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api.box.com/wopi/files/2139486040252/WOPIServiceId_TP_BOX_2/WOPIUserId_-/"/>
    </mc:Choice>
  </mc:AlternateContent>
  <xr:revisionPtr revIDLastSave="4354" documentId="11_F25DC773A252ABDACC1048BDC11F63425BDE58E3" xr6:coauthVersionLast="47" xr6:coauthVersionMax="47" xr10:uidLastSave="{C1EAECBF-7AF2-453D-B1DD-2530EAC93245}"/>
  <bookViews>
    <workbookView xWindow="-120" yWindow="-120" windowWidth="38640" windowHeight="21120" activeTab="1" xr2:uid="{00000000-000D-0000-FFFF-FFFF00000000}"/>
  </bookViews>
  <sheets>
    <sheet name="README" sheetId="2" r:id="rId1"/>
    <sheet name="LT_Dataset" sheetId="1" r:id="rId2"/>
  </sheets>
  <definedNames>
    <definedName name="_xlnm._FilterDatabase" localSheetId="1" hidden="1">LT_Dataset!$A$1:$AY$3296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N2746" i="1" l="1"/>
  <c r="BN2745" i="1"/>
  <c r="BN2744" i="1"/>
  <c r="BN2743" i="1"/>
  <c r="BN2742" i="1"/>
  <c r="BN2741" i="1"/>
  <c r="BN2740" i="1"/>
  <c r="BN2739" i="1"/>
  <c r="BN2738" i="1"/>
  <c r="BN2737" i="1"/>
  <c r="BN2736" i="1"/>
  <c r="BN2735" i="1"/>
  <c r="BN2734" i="1"/>
  <c r="BN2733" i="1"/>
  <c r="BN2732" i="1"/>
  <c r="BN2731" i="1"/>
  <c r="BN2730" i="1"/>
  <c r="BN2729" i="1"/>
  <c r="BN2728" i="1"/>
  <c r="BN2727" i="1"/>
  <c r="BN2726" i="1"/>
  <c r="BN2725" i="1"/>
  <c r="BN2724" i="1"/>
  <c r="BN2723" i="1"/>
  <c r="BN2722" i="1"/>
  <c r="BN2721" i="1"/>
  <c r="BN2720" i="1"/>
  <c r="BN2719" i="1"/>
  <c r="BN2718" i="1"/>
  <c r="BN2717" i="1"/>
  <c r="BN2716" i="1"/>
  <c r="BN2715" i="1"/>
  <c r="BN2714" i="1"/>
  <c r="BN2713" i="1"/>
  <c r="BN2712" i="1"/>
  <c r="BN2711" i="1"/>
  <c r="BN2710" i="1"/>
  <c r="BN2709" i="1"/>
  <c r="BN2708" i="1"/>
  <c r="BN2707" i="1"/>
  <c r="BN2706" i="1"/>
  <c r="BN2705" i="1"/>
  <c r="BN2704" i="1"/>
  <c r="BN2703" i="1"/>
  <c r="BN2702" i="1"/>
  <c r="BN2701" i="1"/>
  <c r="BN2700" i="1"/>
  <c r="BN2699" i="1"/>
  <c r="BN2698" i="1"/>
  <c r="BN2697" i="1"/>
  <c r="BN2696" i="1"/>
  <c r="BN2695" i="1"/>
  <c r="BN2694" i="1"/>
  <c r="BN2693" i="1"/>
  <c r="BN2692" i="1"/>
  <c r="BN2691" i="1"/>
  <c r="BN2690" i="1"/>
  <c r="BN2689" i="1"/>
  <c r="BN2688" i="1"/>
  <c r="BN2687" i="1"/>
  <c r="BN2686" i="1"/>
  <c r="BN2685" i="1"/>
  <c r="BN2684" i="1"/>
  <c r="BN2683" i="1"/>
  <c r="BN2682" i="1"/>
  <c r="BN2681" i="1"/>
  <c r="BN2680" i="1"/>
  <c r="BN2679" i="1"/>
  <c r="BN2678" i="1"/>
  <c r="BN2677" i="1"/>
  <c r="BN2676" i="1"/>
  <c r="BN2675" i="1"/>
  <c r="BN2674" i="1"/>
  <c r="BN2673" i="1"/>
  <c r="BN2672" i="1"/>
  <c r="BN2671" i="1"/>
  <c r="BN2670" i="1"/>
  <c r="BN2669" i="1"/>
  <c r="BN2668" i="1"/>
  <c r="BN2667" i="1"/>
  <c r="BN2666" i="1"/>
  <c r="BN2665" i="1"/>
  <c r="BN2664" i="1"/>
  <c r="BN2663" i="1"/>
  <c r="BN2662" i="1"/>
  <c r="BN2661" i="1"/>
  <c r="BN2660" i="1"/>
  <c r="BN2659" i="1"/>
  <c r="BN2658" i="1"/>
  <c r="BN2657" i="1"/>
  <c r="BN2656" i="1"/>
  <c r="BN2655" i="1"/>
  <c r="BN2654" i="1"/>
  <c r="BN2653" i="1"/>
  <c r="BN2652" i="1"/>
  <c r="BN2651" i="1"/>
  <c r="BN2650" i="1"/>
  <c r="BN2649" i="1"/>
  <c r="BN2648" i="1"/>
  <c r="BN2647" i="1"/>
  <c r="BN2646" i="1"/>
  <c r="BN2645" i="1"/>
  <c r="BN2644" i="1"/>
  <c r="BN2643" i="1"/>
  <c r="BN2642" i="1"/>
  <c r="BN2641" i="1"/>
  <c r="BN2640" i="1"/>
  <c r="BN2639" i="1"/>
  <c r="BN2638" i="1"/>
  <c r="BN2637" i="1"/>
  <c r="BN2636" i="1"/>
  <c r="BN2635" i="1"/>
  <c r="BN2634" i="1"/>
  <c r="BN2633" i="1"/>
  <c r="BN2632" i="1"/>
  <c r="BN2631" i="1"/>
  <c r="BN2630" i="1"/>
  <c r="BN2629" i="1"/>
  <c r="BN2628" i="1"/>
  <c r="BN2627" i="1"/>
  <c r="BN2626" i="1"/>
  <c r="BN2625" i="1"/>
  <c r="BN2624" i="1"/>
  <c r="BN2623" i="1"/>
  <c r="BN2622" i="1"/>
  <c r="BN2621" i="1"/>
  <c r="BN2620" i="1"/>
  <c r="BN2619" i="1"/>
  <c r="BN2618" i="1"/>
  <c r="BN2617" i="1"/>
  <c r="BN2616" i="1"/>
  <c r="BN2615" i="1"/>
  <c r="BN2614" i="1"/>
  <c r="BN2613" i="1"/>
  <c r="BN2612" i="1"/>
  <c r="BN2611" i="1"/>
  <c r="BN2610" i="1"/>
  <c r="BN2609" i="1"/>
  <c r="BN2608" i="1"/>
  <c r="BN2607" i="1"/>
  <c r="BN2606" i="1"/>
  <c r="BN2605" i="1"/>
  <c r="BN2604" i="1"/>
  <c r="BN2603" i="1"/>
  <c r="BN2602" i="1"/>
  <c r="BN2601" i="1"/>
  <c r="BN2600" i="1"/>
  <c r="BN2599" i="1"/>
  <c r="BN2598" i="1"/>
  <c r="BN2597" i="1"/>
  <c r="BN2596" i="1"/>
  <c r="BN2595" i="1"/>
  <c r="BN2594" i="1"/>
  <c r="BN2593" i="1"/>
  <c r="BN2592" i="1"/>
  <c r="BN2591" i="1"/>
  <c r="BN2590" i="1"/>
  <c r="BN2589" i="1"/>
  <c r="BN2588" i="1"/>
  <c r="BN2587" i="1"/>
  <c r="BN2586" i="1"/>
  <c r="BN2585" i="1"/>
  <c r="BN2584" i="1"/>
  <c r="BN2583" i="1"/>
  <c r="BN2582" i="1"/>
  <c r="BN2581" i="1"/>
  <c r="BN2580" i="1"/>
  <c r="BN2579" i="1"/>
  <c r="BN2578" i="1"/>
  <c r="BN2577" i="1"/>
  <c r="BN2576" i="1"/>
  <c r="BN2575" i="1"/>
  <c r="BN2574" i="1"/>
  <c r="BN2573" i="1"/>
  <c r="BN2572" i="1"/>
  <c r="BN2571" i="1"/>
  <c r="BN2570" i="1"/>
  <c r="BN2569" i="1"/>
  <c r="BN2568" i="1"/>
  <c r="BN2567" i="1"/>
  <c r="BN2566" i="1"/>
  <c r="BN2565" i="1"/>
  <c r="BN2564" i="1"/>
  <c r="BN2563" i="1"/>
  <c r="BN2562" i="1"/>
  <c r="BN2561" i="1"/>
  <c r="BN2560" i="1"/>
  <c r="BN2559" i="1"/>
  <c r="BN2558" i="1"/>
  <c r="BN2557" i="1"/>
  <c r="BN2556" i="1"/>
  <c r="BN2555" i="1"/>
  <c r="BN2554" i="1"/>
  <c r="BN2553" i="1"/>
  <c r="BN2552" i="1"/>
  <c r="BN2551" i="1"/>
  <c r="BN2550" i="1"/>
  <c r="BN2549" i="1"/>
  <c r="BN2548" i="1"/>
  <c r="BN2547" i="1"/>
  <c r="BN2546" i="1"/>
  <c r="BN2545" i="1"/>
  <c r="BN2544" i="1"/>
  <c r="BN2543" i="1"/>
  <c r="BN2542" i="1"/>
  <c r="BN2541" i="1"/>
  <c r="BN2540" i="1"/>
  <c r="BN2539" i="1"/>
  <c r="BN2538" i="1"/>
  <c r="BN2537" i="1"/>
  <c r="BN2536" i="1"/>
  <c r="BN2535" i="1"/>
  <c r="BN2534" i="1"/>
  <c r="BN2533" i="1"/>
  <c r="BN2532" i="1"/>
  <c r="BN2531" i="1"/>
  <c r="BN2530" i="1"/>
  <c r="BN2529" i="1"/>
  <c r="BN2528" i="1"/>
  <c r="BN2527" i="1"/>
  <c r="BN2526" i="1"/>
  <c r="BN2525" i="1"/>
  <c r="BN2524" i="1"/>
  <c r="BN2523" i="1"/>
  <c r="BN2522" i="1"/>
  <c r="BN2521" i="1"/>
  <c r="BN2520" i="1"/>
  <c r="BN2519" i="1"/>
  <c r="BN2518" i="1"/>
  <c r="BN2517" i="1"/>
  <c r="BN2516" i="1"/>
  <c r="BN2515" i="1"/>
  <c r="BN2514" i="1"/>
  <c r="BN2513" i="1"/>
  <c r="BN2512" i="1"/>
  <c r="BN2511" i="1"/>
  <c r="BN2510" i="1"/>
  <c r="BN2509" i="1"/>
  <c r="BN2508" i="1"/>
  <c r="BN2507" i="1"/>
  <c r="BN2506" i="1"/>
  <c r="BN2505" i="1"/>
  <c r="BN2504" i="1"/>
  <c r="BN2503" i="1"/>
  <c r="BN2502" i="1"/>
  <c r="BN2501" i="1"/>
  <c r="BN2500" i="1"/>
  <c r="BN2499" i="1"/>
  <c r="BN2498" i="1"/>
  <c r="BN2497" i="1"/>
  <c r="BN2496" i="1"/>
  <c r="BN2495" i="1"/>
  <c r="BN2494" i="1"/>
  <c r="BN2493" i="1"/>
  <c r="BN2492" i="1"/>
  <c r="BN2491" i="1"/>
  <c r="BN2490" i="1"/>
  <c r="BN2489" i="1"/>
  <c r="BN2488" i="1"/>
  <c r="BN2487" i="1"/>
  <c r="BN2486" i="1"/>
  <c r="BN2485" i="1"/>
  <c r="BN2484" i="1"/>
  <c r="BN2483" i="1"/>
  <c r="BN2482" i="1"/>
  <c r="BN2481" i="1"/>
  <c r="BN2480" i="1"/>
  <c r="BN2479" i="1"/>
  <c r="BN2478" i="1"/>
  <c r="BN2477" i="1"/>
  <c r="BN2476" i="1"/>
  <c r="BN2475" i="1"/>
  <c r="BN2474" i="1"/>
  <c r="BN2473" i="1"/>
  <c r="BN2472" i="1"/>
  <c r="BN2471" i="1"/>
  <c r="BN2470" i="1"/>
  <c r="BN2469" i="1"/>
  <c r="BN2468" i="1"/>
  <c r="BN2467" i="1"/>
  <c r="BN2466" i="1"/>
  <c r="BN2465" i="1"/>
  <c r="BN2464" i="1"/>
  <c r="BN2463" i="1"/>
  <c r="BN2462" i="1"/>
  <c r="BN2461" i="1"/>
  <c r="BN2460" i="1"/>
  <c r="BN2459" i="1"/>
  <c r="BN2458" i="1"/>
  <c r="BN2457" i="1"/>
  <c r="BN2456" i="1"/>
  <c r="BN2455" i="1"/>
  <c r="BN2454" i="1"/>
  <c r="BN2453" i="1"/>
  <c r="BN2452" i="1"/>
  <c r="BN2451" i="1"/>
  <c r="BN2450" i="1"/>
  <c r="BN2449" i="1"/>
  <c r="BN2448" i="1"/>
  <c r="BN2447" i="1"/>
  <c r="BN2446" i="1"/>
  <c r="BN2445" i="1"/>
  <c r="BN2444" i="1"/>
  <c r="BN2443" i="1"/>
  <c r="BN2442" i="1"/>
  <c r="BN2441" i="1"/>
  <c r="BN2440" i="1"/>
  <c r="BN2439" i="1"/>
  <c r="BN2438" i="1"/>
  <c r="BN2437" i="1"/>
  <c r="BN2436" i="1"/>
  <c r="BN2435" i="1"/>
  <c r="BN2434" i="1"/>
  <c r="BN2433" i="1"/>
  <c r="BN2432" i="1"/>
  <c r="BN2431" i="1"/>
  <c r="BN2430" i="1"/>
  <c r="BN2429" i="1"/>
  <c r="BN2428" i="1"/>
  <c r="BN2427" i="1"/>
  <c r="BN2426" i="1"/>
  <c r="BN2425" i="1"/>
  <c r="BN2424" i="1"/>
  <c r="BN2423" i="1"/>
  <c r="BN2422" i="1"/>
  <c r="BN2421" i="1"/>
  <c r="BN2420" i="1"/>
  <c r="BN2419" i="1"/>
  <c r="BN2418" i="1"/>
  <c r="BN2417" i="1"/>
  <c r="BN2416" i="1"/>
  <c r="BN2415" i="1"/>
  <c r="BN2414" i="1"/>
  <c r="BN2413" i="1"/>
  <c r="BN2412" i="1"/>
  <c r="BN2411" i="1"/>
  <c r="BN2410" i="1"/>
  <c r="BN2409" i="1"/>
  <c r="BN2408" i="1"/>
  <c r="BN2407" i="1"/>
  <c r="BN2406" i="1"/>
  <c r="BN2405" i="1"/>
  <c r="BN2404" i="1"/>
  <c r="BN2403" i="1"/>
  <c r="BN2402" i="1"/>
  <c r="BN2401" i="1"/>
  <c r="BN2400" i="1"/>
  <c r="BN2399" i="1"/>
  <c r="BN2398" i="1"/>
  <c r="BN2397" i="1"/>
  <c r="BN2396" i="1"/>
  <c r="BN2395" i="1"/>
  <c r="BN2394" i="1"/>
  <c r="BN2393" i="1"/>
  <c r="BN2392" i="1"/>
  <c r="BN2391" i="1"/>
  <c r="BN2390" i="1"/>
  <c r="BN2389" i="1"/>
  <c r="BN2388" i="1"/>
  <c r="BN2387" i="1"/>
  <c r="BN2386" i="1"/>
  <c r="BN2385" i="1"/>
  <c r="BN2384" i="1"/>
  <c r="BN2383" i="1"/>
  <c r="BN2382" i="1"/>
  <c r="BN2381" i="1"/>
  <c r="BN2380" i="1"/>
  <c r="BN2379" i="1"/>
  <c r="BN2378" i="1"/>
  <c r="BN2377" i="1"/>
  <c r="BN2376" i="1"/>
  <c r="BN2375" i="1"/>
  <c r="BN2374" i="1"/>
  <c r="BN2373" i="1"/>
  <c r="BN2372" i="1"/>
  <c r="BN2371" i="1"/>
  <c r="BN2370" i="1"/>
  <c r="BN2347" i="1"/>
  <c r="BN2346" i="1"/>
  <c r="BN2345" i="1"/>
  <c r="BN2344" i="1"/>
  <c r="BN2343" i="1"/>
  <c r="BN2342" i="1"/>
  <c r="BN2341" i="1"/>
  <c r="BN2340" i="1"/>
  <c r="BN2339" i="1"/>
  <c r="BN2338" i="1"/>
  <c r="BN2337" i="1"/>
  <c r="BN2336" i="1"/>
  <c r="BN2335" i="1"/>
  <c r="BN2334" i="1"/>
  <c r="BN2333" i="1"/>
  <c r="BN2332" i="1"/>
  <c r="BN2331" i="1"/>
  <c r="BN2330" i="1"/>
  <c r="BN2329" i="1"/>
  <c r="BN2328" i="1"/>
  <c r="BN2327" i="1"/>
  <c r="BN2326" i="1"/>
  <c r="BN2325" i="1"/>
  <c r="BN2324" i="1"/>
  <c r="BN2323" i="1"/>
  <c r="BN2322" i="1"/>
  <c r="BN2321" i="1"/>
  <c r="BN2320" i="1"/>
  <c r="BN2319" i="1"/>
  <c r="BN2318" i="1"/>
  <c r="BN2317" i="1"/>
  <c r="BN2316" i="1"/>
  <c r="BN2315" i="1"/>
  <c r="BN2314" i="1"/>
  <c r="BN2313" i="1"/>
  <c r="BN2312" i="1"/>
  <c r="BN2311" i="1"/>
  <c r="BN2310" i="1"/>
  <c r="BN2309" i="1"/>
  <c r="BN2308" i="1"/>
  <c r="BN2307" i="1"/>
  <c r="BN2306" i="1"/>
  <c r="BN2305" i="1"/>
  <c r="BN2303" i="1"/>
  <c r="BN2302" i="1"/>
  <c r="BN2301" i="1"/>
  <c r="BN2300" i="1"/>
  <c r="BN2299" i="1"/>
  <c r="BN2298" i="1"/>
  <c r="BN2297" i="1"/>
  <c r="BN2296" i="1"/>
  <c r="BN2295" i="1"/>
  <c r="BN2294" i="1"/>
  <c r="BN2293" i="1"/>
  <c r="BN2292" i="1"/>
  <c r="BN2291" i="1"/>
  <c r="BN2290" i="1"/>
  <c r="BN2289" i="1"/>
  <c r="BN2288" i="1"/>
  <c r="BN2287" i="1"/>
  <c r="BN2286" i="1"/>
  <c r="BN2285" i="1"/>
  <c r="BN2284" i="1"/>
  <c r="BN2283" i="1"/>
  <c r="BN2282" i="1"/>
  <c r="BN2281" i="1"/>
  <c r="BN2280" i="1"/>
  <c r="BN2279" i="1"/>
  <c r="BN2278" i="1"/>
  <c r="BN2277" i="1"/>
  <c r="BN2276" i="1"/>
  <c r="BN2275" i="1"/>
  <c r="BN2274" i="1"/>
  <c r="BN2273" i="1"/>
  <c r="BN2272" i="1"/>
  <c r="BN2271" i="1"/>
  <c r="BN2270" i="1"/>
  <c r="BN2269" i="1"/>
  <c r="BN2268" i="1"/>
  <c r="BN2267" i="1"/>
  <c r="BN2266" i="1"/>
  <c r="BN2265" i="1"/>
  <c r="BN2264" i="1"/>
  <c r="BN2263" i="1"/>
  <c r="BN2262" i="1"/>
  <c r="BN2261" i="1"/>
  <c r="BN2260" i="1"/>
  <c r="BN2259" i="1"/>
  <c r="BN2258" i="1"/>
  <c r="BN2257" i="1"/>
  <c r="BN2256" i="1"/>
  <c r="BN2112" i="1"/>
  <c r="BN2111" i="1"/>
  <c r="BN2110" i="1"/>
  <c r="BN2109" i="1"/>
  <c r="BN2108" i="1"/>
  <c r="BN2107" i="1"/>
  <c r="BN2106" i="1"/>
  <c r="BN2105" i="1"/>
  <c r="BN2104" i="1"/>
  <c r="BN2103" i="1"/>
  <c r="BN2102" i="1"/>
  <c r="BN2101" i="1"/>
  <c r="BN2100" i="1"/>
  <c r="BN71" i="1"/>
  <c r="BN70" i="1"/>
  <c r="BN69" i="1"/>
  <c r="BN68" i="1"/>
  <c r="BN67" i="1"/>
  <c r="BN66" i="1"/>
  <c r="BC3239" i="1" l="1"/>
  <c r="BD3239" i="1"/>
  <c r="BE3239" i="1"/>
  <c r="BF3239" i="1"/>
  <c r="BG3239" i="1"/>
  <c r="BH3239" i="1"/>
  <c r="BI3239" i="1"/>
  <c r="BJ3239" i="1"/>
  <c r="BK3239" i="1"/>
  <c r="BL3239" i="1"/>
  <c r="BP3239" i="1"/>
  <c r="BC3240" i="1"/>
  <c r="BD3240" i="1"/>
  <c r="BE3240" i="1"/>
  <c r="BF3240" i="1"/>
  <c r="BG3240" i="1"/>
  <c r="BH3240" i="1"/>
  <c r="BI3240" i="1"/>
  <c r="BJ3240" i="1"/>
  <c r="BK3240" i="1"/>
  <c r="BL3240" i="1"/>
  <c r="BP3240" i="1"/>
  <c r="BC3241" i="1"/>
  <c r="BD3241" i="1"/>
  <c r="BE3241" i="1"/>
  <c r="BF3241" i="1"/>
  <c r="BG3241" i="1"/>
  <c r="BH3241" i="1"/>
  <c r="BI3241" i="1"/>
  <c r="BJ3241" i="1"/>
  <c r="BK3241" i="1"/>
  <c r="BL3241" i="1"/>
  <c r="BP3241" i="1"/>
  <c r="BC3242" i="1"/>
  <c r="BD3242" i="1"/>
  <c r="BE3242" i="1"/>
  <c r="BF3242" i="1"/>
  <c r="BG3242" i="1"/>
  <c r="BH3242" i="1"/>
  <c r="BI3242" i="1"/>
  <c r="BJ3242" i="1"/>
  <c r="BK3242" i="1"/>
  <c r="BL3242" i="1"/>
  <c r="BP3242" i="1"/>
  <c r="BC3243" i="1"/>
  <c r="BD3243" i="1"/>
  <c r="BE3243" i="1"/>
  <c r="BF3243" i="1"/>
  <c r="BG3243" i="1"/>
  <c r="BH3243" i="1"/>
  <c r="BI3243" i="1"/>
  <c r="BJ3243" i="1"/>
  <c r="BK3243" i="1"/>
  <c r="BL3243" i="1"/>
  <c r="BP3243" i="1"/>
  <c r="BC3244" i="1"/>
  <c r="BD3244" i="1"/>
  <c r="BE3244" i="1"/>
  <c r="BF3244" i="1"/>
  <c r="BG3244" i="1"/>
  <c r="BH3244" i="1"/>
  <c r="BI3244" i="1"/>
  <c r="BJ3244" i="1"/>
  <c r="BK3244" i="1"/>
  <c r="BL3244" i="1"/>
  <c r="BP3244" i="1"/>
  <c r="BC3245" i="1"/>
  <c r="BD3245" i="1"/>
  <c r="BE3245" i="1"/>
  <c r="BF3245" i="1"/>
  <c r="BG3245" i="1"/>
  <c r="BH3245" i="1"/>
  <c r="BI3245" i="1"/>
  <c r="BJ3245" i="1"/>
  <c r="BK3245" i="1"/>
  <c r="BL3245" i="1"/>
  <c r="BP3245" i="1"/>
  <c r="BC3246" i="1"/>
  <c r="BD3246" i="1"/>
  <c r="BE3246" i="1"/>
  <c r="BF3246" i="1"/>
  <c r="BG3246" i="1"/>
  <c r="BH3246" i="1"/>
  <c r="BI3246" i="1"/>
  <c r="BJ3246" i="1"/>
  <c r="BK3246" i="1"/>
  <c r="BL3246" i="1"/>
  <c r="BP3246" i="1"/>
  <c r="BC3247" i="1"/>
  <c r="BD3247" i="1"/>
  <c r="BE3247" i="1"/>
  <c r="BF3247" i="1"/>
  <c r="BG3247" i="1"/>
  <c r="BH3247" i="1"/>
  <c r="BI3247" i="1"/>
  <c r="BJ3247" i="1"/>
  <c r="BK3247" i="1"/>
  <c r="BL3247" i="1"/>
  <c r="BP3247" i="1"/>
  <c r="BC3248" i="1"/>
  <c r="BD3248" i="1"/>
  <c r="BE3248" i="1"/>
  <c r="BF3248" i="1"/>
  <c r="BG3248" i="1"/>
  <c r="BH3248" i="1"/>
  <c r="BI3248" i="1"/>
  <c r="BJ3248" i="1"/>
  <c r="BK3248" i="1"/>
  <c r="BL3248" i="1"/>
  <c r="BP3248" i="1"/>
  <c r="BC3249" i="1"/>
  <c r="BD3249" i="1"/>
  <c r="BE3249" i="1"/>
  <c r="BF3249" i="1"/>
  <c r="BG3249" i="1"/>
  <c r="BH3249" i="1"/>
  <c r="BI3249" i="1"/>
  <c r="BJ3249" i="1"/>
  <c r="BK3249" i="1"/>
  <c r="BL3249" i="1"/>
  <c r="BP3249" i="1"/>
  <c r="BC3250" i="1"/>
  <c r="BD3250" i="1"/>
  <c r="BE3250" i="1"/>
  <c r="BF3250" i="1"/>
  <c r="BG3250" i="1"/>
  <c r="BH3250" i="1"/>
  <c r="BI3250" i="1"/>
  <c r="BJ3250" i="1"/>
  <c r="BK3250" i="1"/>
  <c r="BL3250" i="1"/>
  <c r="BP3250" i="1"/>
  <c r="BC3251" i="1"/>
  <c r="BD3251" i="1"/>
  <c r="BE3251" i="1"/>
  <c r="BF3251" i="1"/>
  <c r="BG3251" i="1"/>
  <c r="BH3251" i="1"/>
  <c r="BI3251" i="1"/>
  <c r="BJ3251" i="1"/>
  <c r="BK3251" i="1"/>
  <c r="BL3251" i="1"/>
  <c r="BP3251" i="1"/>
  <c r="BC3252" i="1"/>
  <c r="BD3252" i="1"/>
  <c r="BE3252" i="1"/>
  <c r="BF3252" i="1"/>
  <c r="BG3252" i="1"/>
  <c r="BH3252" i="1"/>
  <c r="BI3252" i="1"/>
  <c r="BJ3252" i="1"/>
  <c r="BK3252" i="1"/>
  <c r="BL3252" i="1"/>
  <c r="BP3252" i="1"/>
  <c r="BC3253" i="1"/>
  <c r="BD3253" i="1"/>
  <c r="BE3253" i="1"/>
  <c r="BF3253" i="1"/>
  <c r="BG3253" i="1"/>
  <c r="BH3253" i="1"/>
  <c r="BI3253" i="1"/>
  <c r="BJ3253" i="1"/>
  <c r="BK3253" i="1"/>
  <c r="BL3253" i="1"/>
  <c r="BP3253" i="1"/>
  <c r="BC3254" i="1"/>
  <c r="BD3254" i="1"/>
  <c r="BE3254" i="1"/>
  <c r="BF3254" i="1"/>
  <c r="BG3254" i="1"/>
  <c r="BH3254" i="1"/>
  <c r="BI3254" i="1"/>
  <c r="BJ3254" i="1"/>
  <c r="BK3254" i="1"/>
  <c r="BL3254" i="1"/>
  <c r="BP3254" i="1"/>
  <c r="BC3255" i="1"/>
  <c r="BD3255" i="1"/>
  <c r="BE3255" i="1"/>
  <c r="BF3255" i="1"/>
  <c r="BG3255" i="1"/>
  <c r="BH3255" i="1"/>
  <c r="BI3255" i="1"/>
  <c r="BJ3255" i="1"/>
  <c r="BK3255" i="1"/>
  <c r="BL3255" i="1"/>
  <c r="BP3255" i="1"/>
  <c r="BC3256" i="1"/>
  <c r="BD3256" i="1"/>
  <c r="BE3256" i="1"/>
  <c r="BF3256" i="1"/>
  <c r="BG3256" i="1"/>
  <c r="BH3256" i="1"/>
  <c r="BI3256" i="1"/>
  <c r="BJ3256" i="1"/>
  <c r="BK3256" i="1"/>
  <c r="BL3256" i="1"/>
  <c r="BP3256" i="1"/>
  <c r="BC3257" i="1"/>
  <c r="BD3257" i="1"/>
  <c r="BE3257" i="1"/>
  <c r="BF3257" i="1"/>
  <c r="BG3257" i="1"/>
  <c r="BH3257" i="1"/>
  <c r="BI3257" i="1"/>
  <c r="BJ3257" i="1"/>
  <c r="BK3257" i="1"/>
  <c r="BL3257" i="1"/>
  <c r="BP3257" i="1"/>
  <c r="BC3258" i="1"/>
  <c r="BD3258" i="1"/>
  <c r="BE3258" i="1"/>
  <c r="BF3258" i="1"/>
  <c r="BG3258" i="1"/>
  <c r="BH3258" i="1"/>
  <c r="BI3258" i="1"/>
  <c r="BJ3258" i="1"/>
  <c r="BK3258" i="1"/>
  <c r="BL3258" i="1"/>
  <c r="BP3258" i="1"/>
  <c r="BC3259" i="1"/>
  <c r="BD3259" i="1"/>
  <c r="BE3259" i="1"/>
  <c r="BF3259" i="1"/>
  <c r="BG3259" i="1"/>
  <c r="BH3259" i="1"/>
  <c r="BI3259" i="1"/>
  <c r="BJ3259" i="1"/>
  <c r="BK3259" i="1"/>
  <c r="BL3259" i="1"/>
  <c r="BP3259" i="1"/>
  <c r="BC3260" i="1"/>
  <c r="BD3260" i="1"/>
  <c r="BE3260" i="1"/>
  <c r="BF3260" i="1"/>
  <c r="BG3260" i="1"/>
  <c r="BH3260" i="1"/>
  <c r="BI3260" i="1"/>
  <c r="BJ3260" i="1"/>
  <c r="BK3260" i="1"/>
  <c r="BL3260" i="1"/>
  <c r="BP3260" i="1"/>
  <c r="BC3261" i="1"/>
  <c r="BD3261" i="1"/>
  <c r="BE3261" i="1"/>
  <c r="BF3261" i="1"/>
  <c r="BG3261" i="1"/>
  <c r="BH3261" i="1"/>
  <c r="BI3261" i="1"/>
  <c r="BJ3261" i="1"/>
  <c r="BK3261" i="1"/>
  <c r="BL3261" i="1"/>
  <c r="BP3261" i="1"/>
  <c r="BC3262" i="1"/>
  <c r="BD3262" i="1"/>
  <c r="BE3262" i="1"/>
  <c r="BF3262" i="1"/>
  <c r="BG3262" i="1"/>
  <c r="BH3262" i="1"/>
  <c r="BI3262" i="1"/>
  <c r="BJ3262" i="1"/>
  <c r="BK3262" i="1"/>
  <c r="BL3262" i="1"/>
  <c r="BP3262" i="1"/>
  <c r="BC3263" i="1"/>
  <c r="BD3263" i="1"/>
  <c r="BE3263" i="1"/>
  <c r="BF3263" i="1"/>
  <c r="BG3263" i="1"/>
  <c r="BH3263" i="1"/>
  <c r="BI3263" i="1"/>
  <c r="BJ3263" i="1"/>
  <c r="BK3263" i="1"/>
  <c r="BL3263" i="1"/>
  <c r="BP3263" i="1"/>
  <c r="BC3264" i="1"/>
  <c r="BD3264" i="1"/>
  <c r="BE3264" i="1"/>
  <c r="BF3264" i="1"/>
  <c r="BG3264" i="1"/>
  <c r="BH3264" i="1"/>
  <c r="BI3264" i="1"/>
  <c r="BJ3264" i="1"/>
  <c r="BK3264" i="1"/>
  <c r="BL3264" i="1"/>
  <c r="BP3264" i="1"/>
  <c r="BC3265" i="1"/>
  <c r="BD3265" i="1"/>
  <c r="BE3265" i="1"/>
  <c r="BF3265" i="1"/>
  <c r="BG3265" i="1"/>
  <c r="BH3265" i="1"/>
  <c r="BI3265" i="1"/>
  <c r="BJ3265" i="1"/>
  <c r="BK3265" i="1"/>
  <c r="BL3265" i="1"/>
  <c r="BP3265" i="1"/>
  <c r="BC3266" i="1"/>
  <c r="BD3266" i="1"/>
  <c r="BE3266" i="1"/>
  <c r="BF3266" i="1"/>
  <c r="BG3266" i="1"/>
  <c r="BH3266" i="1"/>
  <c r="BI3266" i="1"/>
  <c r="BJ3266" i="1"/>
  <c r="BK3266" i="1"/>
  <c r="BL3266" i="1"/>
  <c r="BP3266" i="1"/>
  <c r="BC3267" i="1"/>
  <c r="BD3267" i="1"/>
  <c r="BE3267" i="1"/>
  <c r="BF3267" i="1"/>
  <c r="BG3267" i="1"/>
  <c r="BH3267" i="1"/>
  <c r="BI3267" i="1"/>
  <c r="BJ3267" i="1"/>
  <c r="BK3267" i="1"/>
  <c r="BL3267" i="1"/>
  <c r="BP3267" i="1"/>
  <c r="BC3268" i="1"/>
  <c r="BD3268" i="1"/>
  <c r="BE3268" i="1"/>
  <c r="BF3268" i="1"/>
  <c r="BG3268" i="1"/>
  <c r="BH3268" i="1"/>
  <c r="BI3268" i="1"/>
  <c r="BJ3268" i="1"/>
  <c r="BK3268" i="1"/>
  <c r="BL3268" i="1"/>
  <c r="BP3268" i="1"/>
  <c r="BC3269" i="1"/>
  <c r="BD3269" i="1"/>
  <c r="BE3269" i="1"/>
  <c r="BF3269" i="1"/>
  <c r="BG3269" i="1"/>
  <c r="BH3269" i="1"/>
  <c r="BI3269" i="1"/>
  <c r="BJ3269" i="1"/>
  <c r="BK3269" i="1"/>
  <c r="BL3269" i="1"/>
  <c r="BP3269" i="1"/>
  <c r="BC3270" i="1"/>
  <c r="BD3270" i="1"/>
  <c r="BE3270" i="1"/>
  <c r="BF3270" i="1"/>
  <c r="BG3270" i="1"/>
  <c r="BH3270" i="1"/>
  <c r="BI3270" i="1"/>
  <c r="BJ3270" i="1"/>
  <c r="BK3270" i="1"/>
  <c r="BL3270" i="1"/>
  <c r="BP3270" i="1"/>
  <c r="BC3271" i="1"/>
  <c r="BD3271" i="1"/>
  <c r="BE3271" i="1"/>
  <c r="BF3271" i="1"/>
  <c r="BG3271" i="1"/>
  <c r="BH3271" i="1"/>
  <c r="BI3271" i="1"/>
  <c r="BJ3271" i="1"/>
  <c r="BK3271" i="1"/>
  <c r="BL3271" i="1"/>
  <c r="BP3271" i="1"/>
  <c r="BC3272" i="1"/>
  <c r="BD3272" i="1"/>
  <c r="BE3272" i="1"/>
  <c r="BF3272" i="1"/>
  <c r="BG3272" i="1"/>
  <c r="BH3272" i="1"/>
  <c r="BI3272" i="1"/>
  <c r="BJ3272" i="1"/>
  <c r="BK3272" i="1"/>
  <c r="BL3272" i="1"/>
  <c r="BP3272" i="1"/>
  <c r="BC3273" i="1"/>
  <c r="BD3273" i="1"/>
  <c r="BE3273" i="1"/>
  <c r="BF3273" i="1"/>
  <c r="BG3273" i="1"/>
  <c r="BH3273" i="1"/>
  <c r="BI3273" i="1"/>
  <c r="BJ3273" i="1"/>
  <c r="BK3273" i="1"/>
  <c r="BL3273" i="1"/>
  <c r="BP3273" i="1"/>
  <c r="BC3274" i="1"/>
  <c r="BD3274" i="1"/>
  <c r="BE3274" i="1"/>
  <c r="BF3274" i="1"/>
  <c r="BG3274" i="1"/>
  <c r="BH3274" i="1"/>
  <c r="BI3274" i="1"/>
  <c r="BJ3274" i="1"/>
  <c r="BK3274" i="1"/>
  <c r="BL3274" i="1"/>
  <c r="BP3274" i="1"/>
  <c r="BC3275" i="1"/>
  <c r="BD3275" i="1"/>
  <c r="BE3275" i="1"/>
  <c r="BF3275" i="1"/>
  <c r="BG3275" i="1"/>
  <c r="BH3275" i="1"/>
  <c r="BI3275" i="1"/>
  <c r="BJ3275" i="1"/>
  <c r="BK3275" i="1"/>
  <c r="BL3275" i="1"/>
  <c r="BP3275" i="1"/>
  <c r="BC3276" i="1"/>
  <c r="BD3276" i="1"/>
  <c r="BE3276" i="1"/>
  <c r="BF3276" i="1"/>
  <c r="BG3276" i="1"/>
  <c r="BH3276" i="1"/>
  <c r="BI3276" i="1"/>
  <c r="BJ3276" i="1"/>
  <c r="BK3276" i="1"/>
  <c r="BL3276" i="1"/>
  <c r="BP3276" i="1"/>
  <c r="BC3277" i="1"/>
  <c r="BD3277" i="1"/>
  <c r="BE3277" i="1"/>
  <c r="BF3277" i="1"/>
  <c r="BG3277" i="1"/>
  <c r="BH3277" i="1"/>
  <c r="BI3277" i="1"/>
  <c r="BJ3277" i="1"/>
  <c r="BK3277" i="1"/>
  <c r="BL3277" i="1"/>
  <c r="BP3277" i="1"/>
  <c r="BC3278" i="1"/>
  <c r="BD3278" i="1"/>
  <c r="BE3278" i="1"/>
  <c r="BF3278" i="1"/>
  <c r="BG3278" i="1"/>
  <c r="BH3278" i="1"/>
  <c r="BI3278" i="1"/>
  <c r="BJ3278" i="1"/>
  <c r="BK3278" i="1"/>
  <c r="BL3278" i="1"/>
  <c r="BP3278" i="1"/>
  <c r="BC3279" i="1"/>
  <c r="BD3279" i="1"/>
  <c r="BE3279" i="1"/>
  <c r="BF3279" i="1"/>
  <c r="BG3279" i="1"/>
  <c r="BH3279" i="1"/>
  <c r="BI3279" i="1"/>
  <c r="BJ3279" i="1"/>
  <c r="BK3279" i="1"/>
  <c r="BL3279" i="1"/>
  <c r="BP3279" i="1"/>
  <c r="BC3280" i="1"/>
  <c r="BD3280" i="1"/>
  <c r="BE3280" i="1"/>
  <c r="BF3280" i="1"/>
  <c r="BG3280" i="1"/>
  <c r="BH3280" i="1"/>
  <c r="BI3280" i="1"/>
  <c r="BJ3280" i="1"/>
  <c r="BK3280" i="1"/>
  <c r="BL3280" i="1"/>
  <c r="BP3280" i="1"/>
  <c r="BC3281" i="1"/>
  <c r="BD3281" i="1"/>
  <c r="BE3281" i="1"/>
  <c r="BF3281" i="1"/>
  <c r="BG3281" i="1"/>
  <c r="BH3281" i="1"/>
  <c r="BI3281" i="1"/>
  <c r="BJ3281" i="1"/>
  <c r="BK3281" i="1"/>
  <c r="BL3281" i="1"/>
  <c r="BP3281" i="1"/>
  <c r="BC3282" i="1"/>
  <c r="BD3282" i="1"/>
  <c r="BE3282" i="1"/>
  <c r="BF3282" i="1"/>
  <c r="BG3282" i="1"/>
  <c r="BH3282" i="1"/>
  <c r="BI3282" i="1"/>
  <c r="BJ3282" i="1"/>
  <c r="BK3282" i="1"/>
  <c r="BL3282" i="1"/>
  <c r="BP3282" i="1"/>
  <c r="BC3283" i="1"/>
  <c r="BD3283" i="1"/>
  <c r="BE3283" i="1"/>
  <c r="BF3283" i="1"/>
  <c r="BG3283" i="1"/>
  <c r="BH3283" i="1"/>
  <c r="BI3283" i="1"/>
  <c r="BJ3283" i="1"/>
  <c r="BK3283" i="1"/>
  <c r="BL3283" i="1"/>
  <c r="BP3283" i="1"/>
  <c r="BC3284" i="1"/>
  <c r="BD3284" i="1"/>
  <c r="BE3284" i="1"/>
  <c r="BF3284" i="1"/>
  <c r="BG3284" i="1"/>
  <c r="BH3284" i="1"/>
  <c r="BI3284" i="1"/>
  <c r="BJ3284" i="1"/>
  <c r="BK3284" i="1"/>
  <c r="BL3284" i="1"/>
  <c r="BP3284" i="1"/>
  <c r="BC3285" i="1"/>
  <c r="BD3285" i="1"/>
  <c r="BE3285" i="1"/>
  <c r="BF3285" i="1"/>
  <c r="BG3285" i="1"/>
  <c r="BH3285" i="1"/>
  <c r="BI3285" i="1"/>
  <c r="BJ3285" i="1"/>
  <c r="BK3285" i="1"/>
  <c r="BL3285" i="1"/>
  <c r="BP3285" i="1"/>
  <c r="BC3286" i="1"/>
  <c r="BD3286" i="1"/>
  <c r="BE3286" i="1"/>
  <c r="BF3286" i="1"/>
  <c r="BG3286" i="1"/>
  <c r="BH3286" i="1"/>
  <c r="BI3286" i="1"/>
  <c r="BJ3286" i="1"/>
  <c r="BK3286" i="1"/>
  <c r="BL3286" i="1"/>
  <c r="BP3286" i="1"/>
  <c r="BC3287" i="1"/>
  <c r="BD3287" i="1"/>
  <c r="BE3287" i="1"/>
  <c r="BF3287" i="1"/>
  <c r="BG3287" i="1"/>
  <c r="BH3287" i="1"/>
  <c r="BI3287" i="1"/>
  <c r="BJ3287" i="1"/>
  <c r="BK3287" i="1"/>
  <c r="BL3287" i="1"/>
  <c r="BP3287" i="1"/>
  <c r="BC3288" i="1"/>
  <c r="BD3288" i="1"/>
  <c r="BE3288" i="1"/>
  <c r="BF3288" i="1"/>
  <c r="BG3288" i="1"/>
  <c r="BH3288" i="1"/>
  <c r="BI3288" i="1"/>
  <c r="BJ3288" i="1"/>
  <c r="BK3288" i="1"/>
  <c r="BL3288" i="1"/>
  <c r="BP3288" i="1"/>
  <c r="BC3289" i="1"/>
  <c r="BD3289" i="1"/>
  <c r="BE3289" i="1"/>
  <c r="BF3289" i="1"/>
  <c r="BG3289" i="1"/>
  <c r="BH3289" i="1"/>
  <c r="BI3289" i="1"/>
  <c r="BJ3289" i="1"/>
  <c r="BK3289" i="1"/>
  <c r="BL3289" i="1"/>
  <c r="BP3289" i="1"/>
  <c r="BC3290" i="1"/>
  <c r="BD3290" i="1"/>
  <c r="BE3290" i="1"/>
  <c r="BF3290" i="1"/>
  <c r="BG3290" i="1"/>
  <c r="BH3290" i="1"/>
  <c r="BI3290" i="1"/>
  <c r="BJ3290" i="1"/>
  <c r="BK3290" i="1"/>
  <c r="BL3290" i="1"/>
  <c r="BP3290" i="1"/>
  <c r="BC3291" i="1"/>
  <c r="BD3291" i="1"/>
  <c r="BE3291" i="1"/>
  <c r="BF3291" i="1"/>
  <c r="BG3291" i="1"/>
  <c r="BH3291" i="1"/>
  <c r="BI3291" i="1"/>
  <c r="BJ3291" i="1"/>
  <c r="BK3291" i="1"/>
  <c r="BL3291" i="1"/>
  <c r="BP3291" i="1"/>
  <c r="BC3292" i="1"/>
  <c r="BD3292" i="1"/>
  <c r="BE3292" i="1"/>
  <c r="BF3292" i="1"/>
  <c r="BG3292" i="1"/>
  <c r="BH3292" i="1"/>
  <c r="BI3292" i="1"/>
  <c r="BJ3292" i="1"/>
  <c r="BK3292" i="1"/>
  <c r="BL3292" i="1"/>
  <c r="BP3292" i="1"/>
  <c r="BC3293" i="1"/>
  <c r="BD3293" i="1"/>
  <c r="BE3293" i="1"/>
  <c r="BF3293" i="1"/>
  <c r="BG3293" i="1"/>
  <c r="BH3293" i="1"/>
  <c r="BI3293" i="1"/>
  <c r="BJ3293" i="1"/>
  <c r="BK3293" i="1"/>
  <c r="BL3293" i="1"/>
  <c r="BP3293" i="1"/>
  <c r="BC3294" i="1"/>
  <c r="BD3294" i="1"/>
  <c r="BE3294" i="1"/>
  <c r="BF3294" i="1"/>
  <c r="BG3294" i="1"/>
  <c r="BH3294" i="1"/>
  <c r="BI3294" i="1"/>
  <c r="BJ3294" i="1"/>
  <c r="BK3294" i="1"/>
  <c r="BL3294" i="1"/>
  <c r="BP3294" i="1"/>
  <c r="BC3295" i="1"/>
  <c r="BD3295" i="1"/>
  <c r="BE3295" i="1"/>
  <c r="BF3295" i="1"/>
  <c r="BG3295" i="1"/>
  <c r="BH3295" i="1"/>
  <c r="BI3295" i="1"/>
  <c r="BJ3295" i="1"/>
  <c r="BK3295" i="1"/>
  <c r="BL3295" i="1"/>
  <c r="BP3295" i="1"/>
  <c r="BC3296" i="1"/>
  <c r="BD3296" i="1"/>
  <c r="BE3296" i="1"/>
  <c r="BF3296" i="1"/>
  <c r="BG3296" i="1"/>
  <c r="BH3296" i="1"/>
  <c r="BI3296" i="1"/>
  <c r="BJ3296" i="1"/>
  <c r="BK3296" i="1"/>
  <c r="BL3296" i="1"/>
  <c r="BP3296" i="1"/>
  <c r="BP3238" i="1"/>
  <c r="BL3238" i="1"/>
  <c r="BK3238" i="1"/>
  <c r="BJ3238" i="1"/>
  <c r="BI3238" i="1"/>
  <c r="BH3238" i="1"/>
  <c r="BG3238" i="1"/>
  <c r="BF3238" i="1"/>
  <c r="BE3238" i="1"/>
  <c r="BD3238" i="1"/>
  <c r="BC3238" i="1"/>
  <c r="BP3209" i="1"/>
  <c r="BC3204" i="1"/>
  <c r="BD3204" i="1"/>
  <c r="BE3204" i="1"/>
  <c r="BF3204" i="1"/>
  <c r="BG3204" i="1"/>
  <c r="BH3204" i="1"/>
  <c r="BI3204" i="1"/>
  <c r="BJ3204" i="1"/>
  <c r="BK3204" i="1"/>
  <c r="BL3204" i="1"/>
  <c r="BP3204" i="1"/>
  <c r="BC3205" i="1"/>
  <c r="BD3205" i="1"/>
  <c r="BE3205" i="1"/>
  <c r="BF3205" i="1"/>
  <c r="BG3205" i="1"/>
  <c r="BH3205" i="1"/>
  <c r="BI3205" i="1"/>
  <c r="BJ3205" i="1"/>
  <c r="BK3205" i="1"/>
  <c r="BL3205" i="1"/>
  <c r="BP3205" i="1"/>
  <c r="BC3206" i="1"/>
  <c r="BD3206" i="1"/>
  <c r="BE3206" i="1"/>
  <c r="BF3206" i="1"/>
  <c r="BG3206" i="1"/>
  <c r="BH3206" i="1"/>
  <c r="BI3206" i="1"/>
  <c r="BJ3206" i="1"/>
  <c r="BK3206" i="1"/>
  <c r="BL3206" i="1"/>
  <c r="BP3206" i="1"/>
  <c r="BC3207" i="1"/>
  <c r="BD3207" i="1"/>
  <c r="BE3207" i="1"/>
  <c r="BF3207" i="1"/>
  <c r="BG3207" i="1"/>
  <c r="BH3207" i="1"/>
  <c r="BI3207" i="1"/>
  <c r="BJ3207" i="1"/>
  <c r="BK3207" i="1"/>
  <c r="BL3207" i="1"/>
  <c r="BP3207" i="1"/>
  <c r="BC3208" i="1"/>
  <c r="BD3208" i="1"/>
  <c r="BE3208" i="1"/>
  <c r="BF3208" i="1"/>
  <c r="BG3208" i="1"/>
  <c r="BH3208" i="1"/>
  <c r="BI3208" i="1"/>
  <c r="BJ3208" i="1"/>
  <c r="BK3208" i="1"/>
  <c r="BL3208" i="1"/>
  <c r="BP3208" i="1"/>
  <c r="BC3209" i="1"/>
  <c r="BD3209" i="1"/>
  <c r="BE3209" i="1"/>
  <c r="BF3209" i="1"/>
  <c r="BG3209" i="1"/>
  <c r="BH3209" i="1"/>
  <c r="BI3209" i="1"/>
  <c r="BJ3209" i="1"/>
  <c r="BK3209" i="1"/>
  <c r="BL3209" i="1"/>
  <c r="BC3210" i="1"/>
  <c r="BD3210" i="1"/>
  <c r="BE3210" i="1"/>
  <c r="BF3210" i="1"/>
  <c r="BG3210" i="1"/>
  <c r="BH3210" i="1"/>
  <c r="BI3210" i="1"/>
  <c r="BJ3210" i="1"/>
  <c r="BK3210" i="1"/>
  <c r="BL3210" i="1"/>
  <c r="BP3210" i="1"/>
  <c r="BC3211" i="1"/>
  <c r="BD3211" i="1"/>
  <c r="BE3211" i="1"/>
  <c r="BF3211" i="1"/>
  <c r="BG3211" i="1"/>
  <c r="BH3211" i="1"/>
  <c r="BI3211" i="1"/>
  <c r="BJ3211" i="1"/>
  <c r="BK3211" i="1"/>
  <c r="BL3211" i="1"/>
  <c r="BP3211" i="1"/>
  <c r="BC3212" i="1"/>
  <c r="BD3212" i="1"/>
  <c r="BE3212" i="1"/>
  <c r="BF3212" i="1"/>
  <c r="BG3212" i="1"/>
  <c r="BH3212" i="1"/>
  <c r="BI3212" i="1"/>
  <c r="BJ3212" i="1"/>
  <c r="BK3212" i="1"/>
  <c r="BL3212" i="1"/>
  <c r="BP3212" i="1"/>
  <c r="BC3213" i="1"/>
  <c r="BD3213" i="1"/>
  <c r="BE3213" i="1"/>
  <c r="BF3213" i="1"/>
  <c r="BG3213" i="1"/>
  <c r="BH3213" i="1"/>
  <c r="BI3213" i="1"/>
  <c r="BJ3213" i="1"/>
  <c r="BK3213" i="1"/>
  <c r="BL3213" i="1"/>
  <c r="BP3213" i="1"/>
  <c r="BC3214" i="1"/>
  <c r="BD3214" i="1"/>
  <c r="BE3214" i="1"/>
  <c r="BF3214" i="1"/>
  <c r="BG3214" i="1"/>
  <c r="BH3214" i="1"/>
  <c r="BI3214" i="1"/>
  <c r="BJ3214" i="1"/>
  <c r="BK3214" i="1"/>
  <c r="BL3214" i="1"/>
  <c r="BP3214" i="1"/>
  <c r="BC3215" i="1"/>
  <c r="BD3215" i="1"/>
  <c r="BE3215" i="1"/>
  <c r="BF3215" i="1"/>
  <c r="BG3215" i="1"/>
  <c r="BH3215" i="1"/>
  <c r="BI3215" i="1"/>
  <c r="BJ3215" i="1"/>
  <c r="BK3215" i="1"/>
  <c r="BL3215" i="1"/>
  <c r="BP3215" i="1"/>
  <c r="BC3216" i="1"/>
  <c r="BD3216" i="1"/>
  <c r="BE3216" i="1"/>
  <c r="BF3216" i="1"/>
  <c r="BG3216" i="1"/>
  <c r="BH3216" i="1"/>
  <c r="BI3216" i="1"/>
  <c r="BJ3216" i="1"/>
  <c r="BK3216" i="1"/>
  <c r="BL3216" i="1"/>
  <c r="BP3216" i="1"/>
  <c r="BC3217" i="1"/>
  <c r="BD3217" i="1"/>
  <c r="BE3217" i="1"/>
  <c r="BF3217" i="1"/>
  <c r="BG3217" i="1"/>
  <c r="BH3217" i="1"/>
  <c r="BI3217" i="1"/>
  <c r="BJ3217" i="1"/>
  <c r="BK3217" i="1"/>
  <c r="BL3217" i="1"/>
  <c r="BP3217" i="1"/>
  <c r="BC3218" i="1"/>
  <c r="BD3218" i="1"/>
  <c r="BE3218" i="1"/>
  <c r="BF3218" i="1"/>
  <c r="BG3218" i="1"/>
  <c r="BH3218" i="1"/>
  <c r="BI3218" i="1"/>
  <c r="BJ3218" i="1"/>
  <c r="BK3218" i="1"/>
  <c r="BL3218" i="1"/>
  <c r="BP3218" i="1"/>
  <c r="BC3219" i="1"/>
  <c r="BD3219" i="1"/>
  <c r="BE3219" i="1"/>
  <c r="BF3219" i="1"/>
  <c r="BG3219" i="1"/>
  <c r="BH3219" i="1"/>
  <c r="BI3219" i="1"/>
  <c r="BJ3219" i="1"/>
  <c r="BK3219" i="1"/>
  <c r="BL3219" i="1"/>
  <c r="BP3219" i="1"/>
  <c r="BC3220" i="1"/>
  <c r="BD3220" i="1"/>
  <c r="BE3220" i="1"/>
  <c r="BF3220" i="1"/>
  <c r="BG3220" i="1"/>
  <c r="BH3220" i="1"/>
  <c r="BI3220" i="1"/>
  <c r="BJ3220" i="1"/>
  <c r="BK3220" i="1"/>
  <c r="BL3220" i="1"/>
  <c r="BP3220" i="1"/>
  <c r="BC3221" i="1"/>
  <c r="BD3221" i="1"/>
  <c r="BE3221" i="1"/>
  <c r="BF3221" i="1"/>
  <c r="BG3221" i="1"/>
  <c r="BH3221" i="1"/>
  <c r="BI3221" i="1"/>
  <c r="BJ3221" i="1"/>
  <c r="BK3221" i="1"/>
  <c r="BL3221" i="1"/>
  <c r="BP3221" i="1"/>
  <c r="BC3222" i="1"/>
  <c r="BD3222" i="1"/>
  <c r="BE3222" i="1"/>
  <c r="BF3222" i="1"/>
  <c r="BG3222" i="1"/>
  <c r="BH3222" i="1"/>
  <c r="BI3222" i="1"/>
  <c r="BJ3222" i="1"/>
  <c r="BK3222" i="1"/>
  <c r="BL3222" i="1"/>
  <c r="BP3222" i="1"/>
  <c r="BC3223" i="1"/>
  <c r="BD3223" i="1"/>
  <c r="BE3223" i="1"/>
  <c r="BF3223" i="1"/>
  <c r="BG3223" i="1"/>
  <c r="BH3223" i="1"/>
  <c r="BI3223" i="1"/>
  <c r="BJ3223" i="1"/>
  <c r="BK3223" i="1"/>
  <c r="BL3223" i="1"/>
  <c r="BP3223" i="1"/>
  <c r="BC3224" i="1"/>
  <c r="BD3224" i="1"/>
  <c r="BE3224" i="1"/>
  <c r="BF3224" i="1"/>
  <c r="BG3224" i="1"/>
  <c r="BH3224" i="1"/>
  <c r="BI3224" i="1"/>
  <c r="BJ3224" i="1"/>
  <c r="BK3224" i="1"/>
  <c r="BL3224" i="1"/>
  <c r="BP3224" i="1"/>
  <c r="BC3225" i="1"/>
  <c r="BD3225" i="1"/>
  <c r="BE3225" i="1"/>
  <c r="BF3225" i="1"/>
  <c r="BG3225" i="1"/>
  <c r="BH3225" i="1"/>
  <c r="BI3225" i="1"/>
  <c r="BJ3225" i="1"/>
  <c r="BK3225" i="1"/>
  <c r="BL3225" i="1"/>
  <c r="BP3225" i="1"/>
  <c r="BC3226" i="1"/>
  <c r="BD3226" i="1"/>
  <c r="BE3226" i="1"/>
  <c r="BF3226" i="1"/>
  <c r="BG3226" i="1"/>
  <c r="BH3226" i="1"/>
  <c r="BI3226" i="1"/>
  <c r="BJ3226" i="1"/>
  <c r="BK3226" i="1"/>
  <c r="BL3226" i="1"/>
  <c r="BP3226" i="1"/>
  <c r="BC3227" i="1"/>
  <c r="BD3227" i="1"/>
  <c r="BE3227" i="1"/>
  <c r="BF3227" i="1"/>
  <c r="BG3227" i="1"/>
  <c r="BH3227" i="1"/>
  <c r="BI3227" i="1"/>
  <c r="BJ3227" i="1"/>
  <c r="BK3227" i="1"/>
  <c r="BL3227" i="1"/>
  <c r="BP3227" i="1"/>
  <c r="BC3228" i="1"/>
  <c r="BD3228" i="1"/>
  <c r="BE3228" i="1"/>
  <c r="BF3228" i="1"/>
  <c r="BG3228" i="1"/>
  <c r="BH3228" i="1"/>
  <c r="BI3228" i="1"/>
  <c r="BJ3228" i="1"/>
  <c r="BK3228" i="1"/>
  <c r="BL3228" i="1"/>
  <c r="BP3228" i="1"/>
  <c r="BC3229" i="1"/>
  <c r="BD3229" i="1"/>
  <c r="BE3229" i="1"/>
  <c r="BF3229" i="1"/>
  <c r="BG3229" i="1"/>
  <c r="BH3229" i="1"/>
  <c r="BI3229" i="1"/>
  <c r="BJ3229" i="1"/>
  <c r="BK3229" i="1"/>
  <c r="BL3229" i="1"/>
  <c r="BP3229" i="1"/>
  <c r="BC3230" i="1"/>
  <c r="BD3230" i="1"/>
  <c r="BE3230" i="1"/>
  <c r="BF3230" i="1"/>
  <c r="BG3230" i="1"/>
  <c r="BH3230" i="1"/>
  <c r="BI3230" i="1"/>
  <c r="BJ3230" i="1"/>
  <c r="BK3230" i="1"/>
  <c r="BL3230" i="1"/>
  <c r="BP3230" i="1"/>
  <c r="BC3231" i="1"/>
  <c r="BD3231" i="1"/>
  <c r="BE3231" i="1"/>
  <c r="BF3231" i="1"/>
  <c r="BG3231" i="1"/>
  <c r="BH3231" i="1"/>
  <c r="BI3231" i="1"/>
  <c r="BJ3231" i="1"/>
  <c r="BK3231" i="1"/>
  <c r="BL3231" i="1"/>
  <c r="BP3231" i="1"/>
  <c r="BC3232" i="1"/>
  <c r="BD3232" i="1"/>
  <c r="BE3232" i="1"/>
  <c r="BF3232" i="1"/>
  <c r="BG3232" i="1"/>
  <c r="BH3232" i="1"/>
  <c r="BI3232" i="1"/>
  <c r="BJ3232" i="1"/>
  <c r="BK3232" i="1"/>
  <c r="BL3232" i="1"/>
  <c r="BP3232" i="1"/>
  <c r="BC3233" i="1"/>
  <c r="BD3233" i="1"/>
  <c r="BE3233" i="1"/>
  <c r="BF3233" i="1"/>
  <c r="BG3233" i="1"/>
  <c r="BH3233" i="1"/>
  <c r="BI3233" i="1"/>
  <c r="BJ3233" i="1"/>
  <c r="BK3233" i="1"/>
  <c r="BL3233" i="1"/>
  <c r="BP3233" i="1"/>
  <c r="BC3234" i="1"/>
  <c r="BD3234" i="1"/>
  <c r="BE3234" i="1"/>
  <c r="BF3234" i="1"/>
  <c r="BG3234" i="1"/>
  <c r="BH3234" i="1"/>
  <c r="BI3234" i="1"/>
  <c r="BJ3234" i="1"/>
  <c r="BK3234" i="1"/>
  <c r="BL3234" i="1"/>
  <c r="BP3234" i="1"/>
  <c r="BC3235" i="1"/>
  <c r="BD3235" i="1"/>
  <c r="BE3235" i="1"/>
  <c r="BF3235" i="1"/>
  <c r="BG3235" i="1"/>
  <c r="BH3235" i="1"/>
  <c r="BI3235" i="1"/>
  <c r="BJ3235" i="1"/>
  <c r="BK3235" i="1"/>
  <c r="BL3235" i="1"/>
  <c r="BP3235" i="1"/>
  <c r="BC3236" i="1"/>
  <c r="BD3236" i="1"/>
  <c r="BE3236" i="1"/>
  <c r="BF3236" i="1"/>
  <c r="BG3236" i="1"/>
  <c r="BH3236" i="1"/>
  <c r="BI3236" i="1"/>
  <c r="BJ3236" i="1"/>
  <c r="BK3236" i="1"/>
  <c r="BL3236" i="1"/>
  <c r="BP3236" i="1"/>
  <c r="BC3237" i="1"/>
  <c r="BD3237" i="1"/>
  <c r="BE3237" i="1"/>
  <c r="BF3237" i="1"/>
  <c r="BG3237" i="1"/>
  <c r="BH3237" i="1"/>
  <c r="BI3237" i="1"/>
  <c r="BJ3237" i="1"/>
  <c r="BK3237" i="1"/>
  <c r="BL3237" i="1"/>
  <c r="BP3237" i="1"/>
  <c r="BP3203" i="1"/>
  <c r="BL3203" i="1"/>
  <c r="BK3203" i="1"/>
  <c r="BJ3203" i="1"/>
  <c r="BI3203" i="1"/>
  <c r="BH3203" i="1"/>
  <c r="BG3203" i="1"/>
  <c r="BF3203" i="1"/>
  <c r="BE3203" i="1"/>
  <c r="BD3203" i="1"/>
  <c r="BC3203" i="1"/>
  <c r="BN3235" i="1" l="1"/>
  <c r="BN3223" i="1"/>
  <c r="BN3211" i="1"/>
  <c r="BN3293" i="1"/>
  <c r="BN3281" i="1"/>
  <c r="BN3269" i="1"/>
  <c r="BN3245" i="1"/>
  <c r="BN3261" i="1"/>
  <c r="BN3212" i="1"/>
  <c r="BN3294" i="1"/>
  <c r="BN3237" i="1"/>
  <c r="BN3225" i="1"/>
  <c r="BN3213" i="1"/>
  <c r="BN3283" i="1"/>
  <c r="BN3271" i="1"/>
  <c r="BN3259" i="1"/>
  <c r="BN3247" i="1"/>
  <c r="BN3214" i="1"/>
  <c r="BN3204" i="1"/>
  <c r="BN3295" i="1"/>
  <c r="BN3226" i="1"/>
  <c r="BN3240" i="1"/>
  <c r="BN3231" i="1"/>
  <c r="BN3277" i="1"/>
  <c r="BN3241" i="1"/>
  <c r="BN3254" i="1"/>
  <c r="BN3242" i="1"/>
  <c r="BN3279" i="1"/>
  <c r="BN3267" i="1"/>
  <c r="BN3255" i="1"/>
  <c r="BN3243" i="1"/>
  <c r="BN3257" i="1"/>
  <c r="BN3236" i="1"/>
  <c r="BN3224" i="1"/>
  <c r="BN3282" i="1"/>
  <c r="BN3270" i="1"/>
  <c r="BN3258" i="1"/>
  <c r="BN3246" i="1"/>
  <c r="BN3203" i="1"/>
  <c r="BN3296" i="1"/>
  <c r="BN3284" i="1"/>
  <c r="BN3272" i="1"/>
  <c r="BN3260" i="1"/>
  <c r="BN3248" i="1"/>
  <c r="BN3227" i="1"/>
  <c r="BN3215" i="1"/>
  <c r="BO3238" i="1"/>
  <c r="BN3238" i="1"/>
  <c r="BN3285" i="1"/>
  <c r="BN3273" i="1"/>
  <c r="BN3249" i="1"/>
  <c r="BN3228" i="1"/>
  <c r="BN3216" i="1"/>
  <c r="BN3205" i="1"/>
  <c r="BN3286" i="1"/>
  <c r="BN3274" i="1"/>
  <c r="BN3262" i="1"/>
  <c r="BN3250" i="1"/>
  <c r="BN3229" i="1"/>
  <c r="BN3217" i="1"/>
  <c r="BN3206" i="1"/>
  <c r="BN3287" i="1"/>
  <c r="BN3275" i="1"/>
  <c r="BN3263" i="1"/>
  <c r="BN3251" i="1"/>
  <c r="BN3239" i="1"/>
  <c r="BN3230" i="1"/>
  <c r="BN3218" i="1"/>
  <c r="BN3207" i="1"/>
  <c r="BN3288" i="1"/>
  <c r="BN3276" i="1"/>
  <c r="BN3264" i="1"/>
  <c r="BN3252" i="1"/>
  <c r="BN3219" i="1"/>
  <c r="BN3208" i="1"/>
  <c r="BN3289" i="1"/>
  <c r="BN3265" i="1"/>
  <c r="BN3253" i="1"/>
  <c r="BN3232" i="1"/>
  <c r="BN3220" i="1"/>
  <c r="BN3209" i="1"/>
  <c r="BN3290" i="1"/>
  <c r="BN3278" i="1"/>
  <c r="BN3266" i="1"/>
  <c r="BN3233" i="1"/>
  <c r="BN3221" i="1"/>
  <c r="BN3291" i="1"/>
  <c r="BN3234" i="1"/>
  <c r="BN3222" i="1"/>
  <c r="BN3210" i="1"/>
  <c r="BN3292" i="1"/>
  <c r="BN3280" i="1"/>
  <c r="BN3268" i="1"/>
  <c r="BN3256" i="1"/>
  <c r="BN3244" i="1"/>
  <c r="BO3206" i="1"/>
  <c r="BO3239" i="1"/>
  <c r="BO3217" i="1"/>
  <c r="BO3205" i="1"/>
  <c r="BO3204" i="1"/>
  <c r="BO3207" i="1"/>
  <c r="BO3288" i="1"/>
  <c r="BO3252" i="1"/>
  <c r="BO3240" i="1"/>
  <c r="BO3231" i="1"/>
  <c r="BO3219" i="1"/>
  <c r="BO3213" i="1"/>
  <c r="BO3273" i="1"/>
  <c r="BO3295" i="1"/>
  <c r="BO3235" i="1"/>
  <c r="BO3275" i="1"/>
  <c r="BO3216" i="1"/>
  <c r="BO3211" i="1"/>
  <c r="BO3287" i="1"/>
  <c r="BO3281" i="1"/>
  <c r="BO3269" i="1"/>
  <c r="BO3263" i="1"/>
  <c r="BO3230" i="1"/>
  <c r="BO3251" i="1"/>
  <c r="BO3245" i="1"/>
  <c r="BO3218" i="1"/>
  <c r="BO3212" i="1"/>
  <c r="BO3215" i="1"/>
  <c r="BO3276" i="1"/>
  <c r="BO3223" i="1"/>
  <c r="BO3264" i="1"/>
  <c r="BO3262" i="1"/>
  <c r="BO3250" i="1"/>
  <c r="BO3285" i="1"/>
  <c r="BO3249" i="1"/>
  <c r="BO3283" i="1"/>
  <c r="BO3282" i="1"/>
  <c r="BO3293" i="1"/>
  <c r="BO3257" i="1"/>
  <c r="BO3292" i="1"/>
  <c r="BO3280" i="1"/>
  <c r="BO3268" i="1"/>
  <c r="BO3256" i="1"/>
  <c r="BO3244" i="1"/>
  <c r="BO3296" i="1"/>
  <c r="BO3294" i="1"/>
  <c r="BO3271" i="1"/>
  <c r="BO3291" i="1"/>
  <c r="BO3286" i="1"/>
  <c r="BO3274" i="1"/>
  <c r="BO3261" i="1"/>
  <c r="BO3284" i="1"/>
  <c r="BO3272" i="1"/>
  <c r="BO3260" i="1"/>
  <c r="BO3248" i="1"/>
  <c r="BO3259" i="1"/>
  <c r="BO3247" i="1"/>
  <c r="BO3270" i="1"/>
  <c r="BO3258" i="1"/>
  <c r="BO3246" i="1"/>
  <c r="BO3279" i="1"/>
  <c r="BO3267" i="1"/>
  <c r="BO3255" i="1"/>
  <c r="BO3243" i="1"/>
  <c r="BO3290" i="1"/>
  <c r="BO3278" i="1"/>
  <c r="BO3266" i="1"/>
  <c r="BO3254" i="1"/>
  <c r="BO3242" i="1"/>
  <c r="BO3289" i="1"/>
  <c r="BO3277" i="1"/>
  <c r="BO3265" i="1"/>
  <c r="BO3253" i="1"/>
  <c r="BO3241" i="1"/>
  <c r="BO3234" i="1"/>
  <c r="BO3222" i="1"/>
  <c r="BO3210" i="1"/>
  <c r="BO3233" i="1"/>
  <c r="BO3221" i="1"/>
  <c r="BO3209" i="1"/>
  <c r="BO3227" i="1"/>
  <c r="BO3226" i="1"/>
  <c r="BO3214" i="1"/>
  <c r="BO3237" i="1"/>
  <c r="BO3225" i="1"/>
  <c r="BO3236" i="1"/>
  <c r="BO3224" i="1"/>
  <c r="BO3220" i="1"/>
  <c r="BO3208" i="1"/>
  <c r="BO3229" i="1"/>
  <c r="BO3228" i="1"/>
  <c r="BO3232" i="1"/>
  <c r="BO3203" i="1"/>
  <c r="BP3202" i="1"/>
  <c r="BL3202" i="1"/>
  <c r="BK3202" i="1"/>
  <c r="BJ3202" i="1"/>
  <c r="BI3202" i="1"/>
  <c r="BH3202" i="1"/>
  <c r="BG3202" i="1"/>
  <c r="BF3202" i="1"/>
  <c r="BE3202" i="1"/>
  <c r="BD3202" i="1"/>
  <c r="BC3202" i="1"/>
  <c r="BP3201" i="1"/>
  <c r="BL3201" i="1"/>
  <c r="BK3201" i="1"/>
  <c r="BJ3201" i="1"/>
  <c r="BI3201" i="1"/>
  <c r="BH3201" i="1"/>
  <c r="BG3201" i="1"/>
  <c r="BF3201" i="1"/>
  <c r="BE3201" i="1"/>
  <c r="BD3201" i="1"/>
  <c r="BC3201" i="1"/>
  <c r="BP3200" i="1"/>
  <c r="BL3200" i="1"/>
  <c r="BK3200" i="1"/>
  <c r="BJ3200" i="1"/>
  <c r="BI3200" i="1"/>
  <c r="BH3200" i="1"/>
  <c r="BG3200" i="1"/>
  <c r="BF3200" i="1"/>
  <c r="BE3200" i="1"/>
  <c r="BD3200" i="1"/>
  <c r="BC3200" i="1"/>
  <c r="BP3199" i="1"/>
  <c r="BL3199" i="1"/>
  <c r="BK3199" i="1"/>
  <c r="BJ3199" i="1"/>
  <c r="BI3199" i="1"/>
  <c r="BH3199" i="1"/>
  <c r="BG3199" i="1"/>
  <c r="BF3199" i="1"/>
  <c r="BE3199" i="1"/>
  <c r="BD3199" i="1"/>
  <c r="BC3199" i="1"/>
  <c r="BP3198" i="1"/>
  <c r="BL3198" i="1"/>
  <c r="BK3198" i="1"/>
  <c r="BJ3198" i="1"/>
  <c r="BI3198" i="1"/>
  <c r="BH3198" i="1"/>
  <c r="BG3198" i="1"/>
  <c r="BF3198" i="1"/>
  <c r="BE3198" i="1"/>
  <c r="BD3198" i="1"/>
  <c r="BC3198" i="1"/>
  <c r="BP3197" i="1"/>
  <c r="BL3197" i="1"/>
  <c r="BK3197" i="1"/>
  <c r="BJ3197" i="1"/>
  <c r="BI3197" i="1"/>
  <c r="BH3197" i="1"/>
  <c r="BG3197" i="1"/>
  <c r="BF3197" i="1"/>
  <c r="BE3197" i="1"/>
  <c r="BD3197" i="1"/>
  <c r="BC3197" i="1"/>
  <c r="BP3196" i="1"/>
  <c r="BL3196" i="1"/>
  <c r="BK3196" i="1"/>
  <c r="BJ3196" i="1"/>
  <c r="BI3196" i="1"/>
  <c r="BH3196" i="1"/>
  <c r="BG3196" i="1"/>
  <c r="BF3196" i="1"/>
  <c r="BE3196" i="1"/>
  <c r="BD3196" i="1"/>
  <c r="BC3196" i="1"/>
  <c r="BP3195" i="1"/>
  <c r="BL3195" i="1"/>
  <c r="BK3195" i="1"/>
  <c r="BJ3195" i="1"/>
  <c r="BI3195" i="1"/>
  <c r="BH3195" i="1"/>
  <c r="BG3195" i="1"/>
  <c r="BF3195" i="1"/>
  <c r="BE3195" i="1"/>
  <c r="BD3195" i="1"/>
  <c r="BC3195" i="1"/>
  <c r="BP3194" i="1"/>
  <c r="BL3194" i="1"/>
  <c r="BK3194" i="1"/>
  <c r="BJ3194" i="1"/>
  <c r="BI3194" i="1"/>
  <c r="BH3194" i="1"/>
  <c r="BG3194" i="1"/>
  <c r="BF3194" i="1"/>
  <c r="BE3194" i="1"/>
  <c r="BD3194" i="1"/>
  <c r="BC3194" i="1"/>
  <c r="BP3193" i="1"/>
  <c r="BL3193" i="1"/>
  <c r="BK3193" i="1"/>
  <c r="BJ3193" i="1"/>
  <c r="BI3193" i="1"/>
  <c r="BH3193" i="1"/>
  <c r="BG3193" i="1"/>
  <c r="BF3193" i="1"/>
  <c r="BE3193" i="1"/>
  <c r="BD3193" i="1"/>
  <c r="BC3193" i="1"/>
  <c r="BP3192" i="1"/>
  <c r="BL3192" i="1"/>
  <c r="BK3192" i="1"/>
  <c r="BJ3192" i="1"/>
  <c r="BI3192" i="1"/>
  <c r="BH3192" i="1"/>
  <c r="BG3192" i="1"/>
  <c r="BF3192" i="1"/>
  <c r="BE3192" i="1"/>
  <c r="BD3192" i="1"/>
  <c r="BC3192" i="1"/>
  <c r="BP3191" i="1"/>
  <c r="BL3191" i="1"/>
  <c r="BK3191" i="1"/>
  <c r="BJ3191" i="1"/>
  <c r="BI3191" i="1"/>
  <c r="BH3191" i="1"/>
  <c r="BG3191" i="1"/>
  <c r="BF3191" i="1"/>
  <c r="BE3191" i="1"/>
  <c r="BD3191" i="1"/>
  <c r="BC3191" i="1"/>
  <c r="BP3190" i="1"/>
  <c r="BL3190" i="1"/>
  <c r="BK3190" i="1"/>
  <c r="BJ3190" i="1"/>
  <c r="BI3190" i="1"/>
  <c r="BH3190" i="1"/>
  <c r="BG3190" i="1"/>
  <c r="BF3190" i="1"/>
  <c r="BE3190" i="1"/>
  <c r="BD3190" i="1"/>
  <c r="BC3190" i="1"/>
  <c r="BP3189" i="1"/>
  <c r="BL3189" i="1"/>
  <c r="BK3189" i="1"/>
  <c r="BJ3189" i="1"/>
  <c r="BI3189" i="1"/>
  <c r="BH3189" i="1"/>
  <c r="BG3189" i="1"/>
  <c r="BF3189" i="1"/>
  <c r="BE3189" i="1"/>
  <c r="BD3189" i="1"/>
  <c r="BC3189" i="1"/>
  <c r="BP3188" i="1"/>
  <c r="BL3188" i="1"/>
  <c r="BK3188" i="1"/>
  <c r="BJ3188" i="1"/>
  <c r="BI3188" i="1"/>
  <c r="BH3188" i="1"/>
  <c r="BG3188" i="1"/>
  <c r="BF3188" i="1"/>
  <c r="BE3188" i="1"/>
  <c r="BD3188" i="1"/>
  <c r="BC3188" i="1"/>
  <c r="BP3187" i="1"/>
  <c r="BL3187" i="1"/>
  <c r="BK3187" i="1"/>
  <c r="BJ3187" i="1"/>
  <c r="BI3187" i="1"/>
  <c r="BH3187" i="1"/>
  <c r="BG3187" i="1"/>
  <c r="BF3187" i="1"/>
  <c r="BE3187" i="1"/>
  <c r="BD3187" i="1"/>
  <c r="BC3187" i="1"/>
  <c r="BP3186" i="1"/>
  <c r="BL3186" i="1"/>
  <c r="BK3186" i="1"/>
  <c r="BJ3186" i="1"/>
  <c r="BI3186" i="1"/>
  <c r="BH3186" i="1"/>
  <c r="BG3186" i="1"/>
  <c r="BF3186" i="1"/>
  <c r="BE3186" i="1"/>
  <c r="BD3186" i="1"/>
  <c r="BC3186" i="1"/>
  <c r="BP3185" i="1"/>
  <c r="BL3185" i="1"/>
  <c r="BK3185" i="1"/>
  <c r="BJ3185" i="1"/>
  <c r="BI3185" i="1"/>
  <c r="BH3185" i="1"/>
  <c r="BG3185" i="1"/>
  <c r="BF3185" i="1"/>
  <c r="BE3185" i="1"/>
  <c r="BD3185" i="1"/>
  <c r="BC3185" i="1"/>
  <c r="BP3184" i="1"/>
  <c r="BL3184" i="1"/>
  <c r="BK3184" i="1"/>
  <c r="BJ3184" i="1"/>
  <c r="BI3184" i="1"/>
  <c r="BH3184" i="1"/>
  <c r="BG3184" i="1"/>
  <c r="BF3184" i="1"/>
  <c r="BE3184" i="1"/>
  <c r="BD3184" i="1"/>
  <c r="BC3184" i="1"/>
  <c r="BP3183" i="1"/>
  <c r="BL3183" i="1"/>
  <c r="BK3183" i="1"/>
  <c r="BJ3183" i="1"/>
  <c r="BI3183" i="1"/>
  <c r="BH3183" i="1"/>
  <c r="BG3183" i="1"/>
  <c r="BF3183" i="1"/>
  <c r="BE3183" i="1"/>
  <c r="BD3183" i="1"/>
  <c r="BC3183" i="1"/>
  <c r="BP3182" i="1"/>
  <c r="BL3182" i="1"/>
  <c r="BK3182" i="1"/>
  <c r="BJ3182" i="1"/>
  <c r="BI3182" i="1"/>
  <c r="BH3182" i="1"/>
  <c r="BG3182" i="1"/>
  <c r="BF3182" i="1"/>
  <c r="BE3182" i="1"/>
  <c r="BD3182" i="1"/>
  <c r="BC3182" i="1"/>
  <c r="BP3181" i="1"/>
  <c r="BL3181" i="1"/>
  <c r="BK3181" i="1"/>
  <c r="BJ3181" i="1"/>
  <c r="BI3181" i="1"/>
  <c r="BH3181" i="1"/>
  <c r="BG3181" i="1"/>
  <c r="BF3181" i="1"/>
  <c r="BE3181" i="1"/>
  <c r="BD3181" i="1"/>
  <c r="BC3181" i="1"/>
  <c r="BP3180" i="1"/>
  <c r="BL3180" i="1"/>
  <c r="BK3180" i="1"/>
  <c r="BJ3180" i="1"/>
  <c r="BI3180" i="1"/>
  <c r="BH3180" i="1"/>
  <c r="BG3180" i="1"/>
  <c r="BF3180" i="1"/>
  <c r="BE3180" i="1"/>
  <c r="BD3180" i="1"/>
  <c r="BC3180" i="1"/>
  <c r="BP3179" i="1"/>
  <c r="BL3179" i="1"/>
  <c r="BK3179" i="1"/>
  <c r="BJ3179" i="1"/>
  <c r="BI3179" i="1"/>
  <c r="BH3179" i="1"/>
  <c r="BG3179" i="1"/>
  <c r="BF3179" i="1"/>
  <c r="BE3179" i="1"/>
  <c r="BD3179" i="1"/>
  <c r="BC3179" i="1"/>
  <c r="BP3178" i="1"/>
  <c r="BL3178" i="1"/>
  <c r="BK3178" i="1"/>
  <c r="BJ3178" i="1"/>
  <c r="BI3178" i="1"/>
  <c r="BH3178" i="1"/>
  <c r="BG3178" i="1"/>
  <c r="BF3178" i="1"/>
  <c r="BE3178" i="1"/>
  <c r="BD3178" i="1"/>
  <c r="BC3178" i="1"/>
  <c r="BP3177" i="1"/>
  <c r="BL3177" i="1"/>
  <c r="BK3177" i="1"/>
  <c r="BJ3177" i="1"/>
  <c r="BI3177" i="1"/>
  <c r="BH3177" i="1"/>
  <c r="BG3177" i="1"/>
  <c r="BF3177" i="1"/>
  <c r="BE3177" i="1"/>
  <c r="BD3177" i="1"/>
  <c r="BC3177" i="1"/>
  <c r="BP3176" i="1"/>
  <c r="BL3176" i="1"/>
  <c r="BK3176" i="1"/>
  <c r="BJ3176" i="1"/>
  <c r="BI3176" i="1"/>
  <c r="BH3176" i="1"/>
  <c r="BG3176" i="1"/>
  <c r="BF3176" i="1"/>
  <c r="BE3176" i="1"/>
  <c r="BD3176" i="1"/>
  <c r="BC3176" i="1"/>
  <c r="BP3175" i="1"/>
  <c r="BL3175" i="1"/>
  <c r="BK3175" i="1"/>
  <c r="BJ3175" i="1"/>
  <c r="BI3175" i="1"/>
  <c r="BH3175" i="1"/>
  <c r="BG3175" i="1"/>
  <c r="BF3175" i="1"/>
  <c r="BE3175" i="1"/>
  <c r="BD3175" i="1"/>
  <c r="BC3175" i="1"/>
  <c r="BP3174" i="1"/>
  <c r="BL3174" i="1"/>
  <c r="BK3174" i="1"/>
  <c r="BJ3174" i="1"/>
  <c r="BI3174" i="1"/>
  <c r="BH3174" i="1"/>
  <c r="BG3174" i="1"/>
  <c r="BF3174" i="1"/>
  <c r="BE3174" i="1"/>
  <c r="BD3174" i="1"/>
  <c r="BC3174" i="1"/>
  <c r="BP3173" i="1"/>
  <c r="BL3173" i="1"/>
  <c r="BK3173" i="1"/>
  <c r="BJ3173" i="1"/>
  <c r="BI3173" i="1"/>
  <c r="BH3173" i="1"/>
  <c r="BG3173" i="1"/>
  <c r="BF3173" i="1"/>
  <c r="BE3173" i="1"/>
  <c r="BD3173" i="1"/>
  <c r="BC3173" i="1"/>
  <c r="BP3172" i="1"/>
  <c r="BL3172" i="1"/>
  <c r="BK3172" i="1"/>
  <c r="BJ3172" i="1"/>
  <c r="BI3172" i="1"/>
  <c r="BH3172" i="1"/>
  <c r="BG3172" i="1"/>
  <c r="BF3172" i="1"/>
  <c r="BE3172" i="1"/>
  <c r="BD3172" i="1"/>
  <c r="BC3172" i="1"/>
  <c r="BP3171" i="1"/>
  <c r="BL3171" i="1"/>
  <c r="BK3171" i="1"/>
  <c r="BJ3171" i="1"/>
  <c r="BI3171" i="1"/>
  <c r="BH3171" i="1"/>
  <c r="BG3171" i="1"/>
  <c r="BF3171" i="1"/>
  <c r="BE3171" i="1"/>
  <c r="BD3171" i="1"/>
  <c r="BC3171" i="1"/>
  <c r="BP3170" i="1"/>
  <c r="BL3170" i="1"/>
  <c r="BK3170" i="1"/>
  <c r="BJ3170" i="1"/>
  <c r="BI3170" i="1"/>
  <c r="BH3170" i="1"/>
  <c r="BG3170" i="1"/>
  <c r="BF3170" i="1"/>
  <c r="BE3170" i="1"/>
  <c r="BD3170" i="1"/>
  <c r="BC3170" i="1"/>
  <c r="BP3169" i="1"/>
  <c r="BL3169" i="1"/>
  <c r="BK3169" i="1"/>
  <c r="BJ3169" i="1"/>
  <c r="BI3169" i="1"/>
  <c r="BH3169" i="1"/>
  <c r="BG3169" i="1"/>
  <c r="BF3169" i="1"/>
  <c r="BE3169" i="1"/>
  <c r="BD3169" i="1"/>
  <c r="BC3169" i="1"/>
  <c r="BP3168" i="1"/>
  <c r="BL3168" i="1"/>
  <c r="BK3168" i="1"/>
  <c r="BJ3168" i="1"/>
  <c r="BI3168" i="1"/>
  <c r="BH3168" i="1"/>
  <c r="BG3168" i="1"/>
  <c r="BF3168" i="1"/>
  <c r="BE3168" i="1"/>
  <c r="BD3168" i="1"/>
  <c r="BC3168" i="1"/>
  <c r="BP3167" i="1"/>
  <c r="BL3167" i="1"/>
  <c r="BK3167" i="1"/>
  <c r="BJ3167" i="1"/>
  <c r="BI3167" i="1"/>
  <c r="BH3167" i="1"/>
  <c r="BG3167" i="1"/>
  <c r="BF3167" i="1"/>
  <c r="BE3167" i="1"/>
  <c r="BD3167" i="1"/>
  <c r="BC3167" i="1"/>
  <c r="BP3166" i="1"/>
  <c r="BL3166" i="1"/>
  <c r="BK3166" i="1"/>
  <c r="BJ3166" i="1"/>
  <c r="BI3166" i="1"/>
  <c r="BH3166" i="1"/>
  <c r="BG3166" i="1"/>
  <c r="BF3166" i="1"/>
  <c r="BE3166" i="1"/>
  <c r="BD3166" i="1"/>
  <c r="BC3166" i="1"/>
  <c r="BP3165" i="1"/>
  <c r="BL3165" i="1"/>
  <c r="BK3165" i="1"/>
  <c r="BJ3165" i="1"/>
  <c r="BI3165" i="1"/>
  <c r="BH3165" i="1"/>
  <c r="BG3165" i="1"/>
  <c r="BF3165" i="1"/>
  <c r="BE3165" i="1"/>
  <c r="BD3165" i="1"/>
  <c r="BC3165" i="1"/>
  <c r="AQ3153" i="1"/>
  <c r="AQ3154" i="1"/>
  <c r="AQ3155" i="1"/>
  <c r="AQ3156" i="1"/>
  <c r="AQ3157" i="1"/>
  <c r="AQ3158" i="1"/>
  <c r="AQ3159" i="1"/>
  <c r="AQ3160" i="1"/>
  <c r="AQ3161" i="1"/>
  <c r="AQ3162" i="1"/>
  <c r="AQ3163" i="1"/>
  <c r="AQ3164" i="1"/>
  <c r="AQ3152" i="1"/>
  <c r="BC3162" i="1"/>
  <c r="BC3152" i="1"/>
  <c r="BD3152" i="1"/>
  <c r="BE3152" i="1"/>
  <c r="BF3152" i="1"/>
  <c r="BG3152" i="1"/>
  <c r="BH3152" i="1"/>
  <c r="BI3152" i="1"/>
  <c r="BJ3152" i="1"/>
  <c r="BK3152" i="1"/>
  <c r="BL3152" i="1"/>
  <c r="BP3152" i="1"/>
  <c r="BC3153" i="1"/>
  <c r="BD3153" i="1"/>
  <c r="BE3153" i="1"/>
  <c r="BF3153" i="1"/>
  <c r="BG3153" i="1"/>
  <c r="BH3153" i="1"/>
  <c r="BI3153" i="1"/>
  <c r="BJ3153" i="1"/>
  <c r="BK3153" i="1"/>
  <c r="BL3153" i="1"/>
  <c r="BP3153" i="1"/>
  <c r="BC3154" i="1"/>
  <c r="BD3154" i="1"/>
  <c r="BE3154" i="1"/>
  <c r="BF3154" i="1"/>
  <c r="BG3154" i="1"/>
  <c r="BH3154" i="1"/>
  <c r="BI3154" i="1"/>
  <c r="BJ3154" i="1"/>
  <c r="BK3154" i="1"/>
  <c r="BL3154" i="1"/>
  <c r="BP3154" i="1"/>
  <c r="BC3155" i="1"/>
  <c r="BD3155" i="1"/>
  <c r="BE3155" i="1"/>
  <c r="BF3155" i="1"/>
  <c r="BG3155" i="1"/>
  <c r="BH3155" i="1"/>
  <c r="BI3155" i="1"/>
  <c r="BJ3155" i="1"/>
  <c r="BK3155" i="1"/>
  <c r="BL3155" i="1"/>
  <c r="BP3155" i="1"/>
  <c r="BC3156" i="1"/>
  <c r="BD3156" i="1"/>
  <c r="BE3156" i="1"/>
  <c r="BF3156" i="1"/>
  <c r="BG3156" i="1"/>
  <c r="BH3156" i="1"/>
  <c r="BI3156" i="1"/>
  <c r="BJ3156" i="1"/>
  <c r="BK3156" i="1"/>
  <c r="BL3156" i="1"/>
  <c r="BP3156" i="1"/>
  <c r="BC3157" i="1"/>
  <c r="BD3157" i="1"/>
  <c r="BE3157" i="1"/>
  <c r="BF3157" i="1"/>
  <c r="BG3157" i="1"/>
  <c r="BH3157" i="1"/>
  <c r="BI3157" i="1"/>
  <c r="BJ3157" i="1"/>
  <c r="BK3157" i="1"/>
  <c r="BL3157" i="1"/>
  <c r="BP3157" i="1"/>
  <c r="BC3158" i="1"/>
  <c r="BD3158" i="1"/>
  <c r="BE3158" i="1"/>
  <c r="BF3158" i="1"/>
  <c r="BG3158" i="1"/>
  <c r="BH3158" i="1"/>
  <c r="BI3158" i="1"/>
  <c r="BJ3158" i="1"/>
  <c r="BK3158" i="1"/>
  <c r="BL3158" i="1"/>
  <c r="BP3158" i="1"/>
  <c r="BC3159" i="1"/>
  <c r="BD3159" i="1"/>
  <c r="BE3159" i="1"/>
  <c r="BF3159" i="1"/>
  <c r="BG3159" i="1"/>
  <c r="BH3159" i="1"/>
  <c r="BI3159" i="1"/>
  <c r="BJ3159" i="1"/>
  <c r="BK3159" i="1"/>
  <c r="BL3159" i="1"/>
  <c r="BP3159" i="1"/>
  <c r="BC3160" i="1"/>
  <c r="BD3160" i="1"/>
  <c r="BE3160" i="1"/>
  <c r="BF3160" i="1"/>
  <c r="BG3160" i="1"/>
  <c r="BH3160" i="1"/>
  <c r="BI3160" i="1"/>
  <c r="BJ3160" i="1"/>
  <c r="BK3160" i="1"/>
  <c r="BL3160" i="1"/>
  <c r="BP3160" i="1"/>
  <c r="BC3161" i="1"/>
  <c r="BD3161" i="1"/>
  <c r="BE3161" i="1"/>
  <c r="BF3161" i="1"/>
  <c r="BG3161" i="1"/>
  <c r="BH3161" i="1"/>
  <c r="BI3161" i="1"/>
  <c r="BJ3161" i="1"/>
  <c r="BK3161" i="1"/>
  <c r="BL3161" i="1"/>
  <c r="BP3161" i="1"/>
  <c r="BD3162" i="1"/>
  <c r="BE3162" i="1"/>
  <c r="BF3162" i="1"/>
  <c r="BG3162" i="1"/>
  <c r="BH3162" i="1"/>
  <c r="BI3162" i="1"/>
  <c r="BJ3162" i="1"/>
  <c r="BK3162" i="1"/>
  <c r="BL3162" i="1"/>
  <c r="BP3162" i="1"/>
  <c r="BC3163" i="1"/>
  <c r="BD3163" i="1"/>
  <c r="BE3163" i="1"/>
  <c r="BF3163" i="1"/>
  <c r="BG3163" i="1"/>
  <c r="BH3163" i="1"/>
  <c r="BI3163" i="1"/>
  <c r="BJ3163" i="1"/>
  <c r="BK3163" i="1"/>
  <c r="BL3163" i="1"/>
  <c r="BP3163" i="1"/>
  <c r="BC3164" i="1"/>
  <c r="BD3164" i="1"/>
  <c r="BE3164" i="1"/>
  <c r="BF3164" i="1"/>
  <c r="BG3164" i="1"/>
  <c r="BH3164" i="1"/>
  <c r="BI3164" i="1"/>
  <c r="BJ3164" i="1"/>
  <c r="BK3164" i="1"/>
  <c r="BL3164" i="1"/>
  <c r="BP3164" i="1"/>
  <c r="BC3145" i="1"/>
  <c r="BD3145" i="1"/>
  <c r="BE3145" i="1"/>
  <c r="BF3145" i="1"/>
  <c r="BG3145" i="1"/>
  <c r="BH3145" i="1"/>
  <c r="BI3145" i="1"/>
  <c r="BJ3145" i="1"/>
  <c r="BK3145" i="1"/>
  <c r="BL3145" i="1"/>
  <c r="BP3145" i="1"/>
  <c r="BC3146" i="1"/>
  <c r="BD3146" i="1"/>
  <c r="BE3146" i="1"/>
  <c r="BF3146" i="1"/>
  <c r="BG3146" i="1"/>
  <c r="BH3146" i="1"/>
  <c r="BI3146" i="1"/>
  <c r="BJ3146" i="1"/>
  <c r="BK3146" i="1"/>
  <c r="BL3146" i="1"/>
  <c r="BP3146" i="1"/>
  <c r="BC3147" i="1"/>
  <c r="BD3147" i="1"/>
  <c r="BE3147" i="1"/>
  <c r="BF3147" i="1"/>
  <c r="BG3147" i="1"/>
  <c r="BH3147" i="1"/>
  <c r="BI3147" i="1"/>
  <c r="BJ3147" i="1"/>
  <c r="BK3147" i="1"/>
  <c r="BL3147" i="1"/>
  <c r="BP3147" i="1"/>
  <c r="BC3148" i="1"/>
  <c r="BD3148" i="1"/>
  <c r="BE3148" i="1"/>
  <c r="BF3148" i="1"/>
  <c r="BG3148" i="1"/>
  <c r="BH3148" i="1"/>
  <c r="BI3148" i="1"/>
  <c r="BJ3148" i="1"/>
  <c r="BK3148" i="1"/>
  <c r="BL3148" i="1"/>
  <c r="BP3148" i="1"/>
  <c r="BC3149" i="1"/>
  <c r="BD3149" i="1"/>
  <c r="BE3149" i="1"/>
  <c r="BF3149" i="1"/>
  <c r="BG3149" i="1"/>
  <c r="BH3149" i="1"/>
  <c r="BI3149" i="1"/>
  <c r="BJ3149" i="1"/>
  <c r="BK3149" i="1"/>
  <c r="BL3149" i="1"/>
  <c r="BP3149" i="1"/>
  <c r="BC3150" i="1"/>
  <c r="BD3150" i="1"/>
  <c r="BE3150" i="1"/>
  <c r="BF3150" i="1"/>
  <c r="BG3150" i="1"/>
  <c r="BH3150" i="1"/>
  <c r="BI3150" i="1"/>
  <c r="BJ3150" i="1"/>
  <c r="BK3150" i="1"/>
  <c r="BL3150" i="1"/>
  <c r="BP3150" i="1"/>
  <c r="BC3151" i="1"/>
  <c r="BD3151" i="1"/>
  <c r="BE3151" i="1"/>
  <c r="BF3151" i="1"/>
  <c r="BG3151" i="1"/>
  <c r="BH3151" i="1"/>
  <c r="BI3151" i="1"/>
  <c r="BJ3151" i="1"/>
  <c r="BK3151" i="1"/>
  <c r="BL3151" i="1"/>
  <c r="BP3151" i="1"/>
  <c r="BP3144" i="1"/>
  <c r="BL3144" i="1"/>
  <c r="BK3144" i="1"/>
  <c r="BJ3144" i="1"/>
  <c r="BI3144" i="1"/>
  <c r="BH3144" i="1"/>
  <c r="BG3144" i="1"/>
  <c r="BF3144" i="1"/>
  <c r="BE3144" i="1"/>
  <c r="BD3144" i="1"/>
  <c r="BC3144" i="1"/>
  <c r="BP3143" i="1"/>
  <c r="BL3143" i="1"/>
  <c r="BK3143" i="1"/>
  <c r="BJ3143" i="1"/>
  <c r="BI3143" i="1"/>
  <c r="BH3143" i="1"/>
  <c r="BG3143" i="1"/>
  <c r="BF3143" i="1"/>
  <c r="BE3143" i="1"/>
  <c r="BD3143" i="1"/>
  <c r="BC3143" i="1"/>
  <c r="BP3142" i="1"/>
  <c r="BL3142" i="1"/>
  <c r="BK3142" i="1"/>
  <c r="BJ3142" i="1"/>
  <c r="BI3142" i="1"/>
  <c r="BH3142" i="1"/>
  <c r="BG3142" i="1"/>
  <c r="BF3142" i="1"/>
  <c r="BE3142" i="1"/>
  <c r="BD3142" i="1"/>
  <c r="BC3142" i="1"/>
  <c r="BP3141" i="1"/>
  <c r="BL3141" i="1"/>
  <c r="BK3141" i="1"/>
  <c r="BJ3141" i="1"/>
  <c r="BI3141" i="1"/>
  <c r="BH3141" i="1"/>
  <c r="BG3141" i="1"/>
  <c r="BF3141" i="1"/>
  <c r="BE3141" i="1"/>
  <c r="BD3141" i="1"/>
  <c r="BC3141" i="1"/>
  <c r="BP3140" i="1"/>
  <c r="BL3140" i="1"/>
  <c r="BK3140" i="1"/>
  <c r="BJ3140" i="1"/>
  <c r="BI3140" i="1"/>
  <c r="BH3140" i="1"/>
  <c r="BG3140" i="1"/>
  <c r="BF3140" i="1"/>
  <c r="BE3140" i="1"/>
  <c r="BD3140" i="1"/>
  <c r="BC3140" i="1"/>
  <c r="BP3139" i="1"/>
  <c r="BL3139" i="1"/>
  <c r="BK3139" i="1"/>
  <c r="BJ3139" i="1"/>
  <c r="BI3139" i="1"/>
  <c r="BH3139" i="1"/>
  <c r="BG3139" i="1"/>
  <c r="BF3139" i="1"/>
  <c r="BE3139" i="1"/>
  <c r="BD3139" i="1"/>
  <c r="BC3139" i="1"/>
  <c r="BP3138" i="1"/>
  <c r="BL3138" i="1"/>
  <c r="BK3138" i="1"/>
  <c r="BJ3138" i="1"/>
  <c r="BI3138" i="1"/>
  <c r="BH3138" i="1"/>
  <c r="BG3138" i="1"/>
  <c r="BF3138" i="1"/>
  <c r="BE3138" i="1"/>
  <c r="BD3138" i="1"/>
  <c r="BC3138" i="1"/>
  <c r="BP3137" i="1"/>
  <c r="BL3137" i="1"/>
  <c r="BK3137" i="1"/>
  <c r="BJ3137" i="1"/>
  <c r="BI3137" i="1"/>
  <c r="BH3137" i="1"/>
  <c r="BG3137" i="1"/>
  <c r="BF3137" i="1"/>
  <c r="BE3137" i="1"/>
  <c r="BD3137" i="1"/>
  <c r="BC3137" i="1"/>
  <c r="BP3136" i="1"/>
  <c r="BL3136" i="1"/>
  <c r="BK3136" i="1"/>
  <c r="BJ3136" i="1"/>
  <c r="BI3136" i="1"/>
  <c r="BH3136" i="1"/>
  <c r="BG3136" i="1"/>
  <c r="BF3136" i="1"/>
  <c r="BE3136" i="1"/>
  <c r="BD3136" i="1"/>
  <c r="BC3136" i="1"/>
  <c r="BP3135" i="1"/>
  <c r="BL3135" i="1"/>
  <c r="BK3135" i="1"/>
  <c r="BJ3135" i="1"/>
  <c r="BI3135" i="1"/>
  <c r="BH3135" i="1"/>
  <c r="BG3135" i="1"/>
  <c r="BF3135" i="1"/>
  <c r="BE3135" i="1"/>
  <c r="BD3135" i="1"/>
  <c r="BC3135" i="1"/>
  <c r="BP3134" i="1"/>
  <c r="BL3134" i="1"/>
  <c r="BK3134" i="1"/>
  <c r="BJ3134" i="1"/>
  <c r="BI3134" i="1"/>
  <c r="BH3134" i="1"/>
  <c r="BG3134" i="1"/>
  <c r="BF3134" i="1"/>
  <c r="BE3134" i="1"/>
  <c r="BD3134" i="1"/>
  <c r="BC3134" i="1"/>
  <c r="BP3133" i="1"/>
  <c r="BL3133" i="1"/>
  <c r="BK3133" i="1"/>
  <c r="BJ3133" i="1"/>
  <c r="BI3133" i="1"/>
  <c r="BH3133" i="1"/>
  <c r="BG3133" i="1"/>
  <c r="BF3133" i="1"/>
  <c r="BE3133" i="1"/>
  <c r="BD3133" i="1"/>
  <c r="BC3133" i="1"/>
  <c r="BP3132" i="1"/>
  <c r="BL3132" i="1"/>
  <c r="BK3132" i="1"/>
  <c r="BJ3132" i="1"/>
  <c r="BI3132" i="1"/>
  <c r="BH3132" i="1"/>
  <c r="BG3132" i="1"/>
  <c r="BF3132" i="1"/>
  <c r="BE3132" i="1"/>
  <c r="BD3132" i="1"/>
  <c r="BC3132" i="1"/>
  <c r="BP3131" i="1"/>
  <c r="BL3131" i="1"/>
  <c r="BK3131" i="1"/>
  <c r="BJ3131" i="1"/>
  <c r="BI3131" i="1"/>
  <c r="BH3131" i="1"/>
  <c r="BG3131" i="1"/>
  <c r="BF3131" i="1"/>
  <c r="BE3131" i="1"/>
  <c r="BD3131" i="1"/>
  <c r="BC3131" i="1"/>
  <c r="BP3130" i="1"/>
  <c r="BL3130" i="1"/>
  <c r="BK3130" i="1"/>
  <c r="BJ3130" i="1"/>
  <c r="BI3130" i="1"/>
  <c r="BH3130" i="1"/>
  <c r="BG3130" i="1"/>
  <c r="BF3130" i="1"/>
  <c r="BE3130" i="1"/>
  <c r="BD3130" i="1"/>
  <c r="BC3130" i="1"/>
  <c r="BP3129" i="1"/>
  <c r="BL3129" i="1"/>
  <c r="BK3129" i="1"/>
  <c r="BJ3129" i="1"/>
  <c r="BI3129" i="1"/>
  <c r="BH3129" i="1"/>
  <c r="BG3129" i="1"/>
  <c r="BF3129" i="1"/>
  <c r="BE3129" i="1"/>
  <c r="BD3129" i="1"/>
  <c r="BC3129" i="1"/>
  <c r="BP3128" i="1"/>
  <c r="BL3128" i="1"/>
  <c r="BK3128" i="1"/>
  <c r="BJ3128" i="1"/>
  <c r="BI3128" i="1"/>
  <c r="BH3128" i="1"/>
  <c r="BG3128" i="1"/>
  <c r="BF3128" i="1"/>
  <c r="BE3128" i="1"/>
  <c r="BD3128" i="1"/>
  <c r="BC3128" i="1"/>
  <c r="BP3127" i="1"/>
  <c r="BL3127" i="1"/>
  <c r="BK3127" i="1"/>
  <c r="BJ3127" i="1"/>
  <c r="BI3127" i="1"/>
  <c r="BH3127" i="1"/>
  <c r="BG3127" i="1"/>
  <c r="BF3127" i="1"/>
  <c r="BE3127" i="1"/>
  <c r="BD3127" i="1"/>
  <c r="BC3127" i="1"/>
  <c r="BP3126" i="1"/>
  <c r="BL3126" i="1"/>
  <c r="BK3126" i="1"/>
  <c r="BJ3126" i="1"/>
  <c r="BI3126" i="1"/>
  <c r="BH3126" i="1"/>
  <c r="BG3126" i="1"/>
  <c r="BF3126" i="1"/>
  <c r="BE3126" i="1"/>
  <c r="BD3126" i="1"/>
  <c r="BC3126" i="1"/>
  <c r="BP3125" i="1"/>
  <c r="BL3125" i="1"/>
  <c r="BK3125" i="1"/>
  <c r="BJ3125" i="1"/>
  <c r="BI3125" i="1"/>
  <c r="BH3125" i="1"/>
  <c r="BG3125" i="1"/>
  <c r="BF3125" i="1"/>
  <c r="BE3125" i="1"/>
  <c r="BD3125" i="1"/>
  <c r="BC3125" i="1"/>
  <c r="BP3124" i="1"/>
  <c r="BL3124" i="1"/>
  <c r="BK3124" i="1"/>
  <c r="BJ3124" i="1"/>
  <c r="BI3124" i="1"/>
  <c r="BH3124" i="1"/>
  <c r="BG3124" i="1"/>
  <c r="BF3124" i="1"/>
  <c r="BE3124" i="1"/>
  <c r="BD3124" i="1"/>
  <c r="BC3124" i="1"/>
  <c r="BP3123" i="1"/>
  <c r="BL3123" i="1"/>
  <c r="BK3123" i="1"/>
  <c r="BJ3123" i="1"/>
  <c r="BI3123" i="1"/>
  <c r="BH3123" i="1"/>
  <c r="BG3123" i="1"/>
  <c r="BF3123" i="1"/>
  <c r="BE3123" i="1"/>
  <c r="BD3123" i="1"/>
  <c r="BC3123" i="1"/>
  <c r="BP3122" i="1"/>
  <c r="BL3122" i="1"/>
  <c r="BK3122" i="1"/>
  <c r="BJ3122" i="1"/>
  <c r="BI3122" i="1"/>
  <c r="BH3122" i="1"/>
  <c r="BG3122" i="1"/>
  <c r="BF3122" i="1"/>
  <c r="BE3122" i="1"/>
  <c r="BD3122" i="1"/>
  <c r="BC3122" i="1"/>
  <c r="BP3121" i="1"/>
  <c r="BL3121" i="1"/>
  <c r="BK3121" i="1"/>
  <c r="BJ3121" i="1"/>
  <c r="BI3121" i="1"/>
  <c r="BH3121" i="1"/>
  <c r="BG3121" i="1"/>
  <c r="BF3121" i="1"/>
  <c r="BE3121" i="1"/>
  <c r="BD3121" i="1"/>
  <c r="BC3121" i="1"/>
  <c r="BP3120" i="1"/>
  <c r="BL3120" i="1"/>
  <c r="BK3120" i="1"/>
  <c r="BJ3120" i="1"/>
  <c r="BI3120" i="1"/>
  <c r="BH3120" i="1"/>
  <c r="BG3120" i="1"/>
  <c r="BF3120" i="1"/>
  <c r="BE3120" i="1"/>
  <c r="BD3120" i="1"/>
  <c r="BC3120" i="1"/>
  <c r="BP3119" i="1"/>
  <c r="BL3119" i="1"/>
  <c r="BK3119" i="1"/>
  <c r="BJ3119" i="1"/>
  <c r="BI3119" i="1"/>
  <c r="BH3119" i="1"/>
  <c r="BG3119" i="1"/>
  <c r="BF3119" i="1"/>
  <c r="BE3119" i="1"/>
  <c r="BD3119" i="1"/>
  <c r="BC3119" i="1"/>
  <c r="BP3118" i="1"/>
  <c r="BL3118" i="1"/>
  <c r="BK3118" i="1"/>
  <c r="BJ3118" i="1"/>
  <c r="BI3118" i="1"/>
  <c r="BH3118" i="1"/>
  <c r="BG3118" i="1"/>
  <c r="BF3118" i="1"/>
  <c r="BE3118" i="1"/>
  <c r="BD3118" i="1"/>
  <c r="BC3118" i="1"/>
  <c r="BP3117" i="1"/>
  <c r="BL3117" i="1"/>
  <c r="BK3117" i="1"/>
  <c r="BJ3117" i="1"/>
  <c r="BI3117" i="1"/>
  <c r="BH3117" i="1"/>
  <c r="BG3117" i="1"/>
  <c r="BF3117" i="1"/>
  <c r="BE3117" i="1"/>
  <c r="BD3117" i="1"/>
  <c r="BC3117" i="1"/>
  <c r="BP3116" i="1"/>
  <c r="BL3116" i="1"/>
  <c r="BK3116" i="1"/>
  <c r="BJ3116" i="1"/>
  <c r="BI3116" i="1"/>
  <c r="BH3116" i="1"/>
  <c r="BG3116" i="1"/>
  <c r="BF3116" i="1"/>
  <c r="BE3116" i="1"/>
  <c r="BD3116" i="1"/>
  <c r="BC3116" i="1"/>
  <c r="BP3115" i="1"/>
  <c r="BL3115" i="1"/>
  <c r="BK3115" i="1"/>
  <c r="BJ3115" i="1"/>
  <c r="BI3115" i="1"/>
  <c r="BH3115" i="1"/>
  <c r="BG3115" i="1"/>
  <c r="BF3115" i="1"/>
  <c r="BE3115" i="1"/>
  <c r="BD3115" i="1"/>
  <c r="BC3115" i="1"/>
  <c r="BP3114" i="1"/>
  <c r="BL3114" i="1"/>
  <c r="BK3114" i="1"/>
  <c r="BJ3114" i="1"/>
  <c r="BI3114" i="1"/>
  <c r="BH3114" i="1"/>
  <c r="BG3114" i="1"/>
  <c r="BF3114" i="1"/>
  <c r="BE3114" i="1"/>
  <c r="BD3114" i="1"/>
  <c r="BC3114" i="1"/>
  <c r="BP3113" i="1"/>
  <c r="BL3113" i="1"/>
  <c r="BK3113" i="1"/>
  <c r="BJ3113" i="1"/>
  <c r="BI3113" i="1"/>
  <c r="BH3113" i="1"/>
  <c r="BG3113" i="1"/>
  <c r="BF3113" i="1"/>
  <c r="BE3113" i="1"/>
  <c r="BD3113" i="1"/>
  <c r="BC3113" i="1"/>
  <c r="BP3112" i="1"/>
  <c r="BL3112" i="1"/>
  <c r="BK3112" i="1"/>
  <c r="BJ3112" i="1"/>
  <c r="BI3112" i="1"/>
  <c r="BH3112" i="1"/>
  <c r="BG3112" i="1"/>
  <c r="BF3112" i="1"/>
  <c r="BE3112" i="1"/>
  <c r="BD3112" i="1"/>
  <c r="BC3112" i="1"/>
  <c r="BP3111" i="1"/>
  <c r="BL3111" i="1"/>
  <c r="BK3111" i="1"/>
  <c r="BJ3111" i="1"/>
  <c r="BI3111" i="1"/>
  <c r="BH3111" i="1"/>
  <c r="BG3111" i="1"/>
  <c r="BF3111" i="1"/>
  <c r="BE3111" i="1"/>
  <c r="BD3111" i="1"/>
  <c r="BC3111" i="1"/>
  <c r="BP3110" i="1"/>
  <c r="BL3110" i="1"/>
  <c r="BK3110" i="1"/>
  <c r="BJ3110" i="1"/>
  <c r="BI3110" i="1"/>
  <c r="BH3110" i="1"/>
  <c r="BG3110" i="1"/>
  <c r="BF3110" i="1"/>
  <c r="BE3110" i="1"/>
  <c r="BD3110" i="1"/>
  <c r="BC3110" i="1"/>
  <c r="BP3109" i="1"/>
  <c r="BL3109" i="1"/>
  <c r="BK3109" i="1"/>
  <c r="BJ3109" i="1"/>
  <c r="BI3109" i="1"/>
  <c r="BH3109" i="1"/>
  <c r="BG3109" i="1"/>
  <c r="BF3109" i="1"/>
  <c r="BE3109" i="1"/>
  <c r="BD3109" i="1"/>
  <c r="BC3109" i="1"/>
  <c r="BP3108" i="1"/>
  <c r="BL3108" i="1"/>
  <c r="BK3108" i="1"/>
  <c r="BJ3108" i="1"/>
  <c r="BI3108" i="1"/>
  <c r="BH3108" i="1"/>
  <c r="BG3108" i="1"/>
  <c r="BF3108" i="1"/>
  <c r="BE3108" i="1"/>
  <c r="BD3108" i="1"/>
  <c r="BC3108" i="1"/>
  <c r="BP3107" i="1"/>
  <c r="BL3107" i="1"/>
  <c r="BK3107" i="1"/>
  <c r="BJ3107" i="1"/>
  <c r="BI3107" i="1"/>
  <c r="BH3107" i="1"/>
  <c r="BG3107" i="1"/>
  <c r="BF3107" i="1"/>
  <c r="BE3107" i="1"/>
  <c r="BD3107" i="1"/>
  <c r="BC3107" i="1"/>
  <c r="BP3106" i="1"/>
  <c r="BL3106" i="1"/>
  <c r="BK3106" i="1"/>
  <c r="BJ3106" i="1"/>
  <c r="BI3106" i="1"/>
  <c r="BH3106" i="1"/>
  <c r="BG3106" i="1"/>
  <c r="BF3106" i="1"/>
  <c r="BE3106" i="1"/>
  <c r="BD3106" i="1"/>
  <c r="BC3106" i="1"/>
  <c r="BP3105" i="1"/>
  <c r="BL3105" i="1"/>
  <c r="BK3105" i="1"/>
  <c r="BJ3105" i="1"/>
  <c r="BI3105" i="1"/>
  <c r="BH3105" i="1"/>
  <c r="BG3105" i="1"/>
  <c r="BF3105" i="1"/>
  <c r="BE3105" i="1"/>
  <c r="BD3105" i="1"/>
  <c r="BC3105" i="1"/>
  <c r="BP3104" i="1"/>
  <c r="BL3104" i="1"/>
  <c r="BK3104" i="1"/>
  <c r="BJ3104" i="1"/>
  <c r="BI3104" i="1"/>
  <c r="BH3104" i="1"/>
  <c r="BG3104" i="1"/>
  <c r="BF3104" i="1"/>
  <c r="BE3104" i="1"/>
  <c r="BD3104" i="1"/>
  <c r="BC3104" i="1"/>
  <c r="BP3103" i="1"/>
  <c r="BL3103" i="1"/>
  <c r="BK3103" i="1"/>
  <c r="BJ3103" i="1"/>
  <c r="BI3103" i="1"/>
  <c r="BH3103" i="1"/>
  <c r="BG3103" i="1"/>
  <c r="BF3103" i="1"/>
  <c r="BE3103" i="1"/>
  <c r="BD3103" i="1"/>
  <c r="BC3103" i="1"/>
  <c r="BP3102" i="1"/>
  <c r="BL3102" i="1"/>
  <c r="BK3102" i="1"/>
  <c r="BJ3102" i="1"/>
  <c r="BI3102" i="1"/>
  <c r="BH3102" i="1"/>
  <c r="BG3102" i="1"/>
  <c r="BF3102" i="1"/>
  <c r="BE3102" i="1"/>
  <c r="BD3102" i="1"/>
  <c r="BC3102" i="1"/>
  <c r="BP3101" i="1"/>
  <c r="BL3101" i="1"/>
  <c r="BK3101" i="1"/>
  <c r="BJ3101" i="1"/>
  <c r="BI3101" i="1"/>
  <c r="BH3101" i="1"/>
  <c r="BG3101" i="1"/>
  <c r="BF3101" i="1"/>
  <c r="BE3101" i="1"/>
  <c r="BD3101" i="1"/>
  <c r="BC3101" i="1"/>
  <c r="BP3100" i="1"/>
  <c r="BL3100" i="1"/>
  <c r="BK3100" i="1"/>
  <c r="BJ3100" i="1"/>
  <c r="BI3100" i="1"/>
  <c r="BH3100" i="1"/>
  <c r="BG3100" i="1"/>
  <c r="BF3100" i="1"/>
  <c r="BE3100" i="1"/>
  <c r="BD3100" i="1"/>
  <c r="BC3100" i="1"/>
  <c r="BP3099" i="1"/>
  <c r="BL3099" i="1"/>
  <c r="BK3099" i="1"/>
  <c r="BJ3099" i="1"/>
  <c r="BI3099" i="1"/>
  <c r="BH3099" i="1"/>
  <c r="BG3099" i="1"/>
  <c r="BF3099" i="1"/>
  <c r="BE3099" i="1"/>
  <c r="BD3099" i="1"/>
  <c r="BC3099" i="1"/>
  <c r="BP3098" i="1"/>
  <c r="BL3098" i="1"/>
  <c r="BK3098" i="1"/>
  <c r="BJ3098" i="1"/>
  <c r="BI3098" i="1"/>
  <c r="BH3098" i="1"/>
  <c r="BG3098" i="1"/>
  <c r="BF3098" i="1"/>
  <c r="BE3098" i="1"/>
  <c r="BD3098" i="1"/>
  <c r="BC3098" i="1"/>
  <c r="BP3097" i="1"/>
  <c r="BL3097" i="1"/>
  <c r="BK3097" i="1"/>
  <c r="BJ3097" i="1"/>
  <c r="BI3097" i="1"/>
  <c r="BH3097" i="1"/>
  <c r="BG3097" i="1"/>
  <c r="BF3097" i="1"/>
  <c r="BE3097" i="1"/>
  <c r="BD3097" i="1"/>
  <c r="BC3097" i="1"/>
  <c r="BP3096" i="1"/>
  <c r="BL3096" i="1"/>
  <c r="BK3096" i="1"/>
  <c r="BJ3096" i="1"/>
  <c r="BI3096" i="1"/>
  <c r="BH3096" i="1"/>
  <c r="BG3096" i="1"/>
  <c r="BF3096" i="1"/>
  <c r="BE3096" i="1"/>
  <c r="BD3096" i="1"/>
  <c r="BC3096" i="1"/>
  <c r="BP3095" i="1"/>
  <c r="BL3095" i="1"/>
  <c r="BK3095" i="1"/>
  <c r="BJ3095" i="1"/>
  <c r="BI3095" i="1"/>
  <c r="BH3095" i="1"/>
  <c r="BG3095" i="1"/>
  <c r="BF3095" i="1"/>
  <c r="BE3095" i="1"/>
  <c r="BD3095" i="1"/>
  <c r="BC3095" i="1"/>
  <c r="BP3094" i="1"/>
  <c r="BL3094" i="1"/>
  <c r="BK3094" i="1"/>
  <c r="BJ3094" i="1"/>
  <c r="BI3094" i="1"/>
  <c r="BH3094" i="1"/>
  <c r="BG3094" i="1"/>
  <c r="BF3094" i="1"/>
  <c r="BE3094" i="1"/>
  <c r="BD3094" i="1"/>
  <c r="BC3094" i="1"/>
  <c r="BP3093" i="1"/>
  <c r="BL3093" i="1"/>
  <c r="BK3093" i="1"/>
  <c r="BJ3093" i="1"/>
  <c r="BI3093" i="1"/>
  <c r="BH3093" i="1"/>
  <c r="BG3093" i="1"/>
  <c r="BF3093" i="1"/>
  <c r="BE3093" i="1"/>
  <c r="BD3093" i="1"/>
  <c r="BC3093" i="1"/>
  <c r="BP3092" i="1"/>
  <c r="BL3092" i="1"/>
  <c r="BK3092" i="1"/>
  <c r="BJ3092" i="1"/>
  <c r="BI3092" i="1"/>
  <c r="BH3092" i="1"/>
  <c r="BG3092" i="1"/>
  <c r="BF3092" i="1"/>
  <c r="BE3092" i="1"/>
  <c r="BD3092" i="1"/>
  <c r="BC3092" i="1"/>
  <c r="BP3091" i="1"/>
  <c r="BL3091" i="1"/>
  <c r="BK3091" i="1"/>
  <c r="BJ3091" i="1"/>
  <c r="BI3091" i="1"/>
  <c r="BH3091" i="1"/>
  <c r="BG3091" i="1"/>
  <c r="BF3091" i="1"/>
  <c r="BE3091" i="1"/>
  <c r="BD3091" i="1"/>
  <c r="BC3091" i="1"/>
  <c r="BP3090" i="1"/>
  <c r="BL3090" i="1"/>
  <c r="BK3090" i="1"/>
  <c r="BJ3090" i="1"/>
  <c r="BI3090" i="1"/>
  <c r="BH3090" i="1"/>
  <c r="BG3090" i="1"/>
  <c r="BF3090" i="1"/>
  <c r="BE3090" i="1"/>
  <c r="BD3090" i="1"/>
  <c r="BC3090" i="1"/>
  <c r="BP3089" i="1"/>
  <c r="BL3089" i="1"/>
  <c r="BK3089" i="1"/>
  <c r="BJ3089" i="1"/>
  <c r="BI3089" i="1"/>
  <c r="BH3089" i="1"/>
  <c r="BG3089" i="1"/>
  <c r="BF3089" i="1"/>
  <c r="BE3089" i="1"/>
  <c r="BD3089" i="1"/>
  <c r="BC3089" i="1"/>
  <c r="BP3088" i="1"/>
  <c r="BL3088" i="1"/>
  <c r="BK3088" i="1"/>
  <c r="BJ3088" i="1"/>
  <c r="BI3088" i="1"/>
  <c r="BH3088" i="1"/>
  <c r="BG3088" i="1"/>
  <c r="BF3088" i="1"/>
  <c r="BE3088" i="1"/>
  <c r="BD3088" i="1"/>
  <c r="BC3088" i="1"/>
  <c r="BP3087" i="1"/>
  <c r="BL3087" i="1"/>
  <c r="BK3087" i="1"/>
  <c r="BJ3087" i="1"/>
  <c r="BI3087" i="1"/>
  <c r="BH3087" i="1"/>
  <c r="BG3087" i="1"/>
  <c r="BF3087" i="1"/>
  <c r="BE3087" i="1"/>
  <c r="BD3087" i="1"/>
  <c r="BC3087" i="1"/>
  <c r="BP3086" i="1"/>
  <c r="BL3086" i="1"/>
  <c r="BK3086" i="1"/>
  <c r="BJ3086" i="1"/>
  <c r="BI3086" i="1"/>
  <c r="BH3086" i="1"/>
  <c r="BG3086" i="1"/>
  <c r="BF3086" i="1"/>
  <c r="BE3086" i="1"/>
  <c r="BD3086" i="1"/>
  <c r="BC3086" i="1"/>
  <c r="BP3085" i="1"/>
  <c r="BL3085" i="1"/>
  <c r="BK3085" i="1"/>
  <c r="BJ3085" i="1"/>
  <c r="BI3085" i="1"/>
  <c r="BH3085" i="1"/>
  <c r="BG3085" i="1"/>
  <c r="BF3085" i="1"/>
  <c r="BE3085" i="1"/>
  <c r="BD3085" i="1"/>
  <c r="BC3085" i="1"/>
  <c r="BP3084" i="1"/>
  <c r="BL3084" i="1"/>
  <c r="BK3084" i="1"/>
  <c r="BJ3084" i="1"/>
  <c r="BI3084" i="1"/>
  <c r="BH3084" i="1"/>
  <c r="BG3084" i="1"/>
  <c r="BF3084" i="1"/>
  <c r="BE3084" i="1"/>
  <c r="BD3084" i="1"/>
  <c r="BC3084" i="1"/>
  <c r="BP3083" i="1"/>
  <c r="BL3083" i="1"/>
  <c r="BK3083" i="1"/>
  <c r="BJ3083" i="1"/>
  <c r="BI3083" i="1"/>
  <c r="BH3083" i="1"/>
  <c r="BG3083" i="1"/>
  <c r="BF3083" i="1"/>
  <c r="BE3083" i="1"/>
  <c r="BD3083" i="1"/>
  <c r="BC3083" i="1"/>
  <c r="BP3082" i="1"/>
  <c r="BL3082" i="1"/>
  <c r="BK3082" i="1"/>
  <c r="BJ3082" i="1"/>
  <c r="BI3082" i="1"/>
  <c r="BH3082" i="1"/>
  <c r="BG3082" i="1"/>
  <c r="BF3082" i="1"/>
  <c r="BE3082" i="1"/>
  <c r="BD3082" i="1"/>
  <c r="BC3082" i="1"/>
  <c r="BP3081" i="1"/>
  <c r="BL3081" i="1"/>
  <c r="BK3081" i="1"/>
  <c r="BJ3081" i="1"/>
  <c r="BI3081" i="1"/>
  <c r="BH3081" i="1"/>
  <c r="BG3081" i="1"/>
  <c r="BF3081" i="1"/>
  <c r="BE3081" i="1"/>
  <c r="BD3081" i="1"/>
  <c r="BC3081" i="1"/>
  <c r="BP3080" i="1"/>
  <c r="BL3080" i="1"/>
  <c r="BK3080" i="1"/>
  <c r="BJ3080" i="1"/>
  <c r="BI3080" i="1"/>
  <c r="BH3080" i="1"/>
  <c r="BG3080" i="1"/>
  <c r="BF3080" i="1"/>
  <c r="BE3080" i="1"/>
  <c r="BD3080" i="1"/>
  <c r="BC3080" i="1"/>
  <c r="BP3079" i="1"/>
  <c r="BL3079" i="1"/>
  <c r="BK3079" i="1"/>
  <c r="BJ3079" i="1"/>
  <c r="BI3079" i="1"/>
  <c r="BH3079" i="1"/>
  <c r="BG3079" i="1"/>
  <c r="BF3079" i="1"/>
  <c r="BE3079" i="1"/>
  <c r="BD3079" i="1"/>
  <c r="BC3079" i="1"/>
  <c r="BP3078" i="1"/>
  <c r="BL3078" i="1"/>
  <c r="BK3078" i="1"/>
  <c r="BJ3078" i="1"/>
  <c r="BI3078" i="1"/>
  <c r="BH3078" i="1"/>
  <c r="BG3078" i="1"/>
  <c r="BF3078" i="1"/>
  <c r="BE3078" i="1"/>
  <c r="BD3078" i="1"/>
  <c r="BC3078" i="1"/>
  <c r="BP3077" i="1"/>
  <c r="BL3077" i="1"/>
  <c r="BK3077" i="1"/>
  <c r="BJ3077" i="1"/>
  <c r="BI3077" i="1"/>
  <c r="BH3077" i="1"/>
  <c r="BG3077" i="1"/>
  <c r="BF3077" i="1"/>
  <c r="BE3077" i="1"/>
  <c r="BD3077" i="1"/>
  <c r="BC3077" i="1"/>
  <c r="BP3076" i="1"/>
  <c r="BL3076" i="1"/>
  <c r="BK3076" i="1"/>
  <c r="BJ3076" i="1"/>
  <c r="BI3076" i="1"/>
  <c r="BH3076" i="1"/>
  <c r="BG3076" i="1"/>
  <c r="BF3076" i="1"/>
  <c r="BE3076" i="1"/>
  <c r="BD3076" i="1"/>
  <c r="BC3076" i="1"/>
  <c r="BP3075" i="1"/>
  <c r="BL3075" i="1"/>
  <c r="BK3075" i="1"/>
  <c r="BJ3075" i="1"/>
  <c r="BI3075" i="1"/>
  <c r="BH3075" i="1"/>
  <c r="BG3075" i="1"/>
  <c r="BF3075" i="1"/>
  <c r="BE3075" i="1"/>
  <c r="BD3075" i="1"/>
  <c r="BC3075" i="1"/>
  <c r="BP3074" i="1"/>
  <c r="BL3074" i="1"/>
  <c r="BK3074" i="1"/>
  <c r="BJ3074" i="1"/>
  <c r="BI3074" i="1"/>
  <c r="BH3074" i="1"/>
  <c r="BG3074" i="1"/>
  <c r="BF3074" i="1"/>
  <c r="BE3074" i="1"/>
  <c r="BD3074" i="1"/>
  <c r="BC3074" i="1"/>
  <c r="BC3067" i="1"/>
  <c r="BD3067" i="1"/>
  <c r="BE3067" i="1"/>
  <c r="BF3067" i="1"/>
  <c r="BG3067" i="1"/>
  <c r="BH3067" i="1"/>
  <c r="BI3067" i="1"/>
  <c r="BJ3067" i="1"/>
  <c r="BK3067" i="1"/>
  <c r="BL3067" i="1"/>
  <c r="BP3067" i="1"/>
  <c r="BC3068" i="1"/>
  <c r="BD3068" i="1"/>
  <c r="BE3068" i="1"/>
  <c r="BF3068" i="1"/>
  <c r="BG3068" i="1"/>
  <c r="BH3068" i="1"/>
  <c r="BI3068" i="1"/>
  <c r="BJ3068" i="1"/>
  <c r="BK3068" i="1"/>
  <c r="BL3068" i="1"/>
  <c r="BP3068" i="1"/>
  <c r="BC3069" i="1"/>
  <c r="BD3069" i="1"/>
  <c r="BE3069" i="1"/>
  <c r="BF3069" i="1"/>
  <c r="BG3069" i="1"/>
  <c r="BH3069" i="1"/>
  <c r="BI3069" i="1"/>
  <c r="BJ3069" i="1"/>
  <c r="BK3069" i="1"/>
  <c r="BL3069" i="1"/>
  <c r="BP3069" i="1"/>
  <c r="BC3070" i="1"/>
  <c r="BD3070" i="1"/>
  <c r="BE3070" i="1"/>
  <c r="BF3070" i="1"/>
  <c r="BG3070" i="1"/>
  <c r="BH3070" i="1"/>
  <c r="BI3070" i="1"/>
  <c r="BJ3070" i="1"/>
  <c r="BK3070" i="1"/>
  <c r="BL3070" i="1"/>
  <c r="BP3070" i="1"/>
  <c r="BC3071" i="1"/>
  <c r="BD3071" i="1"/>
  <c r="BE3071" i="1"/>
  <c r="BF3071" i="1"/>
  <c r="BG3071" i="1"/>
  <c r="BH3071" i="1"/>
  <c r="BI3071" i="1"/>
  <c r="BJ3071" i="1"/>
  <c r="BK3071" i="1"/>
  <c r="BL3071" i="1"/>
  <c r="BP3071" i="1"/>
  <c r="BC3072" i="1"/>
  <c r="BD3072" i="1"/>
  <c r="BE3072" i="1"/>
  <c r="BF3072" i="1"/>
  <c r="BG3072" i="1"/>
  <c r="BH3072" i="1"/>
  <c r="BI3072" i="1"/>
  <c r="BJ3072" i="1"/>
  <c r="BK3072" i="1"/>
  <c r="BL3072" i="1"/>
  <c r="BP3072" i="1"/>
  <c r="BC3073" i="1"/>
  <c r="BD3073" i="1"/>
  <c r="BE3073" i="1"/>
  <c r="BF3073" i="1"/>
  <c r="BG3073" i="1"/>
  <c r="BH3073" i="1"/>
  <c r="BI3073" i="1"/>
  <c r="BJ3073" i="1"/>
  <c r="BK3073" i="1"/>
  <c r="BL3073" i="1"/>
  <c r="BP307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13" i="1"/>
  <c r="BB3066" i="1"/>
  <c r="BB3065" i="1"/>
  <c r="BB3064" i="1"/>
  <c r="BB3063" i="1"/>
  <c r="BB3062" i="1"/>
  <c r="BB3061" i="1"/>
  <c r="BB3060" i="1"/>
  <c r="BB3059" i="1"/>
  <c r="BB3058" i="1"/>
  <c r="BB3057" i="1"/>
  <c r="BB3056" i="1"/>
  <c r="BB3055" i="1"/>
  <c r="BB3054" i="1"/>
  <c r="BB3053" i="1"/>
  <c r="BB3052" i="1"/>
  <c r="BB3051" i="1"/>
  <c r="BB3050" i="1"/>
  <c r="BB3049" i="1"/>
  <c r="BB3048" i="1"/>
  <c r="BB3047" i="1"/>
  <c r="BB3046" i="1"/>
  <c r="BB3045" i="1"/>
  <c r="BB3044" i="1"/>
  <c r="BB3043" i="1"/>
  <c r="BB3042" i="1"/>
  <c r="BB3041" i="1"/>
  <c r="BB3040" i="1"/>
  <c r="BB3039" i="1"/>
  <c r="BB3038" i="1"/>
  <c r="BB3037" i="1"/>
  <c r="BB3036" i="1"/>
  <c r="BB3035" i="1"/>
  <c r="BB3034" i="1"/>
  <c r="BB3033" i="1"/>
  <c r="BB3032" i="1"/>
  <c r="BB3031" i="1"/>
  <c r="BB3030" i="1"/>
  <c r="BB3029" i="1"/>
  <c r="BB3028" i="1"/>
  <c r="BB3027" i="1"/>
  <c r="BB3026" i="1"/>
  <c r="BB3025" i="1"/>
  <c r="BB3024" i="1"/>
  <c r="BB3023" i="1"/>
  <c r="BB3022" i="1"/>
  <c r="BB3021" i="1"/>
  <c r="BB3020" i="1"/>
  <c r="BB3019" i="1"/>
  <c r="BB3018" i="1"/>
  <c r="BB3017" i="1"/>
  <c r="BB3016" i="1"/>
  <c r="BB3015" i="1"/>
  <c r="BB3014" i="1"/>
  <c r="BB3013" i="1"/>
  <c r="BM3014" i="1"/>
  <c r="BM3015" i="1"/>
  <c r="BM3016" i="1"/>
  <c r="BM3017" i="1"/>
  <c r="BM3018" i="1"/>
  <c r="BM3019" i="1"/>
  <c r="BM3020" i="1"/>
  <c r="BM3021" i="1"/>
  <c r="BM3022" i="1"/>
  <c r="BM3023" i="1"/>
  <c r="BM3024" i="1"/>
  <c r="BM3025" i="1"/>
  <c r="BM3026" i="1"/>
  <c r="BM3027" i="1"/>
  <c r="BM3028" i="1"/>
  <c r="BM3029" i="1"/>
  <c r="BM3030" i="1"/>
  <c r="BM3031" i="1"/>
  <c r="BM3032" i="1"/>
  <c r="BM3033" i="1"/>
  <c r="BM3034" i="1"/>
  <c r="BM3035" i="1"/>
  <c r="BM3036" i="1"/>
  <c r="BM3037" i="1"/>
  <c r="BM3038" i="1"/>
  <c r="BM3039" i="1"/>
  <c r="BM3040" i="1"/>
  <c r="BM3041" i="1"/>
  <c r="BM3042" i="1"/>
  <c r="BM3043" i="1"/>
  <c r="BM3044" i="1"/>
  <c r="BM3045" i="1"/>
  <c r="BM3046" i="1"/>
  <c r="BM3047" i="1"/>
  <c r="BM3048" i="1"/>
  <c r="BM3049" i="1"/>
  <c r="BM3050" i="1"/>
  <c r="BM3051" i="1"/>
  <c r="BM3052" i="1"/>
  <c r="BM3053" i="1"/>
  <c r="BM3054" i="1"/>
  <c r="BM3055" i="1"/>
  <c r="BM3056" i="1"/>
  <c r="BM3057" i="1"/>
  <c r="BM3058" i="1"/>
  <c r="BM3059" i="1"/>
  <c r="BM3060" i="1"/>
  <c r="BM3061" i="1"/>
  <c r="BM3062" i="1"/>
  <c r="BM3063" i="1"/>
  <c r="BM3064" i="1"/>
  <c r="BM3065" i="1"/>
  <c r="BM3066" i="1"/>
  <c r="BM3013" i="1"/>
  <c r="BC3014" i="1"/>
  <c r="BD3014" i="1"/>
  <c r="BE3014" i="1"/>
  <c r="BF3014" i="1"/>
  <c r="BG3014" i="1"/>
  <c r="BH3014" i="1"/>
  <c r="BI3014" i="1"/>
  <c r="BJ3014" i="1"/>
  <c r="BK3014" i="1"/>
  <c r="BL3014" i="1"/>
  <c r="BP3014" i="1"/>
  <c r="BC3015" i="1"/>
  <c r="BD3015" i="1"/>
  <c r="BE3015" i="1"/>
  <c r="BF3015" i="1"/>
  <c r="BG3015" i="1"/>
  <c r="BH3015" i="1"/>
  <c r="BI3015" i="1"/>
  <c r="BJ3015" i="1"/>
  <c r="BK3015" i="1"/>
  <c r="BL3015" i="1"/>
  <c r="BP3015" i="1"/>
  <c r="BC3016" i="1"/>
  <c r="BD3016" i="1"/>
  <c r="BE3016" i="1"/>
  <c r="BF3016" i="1"/>
  <c r="BG3016" i="1"/>
  <c r="BH3016" i="1"/>
  <c r="BI3016" i="1"/>
  <c r="BJ3016" i="1"/>
  <c r="BK3016" i="1"/>
  <c r="BL3016" i="1"/>
  <c r="BP3016" i="1"/>
  <c r="BC3017" i="1"/>
  <c r="BD3017" i="1"/>
  <c r="BE3017" i="1"/>
  <c r="BF3017" i="1"/>
  <c r="BG3017" i="1"/>
  <c r="BH3017" i="1"/>
  <c r="BI3017" i="1"/>
  <c r="BJ3017" i="1"/>
  <c r="BK3017" i="1"/>
  <c r="BL3017" i="1"/>
  <c r="BP3017" i="1"/>
  <c r="BC3018" i="1"/>
  <c r="BD3018" i="1"/>
  <c r="BE3018" i="1"/>
  <c r="BF3018" i="1"/>
  <c r="BG3018" i="1"/>
  <c r="BH3018" i="1"/>
  <c r="BI3018" i="1"/>
  <c r="BJ3018" i="1"/>
  <c r="BK3018" i="1"/>
  <c r="BL3018" i="1"/>
  <c r="BP3018" i="1"/>
  <c r="BC3019" i="1"/>
  <c r="BD3019" i="1"/>
  <c r="BE3019" i="1"/>
  <c r="BF3019" i="1"/>
  <c r="BG3019" i="1"/>
  <c r="BH3019" i="1"/>
  <c r="BI3019" i="1"/>
  <c r="BJ3019" i="1"/>
  <c r="BK3019" i="1"/>
  <c r="BL3019" i="1"/>
  <c r="BP3019" i="1"/>
  <c r="BC3020" i="1"/>
  <c r="BD3020" i="1"/>
  <c r="BE3020" i="1"/>
  <c r="BF3020" i="1"/>
  <c r="BG3020" i="1"/>
  <c r="BH3020" i="1"/>
  <c r="BI3020" i="1"/>
  <c r="BJ3020" i="1"/>
  <c r="BK3020" i="1"/>
  <c r="BL3020" i="1"/>
  <c r="BP3020" i="1"/>
  <c r="BC3021" i="1"/>
  <c r="BD3021" i="1"/>
  <c r="BE3021" i="1"/>
  <c r="BF3021" i="1"/>
  <c r="BG3021" i="1"/>
  <c r="BH3021" i="1"/>
  <c r="BI3021" i="1"/>
  <c r="BJ3021" i="1"/>
  <c r="BK3021" i="1"/>
  <c r="BL3021" i="1"/>
  <c r="BP3021" i="1"/>
  <c r="BC3022" i="1"/>
  <c r="BD3022" i="1"/>
  <c r="BE3022" i="1"/>
  <c r="BF3022" i="1"/>
  <c r="BG3022" i="1"/>
  <c r="BH3022" i="1"/>
  <c r="BI3022" i="1"/>
  <c r="BJ3022" i="1"/>
  <c r="BK3022" i="1"/>
  <c r="BL3022" i="1"/>
  <c r="BP3022" i="1"/>
  <c r="BC3023" i="1"/>
  <c r="BD3023" i="1"/>
  <c r="BE3023" i="1"/>
  <c r="BF3023" i="1"/>
  <c r="BG3023" i="1"/>
  <c r="BH3023" i="1"/>
  <c r="BI3023" i="1"/>
  <c r="BJ3023" i="1"/>
  <c r="BK3023" i="1"/>
  <c r="BL3023" i="1"/>
  <c r="BP3023" i="1"/>
  <c r="BC3024" i="1"/>
  <c r="BD3024" i="1"/>
  <c r="BE3024" i="1"/>
  <c r="BF3024" i="1"/>
  <c r="BG3024" i="1"/>
  <c r="BH3024" i="1"/>
  <c r="BI3024" i="1"/>
  <c r="BJ3024" i="1"/>
  <c r="BK3024" i="1"/>
  <c r="BL3024" i="1"/>
  <c r="BP3024" i="1"/>
  <c r="BC3025" i="1"/>
  <c r="BD3025" i="1"/>
  <c r="BE3025" i="1"/>
  <c r="BF3025" i="1"/>
  <c r="BG3025" i="1"/>
  <c r="BH3025" i="1"/>
  <c r="BI3025" i="1"/>
  <c r="BJ3025" i="1"/>
  <c r="BK3025" i="1"/>
  <c r="BL3025" i="1"/>
  <c r="BP3025" i="1"/>
  <c r="BC3026" i="1"/>
  <c r="BD3026" i="1"/>
  <c r="BE3026" i="1"/>
  <c r="BF3026" i="1"/>
  <c r="BG3026" i="1"/>
  <c r="BH3026" i="1"/>
  <c r="BI3026" i="1"/>
  <c r="BJ3026" i="1"/>
  <c r="BK3026" i="1"/>
  <c r="BL3026" i="1"/>
  <c r="BP3026" i="1"/>
  <c r="BC3027" i="1"/>
  <c r="BD3027" i="1"/>
  <c r="BE3027" i="1"/>
  <c r="BF3027" i="1"/>
  <c r="BG3027" i="1"/>
  <c r="BH3027" i="1"/>
  <c r="BI3027" i="1"/>
  <c r="BJ3027" i="1"/>
  <c r="BK3027" i="1"/>
  <c r="BL3027" i="1"/>
  <c r="BP3027" i="1"/>
  <c r="BC3028" i="1"/>
  <c r="BD3028" i="1"/>
  <c r="BE3028" i="1"/>
  <c r="BF3028" i="1"/>
  <c r="BG3028" i="1"/>
  <c r="BH3028" i="1"/>
  <c r="BI3028" i="1"/>
  <c r="BJ3028" i="1"/>
  <c r="BK3028" i="1"/>
  <c r="BL3028" i="1"/>
  <c r="BP3028" i="1"/>
  <c r="BC3029" i="1"/>
  <c r="BD3029" i="1"/>
  <c r="BE3029" i="1"/>
  <c r="BF3029" i="1"/>
  <c r="BG3029" i="1"/>
  <c r="BH3029" i="1"/>
  <c r="BI3029" i="1"/>
  <c r="BJ3029" i="1"/>
  <c r="BK3029" i="1"/>
  <c r="BL3029" i="1"/>
  <c r="BP3029" i="1"/>
  <c r="BC3030" i="1"/>
  <c r="BD3030" i="1"/>
  <c r="BE3030" i="1"/>
  <c r="BF3030" i="1"/>
  <c r="BG3030" i="1"/>
  <c r="BH3030" i="1"/>
  <c r="BI3030" i="1"/>
  <c r="BJ3030" i="1"/>
  <c r="BK3030" i="1"/>
  <c r="BL3030" i="1"/>
  <c r="BP3030" i="1"/>
  <c r="BC3031" i="1"/>
  <c r="BD3031" i="1"/>
  <c r="BE3031" i="1"/>
  <c r="BF3031" i="1"/>
  <c r="BG3031" i="1"/>
  <c r="BH3031" i="1"/>
  <c r="BI3031" i="1"/>
  <c r="BJ3031" i="1"/>
  <c r="BK3031" i="1"/>
  <c r="BL3031" i="1"/>
  <c r="BP3031" i="1"/>
  <c r="BC3032" i="1"/>
  <c r="BD3032" i="1"/>
  <c r="BE3032" i="1"/>
  <c r="BF3032" i="1"/>
  <c r="BG3032" i="1"/>
  <c r="BH3032" i="1"/>
  <c r="BI3032" i="1"/>
  <c r="BJ3032" i="1"/>
  <c r="BK3032" i="1"/>
  <c r="BL3032" i="1"/>
  <c r="BP3032" i="1"/>
  <c r="BC3033" i="1"/>
  <c r="BD3033" i="1"/>
  <c r="BE3033" i="1"/>
  <c r="BF3033" i="1"/>
  <c r="BG3033" i="1"/>
  <c r="BH3033" i="1"/>
  <c r="BI3033" i="1"/>
  <c r="BJ3033" i="1"/>
  <c r="BK3033" i="1"/>
  <c r="BL3033" i="1"/>
  <c r="BP3033" i="1"/>
  <c r="BC3034" i="1"/>
  <c r="BD3034" i="1"/>
  <c r="BE3034" i="1"/>
  <c r="BF3034" i="1"/>
  <c r="BG3034" i="1"/>
  <c r="BH3034" i="1"/>
  <c r="BI3034" i="1"/>
  <c r="BJ3034" i="1"/>
  <c r="BK3034" i="1"/>
  <c r="BL3034" i="1"/>
  <c r="BP3034" i="1"/>
  <c r="BC3035" i="1"/>
  <c r="BD3035" i="1"/>
  <c r="BE3035" i="1"/>
  <c r="BF3035" i="1"/>
  <c r="BG3035" i="1"/>
  <c r="BH3035" i="1"/>
  <c r="BI3035" i="1"/>
  <c r="BJ3035" i="1"/>
  <c r="BK3035" i="1"/>
  <c r="BL3035" i="1"/>
  <c r="BP3035" i="1"/>
  <c r="BC3036" i="1"/>
  <c r="BD3036" i="1"/>
  <c r="BE3036" i="1"/>
  <c r="BF3036" i="1"/>
  <c r="BG3036" i="1"/>
  <c r="BH3036" i="1"/>
  <c r="BI3036" i="1"/>
  <c r="BJ3036" i="1"/>
  <c r="BK3036" i="1"/>
  <c r="BL3036" i="1"/>
  <c r="BP3036" i="1"/>
  <c r="BC3037" i="1"/>
  <c r="BD3037" i="1"/>
  <c r="BE3037" i="1"/>
  <c r="BF3037" i="1"/>
  <c r="BG3037" i="1"/>
  <c r="BH3037" i="1"/>
  <c r="BI3037" i="1"/>
  <c r="BJ3037" i="1"/>
  <c r="BK3037" i="1"/>
  <c r="BL3037" i="1"/>
  <c r="BP3037" i="1"/>
  <c r="BC3038" i="1"/>
  <c r="BD3038" i="1"/>
  <c r="BE3038" i="1"/>
  <c r="BF3038" i="1"/>
  <c r="BG3038" i="1"/>
  <c r="BH3038" i="1"/>
  <c r="BI3038" i="1"/>
  <c r="BJ3038" i="1"/>
  <c r="BK3038" i="1"/>
  <c r="BL3038" i="1"/>
  <c r="BP3038" i="1"/>
  <c r="BC3039" i="1"/>
  <c r="BD3039" i="1"/>
  <c r="BE3039" i="1"/>
  <c r="BF3039" i="1"/>
  <c r="BG3039" i="1"/>
  <c r="BH3039" i="1"/>
  <c r="BI3039" i="1"/>
  <c r="BJ3039" i="1"/>
  <c r="BK3039" i="1"/>
  <c r="BL3039" i="1"/>
  <c r="BP3039" i="1"/>
  <c r="BC3040" i="1"/>
  <c r="BD3040" i="1"/>
  <c r="BE3040" i="1"/>
  <c r="BF3040" i="1"/>
  <c r="BG3040" i="1"/>
  <c r="BH3040" i="1"/>
  <c r="BI3040" i="1"/>
  <c r="BJ3040" i="1"/>
  <c r="BK3040" i="1"/>
  <c r="BL3040" i="1"/>
  <c r="BP3040" i="1"/>
  <c r="BC3041" i="1"/>
  <c r="BD3041" i="1"/>
  <c r="BE3041" i="1"/>
  <c r="BF3041" i="1"/>
  <c r="BG3041" i="1"/>
  <c r="BH3041" i="1"/>
  <c r="BI3041" i="1"/>
  <c r="BJ3041" i="1"/>
  <c r="BK3041" i="1"/>
  <c r="BL3041" i="1"/>
  <c r="BP3041" i="1"/>
  <c r="BC3042" i="1"/>
  <c r="BD3042" i="1"/>
  <c r="BE3042" i="1"/>
  <c r="BF3042" i="1"/>
  <c r="BG3042" i="1"/>
  <c r="BH3042" i="1"/>
  <c r="BI3042" i="1"/>
  <c r="BJ3042" i="1"/>
  <c r="BK3042" i="1"/>
  <c r="BL3042" i="1"/>
  <c r="BP3042" i="1"/>
  <c r="BC3043" i="1"/>
  <c r="BD3043" i="1"/>
  <c r="BE3043" i="1"/>
  <c r="BF3043" i="1"/>
  <c r="BG3043" i="1"/>
  <c r="BH3043" i="1"/>
  <c r="BI3043" i="1"/>
  <c r="BJ3043" i="1"/>
  <c r="BK3043" i="1"/>
  <c r="BL3043" i="1"/>
  <c r="BP3043" i="1"/>
  <c r="BC3044" i="1"/>
  <c r="BD3044" i="1"/>
  <c r="BE3044" i="1"/>
  <c r="BF3044" i="1"/>
  <c r="BG3044" i="1"/>
  <c r="BH3044" i="1"/>
  <c r="BI3044" i="1"/>
  <c r="BJ3044" i="1"/>
  <c r="BK3044" i="1"/>
  <c r="BL3044" i="1"/>
  <c r="BP3044" i="1"/>
  <c r="BC3045" i="1"/>
  <c r="BD3045" i="1"/>
  <c r="BE3045" i="1"/>
  <c r="BF3045" i="1"/>
  <c r="BG3045" i="1"/>
  <c r="BH3045" i="1"/>
  <c r="BI3045" i="1"/>
  <c r="BJ3045" i="1"/>
  <c r="BK3045" i="1"/>
  <c r="BL3045" i="1"/>
  <c r="BP3045" i="1"/>
  <c r="BC3046" i="1"/>
  <c r="BD3046" i="1"/>
  <c r="BE3046" i="1"/>
  <c r="BF3046" i="1"/>
  <c r="BG3046" i="1"/>
  <c r="BH3046" i="1"/>
  <c r="BI3046" i="1"/>
  <c r="BJ3046" i="1"/>
  <c r="BK3046" i="1"/>
  <c r="BL3046" i="1"/>
  <c r="BP3046" i="1"/>
  <c r="BC3047" i="1"/>
  <c r="BD3047" i="1"/>
  <c r="BE3047" i="1"/>
  <c r="BF3047" i="1"/>
  <c r="BG3047" i="1"/>
  <c r="BH3047" i="1"/>
  <c r="BI3047" i="1"/>
  <c r="BJ3047" i="1"/>
  <c r="BK3047" i="1"/>
  <c r="BL3047" i="1"/>
  <c r="BP3047" i="1"/>
  <c r="BC3048" i="1"/>
  <c r="BD3048" i="1"/>
  <c r="BE3048" i="1"/>
  <c r="BF3048" i="1"/>
  <c r="BG3048" i="1"/>
  <c r="BH3048" i="1"/>
  <c r="BI3048" i="1"/>
  <c r="BJ3048" i="1"/>
  <c r="BK3048" i="1"/>
  <c r="BL3048" i="1"/>
  <c r="BP3048" i="1"/>
  <c r="BC3049" i="1"/>
  <c r="BD3049" i="1"/>
  <c r="BE3049" i="1"/>
  <c r="BF3049" i="1"/>
  <c r="BG3049" i="1"/>
  <c r="BH3049" i="1"/>
  <c r="BI3049" i="1"/>
  <c r="BJ3049" i="1"/>
  <c r="BK3049" i="1"/>
  <c r="BL3049" i="1"/>
  <c r="BP3049" i="1"/>
  <c r="BC3050" i="1"/>
  <c r="BD3050" i="1"/>
  <c r="BE3050" i="1"/>
  <c r="BF3050" i="1"/>
  <c r="BG3050" i="1"/>
  <c r="BH3050" i="1"/>
  <c r="BI3050" i="1"/>
  <c r="BJ3050" i="1"/>
  <c r="BK3050" i="1"/>
  <c r="BL3050" i="1"/>
  <c r="BP3050" i="1"/>
  <c r="BC3051" i="1"/>
  <c r="BD3051" i="1"/>
  <c r="BE3051" i="1"/>
  <c r="BF3051" i="1"/>
  <c r="BG3051" i="1"/>
  <c r="BH3051" i="1"/>
  <c r="BI3051" i="1"/>
  <c r="BJ3051" i="1"/>
  <c r="BK3051" i="1"/>
  <c r="BL3051" i="1"/>
  <c r="BP3051" i="1"/>
  <c r="BC3052" i="1"/>
  <c r="BD3052" i="1"/>
  <c r="BE3052" i="1"/>
  <c r="BF3052" i="1"/>
  <c r="BG3052" i="1"/>
  <c r="BH3052" i="1"/>
  <c r="BI3052" i="1"/>
  <c r="BJ3052" i="1"/>
  <c r="BK3052" i="1"/>
  <c r="BL3052" i="1"/>
  <c r="BP3052" i="1"/>
  <c r="BC3053" i="1"/>
  <c r="BD3053" i="1"/>
  <c r="BE3053" i="1"/>
  <c r="BF3053" i="1"/>
  <c r="BG3053" i="1"/>
  <c r="BH3053" i="1"/>
  <c r="BI3053" i="1"/>
  <c r="BJ3053" i="1"/>
  <c r="BK3053" i="1"/>
  <c r="BL3053" i="1"/>
  <c r="BP3053" i="1"/>
  <c r="BC3054" i="1"/>
  <c r="BD3054" i="1"/>
  <c r="BE3054" i="1"/>
  <c r="BF3054" i="1"/>
  <c r="BG3054" i="1"/>
  <c r="BH3054" i="1"/>
  <c r="BI3054" i="1"/>
  <c r="BJ3054" i="1"/>
  <c r="BK3054" i="1"/>
  <c r="BL3054" i="1"/>
  <c r="BP3054" i="1"/>
  <c r="BC3055" i="1"/>
  <c r="BD3055" i="1"/>
  <c r="BE3055" i="1"/>
  <c r="BF3055" i="1"/>
  <c r="BG3055" i="1"/>
  <c r="BH3055" i="1"/>
  <c r="BI3055" i="1"/>
  <c r="BJ3055" i="1"/>
  <c r="BK3055" i="1"/>
  <c r="BL3055" i="1"/>
  <c r="BP3055" i="1"/>
  <c r="BC3056" i="1"/>
  <c r="BD3056" i="1"/>
  <c r="BE3056" i="1"/>
  <c r="BF3056" i="1"/>
  <c r="BG3056" i="1"/>
  <c r="BH3056" i="1"/>
  <c r="BI3056" i="1"/>
  <c r="BJ3056" i="1"/>
  <c r="BK3056" i="1"/>
  <c r="BL3056" i="1"/>
  <c r="BP3056" i="1"/>
  <c r="BC3057" i="1"/>
  <c r="BD3057" i="1"/>
  <c r="BE3057" i="1"/>
  <c r="BF3057" i="1"/>
  <c r="BG3057" i="1"/>
  <c r="BH3057" i="1"/>
  <c r="BI3057" i="1"/>
  <c r="BJ3057" i="1"/>
  <c r="BK3057" i="1"/>
  <c r="BL3057" i="1"/>
  <c r="BP3057" i="1"/>
  <c r="BC3058" i="1"/>
  <c r="BD3058" i="1"/>
  <c r="BE3058" i="1"/>
  <c r="BF3058" i="1"/>
  <c r="BG3058" i="1"/>
  <c r="BH3058" i="1"/>
  <c r="BI3058" i="1"/>
  <c r="BJ3058" i="1"/>
  <c r="BK3058" i="1"/>
  <c r="BL3058" i="1"/>
  <c r="BP3058" i="1"/>
  <c r="BC3059" i="1"/>
  <c r="BD3059" i="1"/>
  <c r="BE3059" i="1"/>
  <c r="BF3059" i="1"/>
  <c r="BG3059" i="1"/>
  <c r="BH3059" i="1"/>
  <c r="BI3059" i="1"/>
  <c r="BJ3059" i="1"/>
  <c r="BK3059" i="1"/>
  <c r="BL3059" i="1"/>
  <c r="BP3059" i="1"/>
  <c r="BC3060" i="1"/>
  <c r="BD3060" i="1"/>
  <c r="BE3060" i="1"/>
  <c r="BF3060" i="1"/>
  <c r="BG3060" i="1"/>
  <c r="BH3060" i="1"/>
  <c r="BI3060" i="1"/>
  <c r="BJ3060" i="1"/>
  <c r="BK3060" i="1"/>
  <c r="BL3060" i="1"/>
  <c r="BP3060" i="1"/>
  <c r="BC3061" i="1"/>
  <c r="BD3061" i="1"/>
  <c r="BE3061" i="1"/>
  <c r="BF3061" i="1"/>
  <c r="BG3061" i="1"/>
  <c r="BH3061" i="1"/>
  <c r="BI3061" i="1"/>
  <c r="BJ3061" i="1"/>
  <c r="BK3061" i="1"/>
  <c r="BL3061" i="1"/>
  <c r="BP3061" i="1"/>
  <c r="BC3062" i="1"/>
  <c r="BD3062" i="1"/>
  <c r="BE3062" i="1"/>
  <c r="BF3062" i="1"/>
  <c r="BG3062" i="1"/>
  <c r="BH3062" i="1"/>
  <c r="BI3062" i="1"/>
  <c r="BJ3062" i="1"/>
  <c r="BK3062" i="1"/>
  <c r="BL3062" i="1"/>
  <c r="BP3062" i="1"/>
  <c r="BC3063" i="1"/>
  <c r="BD3063" i="1"/>
  <c r="BE3063" i="1"/>
  <c r="BF3063" i="1"/>
  <c r="BG3063" i="1"/>
  <c r="BH3063" i="1"/>
  <c r="BI3063" i="1"/>
  <c r="BJ3063" i="1"/>
  <c r="BK3063" i="1"/>
  <c r="BL3063" i="1"/>
  <c r="BP3063" i="1"/>
  <c r="BC3064" i="1"/>
  <c r="BD3064" i="1"/>
  <c r="BE3064" i="1"/>
  <c r="BF3064" i="1"/>
  <c r="BG3064" i="1"/>
  <c r="BH3064" i="1"/>
  <c r="BI3064" i="1"/>
  <c r="BJ3064" i="1"/>
  <c r="BK3064" i="1"/>
  <c r="BL3064" i="1"/>
  <c r="BP3064" i="1"/>
  <c r="BC3065" i="1"/>
  <c r="BD3065" i="1"/>
  <c r="BE3065" i="1"/>
  <c r="BF3065" i="1"/>
  <c r="BG3065" i="1"/>
  <c r="BH3065" i="1"/>
  <c r="BI3065" i="1"/>
  <c r="BJ3065" i="1"/>
  <c r="BK3065" i="1"/>
  <c r="BL3065" i="1"/>
  <c r="BP3065" i="1"/>
  <c r="BC3066" i="1"/>
  <c r="BD3066" i="1"/>
  <c r="BE3066" i="1"/>
  <c r="BF3066" i="1"/>
  <c r="BG3066" i="1"/>
  <c r="BH3066" i="1"/>
  <c r="BI3066" i="1"/>
  <c r="BJ3066" i="1"/>
  <c r="BK3066" i="1"/>
  <c r="BL3066" i="1"/>
  <c r="BP3066" i="1"/>
  <c r="BP3013" i="1"/>
  <c r="BL3013" i="1"/>
  <c r="BK3013" i="1"/>
  <c r="BJ3013" i="1"/>
  <c r="BI3013" i="1"/>
  <c r="BH3013" i="1"/>
  <c r="BG3013" i="1"/>
  <c r="BF3013" i="1"/>
  <c r="BE3013" i="1"/>
  <c r="BD3013" i="1"/>
  <c r="BC3013" i="1"/>
  <c r="BC2990" i="1"/>
  <c r="BD2990" i="1"/>
  <c r="BE2990" i="1"/>
  <c r="BF2990" i="1"/>
  <c r="BG2990" i="1"/>
  <c r="BH2990" i="1"/>
  <c r="BI2990" i="1"/>
  <c r="BJ2990" i="1"/>
  <c r="BK2990" i="1"/>
  <c r="BL2990" i="1"/>
  <c r="BP2990" i="1"/>
  <c r="BC2991" i="1"/>
  <c r="BD2991" i="1"/>
  <c r="BE2991" i="1"/>
  <c r="BF2991" i="1"/>
  <c r="BG2991" i="1"/>
  <c r="BH2991" i="1"/>
  <c r="BI2991" i="1"/>
  <c r="BJ2991" i="1"/>
  <c r="BK2991" i="1"/>
  <c r="BL2991" i="1"/>
  <c r="BP2991" i="1"/>
  <c r="BC2992" i="1"/>
  <c r="BD2992" i="1"/>
  <c r="BE2992" i="1"/>
  <c r="BF2992" i="1"/>
  <c r="BG2992" i="1"/>
  <c r="BH2992" i="1"/>
  <c r="BI2992" i="1"/>
  <c r="BJ2992" i="1"/>
  <c r="BK2992" i="1"/>
  <c r="BL2992" i="1"/>
  <c r="BP2992" i="1"/>
  <c r="BC2993" i="1"/>
  <c r="BD2993" i="1"/>
  <c r="BE2993" i="1"/>
  <c r="BF2993" i="1"/>
  <c r="BG2993" i="1"/>
  <c r="BH2993" i="1"/>
  <c r="BI2993" i="1"/>
  <c r="BJ2993" i="1"/>
  <c r="BK2993" i="1"/>
  <c r="BL2993" i="1"/>
  <c r="BP2993" i="1"/>
  <c r="BC2994" i="1"/>
  <c r="BD2994" i="1"/>
  <c r="BE2994" i="1"/>
  <c r="BF2994" i="1"/>
  <c r="BG2994" i="1"/>
  <c r="BH2994" i="1"/>
  <c r="BI2994" i="1"/>
  <c r="BJ2994" i="1"/>
  <c r="BK2994" i="1"/>
  <c r="BL2994" i="1"/>
  <c r="BP2994" i="1"/>
  <c r="BC2995" i="1"/>
  <c r="BD2995" i="1"/>
  <c r="BE2995" i="1"/>
  <c r="BF2995" i="1"/>
  <c r="BG2995" i="1"/>
  <c r="BH2995" i="1"/>
  <c r="BI2995" i="1"/>
  <c r="BJ2995" i="1"/>
  <c r="BK2995" i="1"/>
  <c r="BL2995" i="1"/>
  <c r="BP2995" i="1"/>
  <c r="BC2996" i="1"/>
  <c r="BD2996" i="1"/>
  <c r="BE2996" i="1"/>
  <c r="BF2996" i="1"/>
  <c r="BG2996" i="1"/>
  <c r="BH2996" i="1"/>
  <c r="BI2996" i="1"/>
  <c r="BJ2996" i="1"/>
  <c r="BK2996" i="1"/>
  <c r="BL2996" i="1"/>
  <c r="BP2996" i="1"/>
  <c r="BC2997" i="1"/>
  <c r="BD2997" i="1"/>
  <c r="BE2997" i="1"/>
  <c r="BF2997" i="1"/>
  <c r="BG2997" i="1"/>
  <c r="BH2997" i="1"/>
  <c r="BI2997" i="1"/>
  <c r="BJ2997" i="1"/>
  <c r="BK2997" i="1"/>
  <c r="BL2997" i="1"/>
  <c r="BP2997" i="1"/>
  <c r="BC2998" i="1"/>
  <c r="BD2998" i="1"/>
  <c r="BE2998" i="1"/>
  <c r="BF2998" i="1"/>
  <c r="BG2998" i="1"/>
  <c r="BH2998" i="1"/>
  <c r="BI2998" i="1"/>
  <c r="BJ2998" i="1"/>
  <c r="BK2998" i="1"/>
  <c r="BL2998" i="1"/>
  <c r="BP2998" i="1"/>
  <c r="BC2999" i="1"/>
  <c r="BD2999" i="1"/>
  <c r="BE2999" i="1"/>
  <c r="BF2999" i="1"/>
  <c r="BG2999" i="1"/>
  <c r="BH2999" i="1"/>
  <c r="BI2999" i="1"/>
  <c r="BJ2999" i="1"/>
  <c r="BK2999" i="1"/>
  <c r="BL2999" i="1"/>
  <c r="BP2999" i="1"/>
  <c r="BC3000" i="1"/>
  <c r="BD3000" i="1"/>
  <c r="BE3000" i="1"/>
  <c r="BF3000" i="1"/>
  <c r="BG3000" i="1"/>
  <c r="BH3000" i="1"/>
  <c r="BI3000" i="1"/>
  <c r="BJ3000" i="1"/>
  <c r="BK3000" i="1"/>
  <c r="BL3000" i="1"/>
  <c r="BP3000" i="1"/>
  <c r="BC3001" i="1"/>
  <c r="BD3001" i="1"/>
  <c r="BE3001" i="1"/>
  <c r="BF3001" i="1"/>
  <c r="BG3001" i="1"/>
  <c r="BH3001" i="1"/>
  <c r="BI3001" i="1"/>
  <c r="BJ3001" i="1"/>
  <c r="BK3001" i="1"/>
  <c r="BL3001" i="1"/>
  <c r="BP3001" i="1"/>
  <c r="BC3002" i="1"/>
  <c r="BD3002" i="1"/>
  <c r="BE3002" i="1"/>
  <c r="BF3002" i="1"/>
  <c r="BG3002" i="1"/>
  <c r="BH3002" i="1"/>
  <c r="BI3002" i="1"/>
  <c r="BJ3002" i="1"/>
  <c r="BK3002" i="1"/>
  <c r="BL3002" i="1"/>
  <c r="BP3002" i="1"/>
  <c r="BC3003" i="1"/>
  <c r="BD3003" i="1"/>
  <c r="BE3003" i="1"/>
  <c r="BF3003" i="1"/>
  <c r="BG3003" i="1"/>
  <c r="BH3003" i="1"/>
  <c r="BI3003" i="1"/>
  <c r="BJ3003" i="1"/>
  <c r="BK3003" i="1"/>
  <c r="BL3003" i="1"/>
  <c r="BP3003" i="1"/>
  <c r="BC3004" i="1"/>
  <c r="BD3004" i="1"/>
  <c r="BE3004" i="1"/>
  <c r="BF3004" i="1"/>
  <c r="BG3004" i="1"/>
  <c r="BH3004" i="1"/>
  <c r="BI3004" i="1"/>
  <c r="BJ3004" i="1"/>
  <c r="BK3004" i="1"/>
  <c r="BL3004" i="1"/>
  <c r="BP3004" i="1"/>
  <c r="BC3005" i="1"/>
  <c r="BD3005" i="1"/>
  <c r="BE3005" i="1"/>
  <c r="BF3005" i="1"/>
  <c r="BG3005" i="1"/>
  <c r="BH3005" i="1"/>
  <c r="BI3005" i="1"/>
  <c r="BJ3005" i="1"/>
  <c r="BK3005" i="1"/>
  <c r="BL3005" i="1"/>
  <c r="BP3005" i="1"/>
  <c r="BC3006" i="1"/>
  <c r="BD3006" i="1"/>
  <c r="BE3006" i="1"/>
  <c r="BF3006" i="1"/>
  <c r="BG3006" i="1"/>
  <c r="BH3006" i="1"/>
  <c r="BI3006" i="1"/>
  <c r="BJ3006" i="1"/>
  <c r="BK3006" i="1"/>
  <c r="BL3006" i="1"/>
  <c r="BP3006" i="1"/>
  <c r="BC3007" i="1"/>
  <c r="BD3007" i="1"/>
  <c r="BE3007" i="1"/>
  <c r="BF3007" i="1"/>
  <c r="BG3007" i="1"/>
  <c r="BH3007" i="1"/>
  <c r="BI3007" i="1"/>
  <c r="BJ3007" i="1"/>
  <c r="BK3007" i="1"/>
  <c r="BL3007" i="1"/>
  <c r="BP3007" i="1"/>
  <c r="BC3008" i="1"/>
  <c r="BD3008" i="1"/>
  <c r="BE3008" i="1"/>
  <c r="BF3008" i="1"/>
  <c r="BG3008" i="1"/>
  <c r="BH3008" i="1"/>
  <c r="BI3008" i="1"/>
  <c r="BJ3008" i="1"/>
  <c r="BK3008" i="1"/>
  <c r="BL3008" i="1"/>
  <c r="BP3008" i="1"/>
  <c r="BC3009" i="1"/>
  <c r="BD3009" i="1"/>
  <c r="BE3009" i="1"/>
  <c r="BF3009" i="1"/>
  <c r="BG3009" i="1"/>
  <c r="BH3009" i="1"/>
  <c r="BI3009" i="1"/>
  <c r="BJ3009" i="1"/>
  <c r="BK3009" i="1"/>
  <c r="BL3009" i="1"/>
  <c r="BP3009" i="1"/>
  <c r="BC3010" i="1"/>
  <c r="BD3010" i="1"/>
  <c r="BE3010" i="1"/>
  <c r="BF3010" i="1"/>
  <c r="BG3010" i="1"/>
  <c r="BH3010" i="1"/>
  <c r="BI3010" i="1"/>
  <c r="BJ3010" i="1"/>
  <c r="BK3010" i="1"/>
  <c r="BL3010" i="1"/>
  <c r="BP3010" i="1"/>
  <c r="BC3011" i="1"/>
  <c r="BD3011" i="1"/>
  <c r="BE3011" i="1"/>
  <c r="BF3011" i="1"/>
  <c r="BG3011" i="1"/>
  <c r="BH3011" i="1"/>
  <c r="BI3011" i="1"/>
  <c r="BJ3011" i="1"/>
  <c r="BK3011" i="1"/>
  <c r="BL3011" i="1"/>
  <c r="BP3011" i="1"/>
  <c r="BC3012" i="1"/>
  <c r="BD3012" i="1"/>
  <c r="BE3012" i="1"/>
  <c r="BF3012" i="1"/>
  <c r="BG3012" i="1"/>
  <c r="BH3012" i="1"/>
  <c r="BI3012" i="1"/>
  <c r="BJ3012" i="1"/>
  <c r="BK3012" i="1"/>
  <c r="BL3012" i="1"/>
  <c r="BP3012" i="1"/>
  <c r="AQ2992" i="1"/>
  <c r="AQ2993" i="1"/>
  <c r="AQ2995" i="1"/>
  <c r="AQ2998" i="1"/>
  <c r="Q2991" i="1"/>
  <c r="AQ2991" i="1" s="1"/>
  <c r="Q2994" i="1"/>
  <c r="AQ2994" i="1" s="1"/>
  <c r="Q2996" i="1"/>
  <c r="AQ2996" i="1" s="1"/>
  <c r="Q2997" i="1"/>
  <c r="AQ2997" i="1" s="1"/>
  <c r="Q2999" i="1"/>
  <c r="AQ2999" i="1" s="1"/>
  <c r="Q3000" i="1"/>
  <c r="AQ3000" i="1" s="1"/>
  <c r="Q3001" i="1"/>
  <c r="AQ3001" i="1" s="1"/>
  <c r="Q3002" i="1"/>
  <c r="AQ3002" i="1" s="1"/>
  <c r="Q3003" i="1"/>
  <c r="AQ3003" i="1" s="1"/>
  <c r="Q3004" i="1"/>
  <c r="AQ3004" i="1" s="1"/>
  <c r="Q3005" i="1"/>
  <c r="AQ3005" i="1" s="1"/>
  <c r="Q3006" i="1"/>
  <c r="AQ3006" i="1" s="1"/>
  <c r="Q3007" i="1"/>
  <c r="AQ3007" i="1" s="1"/>
  <c r="Q3008" i="1"/>
  <c r="AQ3008" i="1" s="1"/>
  <c r="Q3009" i="1"/>
  <c r="AQ3009" i="1" s="1"/>
  <c r="Q3010" i="1"/>
  <c r="AQ3010" i="1" s="1"/>
  <c r="Q3011" i="1"/>
  <c r="AQ3011" i="1" s="1"/>
  <c r="Q3012" i="1"/>
  <c r="AQ3012" i="1" s="1"/>
  <c r="Q2990" i="1"/>
  <c r="AQ2990" i="1" s="1"/>
  <c r="BC2973" i="1"/>
  <c r="BD2973" i="1"/>
  <c r="BE2973" i="1"/>
  <c r="BF2973" i="1"/>
  <c r="BG2973" i="1"/>
  <c r="BH2973" i="1"/>
  <c r="BI2973" i="1"/>
  <c r="BJ2973" i="1"/>
  <c r="BK2973" i="1"/>
  <c r="BL2973" i="1"/>
  <c r="BP2973" i="1"/>
  <c r="BC2974" i="1"/>
  <c r="BD2974" i="1"/>
  <c r="BE2974" i="1"/>
  <c r="BF2974" i="1"/>
  <c r="BG2974" i="1"/>
  <c r="BH2974" i="1"/>
  <c r="BI2974" i="1"/>
  <c r="BJ2974" i="1"/>
  <c r="BK2974" i="1"/>
  <c r="BL2974" i="1"/>
  <c r="BP2974" i="1"/>
  <c r="BC2975" i="1"/>
  <c r="BD2975" i="1"/>
  <c r="BE2975" i="1"/>
  <c r="BF2975" i="1"/>
  <c r="BG2975" i="1"/>
  <c r="BH2975" i="1"/>
  <c r="BI2975" i="1"/>
  <c r="BJ2975" i="1"/>
  <c r="BK2975" i="1"/>
  <c r="BL2975" i="1"/>
  <c r="BP2975" i="1"/>
  <c r="BC2976" i="1"/>
  <c r="BD2976" i="1"/>
  <c r="BE2976" i="1"/>
  <c r="BF2976" i="1"/>
  <c r="BG2976" i="1"/>
  <c r="BH2976" i="1"/>
  <c r="BI2976" i="1"/>
  <c r="BJ2976" i="1"/>
  <c r="BK2976" i="1"/>
  <c r="BL2976" i="1"/>
  <c r="BP2976" i="1"/>
  <c r="BC2977" i="1"/>
  <c r="BD2977" i="1"/>
  <c r="BE2977" i="1"/>
  <c r="BF2977" i="1"/>
  <c r="BG2977" i="1"/>
  <c r="BH2977" i="1"/>
  <c r="BI2977" i="1"/>
  <c r="BJ2977" i="1"/>
  <c r="BK2977" i="1"/>
  <c r="BL2977" i="1"/>
  <c r="BP2977" i="1"/>
  <c r="BC2978" i="1"/>
  <c r="BD2978" i="1"/>
  <c r="BE2978" i="1"/>
  <c r="BF2978" i="1"/>
  <c r="BG2978" i="1"/>
  <c r="BH2978" i="1"/>
  <c r="BI2978" i="1"/>
  <c r="BJ2978" i="1"/>
  <c r="BK2978" i="1"/>
  <c r="BL2978" i="1"/>
  <c r="BP2978" i="1"/>
  <c r="BC2979" i="1"/>
  <c r="BD2979" i="1"/>
  <c r="BE2979" i="1"/>
  <c r="BF2979" i="1"/>
  <c r="BG2979" i="1"/>
  <c r="BH2979" i="1"/>
  <c r="BI2979" i="1"/>
  <c r="BJ2979" i="1"/>
  <c r="BK2979" i="1"/>
  <c r="BL2979" i="1"/>
  <c r="BP2979" i="1"/>
  <c r="BC2980" i="1"/>
  <c r="BD2980" i="1"/>
  <c r="BE2980" i="1"/>
  <c r="BF2980" i="1"/>
  <c r="BG2980" i="1"/>
  <c r="BH2980" i="1"/>
  <c r="BI2980" i="1"/>
  <c r="BJ2980" i="1"/>
  <c r="BK2980" i="1"/>
  <c r="BL2980" i="1"/>
  <c r="BP2980" i="1"/>
  <c r="BC2981" i="1"/>
  <c r="BD2981" i="1"/>
  <c r="BE2981" i="1"/>
  <c r="BF2981" i="1"/>
  <c r="BG2981" i="1"/>
  <c r="BH2981" i="1"/>
  <c r="BI2981" i="1"/>
  <c r="BJ2981" i="1"/>
  <c r="BK2981" i="1"/>
  <c r="BL2981" i="1"/>
  <c r="BP2981" i="1"/>
  <c r="BC2982" i="1"/>
  <c r="BD2982" i="1"/>
  <c r="BE2982" i="1"/>
  <c r="BF2982" i="1"/>
  <c r="BG2982" i="1"/>
  <c r="BH2982" i="1"/>
  <c r="BI2982" i="1"/>
  <c r="BJ2982" i="1"/>
  <c r="BK2982" i="1"/>
  <c r="BL2982" i="1"/>
  <c r="BP2982" i="1"/>
  <c r="BC2983" i="1"/>
  <c r="BD2983" i="1"/>
  <c r="BE2983" i="1"/>
  <c r="BF2983" i="1"/>
  <c r="BG2983" i="1"/>
  <c r="BH2983" i="1"/>
  <c r="BI2983" i="1"/>
  <c r="BJ2983" i="1"/>
  <c r="BK2983" i="1"/>
  <c r="BL2983" i="1"/>
  <c r="BP2983" i="1"/>
  <c r="BC2984" i="1"/>
  <c r="BD2984" i="1"/>
  <c r="BE2984" i="1"/>
  <c r="BF2984" i="1"/>
  <c r="BG2984" i="1"/>
  <c r="BH2984" i="1"/>
  <c r="BI2984" i="1"/>
  <c r="BJ2984" i="1"/>
  <c r="BK2984" i="1"/>
  <c r="BL2984" i="1"/>
  <c r="BP2984" i="1"/>
  <c r="BC2985" i="1"/>
  <c r="BD2985" i="1"/>
  <c r="BE2985" i="1"/>
  <c r="BF2985" i="1"/>
  <c r="BG2985" i="1"/>
  <c r="BH2985" i="1"/>
  <c r="BI2985" i="1"/>
  <c r="BJ2985" i="1"/>
  <c r="BK2985" i="1"/>
  <c r="BL2985" i="1"/>
  <c r="BP2985" i="1"/>
  <c r="BC2986" i="1"/>
  <c r="BD2986" i="1"/>
  <c r="BE2986" i="1"/>
  <c r="BF2986" i="1"/>
  <c r="BG2986" i="1"/>
  <c r="BH2986" i="1"/>
  <c r="BI2986" i="1"/>
  <c r="BJ2986" i="1"/>
  <c r="BK2986" i="1"/>
  <c r="BL2986" i="1"/>
  <c r="BP2986" i="1"/>
  <c r="BC2987" i="1"/>
  <c r="BD2987" i="1"/>
  <c r="BE2987" i="1"/>
  <c r="BF2987" i="1"/>
  <c r="BG2987" i="1"/>
  <c r="BH2987" i="1"/>
  <c r="BI2987" i="1"/>
  <c r="BJ2987" i="1"/>
  <c r="BK2987" i="1"/>
  <c r="BL2987" i="1"/>
  <c r="BP2987" i="1"/>
  <c r="BC2988" i="1"/>
  <c r="BD2988" i="1"/>
  <c r="BE2988" i="1"/>
  <c r="BF2988" i="1"/>
  <c r="BG2988" i="1"/>
  <c r="BH2988" i="1"/>
  <c r="BI2988" i="1"/>
  <c r="BJ2988" i="1"/>
  <c r="BK2988" i="1"/>
  <c r="BL2988" i="1"/>
  <c r="BP2988" i="1"/>
  <c r="BC2989" i="1"/>
  <c r="BD2989" i="1"/>
  <c r="BE2989" i="1"/>
  <c r="BF2989" i="1"/>
  <c r="BG2989" i="1"/>
  <c r="BH2989" i="1"/>
  <c r="BI2989" i="1"/>
  <c r="BJ2989" i="1"/>
  <c r="BK2989" i="1"/>
  <c r="BL2989" i="1"/>
  <c r="BP2989" i="1"/>
  <c r="BN3086" i="1" l="1"/>
  <c r="BN3098" i="1"/>
  <c r="BN3134" i="1"/>
  <c r="BN3195" i="1"/>
  <c r="BN3074" i="1"/>
  <c r="BN3110" i="1"/>
  <c r="BN3122" i="1"/>
  <c r="BN3171" i="1"/>
  <c r="BN3183" i="1"/>
  <c r="BN3085" i="1"/>
  <c r="BN3121" i="1"/>
  <c r="BN3097" i="1"/>
  <c r="BN3109" i="1"/>
  <c r="BN3133" i="1"/>
  <c r="BN3182" i="1"/>
  <c r="BN3194" i="1"/>
  <c r="BN3170" i="1"/>
  <c r="BN3107" i="1"/>
  <c r="BN2988" i="1"/>
  <c r="BN2976" i="1"/>
  <c r="BN3005" i="1"/>
  <c r="BN2993" i="1"/>
  <c r="BN3059" i="1"/>
  <c r="BN3047" i="1"/>
  <c r="BN3035" i="1"/>
  <c r="BN3023" i="1"/>
  <c r="BN3075" i="1"/>
  <c r="BN3087" i="1"/>
  <c r="BN3099" i="1"/>
  <c r="BN3111" i="1"/>
  <c r="BN3123" i="1"/>
  <c r="BN3135" i="1"/>
  <c r="BN3149" i="1"/>
  <c r="BN3158" i="1"/>
  <c r="BN3172" i="1"/>
  <c r="BN3184" i="1"/>
  <c r="BN3196" i="1"/>
  <c r="BN3066" i="1"/>
  <c r="BN3054" i="1"/>
  <c r="BN3042" i="1"/>
  <c r="BN3030" i="1"/>
  <c r="BN3018" i="1"/>
  <c r="BN3072" i="1"/>
  <c r="BN3080" i="1"/>
  <c r="BN3092" i="1"/>
  <c r="BN3104" i="1"/>
  <c r="BN3116" i="1"/>
  <c r="BN3128" i="1"/>
  <c r="BN3140" i="1"/>
  <c r="BN3164" i="1"/>
  <c r="BN3153" i="1"/>
  <c r="BN3165" i="1"/>
  <c r="BN3177" i="1"/>
  <c r="BN3189" i="1"/>
  <c r="BN3201" i="1"/>
  <c r="BN2989" i="1"/>
  <c r="BN2994" i="1"/>
  <c r="BN3060" i="1"/>
  <c r="BN3150" i="1"/>
  <c r="BN3159" i="1"/>
  <c r="BN2978" i="1"/>
  <c r="BN3139" i="1"/>
  <c r="BN3146" i="1"/>
  <c r="BN3155" i="1"/>
  <c r="BN3175" i="1"/>
  <c r="BN2977" i="1"/>
  <c r="BN3006" i="1"/>
  <c r="BN3048" i="1"/>
  <c r="BN3036" i="1"/>
  <c r="BN3024" i="1"/>
  <c r="BN3007" i="1"/>
  <c r="BN2995" i="1"/>
  <c r="BN3061" i="1"/>
  <c r="BN3049" i="1"/>
  <c r="BN3037" i="1"/>
  <c r="BN3025" i="1"/>
  <c r="BN3067" i="1"/>
  <c r="BN3151" i="1"/>
  <c r="BN3160" i="1"/>
  <c r="BN2979" i="1"/>
  <c r="BN3008" i="1"/>
  <c r="BN2996" i="1"/>
  <c r="BN3062" i="1"/>
  <c r="BN3050" i="1"/>
  <c r="BN3038" i="1"/>
  <c r="BN3026" i="1"/>
  <c r="BN3014" i="1"/>
  <c r="BN3068" i="1"/>
  <c r="BN3084" i="1"/>
  <c r="BN3096" i="1"/>
  <c r="BN3108" i="1"/>
  <c r="BN3120" i="1"/>
  <c r="BN3132" i="1"/>
  <c r="BN3144" i="1"/>
  <c r="BN3161" i="1"/>
  <c r="BN3169" i="1"/>
  <c r="BN3181" i="1"/>
  <c r="BN3193" i="1"/>
  <c r="BN2980" i="1"/>
  <c r="BN3009" i="1"/>
  <c r="BN2997" i="1"/>
  <c r="BN3063" i="1"/>
  <c r="BN3051" i="1"/>
  <c r="BN3039" i="1"/>
  <c r="BN3027" i="1"/>
  <c r="BN3015" i="1"/>
  <c r="BN3069" i="1"/>
  <c r="BN3083" i="1"/>
  <c r="BN3095" i="1"/>
  <c r="BN3119" i="1"/>
  <c r="BN3131" i="1"/>
  <c r="BN3143" i="1"/>
  <c r="BN3168" i="1"/>
  <c r="BN3180" i="1"/>
  <c r="BN3192" i="1"/>
  <c r="BN2981" i="1"/>
  <c r="BN3010" i="1"/>
  <c r="BN2998" i="1"/>
  <c r="BN3064" i="1"/>
  <c r="BN3052" i="1"/>
  <c r="BN3040" i="1"/>
  <c r="BN3028" i="1"/>
  <c r="BN3016" i="1"/>
  <c r="BN3070" i="1"/>
  <c r="BN3082" i="1"/>
  <c r="BN3094" i="1"/>
  <c r="BN3106" i="1"/>
  <c r="BN3118" i="1"/>
  <c r="BN3130" i="1"/>
  <c r="BN3142" i="1"/>
  <c r="BN3162" i="1"/>
  <c r="BN3167" i="1"/>
  <c r="BN3179" i="1"/>
  <c r="BN3191" i="1"/>
  <c r="BN2982" i="1"/>
  <c r="BN3011" i="1"/>
  <c r="BN2999" i="1"/>
  <c r="BN3065" i="1"/>
  <c r="BN3053" i="1"/>
  <c r="BN3041" i="1"/>
  <c r="BN3029" i="1"/>
  <c r="BN3017" i="1"/>
  <c r="BN3071" i="1"/>
  <c r="BN3081" i="1"/>
  <c r="BN3093" i="1"/>
  <c r="BN3105" i="1"/>
  <c r="BN3117" i="1"/>
  <c r="BN3129" i="1"/>
  <c r="BN3141" i="1"/>
  <c r="BN3163" i="1"/>
  <c r="BN3152" i="1"/>
  <c r="BN3166" i="1"/>
  <c r="BN3178" i="1"/>
  <c r="BN3190" i="1"/>
  <c r="BN3202" i="1"/>
  <c r="BN2983" i="1"/>
  <c r="BN3012" i="1"/>
  <c r="BN3000" i="1"/>
  <c r="BN2984" i="1"/>
  <c r="BN3001" i="1"/>
  <c r="BN3013" i="1"/>
  <c r="BN3055" i="1"/>
  <c r="BN3043" i="1"/>
  <c r="BN3031" i="1"/>
  <c r="BN3019" i="1"/>
  <c r="BN3073" i="1"/>
  <c r="BN3079" i="1"/>
  <c r="BN3091" i="1"/>
  <c r="BN3103" i="1"/>
  <c r="BN3115" i="1"/>
  <c r="BN3127" i="1"/>
  <c r="BN3145" i="1"/>
  <c r="BN3154" i="1"/>
  <c r="BN3176" i="1"/>
  <c r="BN3188" i="1"/>
  <c r="BN3200" i="1"/>
  <c r="BN2985" i="1"/>
  <c r="BN2973" i="1"/>
  <c r="BN3002" i="1"/>
  <c r="BN2990" i="1"/>
  <c r="BN3056" i="1"/>
  <c r="BN3044" i="1"/>
  <c r="BN3032" i="1"/>
  <c r="BN3020" i="1"/>
  <c r="BN3078" i="1"/>
  <c r="BN3090" i="1"/>
  <c r="BN3102" i="1"/>
  <c r="BN3114" i="1"/>
  <c r="BN3126" i="1"/>
  <c r="BN3138" i="1"/>
  <c r="BN3187" i="1"/>
  <c r="BN3199" i="1"/>
  <c r="BN2986" i="1"/>
  <c r="BN2974" i="1"/>
  <c r="BN3003" i="1"/>
  <c r="BN2991" i="1"/>
  <c r="BN3057" i="1"/>
  <c r="BN3045" i="1"/>
  <c r="BN3033" i="1"/>
  <c r="BN3021" i="1"/>
  <c r="BN3077" i="1"/>
  <c r="BN3089" i="1"/>
  <c r="BN3101" i="1"/>
  <c r="BN3113" i="1"/>
  <c r="BN3125" i="1"/>
  <c r="BN3137" i="1"/>
  <c r="BN3147" i="1"/>
  <c r="BN3156" i="1"/>
  <c r="BN3174" i="1"/>
  <c r="BN3186" i="1"/>
  <c r="BN3198" i="1"/>
  <c r="BN2987" i="1"/>
  <c r="BN2975" i="1"/>
  <c r="BN3004" i="1"/>
  <c r="BN2992" i="1"/>
  <c r="BN3058" i="1"/>
  <c r="BN3046" i="1"/>
  <c r="BN3034" i="1"/>
  <c r="BN3022" i="1"/>
  <c r="BN3076" i="1"/>
  <c r="BN3088" i="1"/>
  <c r="BN3100" i="1"/>
  <c r="BN3112" i="1"/>
  <c r="BN3124" i="1"/>
  <c r="BN3136" i="1"/>
  <c r="BN3148" i="1"/>
  <c r="BN3157" i="1"/>
  <c r="BN3173" i="1"/>
  <c r="BN3185" i="1"/>
  <c r="BN3197" i="1"/>
  <c r="BO3194" i="1"/>
  <c r="BO3193" i="1"/>
  <c r="BO3192" i="1"/>
  <c r="BO3186" i="1"/>
  <c r="BO3197" i="1"/>
  <c r="BO3196" i="1"/>
  <c r="BO3195" i="1"/>
  <c r="BO3178" i="1"/>
  <c r="BO3189" i="1"/>
  <c r="BO3188" i="1"/>
  <c r="BO3187" i="1"/>
  <c r="BO3171" i="1"/>
  <c r="BO3170" i="1"/>
  <c r="BO3169" i="1"/>
  <c r="BO3172" i="1"/>
  <c r="BO3168" i="1"/>
  <c r="BO3173" i="1"/>
  <c r="BO3182" i="1"/>
  <c r="BO3181" i="1"/>
  <c r="BO3179" i="1"/>
  <c r="BO3185" i="1"/>
  <c r="BO3184" i="1"/>
  <c r="BO3183" i="1"/>
  <c r="BO3177" i="1"/>
  <c r="BO3176" i="1"/>
  <c r="BO3202" i="1"/>
  <c r="BO3175" i="1"/>
  <c r="BO3180" i="1"/>
  <c r="BO3201" i="1"/>
  <c r="BO3167" i="1"/>
  <c r="BO3200" i="1"/>
  <c r="BO3166" i="1"/>
  <c r="BO3199" i="1"/>
  <c r="BO3165" i="1"/>
  <c r="BO3191" i="1"/>
  <c r="BO3198" i="1"/>
  <c r="BO3174" i="1"/>
  <c r="BO3190" i="1"/>
  <c r="BO3145" i="1"/>
  <c r="BO3153" i="1"/>
  <c r="BO3155" i="1"/>
  <c r="BO3154" i="1"/>
  <c r="BO3164" i="1"/>
  <c r="BO3156" i="1"/>
  <c r="BO3158" i="1"/>
  <c r="BO3157" i="1"/>
  <c r="BO3148" i="1"/>
  <c r="BO3079" i="1"/>
  <c r="BO3152" i="1"/>
  <c r="BO3162" i="1"/>
  <c r="BO3163" i="1"/>
  <c r="BO3161" i="1"/>
  <c r="BO3160" i="1"/>
  <c r="BO3159" i="1"/>
  <c r="BO3132" i="1"/>
  <c r="BO3146" i="1"/>
  <c r="BO3076" i="1"/>
  <c r="BO3101" i="1"/>
  <c r="BO3113" i="1"/>
  <c r="BO3125" i="1"/>
  <c r="BO3075" i="1"/>
  <c r="BO3100" i="1"/>
  <c r="BO3074" i="1"/>
  <c r="BO3099" i="1"/>
  <c r="BO3151" i="1"/>
  <c r="BO3150" i="1"/>
  <c r="BO3149" i="1"/>
  <c r="BO3147" i="1"/>
  <c r="BO3137" i="1"/>
  <c r="BO3128" i="1"/>
  <c r="BO3136" i="1"/>
  <c r="BO3141" i="1"/>
  <c r="BO3103" i="1"/>
  <c r="BO3115" i="1"/>
  <c r="BO3135" i="1"/>
  <c r="BO3140" i="1"/>
  <c r="BO3077" i="1"/>
  <c r="BO3090" i="1"/>
  <c r="BO3126" i="1"/>
  <c r="BO3134" i="1"/>
  <c r="BO3139" i="1"/>
  <c r="BO3117" i="1"/>
  <c r="BO3085" i="1"/>
  <c r="BO3096" i="1"/>
  <c r="BO3108" i="1"/>
  <c r="BO3098" i="1"/>
  <c r="BO3095" i="1"/>
  <c r="BO3124" i="1"/>
  <c r="BO3094" i="1"/>
  <c r="BO3112" i="1"/>
  <c r="BO3093" i="1"/>
  <c r="BO3111" i="1"/>
  <c r="BO3144" i="1"/>
  <c r="BO3092" i="1"/>
  <c r="BO3110" i="1"/>
  <c r="BO3121" i="1"/>
  <c r="BO3142" i="1"/>
  <c r="BO3089" i="1"/>
  <c r="BO3119" i="1"/>
  <c r="BO3088" i="1"/>
  <c r="BO3118" i="1"/>
  <c r="BO3078" i="1"/>
  <c r="BO3084" i="1"/>
  <c r="BO3087" i="1"/>
  <c r="BO3105" i="1"/>
  <c r="BO3131" i="1"/>
  <c r="BO3130" i="1"/>
  <c r="BO3138" i="1"/>
  <c r="BO3097" i="1"/>
  <c r="BO3102" i="1"/>
  <c r="BO3129" i="1"/>
  <c r="BO3082" i="1"/>
  <c r="BO3109" i="1"/>
  <c r="BO3114" i="1"/>
  <c r="BO3120" i="1"/>
  <c r="BO3123" i="1"/>
  <c r="BO3116" i="1"/>
  <c r="BO3122" i="1"/>
  <c r="BO3127" i="1"/>
  <c r="BO3081" i="1"/>
  <c r="BO3107" i="1"/>
  <c r="BO3083" i="1"/>
  <c r="BO3080" i="1"/>
  <c r="BO3086" i="1"/>
  <c r="BO3091" i="1"/>
  <c r="BO3106" i="1"/>
  <c r="BO3133" i="1"/>
  <c r="BO3143" i="1"/>
  <c r="BO3104" i="1"/>
  <c r="BO3070" i="1"/>
  <c r="BO3050" i="1"/>
  <c r="BO3039" i="1"/>
  <c r="BO3027" i="1"/>
  <c r="BO3069" i="1"/>
  <c r="BO3073" i="1"/>
  <c r="BO3072" i="1"/>
  <c r="BO3068" i="1"/>
  <c r="BO3071" i="1"/>
  <c r="BO3067" i="1"/>
  <c r="BO3026" i="1"/>
  <c r="BO2993" i="1"/>
  <c r="BO3042" i="1"/>
  <c r="BO3045" i="1"/>
  <c r="BO3061" i="1"/>
  <c r="BO3056" i="1"/>
  <c r="BO3033" i="1"/>
  <c r="BO3054" i="1"/>
  <c r="BO3049" i="1"/>
  <c r="BO3014" i="1"/>
  <c r="BO3025" i="1"/>
  <c r="BO3013" i="1"/>
  <c r="BO3062" i="1"/>
  <c r="BO3021" i="1"/>
  <c r="BO3063" i="1"/>
  <c r="BO3030" i="1"/>
  <c r="BO3015" i="1"/>
  <c r="BO3038" i="1"/>
  <c r="BO3037" i="1"/>
  <c r="BO3066" i="1"/>
  <c r="BO3051" i="1"/>
  <c r="BO3019" i="1"/>
  <c r="BO3018" i="1"/>
  <c r="BO3043" i="1"/>
  <c r="BO3065" i="1"/>
  <c r="BO3053" i="1"/>
  <c r="BO3041" i="1"/>
  <c r="BO3029" i="1"/>
  <c r="BO3017" i="1"/>
  <c r="BO3044" i="1"/>
  <c r="BO3032" i="1"/>
  <c r="BO3020" i="1"/>
  <c r="BO3055" i="1"/>
  <c r="BO3031" i="1"/>
  <c r="BO3064" i="1"/>
  <c r="BO3052" i="1"/>
  <c r="BO3040" i="1"/>
  <c r="BO3028" i="1"/>
  <c r="BO3016" i="1"/>
  <c r="BO3060" i="1"/>
  <c r="BO3048" i="1"/>
  <c r="BO3036" i="1"/>
  <c r="BO3024" i="1"/>
  <c r="BO3059" i="1"/>
  <c r="BO3047" i="1"/>
  <c r="BO3035" i="1"/>
  <c r="BO3023" i="1"/>
  <c r="BO3058" i="1"/>
  <c r="BO3046" i="1"/>
  <c r="BO3034" i="1"/>
  <c r="BO3022" i="1"/>
  <c r="BO3057" i="1"/>
  <c r="BO2981" i="1"/>
  <c r="BO2990" i="1"/>
  <c r="BO2983" i="1"/>
  <c r="BO2984" i="1"/>
  <c r="BO3003" i="1"/>
  <c r="BO2979" i="1"/>
  <c r="BO3005" i="1"/>
  <c r="BO2992" i="1"/>
  <c r="BO3006" i="1"/>
  <c r="BO2994" i="1"/>
  <c r="BO2986" i="1"/>
  <c r="BO3012" i="1"/>
  <c r="BO2991" i="1"/>
  <c r="BO2974" i="1"/>
  <c r="BO2985" i="1"/>
  <c r="BO3004" i="1"/>
  <c r="BO2980" i="1"/>
  <c r="BO3002" i="1"/>
  <c r="BO2973" i="1"/>
  <c r="BO3001" i="1"/>
  <c r="BO3000" i="1"/>
  <c r="BO2998" i="1"/>
  <c r="BO2997" i="1"/>
  <c r="BO2996" i="1"/>
  <c r="BO3011" i="1"/>
  <c r="BO2999" i="1"/>
  <c r="BO2995" i="1"/>
  <c r="BO3010" i="1"/>
  <c r="BO3009" i="1"/>
  <c r="BO3008" i="1"/>
  <c r="BO3007" i="1"/>
  <c r="BO2978" i="1"/>
  <c r="BO2989" i="1"/>
  <c r="BO2977" i="1"/>
  <c r="BO2988" i="1"/>
  <c r="BO2976" i="1"/>
  <c r="BO2987" i="1"/>
  <c r="BO2975" i="1"/>
  <c r="BO2982" i="1"/>
  <c r="BC2768" i="1"/>
  <c r="BD2768" i="1"/>
  <c r="BE2768" i="1"/>
  <c r="BF2768" i="1"/>
  <c r="BG2768" i="1"/>
  <c r="BH2768" i="1"/>
  <c r="BI2768" i="1"/>
  <c r="BJ2768" i="1"/>
  <c r="BK2768" i="1"/>
  <c r="BL2768" i="1"/>
  <c r="BP2768" i="1"/>
  <c r="BC2769" i="1"/>
  <c r="BD2769" i="1"/>
  <c r="BE2769" i="1"/>
  <c r="BF2769" i="1"/>
  <c r="BG2769" i="1"/>
  <c r="BH2769" i="1"/>
  <c r="BI2769" i="1"/>
  <c r="BJ2769" i="1"/>
  <c r="BK2769" i="1"/>
  <c r="BL2769" i="1"/>
  <c r="BP2769" i="1"/>
  <c r="BC2770" i="1"/>
  <c r="BD2770" i="1"/>
  <c r="BE2770" i="1"/>
  <c r="BF2770" i="1"/>
  <c r="BG2770" i="1"/>
  <c r="BH2770" i="1"/>
  <c r="BI2770" i="1"/>
  <c r="BJ2770" i="1"/>
  <c r="BK2770" i="1"/>
  <c r="BL2770" i="1"/>
  <c r="BP2770" i="1"/>
  <c r="BC2771" i="1"/>
  <c r="BD2771" i="1"/>
  <c r="BE2771" i="1"/>
  <c r="BF2771" i="1"/>
  <c r="BG2771" i="1"/>
  <c r="BH2771" i="1"/>
  <c r="BI2771" i="1"/>
  <c r="BJ2771" i="1"/>
  <c r="BK2771" i="1"/>
  <c r="BL2771" i="1"/>
  <c r="BP2771" i="1"/>
  <c r="BC2772" i="1"/>
  <c r="BD2772" i="1"/>
  <c r="BE2772" i="1"/>
  <c r="BF2772" i="1"/>
  <c r="BG2772" i="1"/>
  <c r="BH2772" i="1"/>
  <c r="BI2772" i="1"/>
  <c r="BJ2772" i="1"/>
  <c r="BK2772" i="1"/>
  <c r="BL2772" i="1"/>
  <c r="BP2772" i="1"/>
  <c r="BC2773" i="1"/>
  <c r="BD2773" i="1"/>
  <c r="BE2773" i="1"/>
  <c r="BF2773" i="1"/>
  <c r="BG2773" i="1"/>
  <c r="BH2773" i="1"/>
  <c r="BI2773" i="1"/>
  <c r="BJ2773" i="1"/>
  <c r="BK2773" i="1"/>
  <c r="BL2773" i="1"/>
  <c r="BP2773" i="1"/>
  <c r="BC2774" i="1"/>
  <c r="BD2774" i="1"/>
  <c r="BE2774" i="1"/>
  <c r="BF2774" i="1"/>
  <c r="BG2774" i="1"/>
  <c r="BH2774" i="1"/>
  <c r="BI2774" i="1"/>
  <c r="BJ2774" i="1"/>
  <c r="BK2774" i="1"/>
  <c r="BL2774" i="1"/>
  <c r="BP2774" i="1"/>
  <c r="BC2775" i="1"/>
  <c r="BD2775" i="1"/>
  <c r="BE2775" i="1"/>
  <c r="BF2775" i="1"/>
  <c r="BG2775" i="1"/>
  <c r="BH2775" i="1"/>
  <c r="BI2775" i="1"/>
  <c r="BJ2775" i="1"/>
  <c r="BK2775" i="1"/>
  <c r="BL2775" i="1"/>
  <c r="BP2775" i="1"/>
  <c r="BC2776" i="1"/>
  <c r="BD2776" i="1"/>
  <c r="BE2776" i="1"/>
  <c r="BF2776" i="1"/>
  <c r="BG2776" i="1"/>
  <c r="BH2776" i="1"/>
  <c r="BI2776" i="1"/>
  <c r="BJ2776" i="1"/>
  <c r="BK2776" i="1"/>
  <c r="BL2776" i="1"/>
  <c r="BP2776" i="1"/>
  <c r="BC2777" i="1"/>
  <c r="BD2777" i="1"/>
  <c r="BE2777" i="1"/>
  <c r="BF2777" i="1"/>
  <c r="BG2777" i="1"/>
  <c r="BH2777" i="1"/>
  <c r="BI2777" i="1"/>
  <c r="BJ2777" i="1"/>
  <c r="BK2777" i="1"/>
  <c r="BL2777" i="1"/>
  <c r="BP2777" i="1"/>
  <c r="BC2778" i="1"/>
  <c r="BD2778" i="1"/>
  <c r="BE2778" i="1"/>
  <c r="BF2778" i="1"/>
  <c r="BG2778" i="1"/>
  <c r="BH2778" i="1"/>
  <c r="BI2778" i="1"/>
  <c r="BJ2778" i="1"/>
  <c r="BK2778" i="1"/>
  <c r="BL2778" i="1"/>
  <c r="BP2778" i="1"/>
  <c r="BC2779" i="1"/>
  <c r="BD2779" i="1"/>
  <c r="BE2779" i="1"/>
  <c r="BF2779" i="1"/>
  <c r="BG2779" i="1"/>
  <c r="BH2779" i="1"/>
  <c r="BI2779" i="1"/>
  <c r="BJ2779" i="1"/>
  <c r="BK2779" i="1"/>
  <c r="BL2779" i="1"/>
  <c r="BP2779" i="1"/>
  <c r="BC2780" i="1"/>
  <c r="BD2780" i="1"/>
  <c r="BE2780" i="1"/>
  <c r="BF2780" i="1"/>
  <c r="BG2780" i="1"/>
  <c r="BH2780" i="1"/>
  <c r="BI2780" i="1"/>
  <c r="BJ2780" i="1"/>
  <c r="BK2780" i="1"/>
  <c r="BL2780" i="1"/>
  <c r="BP2780" i="1"/>
  <c r="BC2781" i="1"/>
  <c r="BD2781" i="1"/>
  <c r="BE2781" i="1"/>
  <c r="BF2781" i="1"/>
  <c r="BG2781" i="1"/>
  <c r="BH2781" i="1"/>
  <c r="BI2781" i="1"/>
  <c r="BJ2781" i="1"/>
  <c r="BK2781" i="1"/>
  <c r="BL2781" i="1"/>
  <c r="BP2781" i="1"/>
  <c r="BC2782" i="1"/>
  <c r="BD2782" i="1"/>
  <c r="BE2782" i="1"/>
  <c r="BF2782" i="1"/>
  <c r="BG2782" i="1"/>
  <c r="BH2782" i="1"/>
  <c r="BI2782" i="1"/>
  <c r="BJ2782" i="1"/>
  <c r="BK2782" i="1"/>
  <c r="BL2782" i="1"/>
  <c r="BP2782" i="1"/>
  <c r="BC2783" i="1"/>
  <c r="BD2783" i="1"/>
  <c r="BE2783" i="1"/>
  <c r="BF2783" i="1"/>
  <c r="BG2783" i="1"/>
  <c r="BH2783" i="1"/>
  <c r="BI2783" i="1"/>
  <c r="BJ2783" i="1"/>
  <c r="BK2783" i="1"/>
  <c r="BL2783" i="1"/>
  <c r="BP2783" i="1"/>
  <c r="BC2784" i="1"/>
  <c r="BD2784" i="1"/>
  <c r="BE2784" i="1"/>
  <c r="BF2784" i="1"/>
  <c r="BG2784" i="1"/>
  <c r="BH2784" i="1"/>
  <c r="BI2784" i="1"/>
  <c r="BJ2784" i="1"/>
  <c r="BK2784" i="1"/>
  <c r="BL2784" i="1"/>
  <c r="BP2784" i="1"/>
  <c r="BC2785" i="1"/>
  <c r="BD2785" i="1"/>
  <c r="BE2785" i="1"/>
  <c r="BF2785" i="1"/>
  <c r="BG2785" i="1"/>
  <c r="BH2785" i="1"/>
  <c r="BI2785" i="1"/>
  <c r="BJ2785" i="1"/>
  <c r="BK2785" i="1"/>
  <c r="BL2785" i="1"/>
  <c r="BP2785" i="1"/>
  <c r="BC2786" i="1"/>
  <c r="BD2786" i="1"/>
  <c r="BE2786" i="1"/>
  <c r="BF2786" i="1"/>
  <c r="BG2786" i="1"/>
  <c r="BH2786" i="1"/>
  <c r="BI2786" i="1"/>
  <c r="BJ2786" i="1"/>
  <c r="BK2786" i="1"/>
  <c r="BL2786" i="1"/>
  <c r="BP2786" i="1"/>
  <c r="BC2787" i="1"/>
  <c r="BD2787" i="1"/>
  <c r="BE2787" i="1"/>
  <c r="BF2787" i="1"/>
  <c r="BG2787" i="1"/>
  <c r="BH2787" i="1"/>
  <c r="BI2787" i="1"/>
  <c r="BJ2787" i="1"/>
  <c r="BK2787" i="1"/>
  <c r="BL2787" i="1"/>
  <c r="BP2787" i="1"/>
  <c r="BC2788" i="1"/>
  <c r="BD2788" i="1"/>
  <c r="BE2788" i="1"/>
  <c r="BF2788" i="1"/>
  <c r="BG2788" i="1"/>
  <c r="BH2788" i="1"/>
  <c r="BI2788" i="1"/>
  <c r="BJ2788" i="1"/>
  <c r="BK2788" i="1"/>
  <c r="BL2788" i="1"/>
  <c r="BP2788" i="1"/>
  <c r="BC2789" i="1"/>
  <c r="BD2789" i="1"/>
  <c r="BE2789" i="1"/>
  <c r="BF2789" i="1"/>
  <c r="BG2789" i="1"/>
  <c r="BH2789" i="1"/>
  <c r="BI2789" i="1"/>
  <c r="BJ2789" i="1"/>
  <c r="BK2789" i="1"/>
  <c r="BL2789" i="1"/>
  <c r="BP2789" i="1"/>
  <c r="BC2790" i="1"/>
  <c r="BD2790" i="1"/>
  <c r="BE2790" i="1"/>
  <c r="BF2790" i="1"/>
  <c r="BG2790" i="1"/>
  <c r="BH2790" i="1"/>
  <c r="BI2790" i="1"/>
  <c r="BJ2790" i="1"/>
  <c r="BK2790" i="1"/>
  <c r="BL2790" i="1"/>
  <c r="BP2790" i="1"/>
  <c r="BC2791" i="1"/>
  <c r="BD2791" i="1"/>
  <c r="BE2791" i="1"/>
  <c r="BF2791" i="1"/>
  <c r="BG2791" i="1"/>
  <c r="BH2791" i="1"/>
  <c r="BI2791" i="1"/>
  <c r="BJ2791" i="1"/>
  <c r="BK2791" i="1"/>
  <c r="BL2791" i="1"/>
  <c r="BP2791" i="1"/>
  <c r="BC2792" i="1"/>
  <c r="BD2792" i="1"/>
  <c r="BE2792" i="1"/>
  <c r="BF2792" i="1"/>
  <c r="BG2792" i="1"/>
  <c r="BH2792" i="1"/>
  <c r="BI2792" i="1"/>
  <c r="BJ2792" i="1"/>
  <c r="BK2792" i="1"/>
  <c r="BL2792" i="1"/>
  <c r="BP2792" i="1"/>
  <c r="BC2793" i="1"/>
  <c r="BD2793" i="1"/>
  <c r="BE2793" i="1"/>
  <c r="BF2793" i="1"/>
  <c r="BG2793" i="1"/>
  <c r="BH2793" i="1"/>
  <c r="BI2793" i="1"/>
  <c r="BJ2793" i="1"/>
  <c r="BK2793" i="1"/>
  <c r="BL2793" i="1"/>
  <c r="BP2793" i="1"/>
  <c r="BC2794" i="1"/>
  <c r="BD2794" i="1"/>
  <c r="BE2794" i="1"/>
  <c r="BF2794" i="1"/>
  <c r="BG2794" i="1"/>
  <c r="BH2794" i="1"/>
  <c r="BI2794" i="1"/>
  <c r="BJ2794" i="1"/>
  <c r="BK2794" i="1"/>
  <c r="BL2794" i="1"/>
  <c r="BP2794" i="1"/>
  <c r="BC2795" i="1"/>
  <c r="BD2795" i="1"/>
  <c r="BE2795" i="1"/>
  <c r="BF2795" i="1"/>
  <c r="BG2795" i="1"/>
  <c r="BH2795" i="1"/>
  <c r="BI2795" i="1"/>
  <c r="BJ2795" i="1"/>
  <c r="BK2795" i="1"/>
  <c r="BL2795" i="1"/>
  <c r="BP2795" i="1"/>
  <c r="BC2796" i="1"/>
  <c r="BD2796" i="1"/>
  <c r="BE2796" i="1"/>
  <c r="BF2796" i="1"/>
  <c r="BG2796" i="1"/>
  <c r="BH2796" i="1"/>
  <c r="BI2796" i="1"/>
  <c r="BJ2796" i="1"/>
  <c r="BK2796" i="1"/>
  <c r="BL2796" i="1"/>
  <c r="BP2796" i="1"/>
  <c r="BC2797" i="1"/>
  <c r="BD2797" i="1"/>
  <c r="BE2797" i="1"/>
  <c r="BF2797" i="1"/>
  <c r="BG2797" i="1"/>
  <c r="BH2797" i="1"/>
  <c r="BI2797" i="1"/>
  <c r="BJ2797" i="1"/>
  <c r="BK2797" i="1"/>
  <c r="BL2797" i="1"/>
  <c r="BP2797" i="1"/>
  <c r="BC2798" i="1"/>
  <c r="BD2798" i="1"/>
  <c r="BE2798" i="1"/>
  <c r="BF2798" i="1"/>
  <c r="BG2798" i="1"/>
  <c r="BH2798" i="1"/>
  <c r="BI2798" i="1"/>
  <c r="BJ2798" i="1"/>
  <c r="BK2798" i="1"/>
  <c r="BL2798" i="1"/>
  <c r="BP2798" i="1"/>
  <c r="BC2799" i="1"/>
  <c r="BD2799" i="1"/>
  <c r="BE2799" i="1"/>
  <c r="BF2799" i="1"/>
  <c r="BG2799" i="1"/>
  <c r="BH2799" i="1"/>
  <c r="BI2799" i="1"/>
  <c r="BJ2799" i="1"/>
  <c r="BK2799" i="1"/>
  <c r="BL2799" i="1"/>
  <c r="BP2799" i="1"/>
  <c r="BC2800" i="1"/>
  <c r="BD2800" i="1"/>
  <c r="BE2800" i="1"/>
  <c r="BF2800" i="1"/>
  <c r="BG2800" i="1"/>
  <c r="BH2800" i="1"/>
  <c r="BI2800" i="1"/>
  <c r="BJ2800" i="1"/>
  <c r="BK2800" i="1"/>
  <c r="BL2800" i="1"/>
  <c r="BP2800" i="1"/>
  <c r="BC2801" i="1"/>
  <c r="BD2801" i="1"/>
  <c r="BE2801" i="1"/>
  <c r="BF2801" i="1"/>
  <c r="BG2801" i="1"/>
  <c r="BH2801" i="1"/>
  <c r="BI2801" i="1"/>
  <c r="BJ2801" i="1"/>
  <c r="BK2801" i="1"/>
  <c r="BL2801" i="1"/>
  <c r="BP2801" i="1"/>
  <c r="BC2802" i="1"/>
  <c r="BD2802" i="1"/>
  <c r="BE2802" i="1"/>
  <c r="BF2802" i="1"/>
  <c r="BG2802" i="1"/>
  <c r="BH2802" i="1"/>
  <c r="BI2802" i="1"/>
  <c r="BJ2802" i="1"/>
  <c r="BK2802" i="1"/>
  <c r="BL2802" i="1"/>
  <c r="BP2802" i="1"/>
  <c r="BC2803" i="1"/>
  <c r="BD2803" i="1"/>
  <c r="BE2803" i="1"/>
  <c r="BF2803" i="1"/>
  <c r="BG2803" i="1"/>
  <c r="BH2803" i="1"/>
  <c r="BI2803" i="1"/>
  <c r="BJ2803" i="1"/>
  <c r="BK2803" i="1"/>
  <c r="BL2803" i="1"/>
  <c r="BP2803" i="1"/>
  <c r="BC2804" i="1"/>
  <c r="BD2804" i="1"/>
  <c r="BE2804" i="1"/>
  <c r="BF2804" i="1"/>
  <c r="BG2804" i="1"/>
  <c r="BH2804" i="1"/>
  <c r="BI2804" i="1"/>
  <c r="BJ2804" i="1"/>
  <c r="BK2804" i="1"/>
  <c r="BL2804" i="1"/>
  <c r="BP2804" i="1"/>
  <c r="BC2805" i="1"/>
  <c r="BD2805" i="1"/>
  <c r="BE2805" i="1"/>
  <c r="BF2805" i="1"/>
  <c r="BG2805" i="1"/>
  <c r="BH2805" i="1"/>
  <c r="BI2805" i="1"/>
  <c r="BJ2805" i="1"/>
  <c r="BK2805" i="1"/>
  <c r="BL2805" i="1"/>
  <c r="BP2805" i="1"/>
  <c r="BC2806" i="1"/>
  <c r="BD2806" i="1"/>
  <c r="BE2806" i="1"/>
  <c r="BF2806" i="1"/>
  <c r="BG2806" i="1"/>
  <c r="BH2806" i="1"/>
  <c r="BI2806" i="1"/>
  <c r="BJ2806" i="1"/>
  <c r="BK2806" i="1"/>
  <c r="BL2806" i="1"/>
  <c r="BP2806" i="1"/>
  <c r="BC2807" i="1"/>
  <c r="BD2807" i="1"/>
  <c r="BE2807" i="1"/>
  <c r="BF2807" i="1"/>
  <c r="BG2807" i="1"/>
  <c r="BH2807" i="1"/>
  <c r="BI2807" i="1"/>
  <c r="BJ2807" i="1"/>
  <c r="BK2807" i="1"/>
  <c r="BL2807" i="1"/>
  <c r="BP2807" i="1"/>
  <c r="BC2808" i="1"/>
  <c r="BD2808" i="1"/>
  <c r="BE2808" i="1"/>
  <c r="BF2808" i="1"/>
  <c r="BG2808" i="1"/>
  <c r="BH2808" i="1"/>
  <c r="BI2808" i="1"/>
  <c r="BJ2808" i="1"/>
  <c r="BK2808" i="1"/>
  <c r="BL2808" i="1"/>
  <c r="BP2808" i="1"/>
  <c r="BC2809" i="1"/>
  <c r="BD2809" i="1"/>
  <c r="BE2809" i="1"/>
  <c r="BF2809" i="1"/>
  <c r="BG2809" i="1"/>
  <c r="BH2809" i="1"/>
  <c r="BI2809" i="1"/>
  <c r="BJ2809" i="1"/>
  <c r="BK2809" i="1"/>
  <c r="BL2809" i="1"/>
  <c r="BP2809" i="1"/>
  <c r="BC2810" i="1"/>
  <c r="BD2810" i="1"/>
  <c r="BE2810" i="1"/>
  <c r="BF2810" i="1"/>
  <c r="BG2810" i="1"/>
  <c r="BH2810" i="1"/>
  <c r="BI2810" i="1"/>
  <c r="BJ2810" i="1"/>
  <c r="BK2810" i="1"/>
  <c r="BL2810" i="1"/>
  <c r="BP2810" i="1"/>
  <c r="BC2811" i="1"/>
  <c r="BD2811" i="1"/>
  <c r="BE2811" i="1"/>
  <c r="BF2811" i="1"/>
  <c r="BG2811" i="1"/>
  <c r="BH2811" i="1"/>
  <c r="BI2811" i="1"/>
  <c r="BJ2811" i="1"/>
  <c r="BK2811" i="1"/>
  <c r="BL2811" i="1"/>
  <c r="BP2811" i="1"/>
  <c r="BC2812" i="1"/>
  <c r="BD2812" i="1"/>
  <c r="BE2812" i="1"/>
  <c r="BF2812" i="1"/>
  <c r="BG2812" i="1"/>
  <c r="BH2812" i="1"/>
  <c r="BI2812" i="1"/>
  <c r="BJ2812" i="1"/>
  <c r="BK2812" i="1"/>
  <c r="BL2812" i="1"/>
  <c r="BP2812" i="1"/>
  <c r="BC2813" i="1"/>
  <c r="BD2813" i="1"/>
  <c r="BE2813" i="1"/>
  <c r="BF2813" i="1"/>
  <c r="BG2813" i="1"/>
  <c r="BH2813" i="1"/>
  <c r="BI2813" i="1"/>
  <c r="BJ2813" i="1"/>
  <c r="BK2813" i="1"/>
  <c r="BL2813" i="1"/>
  <c r="BP2813" i="1"/>
  <c r="BC2814" i="1"/>
  <c r="BD2814" i="1"/>
  <c r="BE2814" i="1"/>
  <c r="BF2814" i="1"/>
  <c r="BG2814" i="1"/>
  <c r="BH2814" i="1"/>
  <c r="BI2814" i="1"/>
  <c r="BJ2814" i="1"/>
  <c r="BK2814" i="1"/>
  <c r="BL2814" i="1"/>
  <c r="BP2814" i="1"/>
  <c r="BC2815" i="1"/>
  <c r="BD2815" i="1"/>
  <c r="BE2815" i="1"/>
  <c r="BF2815" i="1"/>
  <c r="BG2815" i="1"/>
  <c r="BH2815" i="1"/>
  <c r="BI2815" i="1"/>
  <c r="BJ2815" i="1"/>
  <c r="BK2815" i="1"/>
  <c r="BL2815" i="1"/>
  <c r="BP2815" i="1"/>
  <c r="BC2816" i="1"/>
  <c r="BD2816" i="1"/>
  <c r="BE2816" i="1"/>
  <c r="BF2816" i="1"/>
  <c r="BG2816" i="1"/>
  <c r="BH2816" i="1"/>
  <c r="BI2816" i="1"/>
  <c r="BJ2816" i="1"/>
  <c r="BK2816" i="1"/>
  <c r="BL2816" i="1"/>
  <c r="BP2816" i="1"/>
  <c r="BC2817" i="1"/>
  <c r="BD2817" i="1"/>
  <c r="BE2817" i="1"/>
  <c r="BF2817" i="1"/>
  <c r="BG2817" i="1"/>
  <c r="BH2817" i="1"/>
  <c r="BI2817" i="1"/>
  <c r="BJ2817" i="1"/>
  <c r="BK2817" i="1"/>
  <c r="BL2817" i="1"/>
  <c r="BP2817" i="1"/>
  <c r="BC2818" i="1"/>
  <c r="BD2818" i="1"/>
  <c r="BE2818" i="1"/>
  <c r="BF2818" i="1"/>
  <c r="BG2818" i="1"/>
  <c r="BH2818" i="1"/>
  <c r="BI2818" i="1"/>
  <c r="BJ2818" i="1"/>
  <c r="BK2818" i="1"/>
  <c r="BL2818" i="1"/>
  <c r="BP2818" i="1"/>
  <c r="BC2819" i="1"/>
  <c r="BD2819" i="1"/>
  <c r="BE2819" i="1"/>
  <c r="BF2819" i="1"/>
  <c r="BG2819" i="1"/>
  <c r="BH2819" i="1"/>
  <c r="BI2819" i="1"/>
  <c r="BJ2819" i="1"/>
  <c r="BK2819" i="1"/>
  <c r="BL2819" i="1"/>
  <c r="BP2819" i="1"/>
  <c r="BC2820" i="1"/>
  <c r="BD2820" i="1"/>
  <c r="BE2820" i="1"/>
  <c r="BF2820" i="1"/>
  <c r="BG2820" i="1"/>
  <c r="BH2820" i="1"/>
  <c r="BI2820" i="1"/>
  <c r="BJ2820" i="1"/>
  <c r="BK2820" i="1"/>
  <c r="BL2820" i="1"/>
  <c r="BP2820" i="1"/>
  <c r="BC2821" i="1"/>
  <c r="BD2821" i="1"/>
  <c r="BE2821" i="1"/>
  <c r="BF2821" i="1"/>
  <c r="BG2821" i="1"/>
  <c r="BH2821" i="1"/>
  <c r="BI2821" i="1"/>
  <c r="BJ2821" i="1"/>
  <c r="BK2821" i="1"/>
  <c r="BL2821" i="1"/>
  <c r="BP2821" i="1"/>
  <c r="BC2822" i="1"/>
  <c r="BD2822" i="1"/>
  <c r="BE2822" i="1"/>
  <c r="BF2822" i="1"/>
  <c r="BG2822" i="1"/>
  <c r="BH2822" i="1"/>
  <c r="BI2822" i="1"/>
  <c r="BJ2822" i="1"/>
  <c r="BK2822" i="1"/>
  <c r="BL2822" i="1"/>
  <c r="BP2822" i="1"/>
  <c r="BC2823" i="1"/>
  <c r="BD2823" i="1"/>
  <c r="BE2823" i="1"/>
  <c r="BF2823" i="1"/>
  <c r="BG2823" i="1"/>
  <c r="BH2823" i="1"/>
  <c r="BI2823" i="1"/>
  <c r="BJ2823" i="1"/>
  <c r="BK2823" i="1"/>
  <c r="BL2823" i="1"/>
  <c r="BP2823" i="1"/>
  <c r="BC2824" i="1"/>
  <c r="BD2824" i="1"/>
  <c r="BE2824" i="1"/>
  <c r="BF2824" i="1"/>
  <c r="BG2824" i="1"/>
  <c r="BH2824" i="1"/>
  <c r="BI2824" i="1"/>
  <c r="BJ2824" i="1"/>
  <c r="BK2824" i="1"/>
  <c r="BL2824" i="1"/>
  <c r="BP2824" i="1"/>
  <c r="BC2825" i="1"/>
  <c r="BD2825" i="1"/>
  <c r="BE2825" i="1"/>
  <c r="BF2825" i="1"/>
  <c r="BG2825" i="1"/>
  <c r="BH2825" i="1"/>
  <c r="BI2825" i="1"/>
  <c r="BJ2825" i="1"/>
  <c r="BK2825" i="1"/>
  <c r="BL2825" i="1"/>
  <c r="BP2825" i="1"/>
  <c r="BC2826" i="1"/>
  <c r="BD2826" i="1"/>
  <c r="BE2826" i="1"/>
  <c r="BF2826" i="1"/>
  <c r="BG2826" i="1"/>
  <c r="BH2826" i="1"/>
  <c r="BI2826" i="1"/>
  <c r="BJ2826" i="1"/>
  <c r="BK2826" i="1"/>
  <c r="BL2826" i="1"/>
  <c r="BP2826" i="1"/>
  <c r="BC2827" i="1"/>
  <c r="BD2827" i="1"/>
  <c r="BE2827" i="1"/>
  <c r="BF2827" i="1"/>
  <c r="BG2827" i="1"/>
  <c r="BH2827" i="1"/>
  <c r="BI2827" i="1"/>
  <c r="BJ2827" i="1"/>
  <c r="BK2827" i="1"/>
  <c r="BL2827" i="1"/>
  <c r="BP2827" i="1"/>
  <c r="BC2828" i="1"/>
  <c r="BD2828" i="1"/>
  <c r="BE2828" i="1"/>
  <c r="BF2828" i="1"/>
  <c r="BG2828" i="1"/>
  <c r="BH2828" i="1"/>
  <c r="BI2828" i="1"/>
  <c r="BJ2828" i="1"/>
  <c r="BK2828" i="1"/>
  <c r="BL2828" i="1"/>
  <c r="BP2828" i="1"/>
  <c r="BC2829" i="1"/>
  <c r="BD2829" i="1"/>
  <c r="BE2829" i="1"/>
  <c r="BF2829" i="1"/>
  <c r="BG2829" i="1"/>
  <c r="BH2829" i="1"/>
  <c r="BI2829" i="1"/>
  <c r="BJ2829" i="1"/>
  <c r="BK2829" i="1"/>
  <c r="BL2829" i="1"/>
  <c r="BP2829" i="1"/>
  <c r="BC2830" i="1"/>
  <c r="BD2830" i="1"/>
  <c r="BE2830" i="1"/>
  <c r="BF2830" i="1"/>
  <c r="BG2830" i="1"/>
  <c r="BH2830" i="1"/>
  <c r="BI2830" i="1"/>
  <c r="BJ2830" i="1"/>
  <c r="BK2830" i="1"/>
  <c r="BL2830" i="1"/>
  <c r="BP2830" i="1"/>
  <c r="BC2831" i="1"/>
  <c r="BD2831" i="1"/>
  <c r="BE2831" i="1"/>
  <c r="BF2831" i="1"/>
  <c r="BG2831" i="1"/>
  <c r="BH2831" i="1"/>
  <c r="BI2831" i="1"/>
  <c r="BJ2831" i="1"/>
  <c r="BK2831" i="1"/>
  <c r="BL2831" i="1"/>
  <c r="BP2831" i="1"/>
  <c r="BC2832" i="1"/>
  <c r="BD2832" i="1"/>
  <c r="BE2832" i="1"/>
  <c r="BF2832" i="1"/>
  <c r="BG2832" i="1"/>
  <c r="BH2832" i="1"/>
  <c r="BI2832" i="1"/>
  <c r="BJ2832" i="1"/>
  <c r="BK2832" i="1"/>
  <c r="BL2832" i="1"/>
  <c r="BP2832" i="1"/>
  <c r="BC2833" i="1"/>
  <c r="BD2833" i="1"/>
  <c r="BE2833" i="1"/>
  <c r="BF2833" i="1"/>
  <c r="BG2833" i="1"/>
  <c r="BH2833" i="1"/>
  <c r="BI2833" i="1"/>
  <c r="BJ2833" i="1"/>
  <c r="BK2833" i="1"/>
  <c r="BL2833" i="1"/>
  <c r="BP2833" i="1"/>
  <c r="BC2834" i="1"/>
  <c r="BD2834" i="1"/>
  <c r="BE2834" i="1"/>
  <c r="BF2834" i="1"/>
  <c r="BG2834" i="1"/>
  <c r="BH2834" i="1"/>
  <c r="BI2834" i="1"/>
  <c r="BJ2834" i="1"/>
  <c r="BK2834" i="1"/>
  <c r="BL2834" i="1"/>
  <c r="BP2834" i="1"/>
  <c r="BC2835" i="1"/>
  <c r="BD2835" i="1"/>
  <c r="BE2835" i="1"/>
  <c r="BF2835" i="1"/>
  <c r="BG2835" i="1"/>
  <c r="BH2835" i="1"/>
  <c r="BI2835" i="1"/>
  <c r="BJ2835" i="1"/>
  <c r="BK2835" i="1"/>
  <c r="BL2835" i="1"/>
  <c r="BP2835" i="1"/>
  <c r="BC2836" i="1"/>
  <c r="BD2836" i="1"/>
  <c r="BE2836" i="1"/>
  <c r="BF2836" i="1"/>
  <c r="BG2836" i="1"/>
  <c r="BH2836" i="1"/>
  <c r="BI2836" i="1"/>
  <c r="BJ2836" i="1"/>
  <c r="BK2836" i="1"/>
  <c r="BL2836" i="1"/>
  <c r="BP2836" i="1"/>
  <c r="BC2837" i="1"/>
  <c r="BD2837" i="1"/>
  <c r="BE2837" i="1"/>
  <c r="BF2837" i="1"/>
  <c r="BG2837" i="1"/>
  <c r="BH2837" i="1"/>
  <c r="BI2837" i="1"/>
  <c r="BJ2837" i="1"/>
  <c r="BK2837" i="1"/>
  <c r="BL2837" i="1"/>
  <c r="BP2837" i="1"/>
  <c r="BC2838" i="1"/>
  <c r="BD2838" i="1"/>
  <c r="BE2838" i="1"/>
  <c r="BF2838" i="1"/>
  <c r="BG2838" i="1"/>
  <c r="BH2838" i="1"/>
  <c r="BI2838" i="1"/>
  <c r="BJ2838" i="1"/>
  <c r="BK2838" i="1"/>
  <c r="BL2838" i="1"/>
  <c r="BP2838" i="1"/>
  <c r="BC2839" i="1"/>
  <c r="BD2839" i="1"/>
  <c r="BE2839" i="1"/>
  <c r="BF2839" i="1"/>
  <c r="BG2839" i="1"/>
  <c r="BH2839" i="1"/>
  <c r="BI2839" i="1"/>
  <c r="BJ2839" i="1"/>
  <c r="BK2839" i="1"/>
  <c r="BL2839" i="1"/>
  <c r="BP2839" i="1"/>
  <c r="BC2840" i="1"/>
  <c r="BD2840" i="1"/>
  <c r="BE2840" i="1"/>
  <c r="BF2840" i="1"/>
  <c r="BG2840" i="1"/>
  <c r="BH2840" i="1"/>
  <c r="BI2840" i="1"/>
  <c r="BJ2840" i="1"/>
  <c r="BK2840" i="1"/>
  <c r="BL2840" i="1"/>
  <c r="BP2840" i="1"/>
  <c r="BC2841" i="1"/>
  <c r="BD2841" i="1"/>
  <c r="BE2841" i="1"/>
  <c r="BF2841" i="1"/>
  <c r="BG2841" i="1"/>
  <c r="BH2841" i="1"/>
  <c r="BI2841" i="1"/>
  <c r="BJ2841" i="1"/>
  <c r="BK2841" i="1"/>
  <c r="BL2841" i="1"/>
  <c r="BP2841" i="1"/>
  <c r="BC2842" i="1"/>
  <c r="BD2842" i="1"/>
  <c r="BE2842" i="1"/>
  <c r="BF2842" i="1"/>
  <c r="BG2842" i="1"/>
  <c r="BH2842" i="1"/>
  <c r="BI2842" i="1"/>
  <c r="BJ2842" i="1"/>
  <c r="BK2842" i="1"/>
  <c r="BL2842" i="1"/>
  <c r="BP2842" i="1"/>
  <c r="BC2843" i="1"/>
  <c r="BD2843" i="1"/>
  <c r="BE2843" i="1"/>
  <c r="BF2843" i="1"/>
  <c r="BG2843" i="1"/>
  <c r="BH2843" i="1"/>
  <c r="BI2843" i="1"/>
  <c r="BJ2843" i="1"/>
  <c r="BK2843" i="1"/>
  <c r="BL2843" i="1"/>
  <c r="BP2843" i="1"/>
  <c r="BC2844" i="1"/>
  <c r="BD2844" i="1"/>
  <c r="BE2844" i="1"/>
  <c r="BF2844" i="1"/>
  <c r="BG2844" i="1"/>
  <c r="BH2844" i="1"/>
  <c r="BI2844" i="1"/>
  <c r="BJ2844" i="1"/>
  <c r="BK2844" i="1"/>
  <c r="BL2844" i="1"/>
  <c r="BP2844" i="1"/>
  <c r="BC2845" i="1"/>
  <c r="BD2845" i="1"/>
  <c r="BE2845" i="1"/>
  <c r="BF2845" i="1"/>
  <c r="BG2845" i="1"/>
  <c r="BH2845" i="1"/>
  <c r="BI2845" i="1"/>
  <c r="BJ2845" i="1"/>
  <c r="BK2845" i="1"/>
  <c r="BL2845" i="1"/>
  <c r="BP2845" i="1"/>
  <c r="BC2846" i="1"/>
  <c r="BD2846" i="1"/>
  <c r="BE2846" i="1"/>
  <c r="BF2846" i="1"/>
  <c r="BG2846" i="1"/>
  <c r="BH2846" i="1"/>
  <c r="BI2846" i="1"/>
  <c r="BJ2846" i="1"/>
  <c r="BK2846" i="1"/>
  <c r="BL2846" i="1"/>
  <c r="BP2846" i="1"/>
  <c r="BC2847" i="1"/>
  <c r="BD2847" i="1"/>
  <c r="BE2847" i="1"/>
  <c r="BF2847" i="1"/>
  <c r="BG2847" i="1"/>
  <c r="BH2847" i="1"/>
  <c r="BI2847" i="1"/>
  <c r="BJ2847" i="1"/>
  <c r="BK2847" i="1"/>
  <c r="BL2847" i="1"/>
  <c r="BP2847" i="1"/>
  <c r="BC2848" i="1"/>
  <c r="BD2848" i="1"/>
  <c r="BE2848" i="1"/>
  <c r="BF2848" i="1"/>
  <c r="BG2848" i="1"/>
  <c r="BH2848" i="1"/>
  <c r="BI2848" i="1"/>
  <c r="BJ2848" i="1"/>
  <c r="BK2848" i="1"/>
  <c r="BL2848" i="1"/>
  <c r="BP2848" i="1"/>
  <c r="BC2849" i="1"/>
  <c r="BD2849" i="1"/>
  <c r="BE2849" i="1"/>
  <c r="BF2849" i="1"/>
  <c r="BG2849" i="1"/>
  <c r="BH2849" i="1"/>
  <c r="BI2849" i="1"/>
  <c r="BJ2849" i="1"/>
  <c r="BK2849" i="1"/>
  <c r="BL2849" i="1"/>
  <c r="BP2849" i="1"/>
  <c r="BC2850" i="1"/>
  <c r="BD2850" i="1"/>
  <c r="BE2850" i="1"/>
  <c r="BF2850" i="1"/>
  <c r="BG2850" i="1"/>
  <c r="BH2850" i="1"/>
  <c r="BI2850" i="1"/>
  <c r="BJ2850" i="1"/>
  <c r="BK2850" i="1"/>
  <c r="BL2850" i="1"/>
  <c r="BP2850" i="1"/>
  <c r="BC2851" i="1"/>
  <c r="BD2851" i="1"/>
  <c r="BE2851" i="1"/>
  <c r="BF2851" i="1"/>
  <c r="BG2851" i="1"/>
  <c r="BH2851" i="1"/>
  <c r="BI2851" i="1"/>
  <c r="BJ2851" i="1"/>
  <c r="BK2851" i="1"/>
  <c r="BL2851" i="1"/>
  <c r="BP2851" i="1"/>
  <c r="BC2852" i="1"/>
  <c r="BD2852" i="1"/>
  <c r="BE2852" i="1"/>
  <c r="BF2852" i="1"/>
  <c r="BG2852" i="1"/>
  <c r="BH2852" i="1"/>
  <c r="BI2852" i="1"/>
  <c r="BJ2852" i="1"/>
  <c r="BK2852" i="1"/>
  <c r="BL2852" i="1"/>
  <c r="BP2852" i="1"/>
  <c r="BC2853" i="1"/>
  <c r="BD2853" i="1"/>
  <c r="BE2853" i="1"/>
  <c r="BF2853" i="1"/>
  <c r="BG2853" i="1"/>
  <c r="BH2853" i="1"/>
  <c r="BI2853" i="1"/>
  <c r="BJ2853" i="1"/>
  <c r="BK2853" i="1"/>
  <c r="BL2853" i="1"/>
  <c r="BP2853" i="1"/>
  <c r="BC2854" i="1"/>
  <c r="BD2854" i="1"/>
  <c r="BE2854" i="1"/>
  <c r="BF2854" i="1"/>
  <c r="BG2854" i="1"/>
  <c r="BH2854" i="1"/>
  <c r="BI2854" i="1"/>
  <c r="BJ2854" i="1"/>
  <c r="BK2854" i="1"/>
  <c r="BL2854" i="1"/>
  <c r="BP2854" i="1"/>
  <c r="BC2855" i="1"/>
  <c r="BD2855" i="1"/>
  <c r="BE2855" i="1"/>
  <c r="BF2855" i="1"/>
  <c r="BG2855" i="1"/>
  <c r="BH2855" i="1"/>
  <c r="BI2855" i="1"/>
  <c r="BJ2855" i="1"/>
  <c r="BK2855" i="1"/>
  <c r="BL2855" i="1"/>
  <c r="BP2855" i="1"/>
  <c r="BC2856" i="1"/>
  <c r="BD2856" i="1"/>
  <c r="BE2856" i="1"/>
  <c r="BF2856" i="1"/>
  <c r="BG2856" i="1"/>
  <c r="BH2856" i="1"/>
  <c r="BI2856" i="1"/>
  <c r="BJ2856" i="1"/>
  <c r="BK2856" i="1"/>
  <c r="BL2856" i="1"/>
  <c r="BP2856" i="1"/>
  <c r="BC2857" i="1"/>
  <c r="BD2857" i="1"/>
  <c r="BE2857" i="1"/>
  <c r="BF2857" i="1"/>
  <c r="BG2857" i="1"/>
  <c r="BH2857" i="1"/>
  <c r="BI2857" i="1"/>
  <c r="BJ2857" i="1"/>
  <c r="BK2857" i="1"/>
  <c r="BL2857" i="1"/>
  <c r="BP2857" i="1"/>
  <c r="BC2858" i="1"/>
  <c r="BD2858" i="1"/>
  <c r="BE2858" i="1"/>
  <c r="BF2858" i="1"/>
  <c r="BG2858" i="1"/>
  <c r="BH2858" i="1"/>
  <c r="BI2858" i="1"/>
  <c r="BJ2858" i="1"/>
  <c r="BK2858" i="1"/>
  <c r="BL2858" i="1"/>
  <c r="BP2858" i="1"/>
  <c r="BC2859" i="1"/>
  <c r="BD2859" i="1"/>
  <c r="BE2859" i="1"/>
  <c r="BF2859" i="1"/>
  <c r="BG2859" i="1"/>
  <c r="BH2859" i="1"/>
  <c r="BI2859" i="1"/>
  <c r="BJ2859" i="1"/>
  <c r="BK2859" i="1"/>
  <c r="BL2859" i="1"/>
  <c r="BP2859" i="1"/>
  <c r="BC2860" i="1"/>
  <c r="BD2860" i="1"/>
  <c r="BE2860" i="1"/>
  <c r="BF2860" i="1"/>
  <c r="BG2860" i="1"/>
  <c r="BH2860" i="1"/>
  <c r="BI2860" i="1"/>
  <c r="BJ2860" i="1"/>
  <c r="BK2860" i="1"/>
  <c r="BL2860" i="1"/>
  <c r="BP2860" i="1"/>
  <c r="BC2861" i="1"/>
  <c r="BD2861" i="1"/>
  <c r="BE2861" i="1"/>
  <c r="BF2861" i="1"/>
  <c r="BG2861" i="1"/>
  <c r="BH2861" i="1"/>
  <c r="BI2861" i="1"/>
  <c r="BJ2861" i="1"/>
  <c r="BK2861" i="1"/>
  <c r="BL2861" i="1"/>
  <c r="BP2861" i="1"/>
  <c r="BC2862" i="1"/>
  <c r="BD2862" i="1"/>
  <c r="BE2862" i="1"/>
  <c r="BF2862" i="1"/>
  <c r="BG2862" i="1"/>
  <c r="BH2862" i="1"/>
  <c r="BI2862" i="1"/>
  <c r="BJ2862" i="1"/>
  <c r="BK2862" i="1"/>
  <c r="BL2862" i="1"/>
  <c r="BP2862" i="1"/>
  <c r="BC2863" i="1"/>
  <c r="BD2863" i="1"/>
  <c r="BE2863" i="1"/>
  <c r="BF2863" i="1"/>
  <c r="BG2863" i="1"/>
  <c r="BH2863" i="1"/>
  <c r="BI2863" i="1"/>
  <c r="BJ2863" i="1"/>
  <c r="BK2863" i="1"/>
  <c r="BL2863" i="1"/>
  <c r="BP2863" i="1"/>
  <c r="BC2864" i="1"/>
  <c r="BD2864" i="1"/>
  <c r="BE2864" i="1"/>
  <c r="BF2864" i="1"/>
  <c r="BG2864" i="1"/>
  <c r="BH2864" i="1"/>
  <c r="BI2864" i="1"/>
  <c r="BJ2864" i="1"/>
  <c r="BK2864" i="1"/>
  <c r="BL2864" i="1"/>
  <c r="BP2864" i="1"/>
  <c r="BC2865" i="1"/>
  <c r="BD2865" i="1"/>
  <c r="BE2865" i="1"/>
  <c r="BF2865" i="1"/>
  <c r="BG2865" i="1"/>
  <c r="BH2865" i="1"/>
  <c r="BI2865" i="1"/>
  <c r="BJ2865" i="1"/>
  <c r="BK2865" i="1"/>
  <c r="BL2865" i="1"/>
  <c r="BP2865" i="1"/>
  <c r="BC2866" i="1"/>
  <c r="BD2866" i="1"/>
  <c r="BE2866" i="1"/>
  <c r="BF2866" i="1"/>
  <c r="BG2866" i="1"/>
  <c r="BH2866" i="1"/>
  <c r="BI2866" i="1"/>
  <c r="BJ2866" i="1"/>
  <c r="BK2866" i="1"/>
  <c r="BL2866" i="1"/>
  <c r="BP2866" i="1"/>
  <c r="BC2867" i="1"/>
  <c r="BD2867" i="1"/>
  <c r="BE2867" i="1"/>
  <c r="BF2867" i="1"/>
  <c r="BG2867" i="1"/>
  <c r="BH2867" i="1"/>
  <c r="BI2867" i="1"/>
  <c r="BJ2867" i="1"/>
  <c r="BK2867" i="1"/>
  <c r="BL2867" i="1"/>
  <c r="BP2867" i="1"/>
  <c r="BC2868" i="1"/>
  <c r="BD2868" i="1"/>
  <c r="BE2868" i="1"/>
  <c r="BF2868" i="1"/>
  <c r="BG2868" i="1"/>
  <c r="BH2868" i="1"/>
  <c r="BI2868" i="1"/>
  <c r="BJ2868" i="1"/>
  <c r="BK2868" i="1"/>
  <c r="BL2868" i="1"/>
  <c r="BP2868" i="1"/>
  <c r="BC2869" i="1"/>
  <c r="BD2869" i="1"/>
  <c r="BE2869" i="1"/>
  <c r="BF2869" i="1"/>
  <c r="BG2869" i="1"/>
  <c r="BH2869" i="1"/>
  <c r="BI2869" i="1"/>
  <c r="BJ2869" i="1"/>
  <c r="BK2869" i="1"/>
  <c r="BL2869" i="1"/>
  <c r="BP2869" i="1"/>
  <c r="BC2870" i="1"/>
  <c r="BD2870" i="1"/>
  <c r="BE2870" i="1"/>
  <c r="BF2870" i="1"/>
  <c r="BG2870" i="1"/>
  <c r="BH2870" i="1"/>
  <c r="BI2870" i="1"/>
  <c r="BJ2870" i="1"/>
  <c r="BK2870" i="1"/>
  <c r="BL2870" i="1"/>
  <c r="BP2870" i="1"/>
  <c r="BC2871" i="1"/>
  <c r="BD2871" i="1"/>
  <c r="BE2871" i="1"/>
  <c r="BF2871" i="1"/>
  <c r="BG2871" i="1"/>
  <c r="BH2871" i="1"/>
  <c r="BI2871" i="1"/>
  <c r="BJ2871" i="1"/>
  <c r="BK2871" i="1"/>
  <c r="BL2871" i="1"/>
  <c r="BP2871" i="1"/>
  <c r="BC2872" i="1"/>
  <c r="BD2872" i="1"/>
  <c r="BE2872" i="1"/>
  <c r="BF2872" i="1"/>
  <c r="BG2872" i="1"/>
  <c r="BH2872" i="1"/>
  <c r="BI2872" i="1"/>
  <c r="BJ2872" i="1"/>
  <c r="BK2872" i="1"/>
  <c r="BL2872" i="1"/>
  <c r="BP2872" i="1"/>
  <c r="BC2873" i="1"/>
  <c r="BD2873" i="1"/>
  <c r="BE2873" i="1"/>
  <c r="BF2873" i="1"/>
  <c r="BG2873" i="1"/>
  <c r="BH2873" i="1"/>
  <c r="BI2873" i="1"/>
  <c r="BJ2873" i="1"/>
  <c r="BK2873" i="1"/>
  <c r="BL2873" i="1"/>
  <c r="BP2873" i="1"/>
  <c r="BC2874" i="1"/>
  <c r="BD2874" i="1"/>
  <c r="BE2874" i="1"/>
  <c r="BF2874" i="1"/>
  <c r="BG2874" i="1"/>
  <c r="BH2874" i="1"/>
  <c r="BI2874" i="1"/>
  <c r="BJ2874" i="1"/>
  <c r="BK2874" i="1"/>
  <c r="BL2874" i="1"/>
  <c r="BP2874" i="1"/>
  <c r="BC2875" i="1"/>
  <c r="BD2875" i="1"/>
  <c r="BE2875" i="1"/>
  <c r="BF2875" i="1"/>
  <c r="BG2875" i="1"/>
  <c r="BH2875" i="1"/>
  <c r="BI2875" i="1"/>
  <c r="BJ2875" i="1"/>
  <c r="BK2875" i="1"/>
  <c r="BL2875" i="1"/>
  <c r="BP2875" i="1"/>
  <c r="BC2876" i="1"/>
  <c r="BD2876" i="1"/>
  <c r="BE2876" i="1"/>
  <c r="BF2876" i="1"/>
  <c r="BG2876" i="1"/>
  <c r="BH2876" i="1"/>
  <c r="BI2876" i="1"/>
  <c r="BJ2876" i="1"/>
  <c r="BK2876" i="1"/>
  <c r="BL2876" i="1"/>
  <c r="BP2876" i="1"/>
  <c r="BC2877" i="1"/>
  <c r="BD2877" i="1"/>
  <c r="BE2877" i="1"/>
  <c r="BF2877" i="1"/>
  <c r="BG2877" i="1"/>
  <c r="BH2877" i="1"/>
  <c r="BI2877" i="1"/>
  <c r="BJ2877" i="1"/>
  <c r="BK2877" i="1"/>
  <c r="BL2877" i="1"/>
  <c r="BP2877" i="1"/>
  <c r="BC2878" i="1"/>
  <c r="BD2878" i="1"/>
  <c r="BE2878" i="1"/>
  <c r="BF2878" i="1"/>
  <c r="BG2878" i="1"/>
  <c r="BH2878" i="1"/>
  <c r="BI2878" i="1"/>
  <c r="BJ2878" i="1"/>
  <c r="BK2878" i="1"/>
  <c r="BL2878" i="1"/>
  <c r="BP2878" i="1"/>
  <c r="BC2879" i="1"/>
  <c r="BD2879" i="1"/>
  <c r="BE2879" i="1"/>
  <c r="BF2879" i="1"/>
  <c r="BG2879" i="1"/>
  <c r="BH2879" i="1"/>
  <c r="BI2879" i="1"/>
  <c r="BJ2879" i="1"/>
  <c r="BK2879" i="1"/>
  <c r="BL2879" i="1"/>
  <c r="BP2879" i="1"/>
  <c r="BC2880" i="1"/>
  <c r="BD2880" i="1"/>
  <c r="BE2880" i="1"/>
  <c r="BF2880" i="1"/>
  <c r="BG2880" i="1"/>
  <c r="BH2880" i="1"/>
  <c r="BI2880" i="1"/>
  <c r="BJ2880" i="1"/>
  <c r="BK2880" i="1"/>
  <c r="BL2880" i="1"/>
  <c r="BP2880" i="1"/>
  <c r="BC2881" i="1"/>
  <c r="BD2881" i="1"/>
  <c r="BE2881" i="1"/>
  <c r="BF2881" i="1"/>
  <c r="BG2881" i="1"/>
  <c r="BH2881" i="1"/>
  <c r="BI2881" i="1"/>
  <c r="BJ2881" i="1"/>
  <c r="BK2881" i="1"/>
  <c r="BL2881" i="1"/>
  <c r="BP2881" i="1"/>
  <c r="BC2882" i="1"/>
  <c r="BD2882" i="1"/>
  <c r="BE2882" i="1"/>
  <c r="BF2882" i="1"/>
  <c r="BG2882" i="1"/>
  <c r="BH2882" i="1"/>
  <c r="BI2882" i="1"/>
  <c r="BJ2882" i="1"/>
  <c r="BK2882" i="1"/>
  <c r="BL2882" i="1"/>
  <c r="BP2882" i="1"/>
  <c r="BC2883" i="1"/>
  <c r="BD2883" i="1"/>
  <c r="BE2883" i="1"/>
  <c r="BF2883" i="1"/>
  <c r="BG2883" i="1"/>
  <c r="BH2883" i="1"/>
  <c r="BI2883" i="1"/>
  <c r="BJ2883" i="1"/>
  <c r="BK2883" i="1"/>
  <c r="BL2883" i="1"/>
  <c r="BP2883" i="1"/>
  <c r="BC2884" i="1"/>
  <c r="BD2884" i="1"/>
  <c r="BE2884" i="1"/>
  <c r="BF2884" i="1"/>
  <c r="BG2884" i="1"/>
  <c r="BH2884" i="1"/>
  <c r="BI2884" i="1"/>
  <c r="BJ2884" i="1"/>
  <c r="BK2884" i="1"/>
  <c r="BL2884" i="1"/>
  <c r="BP2884" i="1"/>
  <c r="BC2885" i="1"/>
  <c r="BD2885" i="1"/>
  <c r="BE2885" i="1"/>
  <c r="BF2885" i="1"/>
  <c r="BG2885" i="1"/>
  <c r="BH2885" i="1"/>
  <c r="BI2885" i="1"/>
  <c r="BJ2885" i="1"/>
  <c r="BK2885" i="1"/>
  <c r="BL2885" i="1"/>
  <c r="BP2885" i="1"/>
  <c r="BC2886" i="1"/>
  <c r="BD2886" i="1"/>
  <c r="BE2886" i="1"/>
  <c r="BF2886" i="1"/>
  <c r="BG2886" i="1"/>
  <c r="BH2886" i="1"/>
  <c r="BI2886" i="1"/>
  <c r="BJ2886" i="1"/>
  <c r="BK2886" i="1"/>
  <c r="BL2886" i="1"/>
  <c r="BP2886" i="1"/>
  <c r="BC2887" i="1"/>
  <c r="BD2887" i="1"/>
  <c r="BE2887" i="1"/>
  <c r="BF2887" i="1"/>
  <c r="BG2887" i="1"/>
  <c r="BH2887" i="1"/>
  <c r="BI2887" i="1"/>
  <c r="BJ2887" i="1"/>
  <c r="BK2887" i="1"/>
  <c r="BL2887" i="1"/>
  <c r="BP2887" i="1"/>
  <c r="BC2888" i="1"/>
  <c r="BD2888" i="1"/>
  <c r="BE2888" i="1"/>
  <c r="BF2888" i="1"/>
  <c r="BG2888" i="1"/>
  <c r="BH2888" i="1"/>
  <c r="BI2888" i="1"/>
  <c r="BJ2888" i="1"/>
  <c r="BK2888" i="1"/>
  <c r="BL2888" i="1"/>
  <c r="BP2888" i="1"/>
  <c r="BC2889" i="1"/>
  <c r="BD2889" i="1"/>
  <c r="BE2889" i="1"/>
  <c r="BF2889" i="1"/>
  <c r="BG2889" i="1"/>
  <c r="BH2889" i="1"/>
  <c r="BI2889" i="1"/>
  <c r="BJ2889" i="1"/>
  <c r="BK2889" i="1"/>
  <c r="BL2889" i="1"/>
  <c r="BP2889" i="1"/>
  <c r="BC2890" i="1"/>
  <c r="BD2890" i="1"/>
  <c r="BE2890" i="1"/>
  <c r="BF2890" i="1"/>
  <c r="BG2890" i="1"/>
  <c r="BH2890" i="1"/>
  <c r="BI2890" i="1"/>
  <c r="BJ2890" i="1"/>
  <c r="BK2890" i="1"/>
  <c r="BL2890" i="1"/>
  <c r="BP2890" i="1"/>
  <c r="BC2891" i="1"/>
  <c r="BD2891" i="1"/>
  <c r="BE2891" i="1"/>
  <c r="BF2891" i="1"/>
  <c r="BG2891" i="1"/>
  <c r="BH2891" i="1"/>
  <c r="BI2891" i="1"/>
  <c r="BJ2891" i="1"/>
  <c r="BK2891" i="1"/>
  <c r="BL2891" i="1"/>
  <c r="BP2891" i="1"/>
  <c r="BC2892" i="1"/>
  <c r="BD2892" i="1"/>
  <c r="BE2892" i="1"/>
  <c r="BF2892" i="1"/>
  <c r="BG2892" i="1"/>
  <c r="BH2892" i="1"/>
  <c r="BI2892" i="1"/>
  <c r="BJ2892" i="1"/>
  <c r="BK2892" i="1"/>
  <c r="BL2892" i="1"/>
  <c r="BP2892" i="1"/>
  <c r="BC2893" i="1"/>
  <c r="BD2893" i="1"/>
  <c r="BE2893" i="1"/>
  <c r="BF2893" i="1"/>
  <c r="BG2893" i="1"/>
  <c r="BH2893" i="1"/>
  <c r="BI2893" i="1"/>
  <c r="BJ2893" i="1"/>
  <c r="BK2893" i="1"/>
  <c r="BL2893" i="1"/>
  <c r="BP2893" i="1"/>
  <c r="BC2894" i="1"/>
  <c r="BD2894" i="1"/>
  <c r="BE2894" i="1"/>
  <c r="BF2894" i="1"/>
  <c r="BG2894" i="1"/>
  <c r="BH2894" i="1"/>
  <c r="BI2894" i="1"/>
  <c r="BJ2894" i="1"/>
  <c r="BK2894" i="1"/>
  <c r="BL2894" i="1"/>
  <c r="BP2894" i="1"/>
  <c r="BC2895" i="1"/>
  <c r="BD2895" i="1"/>
  <c r="BE2895" i="1"/>
  <c r="BF2895" i="1"/>
  <c r="BG2895" i="1"/>
  <c r="BH2895" i="1"/>
  <c r="BI2895" i="1"/>
  <c r="BJ2895" i="1"/>
  <c r="BK2895" i="1"/>
  <c r="BL2895" i="1"/>
  <c r="BP2895" i="1"/>
  <c r="BC2896" i="1"/>
  <c r="BD2896" i="1"/>
  <c r="BE2896" i="1"/>
  <c r="BF2896" i="1"/>
  <c r="BG2896" i="1"/>
  <c r="BH2896" i="1"/>
  <c r="BI2896" i="1"/>
  <c r="BJ2896" i="1"/>
  <c r="BK2896" i="1"/>
  <c r="BL2896" i="1"/>
  <c r="BP2896" i="1"/>
  <c r="BC2897" i="1"/>
  <c r="BD2897" i="1"/>
  <c r="BE2897" i="1"/>
  <c r="BF2897" i="1"/>
  <c r="BG2897" i="1"/>
  <c r="BH2897" i="1"/>
  <c r="BI2897" i="1"/>
  <c r="BJ2897" i="1"/>
  <c r="BK2897" i="1"/>
  <c r="BL2897" i="1"/>
  <c r="BP2897" i="1"/>
  <c r="BC2898" i="1"/>
  <c r="BD2898" i="1"/>
  <c r="BE2898" i="1"/>
  <c r="BF2898" i="1"/>
  <c r="BG2898" i="1"/>
  <c r="BH2898" i="1"/>
  <c r="BI2898" i="1"/>
  <c r="BJ2898" i="1"/>
  <c r="BK2898" i="1"/>
  <c r="BL2898" i="1"/>
  <c r="BP2898" i="1"/>
  <c r="BC2899" i="1"/>
  <c r="BD2899" i="1"/>
  <c r="BE2899" i="1"/>
  <c r="BF2899" i="1"/>
  <c r="BG2899" i="1"/>
  <c r="BH2899" i="1"/>
  <c r="BI2899" i="1"/>
  <c r="BJ2899" i="1"/>
  <c r="BK2899" i="1"/>
  <c r="BL2899" i="1"/>
  <c r="BP2899" i="1"/>
  <c r="BC2900" i="1"/>
  <c r="BD2900" i="1"/>
  <c r="BE2900" i="1"/>
  <c r="BF2900" i="1"/>
  <c r="BG2900" i="1"/>
  <c r="BH2900" i="1"/>
  <c r="BI2900" i="1"/>
  <c r="BJ2900" i="1"/>
  <c r="BK2900" i="1"/>
  <c r="BL2900" i="1"/>
  <c r="BP2900" i="1"/>
  <c r="BC2901" i="1"/>
  <c r="BD2901" i="1"/>
  <c r="BE2901" i="1"/>
  <c r="BF2901" i="1"/>
  <c r="BG2901" i="1"/>
  <c r="BH2901" i="1"/>
  <c r="BI2901" i="1"/>
  <c r="BJ2901" i="1"/>
  <c r="BK2901" i="1"/>
  <c r="BL2901" i="1"/>
  <c r="BP2901" i="1"/>
  <c r="BC2902" i="1"/>
  <c r="BD2902" i="1"/>
  <c r="BE2902" i="1"/>
  <c r="BF2902" i="1"/>
  <c r="BG2902" i="1"/>
  <c r="BH2902" i="1"/>
  <c r="BI2902" i="1"/>
  <c r="BJ2902" i="1"/>
  <c r="BK2902" i="1"/>
  <c r="BL2902" i="1"/>
  <c r="BP2902" i="1"/>
  <c r="BC2903" i="1"/>
  <c r="BD2903" i="1"/>
  <c r="BE2903" i="1"/>
  <c r="BF2903" i="1"/>
  <c r="BG2903" i="1"/>
  <c r="BH2903" i="1"/>
  <c r="BI2903" i="1"/>
  <c r="BJ2903" i="1"/>
  <c r="BK2903" i="1"/>
  <c r="BL2903" i="1"/>
  <c r="BP2903" i="1"/>
  <c r="BC2904" i="1"/>
  <c r="BD2904" i="1"/>
  <c r="BE2904" i="1"/>
  <c r="BF2904" i="1"/>
  <c r="BG2904" i="1"/>
  <c r="BH2904" i="1"/>
  <c r="BI2904" i="1"/>
  <c r="BJ2904" i="1"/>
  <c r="BK2904" i="1"/>
  <c r="BL2904" i="1"/>
  <c r="BP2904" i="1"/>
  <c r="BC2905" i="1"/>
  <c r="BD2905" i="1"/>
  <c r="BE2905" i="1"/>
  <c r="BF2905" i="1"/>
  <c r="BG2905" i="1"/>
  <c r="BH2905" i="1"/>
  <c r="BI2905" i="1"/>
  <c r="BJ2905" i="1"/>
  <c r="BK2905" i="1"/>
  <c r="BL2905" i="1"/>
  <c r="BP2905" i="1"/>
  <c r="BC2906" i="1"/>
  <c r="BD2906" i="1"/>
  <c r="BE2906" i="1"/>
  <c r="BF2906" i="1"/>
  <c r="BG2906" i="1"/>
  <c r="BH2906" i="1"/>
  <c r="BI2906" i="1"/>
  <c r="BJ2906" i="1"/>
  <c r="BK2906" i="1"/>
  <c r="BL2906" i="1"/>
  <c r="BP2906" i="1"/>
  <c r="BC2907" i="1"/>
  <c r="BD2907" i="1"/>
  <c r="BE2907" i="1"/>
  <c r="BF2907" i="1"/>
  <c r="BG2907" i="1"/>
  <c r="BH2907" i="1"/>
  <c r="BI2907" i="1"/>
  <c r="BJ2907" i="1"/>
  <c r="BK2907" i="1"/>
  <c r="BL2907" i="1"/>
  <c r="BP2907" i="1"/>
  <c r="BC2908" i="1"/>
  <c r="BD2908" i="1"/>
  <c r="BE2908" i="1"/>
  <c r="BF2908" i="1"/>
  <c r="BG2908" i="1"/>
  <c r="BH2908" i="1"/>
  <c r="BI2908" i="1"/>
  <c r="BJ2908" i="1"/>
  <c r="BK2908" i="1"/>
  <c r="BL2908" i="1"/>
  <c r="BP2908" i="1"/>
  <c r="BC2909" i="1"/>
  <c r="BD2909" i="1"/>
  <c r="BE2909" i="1"/>
  <c r="BF2909" i="1"/>
  <c r="BG2909" i="1"/>
  <c r="BH2909" i="1"/>
  <c r="BI2909" i="1"/>
  <c r="BJ2909" i="1"/>
  <c r="BK2909" i="1"/>
  <c r="BL2909" i="1"/>
  <c r="BP2909" i="1"/>
  <c r="BC2910" i="1"/>
  <c r="BD2910" i="1"/>
  <c r="BE2910" i="1"/>
  <c r="BF2910" i="1"/>
  <c r="BG2910" i="1"/>
  <c r="BH2910" i="1"/>
  <c r="BI2910" i="1"/>
  <c r="BJ2910" i="1"/>
  <c r="BK2910" i="1"/>
  <c r="BL2910" i="1"/>
  <c r="BP2910" i="1"/>
  <c r="BC2911" i="1"/>
  <c r="BD2911" i="1"/>
  <c r="BE2911" i="1"/>
  <c r="BF2911" i="1"/>
  <c r="BG2911" i="1"/>
  <c r="BH2911" i="1"/>
  <c r="BI2911" i="1"/>
  <c r="BJ2911" i="1"/>
  <c r="BK2911" i="1"/>
  <c r="BL2911" i="1"/>
  <c r="BP2911" i="1"/>
  <c r="BC2912" i="1"/>
  <c r="BD2912" i="1"/>
  <c r="BE2912" i="1"/>
  <c r="BF2912" i="1"/>
  <c r="BG2912" i="1"/>
  <c r="BH2912" i="1"/>
  <c r="BI2912" i="1"/>
  <c r="BJ2912" i="1"/>
  <c r="BK2912" i="1"/>
  <c r="BL2912" i="1"/>
  <c r="BP2912" i="1"/>
  <c r="BC2913" i="1"/>
  <c r="BD2913" i="1"/>
  <c r="BE2913" i="1"/>
  <c r="BF2913" i="1"/>
  <c r="BG2913" i="1"/>
  <c r="BH2913" i="1"/>
  <c r="BI2913" i="1"/>
  <c r="BJ2913" i="1"/>
  <c r="BK2913" i="1"/>
  <c r="BL2913" i="1"/>
  <c r="BP2913" i="1"/>
  <c r="BC2914" i="1"/>
  <c r="BD2914" i="1"/>
  <c r="BE2914" i="1"/>
  <c r="BF2914" i="1"/>
  <c r="BG2914" i="1"/>
  <c r="BH2914" i="1"/>
  <c r="BI2914" i="1"/>
  <c r="BJ2914" i="1"/>
  <c r="BK2914" i="1"/>
  <c r="BL2914" i="1"/>
  <c r="BP2914" i="1"/>
  <c r="BC2915" i="1"/>
  <c r="BD2915" i="1"/>
  <c r="BE2915" i="1"/>
  <c r="BF2915" i="1"/>
  <c r="BG2915" i="1"/>
  <c r="BH2915" i="1"/>
  <c r="BI2915" i="1"/>
  <c r="BJ2915" i="1"/>
  <c r="BK2915" i="1"/>
  <c r="BL2915" i="1"/>
  <c r="BP2915" i="1"/>
  <c r="BC2916" i="1"/>
  <c r="BD2916" i="1"/>
  <c r="BE2916" i="1"/>
  <c r="BF2916" i="1"/>
  <c r="BG2916" i="1"/>
  <c r="BH2916" i="1"/>
  <c r="BI2916" i="1"/>
  <c r="BJ2916" i="1"/>
  <c r="BK2916" i="1"/>
  <c r="BL2916" i="1"/>
  <c r="BP2916" i="1"/>
  <c r="BC2917" i="1"/>
  <c r="BD2917" i="1"/>
  <c r="BE2917" i="1"/>
  <c r="BF2917" i="1"/>
  <c r="BG2917" i="1"/>
  <c r="BH2917" i="1"/>
  <c r="BI2917" i="1"/>
  <c r="BJ2917" i="1"/>
  <c r="BK2917" i="1"/>
  <c r="BL2917" i="1"/>
  <c r="BP2917" i="1"/>
  <c r="BC2918" i="1"/>
  <c r="BD2918" i="1"/>
  <c r="BE2918" i="1"/>
  <c r="BF2918" i="1"/>
  <c r="BG2918" i="1"/>
  <c r="BH2918" i="1"/>
  <c r="BI2918" i="1"/>
  <c r="BJ2918" i="1"/>
  <c r="BK2918" i="1"/>
  <c r="BL2918" i="1"/>
  <c r="BP2918" i="1"/>
  <c r="BC2919" i="1"/>
  <c r="BD2919" i="1"/>
  <c r="BE2919" i="1"/>
  <c r="BF2919" i="1"/>
  <c r="BG2919" i="1"/>
  <c r="BH2919" i="1"/>
  <c r="BI2919" i="1"/>
  <c r="BJ2919" i="1"/>
  <c r="BK2919" i="1"/>
  <c r="BL2919" i="1"/>
  <c r="BP2919" i="1"/>
  <c r="BC2920" i="1"/>
  <c r="BD2920" i="1"/>
  <c r="BE2920" i="1"/>
  <c r="BF2920" i="1"/>
  <c r="BG2920" i="1"/>
  <c r="BH2920" i="1"/>
  <c r="BI2920" i="1"/>
  <c r="BJ2920" i="1"/>
  <c r="BK2920" i="1"/>
  <c r="BL2920" i="1"/>
  <c r="BP2920" i="1"/>
  <c r="BC2921" i="1"/>
  <c r="BD2921" i="1"/>
  <c r="BE2921" i="1"/>
  <c r="BF2921" i="1"/>
  <c r="BG2921" i="1"/>
  <c r="BH2921" i="1"/>
  <c r="BI2921" i="1"/>
  <c r="BJ2921" i="1"/>
  <c r="BK2921" i="1"/>
  <c r="BL2921" i="1"/>
  <c r="BP2921" i="1"/>
  <c r="BC2922" i="1"/>
  <c r="BD2922" i="1"/>
  <c r="BE2922" i="1"/>
  <c r="BF2922" i="1"/>
  <c r="BG2922" i="1"/>
  <c r="BH2922" i="1"/>
  <c r="BI2922" i="1"/>
  <c r="BJ2922" i="1"/>
  <c r="BK2922" i="1"/>
  <c r="BL2922" i="1"/>
  <c r="BP2922" i="1"/>
  <c r="BC2923" i="1"/>
  <c r="BD2923" i="1"/>
  <c r="BE2923" i="1"/>
  <c r="BF2923" i="1"/>
  <c r="BG2923" i="1"/>
  <c r="BH2923" i="1"/>
  <c r="BI2923" i="1"/>
  <c r="BJ2923" i="1"/>
  <c r="BK2923" i="1"/>
  <c r="BL2923" i="1"/>
  <c r="BP2923" i="1"/>
  <c r="BC2924" i="1"/>
  <c r="BD2924" i="1"/>
  <c r="BE2924" i="1"/>
  <c r="BF2924" i="1"/>
  <c r="BG2924" i="1"/>
  <c r="BH2924" i="1"/>
  <c r="BI2924" i="1"/>
  <c r="BJ2924" i="1"/>
  <c r="BK2924" i="1"/>
  <c r="BL2924" i="1"/>
  <c r="BP2924" i="1"/>
  <c r="BC2925" i="1"/>
  <c r="BD2925" i="1"/>
  <c r="BE2925" i="1"/>
  <c r="BF2925" i="1"/>
  <c r="BG2925" i="1"/>
  <c r="BH2925" i="1"/>
  <c r="BI2925" i="1"/>
  <c r="BJ2925" i="1"/>
  <c r="BK2925" i="1"/>
  <c r="BL2925" i="1"/>
  <c r="BP2925" i="1"/>
  <c r="BC2926" i="1"/>
  <c r="BD2926" i="1"/>
  <c r="BE2926" i="1"/>
  <c r="BF2926" i="1"/>
  <c r="BG2926" i="1"/>
  <c r="BH2926" i="1"/>
  <c r="BI2926" i="1"/>
  <c r="BJ2926" i="1"/>
  <c r="BK2926" i="1"/>
  <c r="BL2926" i="1"/>
  <c r="BP2926" i="1"/>
  <c r="BC2927" i="1"/>
  <c r="BD2927" i="1"/>
  <c r="BE2927" i="1"/>
  <c r="BF2927" i="1"/>
  <c r="BG2927" i="1"/>
  <c r="BH2927" i="1"/>
  <c r="BI2927" i="1"/>
  <c r="BJ2927" i="1"/>
  <c r="BK2927" i="1"/>
  <c r="BL2927" i="1"/>
  <c r="BP2927" i="1"/>
  <c r="BC2928" i="1"/>
  <c r="BD2928" i="1"/>
  <c r="BE2928" i="1"/>
  <c r="BF2928" i="1"/>
  <c r="BG2928" i="1"/>
  <c r="BH2928" i="1"/>
  <c r="BI2928" i="1"/>
  <c r="BJ2928" i="1"/>
  <c r="BK2928" i="1"/>
  <c r="BL2928" i="1"/>
  <c r="BP2928" i="1"/>
  <c r="BC2929" i="1"/>
  <c r="BD2929" i="1"/>
  <c r="BE2929" i="1"/>
  <c r="BF2929" i="1"/>
  <c r="BG2929" i="1"/>
  <c r="BH2929" i="1"/>
  <c r="BI2929" i="1"/>
  <c r="BJ2929" i="1"/>
  <c r="BK2929" i="1"/>
  <c r="BL2929" i="1"/>
  <c r="BP2929" i="1"/>
  <c r="BC2930" i="1"/>
  <c r="BD2930" i="1"/>
  <c r="BE2930" i="1"/>
  <c r="BF2930" i="1"/>
  <c r="BG2930" i="1"/>
  <c r="BH2930" i="1"/>
  <c r="BI2930" i="1"/>
  <c r="BJ2930" i="1"/>
  <c r="BK2930" i="1"/>
  <c r="BL2930" i="1"/>
  <c r="BP2930" i="1"/>
  <c r="BC2931" i="1"/>
  <c r="BD2931" i="1"/>
  <c r="BE2931" i="1"/>
  <c r="BF2931" i="1"/>
  <c r="BG2931" i="1"/>
  <c r="BH2931" i="1"/>
  <c r="BI2931" i="1"/>
  <c r="BJ2931" i="1"/>
  <c r="BK2931" i="1"/>
  <c r="BL2931" i="1"/>
  <c r="BP2931" i="1"/>
  <c r="BC2932" i="1"/>
  <c r="BD2932" i="1"/>
  <c r="BE2932" i="1"/>
  <c r="BF2932" i="1"/>
  <c r="BG2932" i="1"/>
  <c r="BH2932" i="1"/>
  <c r="BI2932" i="1"/>
  <c r="BJ2932" i="1"/>
  <c r="BK2932" i="1"/>
  <c r="BL2932" i="1"/>
  <c r="BP2932" i="1"/>
  <c r="BC2933" i="1"/>
  <c r="BD2933" i="1"/>
  <c r="BE2933" i="1"/>
  <c r="BF2933" i="1"/>
  <c r="BG2933" i="1"/>
  <c r="BH2933" i="1"/>
  <c r="BI2933" i="1"/>
  <c r="BJ2933" i="1"/>
  <c r="BK2933" i="1"/>
  <c r="BL2933" i="1"/>
  <c r="BP2933" i="1"/>
  <c r="BC2934" i="1"/>
  <c r="BD2934" i="1"/>
  <c r="BE2934" i="1"/>
  <c r="BF2934" i="1"/>
  <c r="BG2934" i="1"/>
  <c r="BH2934" i="1"/>
  <c r="BI2934" i="1"/>
  <c r="BJ2934" i="1"/>
  <c r="BK2934" i="1"/>
  <c r="BL2934" i="1"/>
  <c r="BP2934" i="1"/>
  <c r="BC2935" i="1"/>
  <c r="BD2935" i="1"/>
  <c r="BE2935" i="1"/>
  <c r="BF2935" i="1"/>
  <c r="BG2935" i="1"/>
  <c r="BH2935" i="1"/>
  <c r="BI2935" i="1"/>
  <c r="BJ2935" i="1"/>
  <c r="BK2935" i="1"/>
  <c r="BL2935" i="1"/>
  <c r="BP2935" i="1"/>
  <c r="BC2936" i="1"/>
  <c r="BD2936" i="1"/>
  <c r="BE2936" i="1"/>
  <c r="BF2936" i="1"/>
  <c r="BG2936" i="1"/>
  <c r="BH2936" i="1"/>
  <c r="BI2936" i="1"/>
  <c r="BJ2936" i="1"/>
  <c r="BK2936" i="1"/>
  <c r="BL2936" i="1"/>
  <c r="BP2936" i="1"/>
  <c r="BC2937" i="1"/>
  <c r="BD2937" i="1"/>
  <c r="BE2937" i="1"/>
  <c r="BF2937" i="1"/>
  <c r="BG2937" i="1"/>
  <c r="BH2937" i="1"/>
  <c r="BI2937" i="1"/>
  <c r="BJ2937" i="1"/>
  <c r="BK2937" i="1"/>
  <c r="BL2937" i="1"/>
  <c r="BP2937" i="1"/>
  <c r="BC2938" i="1"/>
  <c r="BD2938" i="1"/>
  <c r="BE2938" i="1"/>
  <c r="BF2938" i="1"/>
  <c r="BG2938" i="1"/>
  <c r="BH2938" i="1"/>
  <c r="BI2938" i="1"/>
  <c r="BJ2938" i="1"/>
  <c r="BK2938" i="1"/>
  <c r="BL2938" i="1"/>
  <c r="BP2938" i="1"/>
  <c r="BC2939" i="1"/>
  <c r="BD2939" i="1"/>
  <c r="BE2939" i="1"/>
  <c r="BF2939" i="1"/>
  <c r="BG2939" i="1"/>
  <c r="BH2939" i="1"/>
  <c r="BI2939" i="1"/>
  <c r="BJ2939" i="1"/>
  <c r="BK2939" i="1"/>
  <c r="BL2939" i="1"/>
  <c r="BP2939" i="1"/>
  <c r="BC2940" i="1"/>
  <c r="BD2940" i="1"/>
  <c r="BE2940" i="1"/>
  <c r="BF2940" i="1"/>
  <c r="BG2940" i="1"/>
  <c r="BH2940" i="1"/>
  <c r="BI2940" i="1"/>
  <c r="BJ2940" i="1"/>
  <c r="BK2940" i="1"/>
  <c r="BL2940" i="1"/>
  <c r="BP2940" i="1"/>
  <c r="BC2941" i="1"/>
  <c r="BD2941" i="1"/>
  <c r="BE2941" i="1"/>
  <c r="BF2941" i="1"/>
  <c r="BG2941" i="1"/>
  <c r="BH2941" i="1"/>
  <c r="BI2941" i="1"/>
  <c r="BJ2941" i="1"/>
  <c r="BK2941" i="1"/>
  <c r="BL2941" i="1"/>
  <c r="BP2941" i="1"/>
  <c r="BC2942" i="1"/>
  <c r="BD2942" i="1"/>
  <c r="BE2942" i="1"/>
  <c r="BF2942" i="1"/>
  <c r="BG2942" i="1"/>
  <c r="BH2942" i="1"/>
  <c r="BI2942" i="1"/>
  <c r="BJ2942" i="1"/>
  <c r="BK2942" i="1"/>
  <c r="BL2942" i="1"/>
  <c r="BP2942" i="1"/>
  <c r="BC2943" i="1"/>
  <c r="BD2943" i="1"/>
  <c r="BE2943" i="1"/>
  <c r="BF2943" i="1"/>
  <c r="BG2943" i="1"/>
  <c r="BH2943" i="1"/>
  <c r="BI2943" i="1"/>
  <c r="BJ2943" i="1"/>
  <c r="BK2943" i="1"/>
  <c r="BL2943" i="1"/>
  <c r="BP2943" i="1"/>
  <c r="BC2944" i="1"/>
  <c r="BD2944" i="1"/>
  <c r="BE2944" i="1"/>
  <c r="BF2944" i="1"/>
  <c r="BG2944" i="1"/>
  <c r="BH2944" i="1"/>
  <c r="BI2944" i="1"/>
  <c r="BJ2944" i="1"/>
  <c r="BK2944" i="1"/>
  <c r="BL2944" i="1"/>
  <c r="BP2944" i="1"/>
  <c r="BC2945" i="1"/>
  <c r="BD2945" i="1"/>
  <c r="BE2945" i="1"/>
  <c r="BF2945" i="1"/>
  <c r="BG2945" i="1"/>
  <c r="BH2945" i="1"/>
  <c r="BI2945" i="1"/>
  <c r="BJ2945" i="1"/>
  <c r="BK2945" i="1"/>
  <c r="BL2945" i="1"/>
  <c r="BP2945" i="1"/>
  <c r="BC2946" i="1"/>
  <c r="BD2946" i="1"/>
  <c r="BE2946" i="1"/>
  <c r="BF2946" i="1"/>
  <c r="BG2946" i="1"/>
  <c r="BH2946" i="1"/>
  <c r="BI2946" i="1"/>
  <c r="BJ2946" i="1"/>
  <c r="BK2946" i="1"/>
  <c r="BL2946" i="1"/>
  <c r="BP2946" i="1"/>
  <c r="BC2947" i="1"/>
  <c r="BD2947" i="1"/>
  <c r="BE2947" i="1"/>
  <c r="BF2947" i="1"/>
  <c r="BG2947" i="1"/>
  <c r="BH2947" i="1"/>
  <c r="BI2947" i="1"/>
  <c r="BJ2947" i="1"/>
  <c r="BK2947" i="1"/>
  <c r="BL2947" i="1"/>
  <c r="BP2947" i="1"/>
  <c r="BC2948" i="1"/>
  <c r="BD2948" i="1"/>
  <c r="BE2948" i="1"/>
  <c r="BF2948" i="1"/>
  <c r="BG2948" i="1"/>
  <c r="BH2948" i="1"/>
  <c r="BI2948" i="1"/>
  <c r="BJ2948" i="1"/>
  <c r="BK2948" i="1"/>
  <c r="BL2948" i="1"/>
  <c r="BP2948" i="1"/>
  <c r="BC2949" i="1"/>
  <c r="BD2949" i="1"/>
  <c r="BE2949" i="1"/>
  <c r="BF2949" i="1"/>
  <c r="BG2949" i="1"/>
  <c r="BH2949" i="1"/>
  <c r="BI2949" i="1"/>
  <c r="BJ2949" i="1"/>
  <c r="BK2949" i="1"/>
  <c r="BL2949" i="1"/>
  <c r="BP2949" i="1"/>
  <c r="BC2950" i="1"/>
  <c r="BD2950" i="1"/>
  <c r="BE2950" i="1"/>
  <c r="BF2950" i="1"/>
  <c r="BG2950" i="1"/>
  <c r="BH2950" i="1"/>
  <c r="BI2950" i="1"/>
  <c r="BJ2950" i="1"/>
  <c r="BK2950" i="1"/>
  <c r="BL2950" i="1"/>
  <c r="BP2950" i="1"/>
  <c r="BC2951" i="1"/>
  <c r="BD2951" i="1"/>
  <c r="BE2951" i="1"/>
  <c r="BF2951" i="1"/>
  <c r="BG2951" i="1"/>
  <c r="BH2951" i="1"/>
  <c r="BI2951" i="1"/>
  <c r="BJ2951" i="1"/>
  <c r="BK2951" i="1"/>
  <c r="BL2951" i="1"/>
  <c r="BP2951" i="1"/>
  <c r="BC2952" i="1"/>
  <c r="BD2952" i="1"/>
  <c r="BE2952" i="1"/>
  <c r="BF2952" i="1"/>
  <c r="BG2952" i="1"/>
  <c r="BH2952" i="1"/>
  <c r="BI2952" i="1"/>
  <c r="BJ2952" i="1"/>
  <c r="BK2952" i="1"/>
  <c r="BL2952" i="1"/>
  <c r="BP2952" i="1"/>
  <c r="BC2953" i="1"/>
  <c r="BD2953" i="1"/>
  <c r="BE2953" i="1"/>
  <c r="BF2953" i="1"/>
  <c r="BG2953" i="1"/>
  <c r="BH2953" i="1"/>
  <c r="BI2953" i="1"/>
  <c r="BJ2953" i="1"/>
  <c r="BK2953" i="1"/>
  <c r="BL2953" i="1"/>
  <c r="BP2953" i="1"/>
  <c r="BC2954" i="1"/>
  <c r="BD2954" i="1"/>
  <c r="BE2954" i="1"/>
  <c r="BF2954" i="1"/>
  <c r="BG2954" i="1"/>
  <c r="BH2954" i="1"/>
  <c r="BI2954" i="1"/>
  <c r="BJ2954" i="1"/>
  <c r="BK2954" i="1"/>
  <c r="BL2954" i="1"/>
  <c r="BP2954" i="1"/>
  <c r="BC2955" i="1"/>
  <c r="BD2955" i="1"/>
  <c r="BE2955" i="1"/>
  <c r="BF2955" i="1"/>
  <c r="BG2955" i="1"/>
  <c r="BH2955" i="1"/>
  <c r="BI2955" i="1"/>
  <c r="BJ2955" i="1"/>
  <c r="BK2955" i="1"/>
  <c r="BL2955" i="1"/>
  <c r="BP2955" i="1"/>
  <c r="BC2956" i="1"/>
  <c r="BD2956" i="1"/>
  <c r="BE2956" i="1"/>
  <c r="BF2956" i="1"/>
  <c r="BG2956" i="1"/>
  <c r="BH2956" i="1"/>
  <c r="BI2956" i="1"/>
  <c r="BJ2956" i="1"/>
  <c r="BK2956" i="1"/>
  <c r="BL2956" i="1"/>
  <c r="BP2956" i="1"/>
  <c r="BC2957" i="1"/>
  <c r="BD2957" i="1"/>
  <c r="BE2957" i="1"/>
  <c r="BF2957" i="1"/>
  <c r="BG2957" i="1"/>
  <c r="BH2957" i="1"/>
  <c r="BI2957" i="1"/>
  <c r="BJ2957" i="1"/>
  <c r="BK2957" i="1"/>
  <c r="BL2957" i="1"/>
  <c r="BP2957" i="1"/>
  <c r="BC2958" i="1"/>
  <c r="BD2958" i="1"/>
  <c r="BE2958" i="1"/>
  <c r="BF2958" i="1"/>
  <c r="BG2958" i="1"/>
  <c r="BH2958" i="1"/>
  <c r="BI2958" i="1"/>
  <c r="BJ2958" i="1"/>
  <c r="BK2958" i="1"/>
  <c r="BL2958" i="1"/>
  <c r="BP2958" i="1"/>
  <c r="BC2959" i="1"/>
  <c r="BD2959" i="1"/>
  <c r="BE2959" i="1"/>
  <c r="BF2959" i="1"/>
  <c r="BG2959" i="1"/>
  <c r="BH2959" i="1"/>
  <c r="BI2959" i="1"/>
  <c r="BJ2959" i="1"/>
  <c r="BK2959" i="1"/>
  <c r="BL2959" i="1"/>
  <c r="BP2959" i="1"/>
  <c r="BC2960" i="1"/>
  <c r="BD2960" i="1"/>
  <c r="BE2960" i="1"/>
  <c r="BF2960" i="1"/>
  <c r="BG2960" i="1"/>
  <c r="BH2960" i="1"/>
  <c r="BI2960" i="1"/>
  <c r="BJ2960" i="1"/>
  <c r="BK2960" i="1"/>
  <c r="BL2960" i="1"/>
  <c r="BP2960" i="1"/>
  <c r="BC2961" i="1"/>
  <c r="BD2961" i="1"/>
  <c r="BE2961" i="1"/>
  <c r="BF2961" i="1"/>
  <c r="BG2961" i="1"/>
  <c r="BH2961" i="1"/>
  <c r="BI2961" i="1"/>
  <c r="BJ2961" i="1"/>
  <c r="BK2961" i="1"/>
  <c r="BL2961" i="1"/>
  <c r="BP2961" i="1"/>
  <c r="BC2962" i="1"/>
  <c r="BD2962" i="1"/>
  <c r="BE2962" i="1"/>
  <c r="BF2962" i="1"/>
  <c r="BG2962" i="1"/>
  <c r="BH2962" i="1"/>
  <c r="BI2962" i="1"/>
  <c r="BJ2962" i="1"/>
  <c r="BK2962" i="1"/>
  <c r="BL2962" i="1"/>
  <c r="BP2962" i="1"/>
  <c r="BC2963" i="1"/>
  <c r="BD2963" i="1"/>
  <c r="BE2963" i="1"/>
  <c r="BF2963" i="1"/>
  <c r="BG2963" i="1"/>
  <c r="BH2963" i="1"/>
  <c r="BI2963" i="1"/>
  <c r="BJ2963" i="1"/>
  <c r="BK2963" i="1"/>
  <c r="BL2963" i="1"/>
  <c r="BP2963" i="1"/>
  <c r="BC2964" i="1"/>
  <c r="BD2964" i="1"/>
  <c r="BE2964" i="1"/>
  <c r="BF2964" i="1"/>
  <c r="BG2964" i="1"/>
  <c r="BH2964" i="1"/>
  <c r="BI2964" i="1"/>
  <c r="BJ2964" i="1"/>
  <c r="BK2964" i="1"/>
  <c r="BL2964" i="1"/>
  <c r="BP2964" i="1"/>
  <c r="BC2965" i="1"/>
  <c r="BD2965" i="1"/>
  <c r="BE2965" i="1"/>
  <c r="BF2965" i="1"/>
  <c r="BG2965" i="1"/>
  <c r="BH2965" i="1"/>
  <c r="BI2965" i="1"/>
  <c r="BJ2965" i="1"/>
  <c r="BK2965" i="1"/>
  <c r="BL2965" i="1"/>
  <c r="BP2965" i="1"/>
  <c r="BC2966" i="1"/>
  <c r="BD2966" i="1"/>
  <c r="BE2966" i="1"/>
  <c r="BF2966" i="1"/>
  <c r="BG2966" i="1"/>
  <c r="BH2966" i="1"/>
  <c r="BI2966" i="1"/>
  <c r="BJ2966" i="1"/>
  <c r="BK2966" i="1"/>
  <c r="BL2966" i="1"/>
  <c r="BP2966" i="1"/>
  <c r="BC2967" i="1"/>
  <c r="BD2967" i="1"/>
  <c r="BE2967" i="1"/>
  <c r="BF2967" i="1"/>
  <c r="BG2967" i="1"/>
  <c r="BH2967" i="1"/>
  <c r="BI2967" i="1"/>
  <c r="BJ2967" i="1"/>
  <c r="BK2967" i="1"/>
  <c r="BL2967" i="1"/>
  <c r="BP2967" i="1"/>
  <c r="BC2968" i="1"/>
  <c r="BD2968" i="1"/>
  <c r="BE2968" i="1"/>
  <c r="BF2968" i="1"/>
  <c r="BG2968" i="1"/>
  <c r="BH2968" i="1"/>
  <c r="BI2968" i="1"/>
  <c r="BJ2968" i="1"/>
  <c r="BK2968" i="1"/>
  <c r="BL2968" i="1"/>
  <c r="BP2968" i="1"/>
  <c r="BC2969" i="1"/>
  <c r="BD2969" i="1"/>
  <c r="BE2969" i="1"/>
  <c r="BF2969" i="1"/>
  <c r="BG2969" i="1"/>
  <c r="BH2969" i="1"/>
  <c r="BI2969" i="1"/>
  <c r="BJ2969" i="1"/>
  <c r="BK2969" i="1"/>
  <c r="BL2969" i="1"/>
  <c r="BP2969" i="1"/>
  <c r="BC2970" i="1"/>
  <c r="BD2970" i="1"/>
  <c r="BE2970" i="1"/>
  <c r="BF2970" i="1"/>
  <c r="BG2970" i="1"/>
  <c r="BH2970" i="1"/>
  <c r="BI2970" i="1"/>
  <c r="BJ2970" i="1"/>
  <c r="BK2970" i="1"/>
  <c r="BL2970" i="1"/>
  <c r="BP2970" i="1"/>
  <c r="BC2971" i="1"/>
  <c r="BD2971" i="1"/>
  <c r="BE2971" i="1"/>
  <c r="BF2971" i="1"/>
  <c r="BG2971" i="1"/>
  <c r="BH2971" i="1"/>
  <c r="BI2971" i="1"/>
  <c r="BJ2971" i="1"/>
  <c r="BK2971" i="1"/>
  <c r="BL2971" i="1"/>
  <c r="BP2971" i="1"/>
  <c r="BC2972" i="1"/>
  <c r="BD2972" i="1"/>
  <c r="BE2972" i="1"/>
  <c r="BF2972" i="1"/>
  <c r="BG2972" i="1"/>
  <c r="BH2972" i="1"/>
  <c r="BI2972" i="1"/>
  <c r="BJ2972" i="1"/>
  <c r="BK2972" i="1"/>
  <c r="BL2972" i="1"/>
  <c r="BP2972" i="1"/>
  <c r="BP2767" i="1"/>
  <c r="BL2767" i="1"/>
  <c r="BK2767" i="1"/>
  <c r="BJ2767" i="1"/>
  <c r="BI2767" i="1"/>
  <c r="BH2767" i="1"/>
  <c r="BG2767" i="1"/>
  <c r="BF2767" i="1"/>
  <c r="BE2767" i="1"/>
  <c r="BD2767" i="1"/>
  <c r="BC2767" i="1"/>
  <c r="BJ2766" i="1"/>
  <c r="BJ2765" i="1"/>
  <c r="BF2766" i="1"/>
  <c r="BF2765" i="1"/>
  <c r="T2748" i="1"/>
  <c r="T2749" i="1"/>
  <c r="T2750" i="1"/>
  <c r="T2751" i="1"/>
  <c r="T2752" i="1"/>
  <c r="T2753" i="1"/>
  <c r="T2754" i="1"/>
  <c r="T2755" i="1"/>
  <c r="T2756" i="1"/>
  <c r="T2747" i="1"/>
  <c r="BN2969" i="1" l="1"/>
  <c r="BN2885" i="1"/>
  <c r="BN2873" i="1"/>
  <c r="BN2837" i="1"/>
  <c r="BN2801" i="1"/>
  <c r="BN2777" i="1"/>
  <c r="BN2957" i="1"/>
  <c r="BN2921" i="1"/>
  <c r="BN2861" i="1"/>
  <c r="BN2849" i="1"/>
  <c r="BN2825" i="1"/>
  <c r="BN2789" i="1"/>
  <c r="BN2945" i="1"/>
  <c r="BN2933" i="1"/>
  <c r="BN2909" i="1"/>
  <c r="BN2897" i="1"/>
  <c r="BN2813" i="1"/>
  <c r="BN2970" i="1"/>
  <c r="BN2946" i="1"/>
  <c r="BN2898" i="1"/>
  <c r="BN2862" i="1"/>
  <c r="BN2779" i="1"/>
  <c r="BN2960" i="1"/>
  <c r="BN2900" i="1"/>
  <c r="BN2828" i="1"/>
  <c r="BN2767" i="1"/>
  <c r="BN2922" i="1"/>
  <c r="BN2886" i="1"/>
  <c r="BN2874" i="1"/>
  <c r="BN2802" i="1"/>
  <c r="BN2972" i="1"/>
  <c r="BN2924" i="1"/>
  <c r="BN2888" i="1"/>
  <c r="BN2864" i="1"/>
  <c r="BN2840" i="1"/>
  <c r="BN2816" i="1"/>
  <c r="BN2804" i="1"/>
  <c r="BN2780" i="1"/>
  <c r="BN2937" i="1"/>
  <c r="BN2925" i="1"/>
  <c r="BN2962" i="1"/>
  <c r="BN2950" i="1"/>
  <c r="BN2890" i="1"/>
  <c r="BN2878" i="1"/>
  <c r="BN2866" i="1"/>
  <c r="BN2842" i="1"/>
  <c r="BN2830" i="1"/>
  <c r="BN2806" i="1"/>
  <c r="BN2770" i="1"/>
  <c r="BN2951" i="1"/>
  <c r="BN2927" i="1"/>
  <c r="BN2903" i="1"/>
  <c r="BN2891" i="1"/>
  <c r="BN2867" i="1"/>
  <c r="BN2843" i="1"/>
  <c r="BN2783" i="1"/>
  <c r="BN2964" i="1"/>
  <c r="BN2940" i="1"/>
  <c r="BN2916" i="1"/>
  <c r="BN2791" i="1"/>
  <c r="BN2820" i="1"/>
  <c r="BN2808" i="1"/>
  <c r="BN2796" i="1"/>
  <c r="BN2784" i="1"/>
  <c r="BN2772" i="1"/>
  <c r="BN2965" i="1"/>
  <c r="BN2953" i="1"/>
  <c r="BN2941" i="1"/>
  <c r="BN2929" i="1"/>
  <c r="BN2917" i="1"/>
  <c r="BN2905" i="1"/>
  <c r="BN2893" i="1"/>
  <c r="BN2881" i="1"/>
  <c r="BN2869" i="1"/>
  <c r="BN2857" i="1"/>
  <c r="BN2845" i="1"/>
  <c r="BN2833" i="1"/>
  <c r="BN2821" i="1"/>
  <c r="BN2809" i="1"/>
  <c r="BN2797" i="1"/>
  <c r="BN2785" i="1"/>
  <c r="BN2773" i="1"/>
  <c r="BN2966" i="1"/>
  <c r="BN2954" i="1"/>
  <c r="BN2942" i="1"/>
  <c r="BN2930" i="1"/>
  <c r="BN2918" i="1"/>
  <c r="BN2906" i="1"/>
  <c r="BN2894" i="1"/>
  <c r="BN2882" i="1"/>
  <c r="BN2870" i="1"/>
  <c r="BN2858" i="1"/>
  <c r="BN2846" i="1"/>
  <c r="BN2834" i="1"/>
  <c r="BN2822" i="1"/>
  <c r="BN2810" i="1"/>
  <c r="BN2798" i="1"/>
  <c r="BN2786" i="1"/>
  <c r="BN2774" i="1"/>
  <c r="BN2958" i="1"/>
  <c r="BN2934" i="1"/>
  <c r="BN2910" i="1"/>
  <c r="BN2850" i="1"/>
  <c r="BN2838" i="1"/>
  <c r="BN2826" i="1"/>
  <c r="BN2814" i="1"/>
  <c r="BN2790" i="1"/>
  <c r="BN2778" i="1"/>
  <c r="BN2971" i="1"/>
  <c r="BN2959" i="1"/>
  <c r="BN2947" i="1"/>
  <c r="BN2935" i="1"/>
  <c r="BN2923" i="1"/>
  <c r="BN2911" i="1"/>
  <c r="BN2899" i="1"/>
  <c r="BN2887" i="1"/>
  <c r="BN2875" i="1"/>
  <c r="BN2863" i="1"/>
  <c r="BN2851" i="1"/>
  <c r="BN2839" i="1"/>
  <c r="BN2827" i="1"/>
  <c r="BN2815" i="1"/>
  <c r="BN2803" i="1"/>
  <c r="BN2936" i="1"/>
  <c r="BN2912" i="1"/>
  <c r="BN2792" i="1"/>
  <c r="BN2961" i="1"/>
  <c r="BN2901" i="1"/>
  <c r="BN2889" i="1"/>
  <c r="BN2877" i="1"/>
  <c r="BN2853" i="1"/>
  <c r="BN2817" i="1"/>
  <c r="BN2793" i="1"/>
  <c r="BN2781" i="1"/>
  <c r="BN2938" i="1"/>
  <c r="BN2926" i="1"/>
  <c r="BN2914" i="1"/>
  <c r="BN2902" i="1"/>
  <c r="BN2854" i="1"/>
  <c r="BN2818" i="1"/>
  <c r="BN2794" i="1"/>
  <c r="BN2782" i="1"/>
  <c r="BN2963" i="1"/>
  <c r="BN2939" i="1"/>
  <c r="BN2915" i="1"/>
  <c r="BN2879" i="1"/>
  <c r="BN2855" i="1"/>
  <c r="BN2831" i="1"/>
  <c r="BN2819" i="1"/>
  <c r="BN2807" i="1"/>
  <c r="BN2795" i="1"/>
  <c r="BN2771" i="1"/>
  <c r="BN2952" i="1"/>
  <c r="BN2928" i="1"/>
  <c r="BN2904" i="1"/>
  <c r="BN2892" i="1"/>
  <c r="BN2880" i="1"/>
  <c r="BN2868" i="1"/>
  <c r="BN2856" i="1"/>
  <c r="BN2844" i="1"/>
  <c r="BN2832" i="1"/>
  <c r="BN2955" i="1"/>
  <c r="BN2943" i="1"/>
  <c r="BN2931" i="1"/>
  <c r="BN2919" i="1"/>
  <c r="BN2907" i="1"/>
  <c r="BN2895" i="1"/>
  <c r="BN2883" i="1"/>
  <c r="BN2871" i="1"/>
  <c r="BN2859" i="1"/>
  <c r="BN2847" i="1"/>
  <c r="BN2835" i="1"/>
  <c r="BN2823" i="1"/>
  <c r="BN2811" i="1"/>
  <c r="BN2799" i="1"/>
  <c r="BN2787" i="1"/>
  <c r="BN2775" i="1"/>
  <c r="BN2948" i="1"/>
  <c r="BN2876" i="1"/>
  <c r="BN2852" i="1"/>
  <c r="BN2768" i="1"/>
  <c r="BN2949" i="1"/>
  <c r="BN2913" i="1"/>
  <c r="BN2865" i="1"/>
  <c r="BN2841" i="1"/>
  <c r="BN2829" i="1"/>
  <c r="BN2805" i="1"/>
  <c r="BN2769" i="1"/>
  <c r="BN2967" i="1"/>
  <c r="BN2968" i="1"/>
  <c r="BN2956" i="1"/>
  <c r="BN2944" i="1"/>
  <c r="BN2932" i="1"/>
  <c r="BN2920" i="1"/>
  <c r="BN2908" i="1"/>
  <c r="BN2896" i="1"/>
  <c r="BN2884" i="1"/>
  <c r="BN2872" i="1"/>
  <c r="BN2860" i="1"/>
  <c r="BN2848" i="1"/>
  <c r="BN2836" i="1"/>
  <c r="BN2824" i="1"/>
  <c r="BN2812" i="1"/>
  <c r="BN2800" i="1"/>
  <c r="BN2788" i="1"/>
  <c r="BN2776" i="1"/>
  <c r="BO2961" i="1"/>
  <c r="BO2937" i="1"/>
  <c r="BO2925" i="1"/>
  <c r="BO2889" i="1"/>
  <c r="BO2877" i="1"/>
  <c r="BO2865" i="1"/>
  <c r="BO2853" i="1"/>
  <c r="BO2817" i="1"/>
  <c r="BO2805" i="1"/>
  <c r="BO2876" i="1"/>
  <c r="BO2864" i="1"/>
  <c r="BO2852" i="1"/>
  <c r="BO2816" i="1"/>
  <c r="BO2804" i="1"/>
  <c r="BO2943" i="1"/>
  <c r="BO2860" i="1"/>
  <c r="BO2811" i="1"/>
  <c r="BO2967" i="1"/>
  <c r="BO2931" i="1"/>
  <c r="BO2859" i="1"/>
  <c r="BO2767" i="1"/>
  <c r="BO2895" i="1"/>
  <c r="BO2823" i="1"/>
  <c r="BO2884" i="1"/>
  <c r="BO2933" i="1"/>
  <c r="BO2812" i="1"/>
  <c r="BO2958" i="1"/>
  <c r="BO2802" i="1"/>
  <c r="BO2792" i="1"/>
  <c r="BO2960" i="1"/>
  <c r="BO2936" i="1"/>
  <c r="BO2888" i="1"/>
  <c r="BO2803" i="1"/>
  <c r="BO2909" i="1"/>
  <c r="BO2768" i="1"/>
  <c r="BO2861" i="1"/>
  <c r="BO2862" i="1"/>
  <c r="BO2813" i="1"/>
  <c r="BO2900" i="1"/>
  <c r="BO2875" i="1"/>
  <c r="BO2863" i="1"/>
  <c r="BO2814" i="1"/>
  <c r="BO2787" i="1"/>
  <c r="BO2775" i="1"/>
  <c r="BO2908" i="1"/>
  <c r="BO2946" i="1"/>
  <c r="BO2972" i="1"/>
  <c r="BO2873" i="1"/>
  <c r="BO2948" i="1"/>
  <c r="BO2899" i="1"/>
  <c r="BO2827" i="1"/>
  <c r="BO2788" i="1"/>
  <c r="BO2781" i="1"/>
  <c r="BO2776" i="1"/>
  <c r="BO2971" i="1"/>
  <c r="BO2932" i="1"/>
  <c r="BO2840" i="1"/>
  <c r="BO2828" i="1"/>
  <c r="BO2789" i="1"/>
  <c r="BO2769" i="1"/>
  <c r="BO2790" i="1"/>
  <c r="BO2791" i="1"/>
  <c r="BO2826" i="1"/>
  <c r="BO2934" i="1"/>
  <c r="BO2883" i="1"/>
  <c r="BO2815" i="1"/>
  <c r="BO2970" i="1"/>
  <c r="BO2935" i="1"/>
  <c r="BO2898" i="1"/>
  <c r="BO2886" i="1"/>
  <c r="BO2885" i="1"/>
  <c r="BO2848" i="1"/>
  <c r="BO2778" i="1"/>
  <c r="BO2874" i="1"/>
  <c r="BO2947" i="1"/>
  <c r="BO2912" i="1"/>
  <c r="BO2847" i="1"/>
  <c r="BO2955" i="1"/>
  <c r="BO2919" i="1"/>
  <c r="BO2887" i="1"/>
  <c r="BO2841" i="1"/>
  <c r="BO2779" i="1"/>
  <c r="BO2921" i="1"/>
  <c r="BO2913" i="1"/>
  <c r="BO2851" i="1"/>
  <c r="BO2836" i="1"/>
  <c r="BO2829" i="1"/>
  <c r="BO2780" i="1"/>
  <c r="BO2924" i="1"/>
  <c r="BO2949" i="1"/>
  <c r="BO2920" i="1"/>
  <c r="BO2835" i="1"/>
  <c r="BO2959" i="1"/>
  <c r="BO2922" i="1"/>
  <c r="BO2907" i="1"/>
  <c r="BO2871" i="1"/>
  <c r="BO2837" i="1"/>
  <c r="BO2801" i="1"/>
  <c r="BO2793" i="1"/>
  <c r="BO2850" i="1"/>
  <c r="BO2799" i="1"/>
  <c r="BO2901" i="1"/>
  <c r="BO2923" i="1"/>
  <c r="BO2903" i="1"/>
  <c r="BO2821" i="1"/>
  <c r="BO2849" i="1"/>
  <c r="BO2842" i="1"/>
  <c r="BO2832" i="1"/>
  <c r="BO2822" i="1"/>
  <c r="BO2777" i="1"/>
  <c r="BO2770" i="1"/>
  <c r="BO2952" i="1"/>
  <c r="BO2915" i="1"/>
  <c r="BO2905" i="1"/>
  <c r="BO2843" i="1"/>
  <c r="BO2833" i="1"/>
  <c r="BO2771" i="1"/>
  <c r="BO2839" i="1"/>
  <c r="BO2965" i="1"/>
  <c r="BO2954" i="1"/>
  <c r="BO2902" i="1"/>
  <c r="BO2893" i="1"/>
  <c r="BO2831" i="1"/>
  <c r="BO2914" i="1"/>
  <c r="BO2904" i="1"/>
  <c r="BO2894" i="1"/>
  <c r="BO2926" i="1"/>
  <c r="BO2916" i="1"/>
  <c r="BO2906" i="1"/>
  <c r="BO2854" i="1"/>
  <c r="BO2844" i="1"/>
  <c r="BO2834" i="1"/>
  <c r="BO2782" i="1"/>
  <c r="BO2772" i="1"/>
  <c r="BO2892" i="1"/>
  <c r="BO2917" i="1"/>
  <c r="BO2969" i="1"/>
  <c r="BO2866" i="1"/>
  <c r="BO2856" i="1"/>
  <c r="BO2867" i="1"/>
  <c r="BO2795" i="1"/>
  <c r="BO2785" i="1"/>
  <c r="BO2963" i="1"/>
  <c r="BO2951" i="1"/>
  <c r="BO2941" i="1"/>
  <c r="BO2879" i="1"/>
  <c r="BO2869" i="1"/>
  <c r="BO2807" i="1"/>
  <c r="BO2797" i="1"/>
  <c r="BO2964" i="1"/>
  <c r="BO2942" i="1"/>
  <c r="BO2911" i="1"/>
  <c r="BO2897" i="1"/>
  <c r="BO2890" i="1"/>
  <c r="BO2880" i="1"/>
  <c r="BO2870" i="1"/>
  <c r="BO2825" i="1"/>
  <c r="BO2818" i="1"/>
  <c r="BO2808" i="1"/>
  <c r="BO2798" i="1"/>
  <c r="BO2953" i="1"/>
  <c r="BO2910" i="1"/>
  <c r="BO2896" i="1"/>
  <c r="BO2891" i="1"/>
  <c r="BO2881" i="1"/>
  <c r="BO2838" i="1"/>
  <c r="BO2824" i="1"/>
  <c r="BO2819" i="1"/>
  <c r="BO2809" i="1"/>
  <c r="BO2966" i="1"/>
  <c r="BO2882" i="1"/>
  <c r="BO2830" i="1"/>
  <c r="BO2820" i="1"/>
  <c r="BO2810" i="1"/>
  <c r="BO2927" i="1"/>
  <c r="BO2855" i="1"/>
  <c r="BO2845" i="1"/>
  <c r="BO2783" i="1"/>
  <c r="BO2773" i="1"/>
  <c r="BO2957" i="1"/>
  <c r="BO2945" i="1"/>
  <c r="BO2938" i="1"/>
  <c r="BO2928" i="1"/>
  <c r="BO2918" i="1"/>
  <c r="BO2846" i="1"/>
  <c r="BO2794" i="1"/>
  <c r="BO2784" i="1"/>
  <c r="BO2774" i="1"/>
  <c r="BO2968" i="1"/>
  <c r="BO2956" i="1"/>
  <c r="BO2944" i="1"/>
  <c r="BO2939" i="1"/>
  <c r="BO2929" i="1"/>
  <c r="BO2872" i="1"/>
  <c r="BO2857" i="1"/>
  <c r="BO2800" i="1"/>
  <c r="BO2962" i="1"/>
  <c r="BO2950" i="1"/>
  <c r="BO2940" i="1"/>
  <c r="BO2930" i="1"/>
  <c r="BO2878" i="1"/>
  <c r="BO2868" i="1"/>
  <c r="BO2858" i="1"/>
  <c r="BO2806" i="1"/>
  <c r="BO2796" i="1"/>
  <c r="BO2786" i="1"/>
  <c r="BO2724" i="1"/>
  <c r="BP2724" i="1"/>
  <c r="BO2725" i="1"/>
  <c r="BP2725" i="1"/>
  <c r="BO2726" i="1"/>
  <c r="BP2726" i="1"/>
  <c r="BO2727" i="1"/>
  <c r="BP2727" i="1"/>
  <c r="BO2728" i="1"/>
  <c r="BP2728" i="1"/>
  <c r="BO2729" i="1"/>
  <c r="BP2729" i="1"/>
  <c r="BO2730" i="1"/>
  <c r="BP2730" i="1"/>
  <c r="BO2731" i="1"/>
  <c r="BP2731" i="1"/>
  <c r="BO2732" i="1"/>
  <c r="BP2732" i="1"/>
  <c r="BO2733" i="1"/>
  <c r="BP2733" i="1"/>
  <c r="BO2734" i="1"/>
  <c r="BP2734" i="1"/>
  <c r="BO2735" i="1"/>
  <c r="BP2735" i="1"/>
  <c r="BO2736" i="1"/>
  <c r="BP2736" i="1"/>
  <c r="BO2737" i="1"/>
  <c r="BP2737" i="1"/>
  <c r="BO2738" i="1"/>
  <c r="BP2738" i="1"/>
  <c r="BO2739" i="1"/>
  <c r="BP2739" i="1"/>
  <c r="BO2740" i="1"/>
  <c r="BP2740" i="1"/>
  <c r="BO2741" i="1"/>
  <c r="BP2741" i="1"/>
  <c r="BO2742" i="1"/>
  <c r="BP2742" i="1"/>
  <c r="BO2743" i="1"/>
  <c r="BP2743" i="1"/>
  <c r="BO2744" i="1"/>
  <c r="BP2744" i="1"/>
  <c r="BO2745" i="1"/>
  <c r="BP2745" i="1"/>
  <c r="BO2746" i="1"/>
  <c r="BP2746" i="1"/>
  <c r="BP2723" i="1"/>
  <c r="BO2723" i="1"/>
  <c r="BP2659" i="1" l="1"/>
  <c r="BP2664" i="1"/>
  <c r="BP2668" i="1"/>
  <c r="BP2670" i="1"/>
  <c r="BP2673" i="1"/>
  <c r="BP2675" i="1"/>
  <c r="BP2677" i="1"/>
  <c r="BP2678" i="1"/>
  <c r="BP2679" i="1"/>
  <c r="BP2682" i="1"/>
  <c r="BP2684" i="1"/>
  <c r="BP2686" i="1"/>
  <c r="BP2688" i="1"/>
  <c r="BP2692" i="1"/>
  <c r="BP2693" i="1"/>
  <c r="BP2694" i="1"/>
  <c r="BP2697" i="1"/>
  <c r="BP2699" i="1"/>
  <c r="BP2701" i="1"/>
  <c r="BP2702" i="1"/>
  <c r="BP2703" i="1"/>
  <c r="BP2705" i="1"/>
  <c r="BP2706" i="1"/>
  <c r="BP2707" i="1"/>
  <c r="BP2708" i="1"/>
  <c r="BP2709" i="1"/>
  <c r="BP2711" i="1"/>
  <c r="BP2712" i="1"/>
  <c r="BP2713" i="1"/>
  <c r="BP2716" i="1"/>
  <c r="BP2717" i="1"/>
  <c r="BP2718" i="1"/>
  <c r="BP2720" i="1"/>
  <c r="BP2721" i="1"/>
  <c r="BP2722" i="1"/>
  <c r="BP2662" i="1"/>
  <c r="BP2663" i="1"/>
  <c r="BP2666" i="1"/>
  <c r="BP2667" i="1"/>
  <c r="BP2672" i="1"/>
  <c r="BP2674" i="1"/>
  <c r="BP2687" i="1"/>
  <c r="BP2690" i="1"/>
  <c r="BP2691" i="1"/>
  <c r="BP2696" i="1"/>
  <c r="BP2698" i="1"/>
  <c r="BP2710" i="1"/>
  <c r="BP2714" i="1"/>
  <c r="BP2715" i="1"/>
  <c r="BP2719" i="1"/>
  <c r="BO2660" i="1"/>
  <c r="BP2660" i="1"/>
  <c r="BO2661" i="1"/>
  <c r="BP2661" i="1"/>
  <c r="BO2662" i="1"/>
  <c r="BO2663" i="1"/>
  <c r="BO2664" i="1"/>
  <c r="BO2665" i="1"/>
  <c r="BP2665" i="1"/>
  <c r="BO2666" i="1"/>
  <c r="BO2667" i="1"/>
  <c r="BO2668" i="1"/>
  <c r="BO2669" i="1"/>
  <c r="BP2669" i="1"/>
  <c r="BO2670" i="1"/>
  <c r="BO2671" i="1"/>
  <c r="BP2671" i="1"/>
  <c r="BO2672" i="1"/>
  <c r="BO2673" i="1"/>
  <c r="BO2674" i="1"/>
  <c r="BO2675" i="1"/>
  <c r="BO2676" i="1"/>
  <c r="BP2676" i="1"/>
  <c r="BO2677" i="1"/>
  <c r="BO2678" i="1"/>
  <c r="BO2679" i="1"/>
  <c r="BO2680" i="1"/>
  <c r="BP2680" i="1"/>
  <c r="BO2681" i="1"/>
  <c r="BP2681" i="1"/>
  <c r="BO2682" i="1"/>
  <c r="BO2683" i="1"/>
  <c r="BP2683" i="1"/>
  <c r="BO2684" i="1"/>
  <c r="BO2685" i="1"/>
  <c r="BP2685" i="1"/>
  <c r="BO2686" i="1"/>
  <c r="BO2687" i="1"/>
  <c r="BO2688" i="1"/>
  <c r="BO2689" i="1"/>
  <c r="BP2689" i="1"/>
  <c r="BO2690" i="1"/>
  <c r="BO2691" i="1"/>
  <c r="BO2692" i="1"/>
  <c r="BO2693" i="1"/>
  <c r="BO2694" i="1"/>
  <c r="BO2695" i="1"/>
  <c r="BP2695" i="1"/>
  <c r="BO2696" i="1"/>
  <c r="BO2697" i="1"/>
  <c r="BO2698" i="1"/>
  <c r="BO2699" i="1"/>
  <c r="BO2700" i="1"/>
  <c r="BP2700" i="1"/>
  <c r="BO2701" i="1"/>
  <c r="BO2702" i="1"/>
  <c r="BO2703" i="1"/>
  <c r="BO2704" i="1"/>
  <c r="BP2704" i="1"/>
  <c r="BO2705" i="1"/>
  <c r="BO2706" i="1"/>
  <c r="BO2707" i="1"/>
  <c r="BO2708" i="1"/>
  <c r="BO2709" i="1"/>
  <c r="BO2710" i="1"/>
  <c r="BO2711" i="1"/>
  <c r="BO2712" i="1"/>
  <c r="BO2713" i="1"/>
  <c r="BO2714" i="1"/>
  <c r="BO2715" i="1"/>
  <c r="BO2716" i="1"/>
  <c r="BO2717" i="1"/>
  <c r="BO2718" i="1"/>
  <c r="BO2719" i="1"/>
  <c r="BO2720" i="1"/>
  <c r="BO2721" i="1"/>
  <c r="BO2722" i="1"/>
  <c r="BO2659" i="1"/>
  <c r="T2632" i="1"/>
  <c r="U2632" i="1"/>
  <c r="W2632" i="1"/>
  <c r="Z2632" i="1"/>
  <c r="AD2632" i="1"/>
  <c r="AE2632" i="1"/>
  <c r="AF2632" i="1"/>
  <c r="AG2632" i="1"/>
  <c r="AH2632" i="1"/>
  <c r="T2633" i="1"/>
  <c r="U2633" i="1"/>
  <c r="W2633" i="1"/>
  <c r="Z2633" i="1"/>
  <c r="AD2633" i="1"/>
  <c r="AE2633" i="1"/>
  <c r="AF2633" i="1"/>
  <c r="AG2633" i="1"/>
  <c r="AH2633" i="1"/>
  <c r="T2634" i="1"/>
  <c r="U2634" i="1"/>
  <c r="W2634" i="1"/>
  <c r="Z2634" i="1"/>
  <c r="AD2634" i="1"/>
  <c r="AE2634" i="1"/>
  <c r="AF2634" i="1"/>
  <c r="AG2634" i="1"/>
  <c r="AH2634" i="1"/>
  <c r="T2635" i="1"/>
  <c r="U2635" i="1"/>
  <c r="W2635" i="1"/>
  <c r="Z2635" i="1"/>
  <c r="AD2635" i="1"/>
  <c r="AE2635" i="1"/>
  <c r="AF2635" i="1"/>
  <c r="AG2635" i="1"/>
  <c r="AH2635" i="1"/>
  <c r="T2636" i="1"/>
  <c r="U2636" i="1"/>
  <c r="W2636" i="1"/>
  <c r="Z2636" i="1"/>
  <c r="AD2636" i="1"/>
  <c r="AE2636" i="1"/>
  <c r="AF2636" i="1"/>
  <c r="AG2636" i="1"/>
  <c r="AH2636" i="1"/>
  <c r="T2637" i="1"/>
  <c r="U2637" i="1"/>
  <c r="W2637" i="1"/>
  <c r="Z2637" i="1"/>
  <c r="AD2637" i="1"/>
  <c r="AE2637" i="1"/>
  <c r="AF2637" i="1"/>
  <c r="AG2637" i="1"/>
  <c r="AH2637" i="1"/>
  <c r="T2638" i="1"/>
  <c r="U2638" i="1"/>
  <c r="W2638" i="1"/>
  <c r="Z2638" i="1"/>
  <c r="AD2638" i="1"/>
  <c r="AE2638" i="1"/>
  <c r="AF2638" i="1"/>
  <c r="AG2638" i="1"/>
  <c r="AH2638" i="1"/>
  <c r="T2639" i="1"/>
  <c r="U2639" i="1"/>
  <c r="W2639" i="1"/>
  <c r="Z2639" i="1"/>
  <c r="AD2639" i="1"/>
  <c r="AE2639" i="1"/>
  <c r="AF2639" i="1"/>
  <c r="AG2639" i="1"/>
  <c r="AH2639" i="1"/>
  <c r="T2640" i="1"/>
  <c r="U2640" i="1"/>
  <c r="W2640" i="1"/>
  <c r="Z2640" i="1"/>
  <c r="AD2640" i="1"/>
  <c r="AE2640" i="1"/>
  <c r="AF2640" i="1"/>
  <c r="AG2640" i="1"/>
  <c r="AH2640" i="1"/>
  <c r="T2641" i="1"/>
  <c r="U2641" i="1"/>
  <c r="W2641" i="1"/>
  <c r="Z2641" i="1"/>
  <c r="AD2641" i="1"/>
  <c r="AE2641" i="1"/>
  <c r="AF2641" i="1"/>
  <c r="AG2641" i="1"/>
  <c r="AH2641" i="1"/>
  <c r="T2642" i="1"/>
  <c r="U2642" i="1"/>
  <c r="W2642" i="1"/>
  <c r="Z2642" i="1"/>
  <c r="AD2642" i="1"/>
  <c r="AE2642" i="1"/>
  <c r="AF2642" i="1"/>
  <c r="AG2642" i="1"/>
  <c r="AH2642" i="1"/>
  <c r="T2643" i="1"/>
  <c r="U2643" i="1"/>
  <c r="W2643" i="1"/>
  <c r="Z2643" i="1"/>
  <c r="AD2643" i="1"/>
  <c r="AE2643" i="1"/>
  <c r="AF2643" i="1"/>
  <c r="AG2643" i="1"/>
  <c r="AH2643" i="1"/>
  <c r="T2644" i="1"/>
  <c r="U2644" i="1"/>
  <c r="W2644" i="1"/>
  <c r="Z2644" i="1"/>
  <c r="AD2644" i="1"/>
  <c r="AE2644" i="1"/>
  <c r="AF2644" i="1"/>
  <c r="AG2644" i="1"/>
  <c r="AH2644" i="1"/>
  <c r="T2645" i="1"/>
  <c r="U2645" i="1"/>
  <c r="W2645" i="1"/>
  <c r="Z2645" i="1"/>
  <c r="AD2645" i="1"/>
  <c r="AE2645" i="1"/>
  <c r="AF2645" i="1"/>
  <c r="AG2645" i="1"/>
  <c r="AH2645" i="1"/>
  <c r="T2646" i="1"/>
  <c r="U2646" i="1"/>
  <c r="W2646" i="1"/>
  <c r="Z2646" i="1"/>
  <c r="AD2646" i="1"/>
  <c r="AE2646" i="1"/>
  <c r="AF2646" i="1"/>
  <c r="AG2646" i="1"/>
  <c r="AH2646" i="1"/>
  <c r="T2647" i="1"/>
  <c r="U2647" i="1"/>
  <c r="W2647" i="1"/>
  <c r="Z2647" i="1"/>
  <c r="AD2647" i="1"/>
  <c r="AE2647" i="1"/>
  <c r="AF2647" i="1"/>
  <c r="AG2647" i="1"/>
  <c r="AH2647" i="1"/>
  <c r="T2648" i="1"/>
  <c r="U2648" i="1"/>
  <c r="W2648" i="1"/>
  <c r="Z2648" i="1"/>
  <c r="AD2648" i="1"/>
  <c r="AE2648" i="1"/>
  <c r="AF2648" i="1"/>
  <c r="AG2648" i="1"/>
  <c r="AH2648" i="1"/>
  <c r="T2649" i="1"/>
  <c r="U2649" i="1"/>
  <c r="W2649" i="1"/>
  <c r="Z2649" i="1"/>
  <c r="AD2649" i="1"/>
  <c r="AE2649" i="1"/>
  <c r="AF2649" i="1"/>
  <c r="AG2649" i="1"/>
  <c r="AH2649" i="1"/>
  <c r="T2650" i="1"/>
  <c r="U2650" i="1"/>
  <c r="W2650" i="1"/>
  <c r="Z2650" i="1"/>
  <c r="AD2650" i="1"/>
  <c r="AE2650" i="1"/>
  <c r="AF2650" i="1"/>
  <c r="AG2650" i="1"/>
  <c r="AH2650" i="1"/>
  <c r="T2651" i="1"/>
  <c r="U2651" i="1"/>
  <c r="W2651" i="1"/>
  <c r="Z2651" i="1"/>
  <c r="AD2651" i="1"/>
  <c r="AE2651" i="1"/>
  <c r="AF2651" i="1"/>
  <c r="AG2651" i="1"/>
  <c r="AH2651" i="1"/>
  <c r="T2652" i="1"/>
  <c r="U2652" i="1"/>
  <c r="W2652" i="1"/>
  <c r="Z2652" i="1"/>
  <c r="AD2652" i="1"/>
  <c r="AE2652" i="1"/>
  <c r="AF2652" i="1"/>
  <c r="AG2652" i="1"/>
  <c r="AH2652" i="1"/>
  <c r="T2653" i="1"/>
  <c r="U2653" i="1"/>
  <c r="W2653" i="1"/>
  <c r="Z2653" i="1"/>
  <c r="AD2653" i="1"/>
  <c r="AE2653" i="1"/>
  <c r="AF2653" i="1"/>
  <c r="AG2653" i="1"/>
  <c r="AH2653" i="1"/>
  <c r="T2654" i="1"/>
  <c r="U2654" i="1"/>
  <c r="W2654" i="1"/>
  <c r="Z2654" i="1"/>
  <c r="AD2654" i="1"/>
  <c r="AE2654" i="1"/>
  <c r="AF2654" i="1"/>
  <c r="AG2654" i="1"/>
  <c r="AH2654" i="1"/>
  <c r="T2655" i="1"/>
  <c r="U2655" i="1"/>
  <c r="W2655" i="1"/>
  <c r="Z2655" i="1"/>
  <c r="AD2655" i="1"/>
  <c r="AE2655" i="1"/>
  <c r="AF2655" i="1"/>
  <c r="AG2655" i="1"/>
  <c r="AH2655" i="1"/>
  <c r="T2656" i="1"/>
  <c r="U2656" i="1"/>
  <c r="W2656" i="1"/>
  <c r="Z2656" i="1"/>
  <c r="AD2656" i="1"/>
  <c r="AE2656" i="1"/>
  <c r="AF2656" i="1"/>
  <c r="AG2656" i="1"/>
  <c r="AH2656" i="1"/>
  <c r="T2657" i="1"/>
  <c r="U2657" i="1"/>
  <c r="W2657" i="1"/>
  <c r="Z2657" i="1"/>
  <c r="AD2657" i="1"/>
  <c r="AE2657" i="1"/>
  <c r="AF2657" i="1"/>
  <c r="AG2657" i="1"/>
  <c r="AH2657" i="1"/>
  <c r="T2658" i="1"/>
  <c r="U2658" i="1"/>
  <c r="W2658" i="1"/>
  <c r="Z2658" i="1"/>
  <c r="AD2658" i="1"/>
  <c r="AE2658" i="1"/>
  <c r="AF2658" i="1"/>
  <c r="AG2658" i="1"/>
  <c r="AH2658" i="1"/>
  <c r="AH2631" i="1"/>
  <c r="AG2631" i="1"/>
  <c r="AF2631" i="1"/>
  <c r="AE2631" i="1"/>
  <c r="AD2631" i="1"/>
  <c r="Z2631" i="1"/>
  <c r="W2631" i="1"/>
  <c r="U2631" i="1"/>
  <c r="T2631" i="1"/>
  <c r="BO2632" i="1"/>
  <c r="BO2637" i="1"/>
  <c r="BO2638" i="1"/>
  <c r="BO2639" i="1"/>
  <c r="BO2641" i="1"/>
  <c r="BO2642" i="1"/>
  <c r="BO2643" i="1"/>
  <c r="BO2645" i="1"/>
  <c r="BO2646" i="1"/>
  <c r="BO2647" i="1"/>
  <c r="BO2649" i="1"/>
  <c r="BO2650" i="1"/>
  <c r="BO2651" i="1"/>
  <c r="BO2653" i="1"/>
  <c r="BO2654" i="1"/>
  <c r="BO2655" i="1"/>
  <c r="BO2657" i="1"/>
  <c r="BO2658" i="1"/>
  <c r="BO2635" i="1"/>
  <c r="BO2636" i="1"/>
  <c r="BO2640" i="1"/>
  <c r="BO2644" i="1"/>
  <c r="BO2648" i="1"/>
  <c r="BO2652" i="1"/>
  <c r="BO2656" i="1"/>
  <c r="BO2631" i="1"/>
  <c r="T2628" i="1"/>
  <c r="U2628" i="1"/>
  <c r="W2628" i="1"/>
  <c r="Z2628" i="1"/>
  <c r="AD2628" i="1"/>
  <c r="AE2628" i="1"/>
  <c r="AF2628" i="1"/>
  <c r="AG2628" i="1"/>
  <c r="AH2628" i="1"/>
  <c r="T2629" i="1"/>
  <c r="U2629" i="1"/>
  <c r="W2629" i="1"/>
  <c r="Z2629" i="1"/>
  <c r="AD2629" i="1"/>
  <c r="AE2629" i="1"/>
  <c r="AF2629" i="1"/>
  <c r="AG2629" i="1"/>
  <c r="AH2629" i="1"/>
  <c r="T2630" i="1"/>
  <c r="U2630" i="1"/>
  <c r="W2630" i="1"/>
  <c r="Z2630" i="1"/>
  <c r="AD2630" i="1"/>
  <c r="AE2630" i="1"/>
  <c r="AF2630" i="1"/>
  <c r="AG2630" i="1"/>
  <c r="AH2630" i="1"/>
  <c r="AH2627" i="1"/>
  <c r="AG2627" i="1"/>
  <c r="AF2627" i="1"/>
  <c r="AE2627" i="1"/>
  <c r="AD2627" i="1"/>
  <c r="Z2627" i="1"/>
  <c r="W2627" i="1"/>
  <c r="U2627" i="1"/>
  <c r="T2627" i="1"/>
  <c r="BO2628" i="1"/>
  <c r="BO2629" i="1"/>
  <c r="BO2630" i="1"/>
  <c r="BO2627" i="1"/>
  <c r="T2595" i="1"/>
  <c r="U2595" i="1"/>
  <c r="W2595" i="1"/>
  <c r="Z2595" i="1"/>
  <c r="AD2595" i="1"/>
  <c r="AE2595" i="1"/>
  <c r="AF2595" i="1"/>
  <c r="AG2595" i="1"/>
  <c r="AH2595" i="1"/>
  <c r="T2596" i="1"/>
  <c r="U2596" i="1"/>
  <c r="W2596" i="1"/>
  <c r="Z2596" i="1"/>
  <c r="AD2596" i="1"/>
  <c r="AE2596" i="1"/>
  <c r="AF2596" i="1"/>
  <c r="AG2596" i="1"/>
  <c r="AH2596" i="1"/>
  <c r="T2597" i="1"/>
  <c r="U2597" i="1"/>
  <c r="W2597" i="1"/>
  <c r="Z2597" i="1"/>
  <c r="AD2597" i="1"/>
  <c r="AE2597" i="1"/>
  <c r="AF2597" i="1"/>
  <c r="AG2597" i="1"/>
  <c r="AH2597" i="1"/>
  <c r="T2598" i="1"/>
  <c r="U2598" i="1"/>
  <c r="W2598" i="1"/>
  <c r="Z2598" i="1"/>
  <c r="AD2598" i="1"/>
  <c r="AE2598" i="1"/>
  <c r="AF2598" i="1"/>
  <c r="AG2598" i="1"/>
  <c r="AH2598" i="1"/>
  <c r="T2599" i="1"/>
  <c r="U2599" i="1"/>
  <c r="W2599" i="1"/>
  <c r="Z2599" i="1"/>
  <c r="AD2599" i="1"/>
  <c r="AE2599" i="1"/>
  <c r="AF2599" i="1"/>
  <c r="AG2599" i="1"/>
  <c r="AH2599" i="1"/>
  <c r="T2600" i="1"/>
  <c r="U2600" i="1"/>
  <c r="W2600" i="1"/>
  <c r="Z2600" i="1"/>
  <c r="AD2600" i="1"/>
  <c r="AE2600" i="1"/>
  <c r="AF2600" i="1"/>
  <c r="AG2600" i="1"/>
  <c r="AH2600" i="1"/>
  <c r="T2601" i="1"/>
  <c r="U2601" i="1"/>
  <c r="W2601" i="1"/>
  <c r="Z2601" i="1"/>
  <c r="AD2601" i="1"/>
  <c r="AE2601" i="1"/>
  <c r="AF2601" i="1"/>
  <c r="AG2601" i="1"/>
  <c r="AH2601" i="1"/>
  <c r="T2602" i="1"/>
  <c r="U2602" i="1"/>
  <c r="W2602" i="1"/>
  <c r="Z2602" i="1"/>
  <c r="AD2602" i="1"/>
  <c r="AE2602" i="1"/>
  <c r="AF2602" i="1"/>
  <c r="AG2602" i="1"/>
  <c r="AH2602" i="1"/>
  <c r="T2603" i="1"/>
  <c r="U2603" i="1"/>
  <c r="W2603" i="1"/>
  <c r="Z2603" i="1"/>
  <c r="AD2603" i="1"/>
  <c r="AE2603" i="1"/>
  <c r="AF2603" i="1"/>
  <c r="AG2603" i="1"/>
  <c r="AH2603" i="1"/>
  <c r="T2604" i="1"/>
  <c r="U2604" i="1"/>
  <c r="W2604" i="1"/>
  <c r="Z2604" i="1"/>
  <c r="AD2604" i="1"/>
  <c r="AE2604" i="1"/>
  <c r="AF2604" i="1"/>
  <c r="AG2604" i="1"/>
  <c r="AH2604" i="1"/>
  <c r="T2605" i="1"/>
  <c r="U2605" i="1"/>
  <c r="W2605" i="1"/>
  <c r="Z2605" i="1"/>
  <c r="AD2605" i="1"/>
  <c r="AE2605" i="1"/>
  <c r="AF2605" i="1"/>
  <c r="AG2605" i="1"/>
  <c r="AH2605" i="1"/>
  <c r="T2606" i="1"/>
  <c r="U2606" i="1"/>
  <c r="W2606" i="1"/>
  <c r="Z2606" i="1"/>
  <c r="AD2606" i="1"/>
  <c r="AE2606" i="1"/>
  <c r="AF2606" i="1"/>
  <c r="AG2606" i="1"/>
  <c r="AH2606" i="1"/>
  <c r="T2607" i="1"/>
  <c r="U2607" i="1"/>
  <c r="W2607" i="1"/>
  <c r="Z2607" i="1"/>
  <c r="AD2607" i="1"/>
  <c r="AE2607" i="1"/>
  <c r="AF2607" i="1"/>
  <c r="AG2607" i="1"/>
  <c r="AH2607" i="1"/>
  <c r="T2608" i="1"/>
  <c r="U2608" i="1"/>
  <c r="W2608" i="1"/>
  <c r="Z2608" i="1"/>
  <c r="AD2608" i="1"/>
  <c r="AE2608" i="1"/>
  <c r="AF2608" i="1"/>
  <c r="AG2608" i="1"/>
  <c r="AH2608" i="1"/>
  <c r="T2609" i="1"/>
  <c r="U2609" i="1"/>
  <c r="W2609" i="1"/>
  <c r="Z2609" i="1"/>
  <c r="AD2609" i="1"/>
  <c r="AE2609" i="1"/>
  <c r="AF2609" i="1"/>
  <c r="AG2609" i="1"/>
  <c r="AH2609" i="1"/>
  <c r="T2610" i="1"/>
  <c r="U2610" i="1"/>
  <c r="W2610" i="1"/>
  <c r="Z2610" i="1"/>
  <c r="AD2610" i="1"/>
  <c r="AE2610" i="1"/>
  <c r="AF2610" i="1"/>
  <c r="AG2610" i="1"/>
  <c r="AH2610" i="1"/>
  <c r="T2611" i="1"/>
  <c r="U2611" i="1"/>
  <c r="W2611" i="1"/>
  <c r="Z2611" i="1"/>
  <c r="AD2611" i="1"/>
  <c r="AE2611" i="1"/>
  <c r="AF2611" i="1"/>
  <c r="AG2611" i="1"/>
  <c r="AH2611" i="1"/>
  <c r="T2612" i="1"/>
  <c r="U2612" i="1"/>
  <c r="W2612" i="1"/>
  <c r="Z2612" i="1"/>
  <c r="AD2612" i="1"/>
  <c r="AE2612" i="1"/>
  <c r="AF2612" i="1"/>
  <c r="AG2612" i="1"/>
  <c r="AH2612" i="1"/>
  <c r="T2613" i="1"/>
  <c r="U2613" i="1"/>
  <c r="W2613" i="1"/>
  <c r="Z2613" i="1"/>
  <c r="AD2613" i="1"/>
  <c r="AE2613" i="1"/>
  <c r="AF2613" i="1"/>
  <c r="AG2613" i="1"/>
  <c r="AH2613" i="1"/>
  <c r="T2614" i="1"/>
  <c r="U2614" i="1"/>
  <c r="W2614" i="1"/>
  <c r="Z2614" i="1"/>
  <c r="AD2614" i="1"/>
  <c r="AE2614" i="1"/>
  <c r="AF2614" i="1"/>
  <c r="AG2614" i="1"/>
  <c r="AH2614" i="1"/>
  <c r="T2615" i="1"/>
  <c r="U2615" i="1"/>
  <c r="W2615" i="1"/>
  <c r="Z2615" i="1"/>
  <c r="AD2615" i="1"/>
  <c r="AE2615" i="1"/>
  <c r="AF2615" i="1"/>
  <c r="AG2615" i="1"/>
  <c r="AH2615" i="1"/>
  <c r="T2616" i="1"/>
  <c r="U2616" i="1"/>
  <c r="W2616" i="1"/>
  <c r="Z2616" i="1"/>
  <c r="AD2616" i="1"/>
  <c r="AE2616" i="1"/>
  <c r="AF2616" i="1"/>
  <c r="AG2616" i="1"/>
  <c r="AH2616" i="1"/>
  <c r="T2617" i="1"/>
  <c r="U2617" i="1"/>
  <c r="W2617" i="1"/>
  <c r="Z2617" i="1"/>
  <c r="AD2617" i="1"/>
  <c r="AE2617" i="1"/>
  <c r="AF2617" i="1"/>
  <c r="AG2617" i="1"/>
  <c r="AH2617" i="1"/>
  <c r="T2618" i="1"/>
  <c r="U2618" i="1"/>
  <c r="W2618" i="1"/>
  <c r="Z2618" i="1"/>
  <c r="AD2618" i="1"/>
  <c r="AE2618" i="1"/>
  <c r="AF2618" i="1"/>
  <c r="AG2618" i="1"/>
  <c r="AH2618" i="1"/>
  <c r="T2619" i="1"/>
  <c r="U2619" i="1"/>
  <c r="W2619" i="1"/>
  <c r="Z2619" i="1"/>
  <c r="AD2619" i="1"/>
  <c r="AE2619" i="1"/>
  <c r="AF2619" i="1"/>
  <c r="AG2619" i="1"/>
  <c r="AH2619" i="1"/>
  <c r="T2620" i="1"/>
  <c r="U2620" i="1"/>
  <c r="W2620" i="1"/>
  <c r="Z2620" i="1"/>
  <c r="AD2620" i="1"/>
  <c r="AE2620" i="1"/>
  <c r="AF2620" i="1"/>
  <c r="AG2620" i="1"/>
  <c r="AH2620" i="1"/>
  <c r="T2621" i="1"/>
  <c r="U2621" i="1"/>
  <c r="W2621" i="1"/>
  <c r="Z2621" i="1"/>
  <c r="AD2621" i="1"/>
  <c r="AE2621" i="1"/>
  <c r="AF2621" i="1"/>
  <c r="AG2621" i="1"/>
  <c r="AH2621" i="1"/>
  <c r="T2622" i="1"/>
  <c r="U2622" i="1"/>
  <c r="W2622" i="1"/>
  <c r="Z2622" i="1"/>
  <c r="AD2622" i="1"/>
  <c r="AE2622" i="1"/>
  <c r="AF2622" i="1"/>
  <c r="AG2622" i="1"/>
  <c r="AH2622" i="1"/>
  <c r="T2623" i="1"/>
  <c r="U2623" i="1"/>
  <c r="W2623" i="1"/>
  <c r="Z2623" i="1"/>
  <c r="AD2623" i="1"/>
  <c r="AE2623" i="1"/>
  <c r="AF2623" i="1"/>
  <c r="AG2623" i="1"/>
  <c r="AH2623" i="1"/>
  <c r="T2624" i="1"/>
  <c r="U2624" i="1"/>
  <c r="W2624" i="1"/>
  <c r="Z2624" i="1"/>
  <c r="AD2624" i="1"/>
  <c r="AE2624" i="1"/>
  <c r="AF2624" i="1"/>
  <c r="AG2624" i="1"/>
  <c r="AH2624" i="1"/>
  <c r="T2625" i="1"/>
  <c r="U2625" i="1"/>
  <c r="W2625" i="1"/>
  <c r="Z2625" i="1"/>
  <c r="AD2625" i="1"/>
  <c r="AE2625" i="1"/>
  <c r="AF2625" i="1"/>
  <c r="AG2625" i="1"/>
  <c r="AH2625" i="1"/>
  <c r="T2626" i="1"/>
  <c r="U2626" i="1"/>
  <c r="W2626" i="1"/>
  <c r="Z2626" i="1"/>
  <c r="AD2626" i="1"/>
  <c r="AE2626" i="1"/>
  <c r="AF2626" i="1"/>
  <c r="AG2626" i="1"/>
  <c r="AH2626" i="1"/>
  <c r="AH2594" i="1"/>
  <c r="AG2594" i="1"/>
  <c r="AF2594" i="1"/>
  <c r="AE2594" i="1"/>
  <c r="AD2594" i="1"/>
  <c r="Z2594" i="1"/>
  <c r="W2594" i="1"/>
  <c r="U2594" i="1"/>
  <c r="T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594" i="1"/>
  <c r="BO2595" i="1"/>
  <c r="BO2596" i="1"/>
  <c r="BO2597" i="1"/>
  <c r="BO2598" i="1"/>
  <c r="BO2599" i="1"/>
  <c r="BO2600" i="1"/>
  <c r="BO2601" i="1"/>
  <c r="BO2602" i="1"/>
  <c r="BO2603" i="1"/>
  <c r="BO2604" i="1"/>
  <c r="BO2605" i="1"/>
  <c r="BO2606" i="1"/>
  <c r="BO2607" i="1"/>
  <c r="BO2608" i="1"/>
  <c r="BO2609" i="1"/>
  <c r="BO2610" i="1"/>
  <c r="BO2611" i="1"/>
  <c r="BO2612" i="1"/>
  <c r="BO2613" i="1"/>
  <c r="BO2614" i="1"/>
  <c r="BO2615" i="1"/>
  <c r="BO2616" i="1"/>
  <c r="BO2617" i="1"/>
  <c r="BO2618" i="1"/>
  <c r="BO2619" i="1"/>
  <c r="BO2620" i="1"/>
  <c r="BO2621" i="1"/>
  <c r="BO2622" i="1"/>
  <c r="BO2623" i="1"/>
  <c r="BO2624" i="1"/>
  <c r="BO2625" i="1"/>
  <c r="BO2626" i="1"/>
  <c r="BO2594" i="1"/>
  <c r="T2570" i="1"/>
  <c r="AD2570" i="1"/>
  <c r="AE2570" i="1"/>
  <c r="AF2570" i="1"/>
  <c r="AG2570" i="1"/>
  <c r="AH2570" i="1"/>
  <c r="T2571" i="1"/>
  <c r="AD2571" i="1"/>
  <c r="AE2571" i="1"/>
  <c r="AF2571" i="1"/>
  <c r="AG2571" i="1"/>
  <c r="AH2571" i="1"/>
  <c r="T2572" i="1"/>
  <c r="AD2572" i="1"/>
  <c r="AE2572" i="1"/>
  <c r="AF2572" i="1"/>
  <c r="AG2572" i="1"/>
  <c r="AH2572" i="1"/>
  <c r="T2573" i="1"/>
  <c r="AD2573" i="1"/>
  <c r="AE2573" i="1"/>
  <c r="AF2573" i="1"/>
  <c r="AG2573" i="1"/>
  <c r="AH2573" i="1"/>
  <c r="T2574" i="1"/>
  <c r="AD2574" i="1"/>
  <c r="AE2574" i="1"/>
  <c r="AF2574" i="1"/>
  <c r="AG2574" i="1"/>
  <c r="AH2574" i="1"/>
  <c r="T2575" i="1"/>
  <c r="AD2575" i="1"/>
  <c r="AE2575" i="1"/>
  <c r="AF2575" i="1"/>
  <c r="AG2575" i="1"/>
  <c r="AH2575" i="1"/>
  <c r="T2576" i="1"/>
  <c r="AD2576" i="1"/>
  <c r="AE2576" i="1"/>
  <c r="AF2576" i="1"/>
  <c r="AG2576" i="1"/>
  <c r="AH2576" i="1"/>
  <c r="T2577" i="1"/>
  <c r="AD2577" i="1"/>
  <c r="AE2577" i="1"/>
  <c r="AF2577" i="1"/>
  <c r="AG2577" i="1"/>
  <c r="AH2577" i="1"/>
  <c r="T2578" i="1"/>
  <c r="AD2578" i="1"/>
  <c r="AE2578" i="1"/>
  <c r="AF2578" i="1"/>
  <c r="AG2578" i="1"/>
  <c r="AH2578" i="1"/>
  <c r="T2579" i="1"/>
  <c r="AD2579" i="1"/>
  <c r="AE2579" i="1"/>
  <c r="AF2579" i="1"/>
  <c r="AG2579" i="1"/>
  <c r="AH2579" i="1"/>
  <c r="T2580" i="1"/>
  <c r="AD2580" i="1"/>
  <c r="AE2580" i="1"/>
  <c r="AF2580" i="1"/>
  <c r="AG2580" i="1"/>
  <c r="AH2580" i="1"/>
  <c r="T2581" i="1"/>
  <c r="AD2581" i="1"/>
  <c r="AE2581" i="1"/>
  <c r="AF2581" i="1"/>
  <c r="AG2581" i="1"/>
  <c r="AH2581" i="1"/>
  <c r="T2582" i="1"/>
  <c r="AD2582" i="1"/>
  <c r="AE2582" i="1"/>
  <c r="AF2582" i="1"/>
  <c r="AG2582" i="1"/>
  <c r="AH2582" i="1"/>
  <c r="T2583" i="1"/>
  <c r="AD2583" i="1"/>
  <c r="AE2583" i="1"/>
  <c r="AF2583" i="1"/>
  <c r="AG2583" i="1"/>
  <c r="AH2583" i="1"/>
  <c r="T2584" i="1"/>
  <c r="AD2584" i="1"/>
  <c r="AE2584" i="1"/>
  <c r="AF2584" i="1"/>
  <c r="AG2584" i="1"/>
  <c r="AH2584" i="1"/>
  <c r="T2585" i="1"/>
  <c r="AD2585" i="1"/>
  <c r="AE2585" i="1"/>
  <c r="AF2585" i="1"/>
  <c r="AG2585" i="1"/>
  <c r="AH2585" i="1"/>
  <c r="T2586" i="1"/>
  <c r="AD2586" i="1"/>
  <c r="AE2586" i="1"/>
  <c r="AF2586" i="1"/>
  <c r="AG2586" i="1"/>
  <c r="AH2586" i="1"/>
  <c r="T2587" i="1"/>
  <c r="AD2587" i="1"/>
  <c r="AE2587" i="1"/>
  <c r="AF2587" i="1"/>
  <c r="AG2587" i="1"/>
  <c r="AH2587" i="1"/>
  <c r="T2588" i="1"/>
  <c r="AD2588" i="1"/>
  <c r="AE2588" i="1"/>
  <c r="AF2588" i="1"/>
  <c r="AG2588" i="1"/>
  <c r="AH2588" i="1"/>
  <c r="T2589" i="1"/>
  <c r="AD2589" i="1"/>
  <c r="AE2589" i="1"/>
  <c r="AF2589" i="1"/>
  <c r="AG2589" i="1"/>
  <c r="AH2589" i="1"/>
  <c r="T2590" i="1"/>
  <c r="AD2590" i="1"/>
  <c r="AE2590" i="1"/>
  <c r="AF2590" i="1"/>
  <c r="AG2590" i="1"/>
  <c r="AH2590" i="1"/>
  <c r="T2591" i="1"/>
  <c r="AD2591" i="1"/>
  <c r="AE2591" i="1"/>
  <c r="AF2591" i="1"/>
  <c r="AG2591" i="1"/>
  <c r="AH2591" i="1"/>
  <c r="T2592" i="1"/>
  <c r="AD2592" i="1"/>
  <c r="AE2592" i="1"/>
  <c r="AF2592" i="1"/>
  <c r="AG2592" i="1"/>
  <c r="AH2592" i="1"/>
  <c r="T2593" i="1"/>
  <c r="AD2593" i="1"/>
  <c r="AE2593" i="1"/>
  <c r="AF2593" i="1"/>
  <c r="AG2593" i="1"/>
  <c r="AH2593" i="1"/>
  <c r="AH2569" i="1"/>
  <c r="AG2569" i="1"/>
  <c r="AF2569" i="1"/>
  <c r="AE2569" i="1"/>
  <c r="AD2569" i="1"/>
  <c r="T2569" i="1"/>
  <c r="BO2570" i="1"/>
  <c r="BO2571" i="1"/>
  <c r="BO2572" i="1"/>
  <c r="BO2573" i="1"/>
  <c r="BO2574" i="1"/>
  <c r="BO2575" i="1"/>
  <c r="BO2576" i="1"/>
  <c r="BO2577" i="1"/>
  <c r="BO2578" i="1"/>
  <c r="BO2579" i="1"/>
  <c r="BO2580" i="1"/>
  <c r="BO2581" i="1"/>
  <c r="BO2582" i="1"/>
  <c r="BO2583" i="1"/>
  <c r="BO2584" i="1"/>
  <c r="BO2585" i="1"/>
  <c r="BO2586" i="1"/>
  <c r="BO2587" i="1"/>
  <c r="BO2588" i="1"/>
  <c r="BO2589" i="1"/>
  <c r="BO2590" i="1"/>
  <c r="BO2591" i="1"/>
  <c r="BO2592" i="1"/>
  <c r="BO2593" i="1"/>
  <c r="BO2569" i="1"/>
  <c r="Q2568" i="1"/>
  <c r="Q2567" i="1"/>
  <c r="Q2566" i="1"/>
  <c r="Q2565" i="1"/>
  <c r="Q2564" i="1"/>
  <c r="Q2563" i="1"/>
  <c r="Q2562" i="1"/>
  <c r="Q2561" i="1"/>
  <c r="Q2560" i="1"/>
  <c r="Q2559" i="1"/>
  <c r="Q2558" i="1"/>
  <c r="Q2557" i="1"/>
  <c r="Q2556" i="1"/>
  <c r="Q2555" i="1"/>
  <c r="Q2554" i="1"/>
  <c r="Q2553" i="1"/>
  <c r="Q2552" i="1"/>
  <c r="Q2550" i="1"/>
  <c r="Q2536" i="1"/>
  <c r="Q2537" i="1"/>
  <c r="Q2538" i="1"/>
  <c r="Q2539" i="1"/>
  <c r="Q2540" i="1"/>
  <c r="Q2541" i="1"/>
  <c r="Q2542" i="1"/>
  <c r="Q2543" i="1"/>
  <c r="Q2544" i="1"/>
  <c r="Q2545" i="1"/>
  <c r="Q2546" i="1"/>
  <c r="Q2547" i="1"/>
  <c r="Q2548" i="1"/>
  <c r="Q2549" i="1"/>
  <c r="Q2535" i="1"/>
  <c r="T2536" i="1"/>
  <c r="U2536" i="1"/>
  <c r="W2536" i="1"/>
  <c r="Z2536" i="1"/>
  <c r="AA2536" i="1"/>
  <c r="AD2536" i="1"/>
  <c r="AE2536" i="1"/>
  <c r="AF2536" i="1"/>
  <c r="AG2536" i="1"/>
  <c r="AH2536" i="1"/>
  <c r="T2537" i="1"/>
  <c r="U2537" i="1"/>
  <c r="W2537" i="1"/>
  <c r="Z2537" i="1"/>
  <c r="AA2537" i="1"/>
  <c r="AD2537" i="1"/>
  <c r="AE2537" i="1"/>
  <c r="AF2537" i="1"/>
  <c r="AG2537" i="1"/>
  <c r="AH2537" i="1"/>
  <c r="T2538" i="1"/>
  <c r="U2538" i="1"/>
  <c r="W2538" i="1"/>
  <c r="Z2538" i="1"/>
  <c r="AA2538" i="1"/>
  <c r="AD2538" i="1"/>
  <c r="AE2538" i="1"/>
  <c r="AF2538" i="1"/>
  <c r="AG2538" i="1"/>
  <c r="AH2538" i="1"/>
  <c r="T2539" i="1"/>
  <c r="U2539" i="1"/>
  <c r="W2539" i="1"/>
  <c r="Z2539" i="1"/>
  <c r="AA2539" i="1"/>
  <c r="AD2539" i="1"/>
  <c r="AE2539" i="1"/>
  <c r="AF2539" i="1"/>
  <c r="AG2539" i="1"/>
  <c r="AH2539" i="1"/>
  <c r="T2540" i="1"/>
  <c r="U2540" i="1"/>
  <c r="W2540" i="1"/>
  <c r="Z2540" i="1"/>
  <c r="AA2540" i="1"/>
  <c r="AD2540" i="1"/>
  <c r="AE2540" i="1"/>
  <c r="AF2540" i="1"/>
  <c r="AG2540" i="1"/>
  <c r="AH2540" i="1"/>
  <c r="T2541" i="1"/>
  <c r="U2541" i="1"/>
  <c r="W2541" i="1"/>
  <c r="Z2541" i="1"/>
  <c r="AA2541" i="1"/>
  <c r="AD2541" i="1"/>
  <c r="AE2541" i="1"/>
  <c r="AF2541" i="1"/>
  <c r="AG2541" i="1"/>
  <c r="AH2541" i="1"/>
  <c r="T2542" i="1"/>
  <c r="U2542" i="1"/>
  <c r="W2542" i="1"/>
  <c r="Z2542" i="1"/>
  <c r="AA2542" i="1"/>
  <c r="AD2542" i="1"/>
  <c r="AE2542" i="1"/>
  <c r="AF2542" i="1"/>
  <c r="AG2542" i="1"/>
  <c r="AH2542" i="1"/>
  <c r="T2543" i="1"/>
  <c r="U2543" i="1"/>
  <c r="W2543" i="1"/>
  <c r="Z2543" i="1"/>
  <c r="AA2543" i="1"/>
  <c r="AD2543" i="1"/>
  <c r="AE2543" i="1"/>
  <c r="AF2543" i="1"/>
  <c r="AG2543" i="1"/>
  <c r="AH2543" i="1"/>
  <c r="T2544" i="1"/>
  <c r="U2544" i="1"/>
  <c r="W2544" i="1"/>
  <c r="Z2544" i="1"/>
  <c r="AA2544" i="1"/>
  <c r="AD2544" i="1"/>
  <c r="AE2544" i="1"/>
  <c r="AF2544" i="1"/>
  <c r="AG2544" i="1"/>
  <c r="AH2544" i="1"/>
  <c r="T2545" i="1"/>
  <c r="U2545" i="1"/>
  <c r="W2545" i="1"/>
  <c r="Z2545" i="1"/>
  <c r="AA2545" i="1"/>
  <c r="AD2545" i="1"/>
  <c r="AE2545" i="1"/>
  <c r="AF2545" i="1"/>
  <c r="AG2545" i="1"/>
  <c r="AH2545" i="1"/>
  <c r="T2546" i="1"/>
  <c r="U2546" i="1"/>
  <c r="W2546" i="1"/>
  <c r="Z2546" i="1"/>
  <c r="AA2546" i="1"/>
  <c r="AD2546" i="1"/>
  <c r="AE2546" i="1"/>
  <c r="AF2546" i="1"/>
  <c r="AG2546" i="1"/>
  <c r="AH2546" i="1"/>
  <c r="T2547" i="1"/>
  <c r="U2547" i="1"/>
  <c r="W2547" i="1"/>
  <c r="Z2547" i="1"/>
  <c r="AA2547" i="1"/>
  <c r="AD2547" i="1"/>
  <c r="AE2547" i="1"/>
  <c r="AF2547" i="1"/>
  <c r="AG2547" i="1"/>
  <c r="AH2547" i="1"/>
  <c r="T2548" i="1"/>
  <c r="U2548" i="1"/>
  <c r="W2548" i="1"/>
  <c r="Z2548" i="1"/>
  <c r="AA2548" i="1"/>
  <c r="AD2548" i="1"/>
  <c r="AE2548" i="1"/>
  <c r="AF2548" i="1"/>
  <c r="AG2548" i="1"/>
  <c r="AH2548" i="1"/>
  <c r="T2549" i="1"/>
  <c r="U2549" i="1"/>
  <c r="W2549" i="1"/>
  <c r="Z2549" i="1"/>
  <c r="AA2549" i="1"/>
  <c r="AD2549" i="1"/>
  <c r="AE2549" i="1"/>
  <c r="AF2549" i="1"/>
  <c r="AG2549" i="1"/>
  <c r="AH2549" i="1"/>
  <c r="T2550" i="1"/>
  <c r="U2550" i="1"/>
  <c r="W2550" i="1"/>
  <c r="Z2550" i="1"/>
  <c r="AA2550" i="1"/>
  <c r="AD2550" i="1"/>
  <c r="AE2550" i="1"/>
  <c r="AF2550" i="1"/>
  <c r="AG2550" i="1"/>
  <c r="AH2550" i="1"/>
  <c r="T2551" i="1"/>
  <c r="U2551" i="1"/>
  <c r="W2551" i="1"/>
  <c r="Z2551" i="1"/>
  <c r="AA2551" i="1"/>
  <c r="AD2551" i="1"/>
  <c r="AE2551" i="1"/>
  <c r="AF2551" i="1"/>
  <c r="AG2551" i="1"/>
  <c r="AH2551" i="1"/>
  <c r="T2552" i="1"/>
  <c r="U2552" i="1"/>
  <c r="W2552" i="1"/>
  <c r="Z2552" i="1"/>
  <c r="AA2552" i="1"/>
  <c r="AD2552" i="1"/>
  <c r="AE2552" i="1"/>
  <c r="AF2552" i="1"/>
  <c r="AG2552" i="1"/>
  <c r="AH2552" i="1"/>
  <c r="T2553" i="1"/>
  <c r="U2553" i="1"/>
  <c r="W2553" i="1"/>
  <c r="Z2553" i="1"/>
  <c r="AA2553" i="1"/>
  <c r="AD2553" i="1"/>
  <c r="AE2553" i="1"/>
  <c r="AF2553" i="1"/>
  <c r="AG2553" i="1"/>
  <c r="AH2553" i="1"/>
  <c r="T2554" i="1"/>
  <c r="U2554" i="1"/>
  <c r="W2554" i="1"/>
  <c r="Z2554" i="1"/>
  <c r="AA2554" i="1"/>
  <c r="AD2554" i="1"/>
  <c r="AE2554" i="1"/>
  <c r="AF2554" i="1"/>
  <c r="AG2554" i="1"/>
  <c r="AH2554" i="1"/>
  <c r="T2555" i="1"/>
  <c r="U2555" i="1"/>
  <c r="W2555" i="1"/>
  <c r="Z2555" i="1"/>
  <c r="AA2555" i="1"/>
  <c r="AD2555" i="1"/>
  <c r="AE2555" i="1"/>
  <c r="AF2555" i="1"/>
  <c r="AG2555" i="1"/>
  <c r="AH2555" i="1"/>
  <c r="T2556" i="1"/>
  <c r="U2556" i="1"/>
  <c r="W2556" i="1"/>
  <c r="Z2556" i="1"/>
  <c r="AA2556" i="1"/>
  <c r="AD2556" i="1"/>
  <c r="AE2556" i="1"/>
  <c r="AF2556" i="1"/>
  <c r="AG2556" i="1"/>
  <c r="AH2556" i="1"/>
  <c r="T2557" i="1"/>
  <c r="U2557" i="1"/>
  <c r="W2557" i="1"/>
  <c r="Z2557" i="1"/>
  <c r="AA2557" i="1"/>
  <c r="AD2557" i="1"/>
  <c r="AE2557" i="1"/>
  <c r="AF2557" i="1"/>
  <c r="AG2557" i="1"/>
  <c r="AH2557" i="1"/>
  <c r="T2558" i="1"/>
  <c r="U2558" i="1"/>
  <c r="W2558" i="1"/>
  <c r="Z2558" i="1"/>
  <c r="AA2558" i="1"/>
  <c r="AD2558" i="1"/>
  <c r="AE2558" i="1"/>
  <c r="AF2558" i="1"/>
  <c r="AG2558" i="1"/>
  <c r="AH2558" i="1"/>
  <c r="T2559" i="1"/>
  <c r="U2559" i="1"/>
  <c r="W2559" i="1"/>
  <c r="Z2559" i="1"/>
  <c r="AA2559" i="1"/>
  <c r="AD2559" i="1"/>
  <c r="AE2559" i="1"/>
  <c r="AF2559" i="1"/>
  <c r="AG2559" i="1"/>
  <c r="AH2559" i="1"/>
  <c r="T2560" i="1"/>
  <c r="U2560" i="1"/>
  <c r="W2560" i="1"/>
  <c r="Z2560" i="1"/>
  <c r="AA2560" i="1"/>
  <c r="AD2560" i="1"/>
  <c r="AE2560" i="1"/>
  <c r="AF2560" i="1"/>
  <c r="AG2560" i="1"/>
  <c r="AH2560" i="1"/>
  <c r="T2561" i="1"/>
  <c r="U2561" i="1"/>
  <c r="W2561" i="1"/>
  <c r="Z2561" i="1"/>
  <c r="AA2561" i="1"/>
  <c r="AD2561" i="1"/>
  <c r="AE2561" i="1"/>
  <c r="AF2561" i="1"/>
  <c r="AG2561" i="1"/>
  <c r="AH2561" i="1"/>
  <c r="T2562" i="1"/>
  <c r="U2562" i="1"/>
  <c r="W2562" i="1"/>
  <c r="Z2562" i="1"/>
  <c r="AA2562" i="1"/>
  <c r="AD2562" i="1"/>
  <c r="AE2562" i="1"/>
  <c r="AF2562" i="1"/>
  <c r="AG2562" i="1"/>
  <c r="AH2562" i="1"/>
  <c r="T2563" i="1"/>
  <c r="U2563" i="1"/>
  <c r="W2563" i="1"/>
  <c r="Z2563" i="1"/>
  <c r="AA2563" i="1"/>
  <c r="AD2563" i="1"/>
  <c r="AE2563" i="1"/>
  <c r="AF2563" i="1"/>
  <c r="AG2563" i="1"/>
  <c r="AH2563" i="1"/>
  <c r="T2564" i="1"/>
  <c r="U2564" i="1"/>
  <c r="W2564" i="1"/>
  <c r="Z2564" i="1"/>
  <c r="AA2564" i="1"/>
  <c r="AD2564" i="1"/>
  <c r="AE2564" i="1"/>
  <c r="AF2564" i="1"/>
  <c r="AG2564" i="1"/>
  <c r="AH2564" i="1"/>
  <c r="T2565" i="1"/>
  <c r="U2565" i="1"/>
  <c r="W2565" i="1"/>
  <c r="Z2565" i="1"/>
  <c r="AA2565" i="1"/>
  <c r="AD2565" i="1"/>
  <c r="AE2565" i="1"/>
  <c r="AF2565" i="1"/>
  <c r="AG2565" i="1"/>
  <c r="AH2565" i="1"/>
  <c r="T2566" i="1"/>
  <c r="U2566" i="1"/>
  <c r="W2566" i="1"/>
  <c r="Z2566" i="1"/>
  <c r="AA2566" i="1"/>
  <c r="AD2566" i="1"/>
  <c r="AE2566" i="1"/>
  <c r="AF2566" i="1"/>
  <c r="AG2566" i="1"/>
  <c r="AH2566" i="1"/>
  <c r="T2567" i="1"/>
  <c r="U2567" i="1"/>
  <c r="W2567" i="1"/>
  <c r="Z2567" i="1"/>
  <c r="AA2567" i="1"/>
  <c r="AD2567" i="1"/>
  <c r="AE2567" i="1"/>
  <c r="AF2567" i="1"/>
  <c r="AG2567" i="1"/>
  <c r="AH2567" i="1"/>
  <c r="T2568" i="1"/>
  <c r="U2568" i="1"/>
  <c r="W2568" i="1"/>
  <c r="Z2568" i="1"/>
  <c r="AA2568" i="1"/>
  <c r="AD2568" i="1"/>
  <c r="AE2568" i="1"/>
  <c r="AF2568" i="1"/>
  <c r="AG2568" i="1"/>
  <c r="AH2568" i="1"/>
  <c r="AH2535" i="1"/>
  <c r="AG2535" i="1"/>
  <c r="AF2535" i="1"/>
  <c r="AE2535" i="1"/>
  <c r="AD2535" i="1"/>
  <c r="AA2535" i="1"/>
  <c r="Z2535" i="1"/>
  <c r="W2535" i="1"/>
  <c r="U2535" i="1"/>
  <c r="T2535" i="1"/>
  <c r="BO2536" i="1"/>
  <c r="BO2537" i="1"/>
  <c r="BO2538" i="1"/>
  <c r="BO2539" i="1"/>
  <c r="BO2540" i="1"/>
  <c r="BO2541" i="1"/>
  <c r="BO2542" i="1"/>
  <c r="BO2543" i="1"/>
  <c r="BO2544" i="1"/>
  <c r="BO2545" i="1"/>
  <c r="BO2546" i="1"/>
  <c r="BO2547" i="1"/>
  <c r="BO2548" i="1"/>
  <c r="BO2549" i="1"/>
  <c r="BO2550" i="1"/>
  <c r="BO2551" i="1"/>
  <c r="BO2552" i="1"/>
  <c r="BO2553" i="1"/>
  <c r="BO2554" i="1"/>
  <c r="BO2555" i="1"/>
  <c r="BO2556" i="1"/>
  <c r="BO2557" i="1"/>
  <c r="BO2558" i="1"/>
  <c r="BO2559" i="1"/>
  <c r="BO2560" i="1"/>
  <c r="BO2561" i="1"/>
  <c r="BO2562" i="1"/>
  <c r="BO2563" i="1"/>
  <c r="BO2564" i="1"/>
  <c r="BO2565" i="1"/>
  <c r="BO2566" i="1"/>
  <c r="BO2567" i="1"/>
  <c r="BO2568" i="1"/>
  <c r="BO2535" i="1"/>
  <c r="T2371" i="1"/>
  <c r="U2371" i="1"/>
  <c r="W2371" i="1"/>
  <c r="Z2371" i="1"/>
  <c r="AA2371" i="1"/>
  <c r="AD2371" i="1"/>
  <c r="AE2371" i="1"/>
  <c r="AF2371" i="1"/>
  <c r="AG2371" i="1"/>
  <c r="AH2371" i="1"/>
  <c r="T2372" i="1"/>
  <c r="U2372" i="1"/>
  <c r="W2372" i="1"/>
  <c r="Z2372" i="1"/>
  <c r="AA2372" i="1"/>
  <c r="AD2372" i="1"/>
  <c r="AE2372" i="1"/>
  <c r="AF2372" i="1"/>
  <c r="AG2372" i="1"/>
  <c r="AH2372" i="1"/>
  <c r="T2373" i="1"/>
  <c r="U2373" i="1"/>
  <c r="W2373" i="1"/>
  <c r="Z2373" i="1"/>
  <c r="AA2373" i="1"/>
  <c r="AD2373" i="1"/>
  <c r="AE2373" i="1"/>
  <c r="AF2373" i="1"/>
  <c r="AG2373" i="1"/>
  <c r="AH2373" i="1"/>
  <c r="T2374" i="1"/>
  <c r="U2374" i="1"/>
  <c r="W2374" i="1"/>
  <c r="Z2374" i="1"/>
  <c r="AA2374" i="1"/>
  <c r="AD2374" i="1"/>
  <c r="AE2374" i="1"/>
  <c r="AF2374" i="1"/>
  <c r="AG2374" i="1"/>
  <c r="AH2374" i="1"/>
  <c r="T2375" i="1"/>
  <c r="U2375" i="1"/>
  <c r="W2375" i="1"/>
  <c r="Z2375" i="1"/>
  <c r="AA2375" i="1"/>
  <c r="AD2375" i="1"/>
  <c r="AE2375" i="1"/>
  <c r="AF2375" i="1"/>
  <c r="AG2375" i="1"/>
  <c r="AH2375" i="1"/>
  <c r="T2376" i="1"/>
  <c r="U2376" i="1"/>
  <c r="W2376" i="1"/>
  <c r="Z2376" i="1"/>
  <c r="AA2376" i="1"/>
  <c r="AD2376" i="1"/>
  <c r="AE2376" i="1"/>
  <c r="AF2376" i="1"/>
  <c r="AG2376" i="1"/>
  <c r="AH2376" i="1"/>
  <c r="T2377" i="1"/>
  <c r="U2377" i="1"/>
  <c r="W2377" i="1"/>
  <c r="Z2377" i="1"/>
  <c r="AA2377" i="1"/>
  <c r="AD2377" i="1"/>
  <c r="AE2377" i="1"/>
  <c r="AF2377" i="1"/>
  <c r="AG2377" i="1"/>
  <c r="AH2377" i="1"/>
  <c r="T2378" i="1"/>
  <c r="U2378" i="1"/>
  <c r="W2378" i="1"/>
  <c r="Z2378" i="1"/>
  <c r="AA2378" i="1"/>
  <c r="AD2378" i="1"/>
  <c r="AE2378" i="1"/>
  <c r="AF2378" i="1"/>
  <c r="AG2378" i="1"/>
  <c r="AH2378" i="1"/>
  <c r="T2379" i="1"/>
  <c r="U2379" i="1"/>
  <c r="W2379" i="1"/>
  <c r="Z2379" i="1"/>
  <c r="AA2379" i="1"/>
  <c r="AD2379" i="1"/>
  <c r="AE2379" i="1"/>
  <c r="AF2379" i="1"/>
  <c r="AG2379" i="1"/>
  <c r="AH2379" i="1"/>
  <c r="T2380" i="1"/>
  <c r="U2380" i="1"/>
  <c r="W2380" i="1"/>
  <c r="Z2380" i="1"/>
  <c r="AA2380" i="1"/>
  <c r="AD2380" i="1"/>
  <c r="AE2380" i="1"/>
  <c r="AF2380" i="1"/>
  <c r="AG2380" i="1"/>
  <c r="AH2380" i="1"/>
  <c r="T2381" i="1"/>
  <c r="U2381" i="1"/>
  <c r="W2381" i="1"/>
  <c r="Z2381" i="1"/>
  <c r="AA2381" i="1"/>
  <c r="AD2381" i="1"/>
  <c r="AE2381" i="1"/>
  <c r="AF2381" i="1"/>
  <c r="AG2381" i="1"/>
  <c r="AH2381" i="1"/>
  <c r="T2382" i="1"/>
  <c r="U2382" i="1"/>
  <c r="W2382" i="1"/>
  <c r="Z2382" i="1"/>
  <c r="AA2382" i="1"/>
  <c r="AD2382" i="1"/>
  <c r="AE2382" i="1"/>
  <c r="AF2382" i="1"/>
  <c r="AG2382" i="1"/>
  <c r="AH2382" i="1"/>
  <c r="T2383" i="1"/>
  <c r="U2383" i="1"/>
  <c r="W2383" i="1"/>
  <c r="Z2383" i="1"/>
  <c r="AA2383" i="1"/>
  <c r="AD2383" i="1"/>
  <c r="AE2383" i="1"/>
  <c r="AF2383" i="1"/>
  <c r="AG2383" i="1"/>
  <c r="AH2383" i="1"/>
  <c r="T2384" i="1"/>
  <c r="U2384" i="1"/>
  <c r="W2384" i="1"/>
  <c r="Z2384" i="1"/>
  <c r="AA2384" i="1"/>
  <c r="AD2384" i="1"/>
  <c r="AE2384" i="1"/>
  <c r="AF2384" i="1"/>
  <c r="AG2384" i="1"/>
  <c r="AH2384" i="1"/>
  <c r="T2385" i="1"/>
  <c r="U2385" i="1"/>
  <c r="W2385" i="1"/>
  <c r="Z2385" i="1"/>
  <c r="AA2385" i="1"/>
  <c r="AD2385" i="1"/>
  <c r="AE2385" i="1"/>
  <c r="AF2385" i="1"/>
  <c r="AG2385" i="1"/>
  <c r="AH2385" i="1"/>
  <c r="T2386" i="1"/>
  <c r="U2386" i="1"/>
  <c r="W2386" i="1"/>
  <c r="Z2386" i="1"/>
  <c r="AA2386" i="1"/>
  <c r="AD2386" i="1"/>
  <c r="AE2386" i="1"/>
  <c r="AF2386" i="1"/>
  <c r="AG2386" i="1"/>
  <c r="AH2386" i="1"/>
  <c r="T2387" i="1"/>
  <c r="U2387" i="1"/>
  <c r="W2387" i="1"/>
  <c r="Z2387" i="1"/>
  <c r="AA2387" i="1"/>
  <c r="AD2387" i="1"/>
  <c r="AE2387" i="1"/>
  <c r="AF2387" i="1"/>
  <c r="AG2387" i="1"/>
  <c r="AH2387" i="1"/>
  <c r="T2388" i="1"/>
  <c r="U2388" i="1"/>
  <c r="W2388" i="1"/>
  <c r="Z2388" i="1"/>
  <c r="AA2388" i="1"/>
  <c r="AD2388" i="1"/>
  <c r="AE2388" i="1"/>
  <c r="AF2388" i="1"/>
  <c r="AG2388" i="1"/>
  <c r="AH2388" i="1"/>
  <c r="T2389" i="1"/>
  <c r="U2389" i="1"/>
  <c r="W2389" i="1"/>
  <c r="Z2389" i="1"/>
  <c r="AA2389" i="1"/>
  <c r="AD2389" i="1"/>
  <c r="AE2389" i="1"/>
  <c r="AF2389" i="1"/>
  <c r="AG2389" i="1"/>
  <c r="AH2389" i="1"/>
  <c r="T2390" i="1"/>
  <c r="U2390" i="1"/>
  <c r="W2390" i="1"/>
  <c r="Z2390" i="1"/>
  <c r="AA2390" i="1"/>
  <c r="AD2390" i="1"/>
  <c r="AE2390" i="1"/>
  <c r="AF2390" i="1"/>
  <c r="AG2390" i="1"/>
  <c r="AH2390" i="1"/>
  <c r="T2391" i="1"/>
  <c r="U2391" i="1"/>
  <c r="W2391" i="1"/>
  <c r="Z2391" i="1"/>
  <c r="AA2391" i="1"/>
  <c r="AD2391" i="1"/>
  <c r="AE2391" i="1"/>
  <c r="AF2391" i="1"/>
  <c r="AG2391" i="1"/>
  <c r="AH2391" i="1"/>
  <c r="T2392" i="1"/>
  <c r="U2392" i="1"/>
  <c r="W2392" i="1"/>
  <c r="Z2392" i="1"/>
  <c r="AA2392" i="1"/>
  <c r="AD2392" i="1"/>
  <c r="AE2392" i="1"/>
  <c r="AF2392" i="1"/>
  <c r="AG2392" i="1"/>
  <c r="AH2392" i="1"/>
  <c r="T2393" i="1"/>
  <c r="U2393" i="1"/>
  <c r="W2393" i="1"/>
  <c r="Z2393" i="1"/>
  <c r="AA2393" i="1"/>
  <c r="AD2393" i="1"/>
  <c r="AE2393" i="1"/>
  <c r="AF2393" i="1"/>
  <c r="AG2393" i="1"/>
  <c r="AH2393" i="1"/>
  <c r="T2394" i="1"/>
  <c r="U2394" i="1"/>
  <c r="W2394" i="1"/>
  <c r="Z2394" i="1"/>
  <c r="AA2394" i="1"/>
  <c r="AD2394" i="1"/>
  <c r="AE2394" i="1"/>
  <c r="AF2394" i="1"/>
  <c r="AG2394" i="1"/>
  <c r="AH2394" i="1"/>
  <c r="T2395" i="1"/>
  <c r="U2395" i="1"/>
  <c r="W2395" i="1"/>
  <c r="Z2395" i="1"/>
  <c r="AA2395" i="1"/>
  <c r="AD2395" i="1"/>
  <c r="AE2395" i="1"/>
  <c r="AF2395" i="1"/>
  <c r="AG2395" i="1"/>
  <c r="AH2395" i="1"/>
  <c r="T2396" i="1"/>
  <c r="U2396" i="1"/>
  <c r="W2396" i="1"/>
  <c r="Z2396" i="1"/>
  <c r="AA2396" i="1"/>
  <c r="AD2396" i="1"/>
  <c r="AE2396" i="1"/>
  <c r="AF2396" i="1"/>
  <c r="AG2396" i="1"/>
  <c r="AH2396" i="1"/>
  <c r="T2397" i="1"/>
  <c r="U2397" i="1"/>
  <c r="W2397" i="1"/>
  <c r="Z2397" i="1"/>
  <c r="AA2397" i="1"/>
  <c r="AD2397" i="1"/>
  <c r="AE2397" i="1"/>
  <c r="AF2397" i="1"/>
  <c r="AG2397" i="1"/>
  <c r="AH2397" i="1"/>
  <c r="T2398" i="1"/>
  <c r="U2398" i="1"/>
  <c r="W2398" i="1"/>
  <c r="Z2398" i="1"/>
  <c r="AA2398" i="1"/>
  <c r="AD2398" i="1"/>
  <c r="AE2398" i="1"/>
  <c r="AF2398" i="1"/>
  <c r="AG2398" i="1"/>
  <c r="AH2398" i="1"/>
  <c r="T2399" i="1"/>
  <c r="U2399" i="1"/>
  <c r="W2399" i="1"/>
  <c r="Z2399" i="1"/>
  <c r="AA2399" i="1"/>
  <c r="AD2399" i="1"/>
  <c r="AE2399" i="1"/>
  <c r="AF2399" i="1"/>
  <c r="AG2399" i="1"/>
  <c r="AH2399" i="1"/>
  <c r="T2400" i="1"/>
  <c r="U2400" i="1"/>
  <c r="W2400" i="1"/>
  <c r="Z2400" i="1"/>
  <c r="AA2400" i="1"/>
  <c r="AD2400" i="1"/>
  <c r="AE2400" i="1"/>
  <c r="AF2400" i="1"/>
  <c r="AG2400" i="1"/>
  <c r="AH2400" i="1"/>
  <c r="T2401" i="1"/>
  <c r="U2401" i="1"/>
  <c r="W2401" i="1"/>
  <c r="Z2401" i="1"/>
  <c r="AA2401" i="1"/>
  <c r="AD2401" i="1"/>
  <c r="AE2401" i="1"/>
  <c r="AF2401" i="1"/>
  <c r="AG2401" i="1"/>
  <c r="AH2401" i="1"/>
  <c r="T2402" i="1"/>
  <c r="U2402" i="1"/>
  <c r="W2402" i="1"/>
  <c r="Z2402" i="1"/>
  <c r="AA2402" i="1"/>
  <c r="AD2402" i="1"/>
  <c r="AE2402" i="1"/>
  <c r="AF2402" i="1"/>
  <c r="AG2402" i="1"/>
  <c r="AH2402" i="1"/>
  <c r="T2403" i="1"/>
  <c r="U2403" i="1"/>
  <c r="W2403" i="1"/>
  <c r="Z2403" i="1"/>
  <c r="AA2403" i="1"/>
  <c r="AD2403" i="1"/>
  <c r="AE2403" i="1"/>
  <c r="AF2403" i="1"/>
  <c r="AG2403" i="1"/>
  <c r="AH2403" i="1"/>
  <c r="T2404" i="1"/>
  <c r="U2404" i="1"/>
  <c r="W2404" i="1"/>
  <c r="Z2404" i="1"/>
  <c r="AA2404" i="1"/>
  <c r="AD2404" i="1"/>
  <c r="AE2404" i="1"/>
  <c r="AF2404" i="1"/>
  <c r="AG2404" i="1"/>
  <c r="AH2404" i="1"/>
  <c r="T2405" i="1"/>
  <c r="U2405" i="1"/>
  <c r="W2405" i="1"/>
  <c r="Z2405" i="1"/>
  <c r="AA2405" i="1"/>
  <c r="AD2405" i="1"/>
  <c r="AE2405" i="1"/>
  <c r="AF2405" i="1"/>
  <c r="AG2405" i="1"/>
  <c r="AH2405" i="1"/>
  <c r="T2406" i="1"/>
  <c r="U2406" i="1"/>
  <c r="W2406" i="1"/>
  <c r="Z2406" i="1"/>
  <c r="AA2406" i="1"/>
  <c r="AD2406" i="1"/>
  <c r="AE2406" i="1"/>
  <c r="AF2406" i="1"/>
  <c r="AG2406" i="1"/>
  <c r="AH2406" i="1"/>
  <c r="T2407" i="1"/>
  <c r="U2407" i="1"/>
  <c r="W2407" i="1"/>
  <c r="Z2407" i="1"/>
  <c r="AA2407" i="1"/>
  <c r="AD2407" i="1"/>
  <c r="AE2407" i="1"/>
  <c r="AF2407" i="1"/>
  <c r="AG2407" i="1"/>
  <c r="AH2407" i="1"/>
  <c r="T2408" i="1"/>
  <c r="U2408" i="1"/>
  <c r="W2408" i="1"/>
  <c r="Z2408" i="1"/>
  <c r="AA2408" i="1"/>
  <c r="AD2408" i="1"/>
  <c r="AE2408" i="1"/>
  <c r="AF2408" i="1"/>
  <c r="AG2408" i="1"/>
  <c r="AH2408" i="1"/>
  <c r="T2409" i="1"/>
  <c r="U2409" i="1"/>
  <c r="W2409" i="1"/>
  <c r="Z2409" i="1"/>
  <c r="AA2409" i="1"/>
  <c r="AD2409" i="1"/>
  <c r="AE2409" i="1"/>
  <c r="AF2409" i="1"/>
  <c r="AG2409" i="1"/>
  <c r="AH2409" i="1"/>
  <c r="T2410" i="1"/>
  <c r="U2410" i="1"/>
  <c r="W2410" i="1"/>
  <c r="Z2410" i="1"/>
  <c r="AA2410" i="1"/>
  <c r="AD2410" i="1"/>
  <c r="AE2410" i="1"/>
  <c r="AF2410" i="1"/>
  <c r="AG2410" i="1"/>
  <c r="AH2410" i="1"/>
  <c r="T2411" i="1"/>
  <c r="U2411" i="1"/>
  <c r="W2411" i="1"/>
  <c r="Z2411" i="1"/>
  <c r="AA2411" i="1"/>
  <c r="AD2411" i="1"/>
  <c r="AE2411" i="1"/>
  <c r="AF2411" i="1"/>
  <c r="AG2411" i="1"/>
  <c r="AH2411" i="1"/>
  <c r="T2412" i="1"/>
  <c r="U2412" i="1"/>
  <c r="W2412" i="1"/>
  <c r="Z2412" i="1"/>
  <c r="AA2412" i="1"/>
  <c r="AD2412" i="1"/>
  <c r="AE2412" i="1"/>
  <c r="AF2412" i="1"/>
  <c r="AG2412" i="1"/>
  <c r="AH2412" i="1"/>
  <c r="T2413" i="1"/>
  <c r="U2413" i="1"/>
  <c r="W2413" i="1"/>
  <c r="Z2413" i="1"/>
  <c r="AA2413" i="1"/>
  <c r="AD2413" i="1"/>
  <c r="AE2413" i="1"/>
  <c r="AF2413" i="1"/>
  <c r="AG2413" i="1"/>
  <c r="AH2413" i="1"/>
  <c r="T2414" i="1"/>
  <c r="U2414" i="1"/>
  <c r="W2414" i="1"/>
  <c r="Z2414" i="1"/>
  <c r="AA2414" i="1"/>
  <c r="AD2414" i="1"/>
  <c r="AE2414" i="1"/>
  <c r="AF2414" i="1"/>
  <c r="AG2414" i="1"/>
  <c r="AH2414" i="1"/>
  <c r="T2415" i="1"/>
  <c r="U2415" i="1"/>
  <c r="W2415" i="1"/>
  <c r="Z2415" i="1"/>
  <c r="AA2415" i="1"/>
  <c r="AD2415" i="1"/>
  <c r="AE2415" i="1"/>
  <c r="AF2415" i="1"/>
  <c r="AG2415" i="1"/>
  <c r="AH2415" i="1"/>
  <c r="T2416" i="1"/>
  <c r="U2416" i="1"/>
  <c r="W2416" i="1"/>
  <c r="Z2416" i="1"/>
  <c r="AA2416" i="1"/>
  <c r="AD2416" i="1"/>
  <c r="AE2416" i="1"/>
  <c r="AF2416" i="1"/>
  <c r="AG2416" i="1"/>
  <c r="AH2416" i="1"/>
  <c r="T2417" i="1"/>
  <c r="U2417" i="1"/>
  <c r="W2417" i="1"/>
  <c r="Z2417" i="1"/>
  <c r="AA2417" i="1"/>
  <c r="AD2417" i="1"/>
  <c r="AE2417" i="1"/>
  <c r="AF2417" i="1"/>
  <c r="AG2417" i="1"/>
  <c r="AH2417" i="1"/>
  <c r="T2418" i="1"/>
  <c r="U2418" i="1"/>
  <c r="W2418" i="1"/>
  <c r="Z2418" i="1"/>
  <c r="AA2418" i="1"/>
  <c r="AD2418" i="1"/>
  <c r="AE2418" i="1"/>
  <c r="AF2418" i="1"/>
  <c r="AG2418" i="1"/>
  <c r="AH2418" i="1"/>
  <c r="T2419" i="1"/>
  <c r="U2419" i="1"/>
  <c r="W2419" i="1"/>
  <c r="Z2419" i="1"/>
  <c r="AA2419" i="1"/>
  <c r="AD2419" i="1"/>
  <c r="AE2419" i="1"/>
  <c r="AF2419" i="1"/>
  <c r="AG2419" i="1"/>
  <c r="AH2419" i="1"/>
  <c r="T2420" i="1"/>
  <c r="U2420" i="1"/>
  <c r="W2420" i="1"/>
  <c r="Z2420" i="1"/>
  <c r="AA2420" i="1"/>
  <c r="AD2420" i="1"/>
  <c r="AE2420" i="1"/>
  <c r="AF2420" i="1"/>
  <c r="AG2420" i="1"/>
  <c r="AH2420" i="1"/>
  <c r="T2421" i="1"/>
  <c r="U2421" i="1"/>
  <c r="W2421" i="1"/>
  <c r="Z2421" i="1"/>
  <c r="AA2421" i="1"/>
  <c r="AD2421" i="1"/>
  <c r="AE2421" i="1"/>
  <c r="AF2421" i="1"/>
  <c r="AG2421" i="1"/>
  <c r="AH2421" i="1"/>
  <c r="T2422" i="1"/>
  <c r="U2422" i="1"/>
  <c r="W2422" i="1"/>
  <c r="Z2422" i="1"/>
  <c r="AA2422" i="1"/>
  <c r="AD2422" i="1"/>
  <c r="AE2422" i="1"/>
  <c r="AF2422" i="1"/>
  <c r="AG2422" i="1"/>
  <c r="AH2422" i="1"/>
  <c r="T2423" i="1"/>
  <c r="U2423" i="1"/>
  <c r="W2423" i="1"/>
  <c r="Z2423" i="1"/>
  <c r="AA2423" i="1"/>
  <c r="AD2423" i="1"/>
  <c r="AE2423" i="1"/>
  <c r="AF2423" i="1"/>
  <c r="AG2423" i="1"/>
  <c r="AH2423" i="1"/>
  <c r="T2424" i="1"/>
  <c r="U2424" i="1"/>
  <c r="W2424" i="1"/>
  <c r="Z2424" i="1"/>
  <c r="AA2424" i="1"/>
  <c r="AD2424" i="1"/>
  <c r="AE2424" i="1"/>
  <c r="AF2424" i="1"/>
  <c r="AG2424" i="1"/>
  <c r="AH2424" i="1"/>
  <c r="T2425" i="1"/>
  <c r="U2425" i="1"/>
  <c r="W2425" i="1"/>
  <c r="Z2425" i="1"/>
  <c r="AA2425" i="1"/>
  <c r="AD2425" i="1"/>
  <c r="AE2425" i="1"/>
  <c r="AF2425" i="1"/>
  <c r="AG2425" i="1"/>
  <c r="AH2425" i="1"/>
  <c r="T2426" i="1"/>
  <c r="U2426" i="1"/>
  <c r="W2426" i="1"/>
  <c r="Z2426" i="1"/>
  <c r="AA2426" i="1"/>
  <c r="AD2426" i="1"/>
  <c r="AE2426" i="1"/>
  <c r="AF2426" i="1"/>
  <c r="AG2426" i="1"/>
  <c r="AH2426" i="1"/>
  <c r="T2427" i="1"/>
  <c r="U2427" i="1"/>
  <c r="W2427" i="1"/>
  <c r="Z2427" i="1"/>
  <c r="AA2427" i="1"/>
  <c r="AD2427" i="1"/>
  <c r="AE2427" i="1"/>
  <c r="AF2427" i="1"/>
  <c r="AG2427" i="1"/>
  <c r="AH2427" i="1"/>
  <c r="T2428" i="1"/>
  <c r="U2428" i="1"/>
  <c r="W2428" i="1"/>
  <c r="Z2428" i="1"/>
  <c r="AA2428" i="1"/>
  <c r="AD2428" i="1"/>
  <c r="AE2428" i="1"/>
  <c r="AF2428" i="1"/>
  <c r="AG2428" i="1"/>
  <c r="AH2428" i="1"/>
  <c r="T2429" i="1"/>
  <c r="U2429" i="1"/>
  <c r="W2429" i="1"/>
  <c r="Z2429" i="1"/>
  <c r="AA2429" i="1"/>
  <c r="AD2429" i="1"/>
  <c r="AE2429" i="1"/>
  <c r="AF2429" i="1"/>
  <c r="AG2429" i="1"/>
  <c r="AH2429" i="1"/>
  <c r="T2430" i="1"/>
  <c r="U2430" i="1"/>
  <c r="W2430" i="1"/>
  <c r="Z2430" i="1"/>
  <c r="AA2430" i="1"/>
  <c r="AD2430" i="1"/>
  <c r="AE2430" i="1"/>
  <c r="AF2430" i="1"/>
  <c r="AG2430" i="1"/>
  <c r="AH2430" i="1"/>
  <c r="T2431" i="1"/>
  <c r="U2431" i="1"/>
  <c r="W2431" i="1"/>
  <c r="Z2431" i="1"/>
  <c r="AA2431" i="1"/>
  <c r="AD2431" i="1"/>
  <c r="AE2431" i="1"/>
  <c r="AF2431" i="1"/>
  <c r="AG2431" i="1"/>
  <c r="AH2431" i="1"/>
  <c r="T2432" i="1"/>
  <c r="U2432" i="1"/>
  <c r="W2432" i="1"/>
  <c r="Z2432" i="1"/>
  <c r="AA2432" i="1"/>
  <c r="AD2432" i="1"/>
  <c r="AE2432" i="1"/>
  <c r="AF2432" i="1"/>
  <c r="AG2432" i="1"/>
  <c r="AH2432" i="1"/>
  <c r="T2433" i="1"/>
  <c r="U2433" i="1"/>
  <c r="W2433" i="1"/>
  <c r="Z2433" i="1"/>
  <c r="AA2433" i="1"/>
  <c r="AD2433" i="1"/>
  <c r="AE2433" i="1"/>
  <c r="AF2433" i="1"/>
  <c r="AG2433" i="1"/>
  <c r="AH2433" i="1"/>
  <c r="T2434" i="1"/>
  <c r="U2434" i="1"/>
  <c r="W2434" i="1"/>
  <c r="Z2434" i="1"/>
  <c r="AA2434" i="1"/>
  <c r="AD2434" i="1"/>
  <c r="AE2434" i="1"/>
  <c r="AF2434" i="1"/>
  <c r="AG2434" i="1"/>
  <c r="AH2434" i="1"/>
  <c r="T2435" i="1"/>
  <c r="U2435" i="1"/>
  <c r="W2435" i="1"/>
  <c r="Z2435" i="1"/>
  <c r="AA2435" i="1"/>
  <c r="AD2435" i="1"/>
  <c r="AE2435" i="1"/>
  <c r="AF2435" i="1"/>
  <c r="AG2435" i="1"/>
  <c r="AH2435" i="1"/>
  <c r="T2436" i="1"/>
  <c r="U2436" i="1"/>
  <c r="W2436" i="1"/>
  <c r="Z2436" i="1"/>
  <c r="AA2436" i="1"/>
  <c r="AD2436" i="1"/>
  <c r="AE2436" i="1"/>
  <c r="AF2436" i="1"/>
  <c r="AG2436" i="1"/>
  <c r="AH2436" i="1"/>
  <c r="T2437" i="1"/>
  <c r="U2437" i="1"/>
  <c r="W2437" i="1"/>
  <c r="Z2437" i="1"/>
  <c r="AA2437" i="1"/>
  <c r="AD2437" i="1"/>
  <c r="AE2437" i="1"/>
  <c r="AF2437" i="1"/>
  <c r="AG2437" i="1"/>
  <c r="AH2437" i="1"/>
  <c r="T2438" i="1"/>
  <c r="U2438" i="1"/>
  <c r="W2438" i="1"/>
  <c r="Z2438" i="1"/>
  <c r="AA2438" i="1"/>
  <c r="AD2438" i="1"/>
  <c r="AE2438" i="1"/>
  <c r="AF2438" i="1"/>
  <c r="AG2438" i="1"/>
  <c r="AH2438" i="1"/>
  <c r="T2439" i="1"/>
  <c r="U2439" i="1"/>
  <c r="W2439" i="1"/>
  <c r="Z2439" i="1"/>
  <c r="AA2439" i="1"/>
  <c r="AD2439" i="1"/>
  <c r="AE2439" i="1"/>
  <c r="AF2439" i="1"/>
  <c r="AG2439" i="1"/>
  <c r="AH2439" i="1"/>
  <c r="T2440" i="1"/>
  <c r="U2440" i="1"/>
  <c r="W2440" i="1"/>
  <c r="Z2440" i="1"/>
  <c r="AA2440" i="1"/>
  <c r="AD2440" i="1"/>
  <c r="AE2440" i="1"/>
  <c r="AF2440" i="1"/>
  <c r="AG2440" i="1"/>
  <c r="AH2440" i="1"/>
  <c r="T2441" i="1"/>
  <c r="U2441" i="1"/>
  <c r="W2441" i="1"/>
  <c r="Z2441" i="1"/>
  <c r="AA2441" i="1"/>
  <c r="AD2441" i="1"/>
  <c r="AE2441" i="1"/>
  <c r="AF2441" i="1"/>
  <c r="AG2441" i="1"/>
  <c r="AH2441" i="1"/>
  <c r="T2442" i="1"/>
  <c r="U2442" i="1"/>
  <c r="W2442" i="1"/>
  <c r="Z2442" i="1"/>
  <c r="AA2442" i="1"/>
  <c r="AD2442" i="1"/>
  <c r="AE2442" i="1"/>
  <c r="AF2442" i="1"/>
  <c r="AG2442" i="1"/>
  <c r="AH2442" i="1"/>
  <c r="T2443" i="1"/>
  <c r="U2443" i="1"/>
  <c r="W2443" i="1"/>
  <c r="Z2443" i="1"/>
  <c r="AA2443" i="1"/>
  <c r="AD2443" i="1"/>
  <c r="AE2443" i="1"/>
  <c r="AF2443" i="1"/>
  <c r="AG2443" i="1"/>
  <c r="AH2443" i="1"/>
  <c r="T2444" i="1"/>
  <c r="U2444" i="1"/>
  <c r="W2444" i="1"/>
  <c r="Z2444" i="1"/>
  <c r="AA2444" i="1"/>
  <c r="AD2444" i="1"/>
  <c r="AE2444" i="1"/>
  <c r="AF2444" i="1"/>
  <c r="AG2444" i="1"/>
  <c r="AH2444" i="1"/>
  <c r="T2445" i="1"/>
  <c r="U2445" i="1"/>
  <c r="W2445" i="1"/>
  <c r="Z2445" i="1"/>
  <c r="AA2445" i="1"/>
  <c r="AD2445" i="1"/>
  <c r="AE2445" i="1"/>
  <c r="AF2445" i="1"/>
  <c r="AG2445" i="1"/>
  <c r="AH2445" i="1"/>
  <c r="T2446" i="1"/>
  <c r="U2446" i="1"/>
  <c r="W2446" i="1"/>
  <c r="Z2446" i="1"/>
  <c r="AA2446" i="1"/>
  <c r="AD2446" i="1"/>
  <c r="AE2446" i="1"/>
  <c r="AF2446" i="1"/>
  <c r="AG2446" i="1"/>
  <c r="AH2446" i="1"/>
  <c r="T2447" i="1"/>
  <c r="U2447" i="1"/>
  <c r="W2447" i="1"/>
  <c r="Z2447" i="1"/>
  <c r="AA2447" i="1"/>
  <c r="AD2447" i="1"/>
  <c r="AE2447" i="1"/>
  <c r="AF2447" i="1"/>
  <c r="AG2447" i="1"/>
  <c r="AH2447" i="1"/>
  <c r="T2448" i="1"/>
  <c r="U2448" i="1"/>
  <c r="W2448" i="1"/>
  <c r="Z2448" i="1"/>
  <c r="AA2448" i="1"/>
  <c r="AD2448" i="1"/>
  <c r="AE2448" i="1"/>
  <c r="AF2448" i="1"/>
  <c r="AG2448" i="1"/>
  <c r="AH2448" i="1"/>
  <c r="T2449" i="1"/>
  <c r="U2449" i="1"/>
  <c r="W2449" i="1"/>
  <c r="Z2449" i="1"/>
  <c r="AA2449" i="1"/>
  <c r="AD2449" i="1"/>
  <c r="AE2449" i="1"/>
  <c r="AF2449" i="1"/>
  <c r="AG2449" i="1"/>
  <c r="AH2449" i="1"/>
  <c r="T2450" i="1"/>
  <c r="U2450" i="1"/>
  <c r="W2450" i="1"/>
  <c r="Z2450" i="1"/>
  <c r="AA2450" i="1"/>
  <c r="AD2450" i="1"/>
  <c r="AE2450" i="1"/>
  <c r="AF2450" i="1"/>
  <c r="AG2450" i="1"/>
  <c r="AH2450" i="1"/>
  <c r="T2451" i="1"/>
  <c r="U2451" i="1"/>
  <c r="W2451" i="1"/>
  <c r="Z2451" i="1"/>
  <c r="AA2451" i="1"/>
  <c r="AD2451" i="1"/>
  <c r="AE2451" i="1"/>
  <c r="AF2451" i="1"/>
  <c r="AG2451" i="1"/>
  <c r="AH2451" i="1"/>
  <c r="T2452" i="1"/>
  <c r="U2452" i="1"/>
  <c r="W2452" i="1"/>
  <c r="Z2452" i="1"/>
  <c r="AA2452" i="1"/>
  <c r="AD2452" i="1"/>
  <c r="AE2452" i="1"/>
  <c r="AF2452" i="1"/>
  <c r="AG2452" i="1"/>
  <c r="AH2452" i="1"/>
  <c r="T2453" i="1"/>
  <c r="U2453" i="1"/>
  <c r="W2453" i="1"/>
  <c r="Z2453" i="1"/>
  <c r="AA2453" i="1"/>
  <c r="AD2453" i="1"/>
  <c r="AE2453" i="1"/>
  <c r="AF2453" i="1"/>
  <c r="AG2453" i="1"/>
  <c r="AH2453" i="1"/>
  <c r="T2454" i="1"/>
  <c r="U2454" i="1"/>
  <c r="W2454" i="1"/>
  <c r="Z2454" i="1"/>
  <c r="AA2454" i="1"/>
  <c r="AD2454" i="1"/>
  <c r="AE2454" i="1"/>
  <c r="AF2454" i="1"/>
  <c r="AG2454" i="1"/>
  <c r="AH2454" i="1"/>
  <c r="T2455" i="1"/>
  <c r="U2455" i="1"/>
  <c r="W2455" i="1"/>
  <c r="Z2455" i="1"/>
  <c r="AA2455" i="1"/>
  <c r="AD2455" i="1"/>
  <c r="AE2455" i="1"/>
  <c r="AF2455" i="1"/>
  <c r="AG2455" i="1"/>
  <c r="AH2455" i="1"/>
  <c r="T2456" i="1"/>
  <c r="U2456" i="1"/>
  <c r="W2456" i="1"/>
  <c r="Z2456" i="1"/>
  <c r="AA2456" i="1"/>
  <c r="AD2456" i="1"/>
  <c r="AE2456" i="1"/>
  <c r="AF2456" i="1"/>
  <c r="AG2456" i="1"/>
  <c r="AH2456" i="1"/>
  <c r="T2457" i="1"/>
  <c r="U2457" i="1"/>
  <c r="W2457" i="1"/>
  <c r="Z2457" i="1"/>
  <c r="AA2457" i="1"/>
  <c r="AD2457" i="1"/>
  <c r="AE2457" i="1"/>
  <c r="AF2457" i="1"/>
  <c r="AG2457" i="1"/>
  <c r="AH2457" i="1"/>
  <c r="T2458" i="1"/>
  <c r="U2458" i="1"/>
  <c r="W2458" i="1"/>
  <c r="Z2458" i="1"/>
  <c r="AA2458" i="1"/>
  <c r="AD2458" i="1"/>
  <c r="AE2458" i="1"/>
  <c r="AF2458" i="1"/>
  <c r="AG2458" i="1"/>
  <c r="AH2458" i="1"/>
  <c r="T2459" i="1"/>
  <c r="U2459" i="1"/>
  <c r="W2459" i="1"/>
  <c r="Z2459" i="1"/>
  <c r="AA2459" i="1"/>
  <c r="AD2459" i="1"/>
  <c r="AE2459" i="1"/>
  <c r="AF2459" i="1"/>
  <c r="AG2459" i="1"/>
  <c r="AH2459" i="1"/>
  <c r="T2460" i="1"/>
  <c r="U2460" i="1"/>
  <c r="W2460" i="1"/>
  <c r="Z2460" i="1"/>
  <c r="AA2460" i="1"/>
  <c r="AD2460" i="1"/>
  <c r="AE2460" i="1"/>
  <c r="AF2460" i="1"/>
  <c r="AG2460" i="1"/>
  <c r="AH2460" i="1"/>
  <c r="T2461" i="1"/>
  <c r="U2461" i="1"/>
  <c r="W2461" i="1"/>
  <c r="Z2461" i="1"/>
  <c r="AA2461" i="1"/>
  <c r="AD2461" i="1"/>
  <c r="AE2461" i="1"/>
  <c r="AF2461" i="1"/>
  <c r="AG2461" i="1"/>
  <c r="AH2461" i="1"/>
  <c r="T2462" i="1"/>
  <c r="U2462" i="1"/>
  <c r="W2462" i="1"/>
  <c r="Z2462" i="1"/>
  <c r="AA2462" i="1"/>
  <c r="AD2462" i="1"/>
  <c r="AE2462" i="1"/>
  <c r="AF2462" i="1"/>
  <c r="AG2462" i="1"/>
  <c r="AH2462" i="1"/>
  <c r="T2463" i="1"/>
  <c r="U2463" i="1"/>
  <c r="W2463" i="1"/>
  <c r="Z2463" i="1"/>
  <c r="AA2463" i="1"/>
  <c r="AD2463" i="1"/>
  <c r="AE2463" i="1"/>
  <c r="AF2463" i="1"/>
  <c r="AG2463" i="1"/>
  <c r="AH2463" i="1"/>
  <c r="T2464" i="1"/>
  <c r="U2464" i="1"/>
  <c r="W2464" i="1"/>
  <c r="Z2464" i="1"/>
  <c r="AA2464" i="1"/>
  <c r="AD2464" i="1"/>
  <c r="AE2464" i="1"/>
  <c r="AF2464" i="1"/>
  <c r="AG2464" i="1"/>
  <c r="AH2464" i="1"/>
  <c r="T2465" i="1"/>
  <c r="U2465" i="1"/>
  <c r="W2465" i="1"/>
  <c r="Z2465" i="1"/>
  <c r="AA2465" i="1"/>
  <c r="AD2465" i="1"/>
  <c r="AE2465" i="1"/>
  <c r="AF2465" i="1"/>
  <c r="AG2465" i="1"/>
  <c r="AH2465" i="1"/>
  <c r="T2466" i="1"/>
  <c r="U2466" i="1"/>
  <c r="W2466" i="1"/>
  <c r="Z2466" i="1"/>
  <c r="AA2466" i="1"/>
  <c r="AD2466" i="1"/>
  <c r="AE2466" i="1"/>
  <c r="AF2466" i="1"/>
  <c r="AG2466" i="1"/>
  <c r="AH2466" i="1"/>
  <c r="T2467" i="1"/>
  <c r="U2467" i="1"/>
  <c r="W2467" i="1"/>
  <c r="Z2467" i="1"/>
  <c r="AA2467" i="1"/>
  <c r="AD2467" i="1"/>
  <c r="AE2467" i="1"/>
  <c r="AF2467" i="1"/>
  <c r="AG2467" i="1"/>
  <c r="AH2467" i="1"/>
  <c r="T2468" i="1"/>
  <c r="U2468" i="1"/>
  <c r="W2468" i="1"/>
  <c r="Z2468" i="1"/>
  <c r="AA2468" i="1"/>
  <c r="AD2468" i="1"/>
  <c r="AE2468" i="1"/>
  <c r="AF2468" i="1"/>
  <c r="AG2468" i="1"/>
  <c r="AH2468" i="1"/>
  <c r="T2469" i="1"/>
  <c r="U2469" i="1"/>
  <c r="W2469" i="1"/>
  <c r="Z2469" i="1"/>
  <c r="AA2469" i="1"/>
  <c r="AD2469" i="1"/>
  <c r="AE2469" i="1"/>
  <c r="AF2469" i="1"/>
  <c r="AG2469" i="1"/>
  <c r="AH2469" i="1"/>
  <c r="T2470" i="1"/>
  <c r="U2470" i="1"/>
  <c r="W2470" i="1"/>
  <c r="Z2470" i="1"/>
  <c r="AA2470" i="1"/>
  <c r="AD2470" i="1"/>
  <c r="AE2470" i="1"/>
  <c r="AF2470" i="1"/>
  <c r="AG2470" i="1"/>
  <c r="AH2470" i="1"/>
  <c r="T2471" i="1"/>
  <c r="U2471" i="1"/>
  <c r="W2471" i="1"/>
  <c r="Z2471" i="1"/>
  <c r="AA2471" i="1"/>
  <c r="AD2471" i="1"/>
  <c r="AE2471" i="1"/>
  <c r="AF2471" i="1"/>
  <c r="AG2471" i="1"/>
  <c r="AH2471" i="1"/>
  <c r="T2472" i="1"/>
  <c r="U2472" i="1"/>
  <c r="W2472" i="1"/>
  <c r="Z2472" i="1"/>
  <c r="AA2472" i="1"/>
  <c r="AD2472" i="1"/>
  <c r="AE2472" i="1"/>
  <c r="AF2472" i="1"/>
  <c r="AG2472" i="1"/>
  <c r="AH2472" i="1"/>
  <c r="T2473" i="1"/>
  <c r="U2473" i="1"/>
  <c r="W2473" i="1"/>
  <c r="Z2473" i="1"/>
  <c r="AA2473" i="1"/>
  <c r="AD2473" i="1"/>
  <c r="AE2473" i="1"/>
  <c r="AF2473" i="1"/>
  <c r="AG2473" i="1"/>
  <c r="AH2473" i="1"/>
  <c r="T2474" i="1"/>
  <c r="U2474" i="1"/>
  <c r="W2474" i="1"/>
  <c r="Z2474" i="1"/>
  <c r="AA2474" i="1"/>
  <c r="AD2474" i="1"/>
  <c r="AE2474" i="1"/>
  <c r="AF2474" i="1"/>
  <c r="AG2474" i="1"/>
  <c r="AH2474" i="1"/>
  <c r="T2475" i="1"/>
  <c r="U2475" i="1"/>
  <c r="W2475" i="1"/>
  <c r="Z2475" i="1"/>
  <c r="AA2475" i="1"/>
  <c r="AD2475" i="1"/>
  <c r="AE2475" i="1"/>
  <c r="AF2475" i="1"/>
  <c r="AG2475" i="1"/>
  <c r="AH2475" i="1"/>
  <c r="T2476" i="1"/>
  <c r="U2476" i="1"/>
  <c r="W2476" i="1"/>
  <c r="Z2476" i="1"/>
  <c r="AA2476" i="1"/>
  <c r="AD2476" i="1"/>
  <c r="AE2476" i="1"/>
  <c r="AF2476" i="1"/>
  <c r="AG2476" i="1"/>
  <c r="AH2476" i="1"/>
  <c r="T2477" i="1"/>
  <c r="U2477" i="1"/>
  <c r="W2477" i="1"/>
  <c r="Z2477" i="1"/>
  <c r="AA2477" i="1"/>
  <c r="AD2477" i="1"/>
  <c r="AE2477" i="1"/>
  <c r="AF2477" i="1"/>
  <c r="AG2477" i="1"/>
  <c r="AH2477" i="1"/>
  <c r="T2478" i="1"/>
  <c r="U2478" i="1"/>
  <c r="W2478" i="1"/>
  <c r="Z2478" i="1"/>
  <c r="AA2478" i="1"/>
  <c r="AD2478" i="1"/>
  <c r="AE2478" i="1"/>
  <c r="AF2478" i="1"/>
  <c r="AG2478" i="1"/>
  <c r="AH2478" i="1"/>
  <c r="T2479" i="1"/>
  <c r="U2479" i="1"/>
  <c r="W2479" i="1"/>
  <c r="Z2479" i="1"/>
  <c r="AA2479" i="1"/>
  <c r="AD2479" i="1"/>
  <c r="AE2479" i="1"/>
  <c r="AF2479" i="1"/>
  <c r="AG2479" i="1"/>
  <c r="AH2479" i="1"/>
  <c r="T2480" i="1"/>
  <c r="U2480" i="1"/>
  <c r="W2480" i="1"/>
  <c r="Z2480" i="1"/>
  <c r="AA2480" i="1"/>
  <c r="AD2480" i="1"/>
  <c r="AE2480" i="1"/>
  <c r="AF2480" i="1"/>
  <c r="AG2480" i="1"/>
  <c r="AH2480" i="1"/>
  <c r="T2481" i="1"/>
  <c r="U2481" i="1"/>
  <c r="W2481" i="1"/>
  <c r="Z2481" i="1"/>
  <c r="AA2481" i="1"/>
  <c r="AD2481" i="1"/>
  <c r="AE2481" i="1"/>
  <c r="AF2481" i="1"/>
  <c r="AG2481" i="1"/>
  <c r="AH2481" i="1"/>
  <c r="T2482" i="1"/>
  <c r="U2482" i="1"/>
  <c r="W2482" i="1"/>
  <c r="Z2482" i="1"/>
  <c r="AA2482" i="1"/>
  <c r="AD2482" i="1"/>
  <c r="AE2482" i="1"/>
  <c r="AF2482" i="1"/>
  <c r="AG2482" i="1"/>
  <c r="AH2482" i="1"/>
  <c r="T2483" i="1"/>
  <c r="U2483" i="1"/>
  <c r="W2483" i="1"/>
  <c r="Z2483" i="1"/>
  <c r="AA2483" i="1"/>
  <c r="AD2483" i="1"/>
  <c r="AE2483" i="1"/>
  <c r="AF2483" i="1"/>
  <c r="AG2483" i="1"/>
  <c r="AH2483" i="1"/>
  <c r="T2484" i="1"/>
  <c r="U2484" i="1"/>
  <c r="W2484" i="1"/>
  <c r="Z2484" i="1"/>
  <c r="AA2484" i="1"/>
  <c r="AD2484" i="1"/>
  <c r="AE2484" i="1"/>
  <c r="AF2484" i="1"/>
  <c r="AG2484" i="1"/>
  <c r="AH2484" i="1"/>
  <c r="T2485" i="1"/>
  <c r="U2485" i="1"/>
  <c r="W2485" i="1"/>
  <c r="Z2485" i="1"/>
  <c r="AA2485" i="1"/>
  <c r="AD2485" i="1"/>
  <c r="AE2485" i="1"/>
  <c r="AF2485" i="1"/>
  <c r="AG2485" i="1"/>
  <c r="AH2485" i="1"/>
  <c r="T2486" i="1"/>
  <c r="U2486" i="1"/>
  <c r="W2486" i="1"/>
  <c r="Z2486" i="1"/>
  <c r="AA2486" i="1"/>
  <c r="AD2486" i="1"/>
  <c r="AE2486" i="1"/>
  <c r="AF2486" i="1"/>
  <c r="AG2486" i="1"/>
  <c r="AH2486" i="1"/>
  <c r="T2487" i="1"/>
  <c r="U2487" i="1"/>
  <c r="W2487" i="1"/>
  <c r="Z2487" i="1"/>
  <c r="AA2487" i="1"/>
  <c r="AD2487" i="1"/>
  <c r="AE2487" i="1"/>
  <c r="AF2487" i="1"/>
  <c r="AG2487" i="1"/>
  <c r="AH2487" i="1"/>
  <c r="T2488" i="1"/>
  <c r="U2488" i="1"/>
  <c r="W2488" i="1"/>
  <c r="Z2488" i="1"/>
  <c r="AA2488" i="1"/>
  <c r="AD2488" i="1"/>
  <c r="AE2488" i="1"/>
  <c r="AF2488" i="1"/>
  <c r="AG2488" i="1"/>
  <c r="AH2488" i="1"/>
  <c r="T2489" i="1"/>
  <c r="U2489" i="1"/>
  <c r="W2489" i="1"/>
  <c r="Z2489" i="1"/>
  <c r="AA2489" i="1"/>
  <c r="AD2489" i="1"/>
  <c r="AE2489" i="1"/>
  <c r="AF2489" i="1"/>
  <c r="AG2489" i="1"/>
  <c r="AH2489" i="1"/>
  <c r="T2490" i="1"/>
  <c r="U2490" i="1"/>
  <c r="W2490" i="1"/>
  <c r="Z2490" i="1"/>
  <c r="AA2490" i="1"/>
  <c r="AD2490" i="1"/>
  <c r="AE2490" i="1"/>
  <c r="AF2490" i="1"/>
  <c r="AG2490" i="1"/>
  <c r="AH2490" i="1"/>
  <c r="T2491" i="1"/>
  <c r="U2491" i="1"/>
  <c r="W2491" i="1"/>
  <c r="Z2491" i="1"/>
  <c r="AA2491" i="1"/>
  <c r="AD2491" i="1"/>
  <c r="AE2491" i="1"/>
  <c r="AF2491" i="1"/>
  <c r="AG2491" i="1"/>
  <c r="AH2491" i="1"/>
  <c r="T2492" i="1"/>
  <c r="U2492" i="1"/>
  <c r="W2492" i="1"/>
  <c r="Z2492" i="1"/>
  <c r="AA2492" i="1"/>
  <c r="AD2492" i="1"/>
  <c r="AE2492" i="1"/>
  <c r="AF2492" i="1"/>
  <c r="AG2492" i="1"/>
  <c r="AH2492" i="1"/>
  <c r="T2493" i="1"/>
  <c r="U2493" i="1"/>
  <c r="W2493" i="1"/>
  <c r="Z2493" i="1"/>
  <c r="AA2493" i="1"/>
  <c r="AD2493" i="1"/>
  <c r="AE2493" i="1"/>
  <c r="AF2493" i="1"/>
  <c r="AG2493" i="1"/>
  <c r="AH2493" i="1"/>
  <c r="T2494" i="1"/>
  <c r="U2494" i="1"/>
  <c r="W2494" i="1"/>
  <c r="Z2494" i="1"/>
  <c r="AA2494" i="1"/>
  <c r="AD2494" i="1"/>
  <c r="AE2494" i="1"/>
  <c r="AF2494" i="1"/>
  <c r="AG2494" i="1"/>
  <c r="AH2494" i="1"/>
  <c r="T2495" i="1"/>
  <c r="U2495" i="1"/>
  <c r="W2495" i="1"/>
  <c r="Z2495" i="1"/>
  <c r="AA2495" i="1"/>
  <c r="AD2495" i="1"/>
  <c r="AE2495" i="1"/>
  <c r="AF2495" i="1"/>
  <c r="AG2495" i="1"/>
  <c r="AH2495" i="1"/>
  <c r="T2496" i="1"/>
  <c r="U2496" i="1"/>
  <c r="W2496" i="1"/>
  <c r="Z2496" i="1"/>
  <c r="AA2496" i="1"/>
  <c r="AD2496" i="1"/>
  <c r="AE2496" i="1"/>
  <c r="AF2496" i="1"/>
  <c r="AG2496" i="1"/>
  <c r="AH2496" i="1"/>
  <c r="T2497" i="1"/>
  <c r="U2497" i="1"/>
  <c r="W2497" i="1"/>
  <c r="Z2497" i="1"/>
  <c r="AA2497" i="1"/>
  <c r="AD2497" i="1"/>
  <c r="AE2497" i="1"/>
  <c r="AF2497" i="1"/>
  <c r="AG2497" i="1"/>
  <c r="AH2497" i="1"/>
  <c r="T2498" i="1"/>
  <c r="U2498" i="1"/>
  <c r="W2498" i="1"/>
  <c r="Z2498" i="1"/>
  <c r="AA2498" i="1"/>
  <c r="AD2498" i="1"/>
  <c r="AE2498" i="1"/>
  <c r="AF2498" i="1"/>
  <c r="AG2498" i="1"/>
  <c r="AH2498" i="1"/>
  <c r="T2499" i="1"/>
  <c r="U2499" i="1"/>
  <c r="W2499" i="1"/>
  <c r="Z2499" i="1"/>
  <c r="AA2499" i="1"/>
  <c r="AD2499" i="1"/>
  <c r="AE2499" i="1"/>
  <c r="AF2499" i="1"/>
  <c r="AG2499" i="1"/>
  <c r="AH2499" i="1"/>
  <c r="T2500" i="1"/>
  <c r="U2500" i="1"/>
  <c r="W2500" i="1"/>
  <c r="Z2500" i="1"/>
  <c r="AA2500" i="1"/>
  <c r="AD2500" i="1"/>
  <c r="AE2500" i="1"/>
  <c r="AF2500" i="1"/>
  <c r="AG2500" i="1"/>
  <c r="AH2500" i="1"/>
  <c r="T2501" i="1"/>
  <c r="U2501" i="1"/>
  <c r="W2501" i="1"/>
  <c r="Z2501" i="1"/>
  <c r="AA2501" i="1"/>
  <c r="AD2501" i="1"/>
  <c r="AE2501" i="1"/>
  <c r="AF2501" i="1"/>
  <c r="AG2501" i="1"/>
  <c r="AH2501" i="1"/>
  <c r="T2502" i="1"/>
  <c r="U2502" i="1"/>
  <c r="W2502" i="1"/>
  <c r="Z2502" i="1"/>
  <c r="AA2502" i="1"/>
  <c r="AD2502" i="1"/>
  <c r="AE2502" i="1"/>
  <c r="AF2502" i="1"/>
  <c r="AG2502" i="1"/>
  <c r="AH2502" i="1"/>
  <c r="T2503" i="1"/>
  <c r="U2503" i="1"/>
  <c r="W2503" i="1"/>
  <c r="Z2503" i="1"/>
  <c r="AA2503" i="1"/>
  <c r="AD2503" i="1"/>
  <c r="AE2503" i="1"/>
  <c r="AF2503" i="1"/>
  <c r="AG2503" i="1"/>
  <c r="AH2503" i="1"/>
  <c r="T2504" i="1"/>
  <c r="U2504" i="1"/>
  <c r="W2504" i="1"/>
  <c r="Z2504" i="1"/>
  <c r="AA2504" i="1"/>
  <c r="AD2504" i="1"/>
  <c r="AE2504" i="1"/>
  <c r="AF2504" i="1"/>
  <c r="AG2504" i="1"/>
  <c r="AH2504" i="1"/>
  <c r="T2505" i="1"/>
  <c r="U2505" i="1"/>
  <c r="W2505" i="1"/>
  <c r="Z2505" i="1"/>
  <c r="AA2505" i="1"/>
  <c r="AD2505" i="1"/>
  <c r="AE2505" i="1"/>
  <c r="AF2505" i="1"/>
  <c r="AG2505" i="1"/>
  <c r="AH2505" i="1"/>
  <c r="T2506" i="1"/>
  <c r="U2506" i="1"/>
  <c r="W2506" i="1"/>
  <c r="Z2506" i="1"/>
  <c r="AA2506" i="1"/>
  <c r="AD2506" i="1"/>
  <c r="AE2506" i="1"/>
  <c r="AF2506" i="1"/>
  <c r="AG2506" i="1"/>
  <c r="AH2506" i="1"/>
  <c r="T2507" i="1"/>
  <c r="U2507" i="1"/>
  <c r="W2507" i="1"/>
  <c r="Z2507" i="1"/>
  <c r="AA2507" i="1"/>
  <c r="AD2507" i="1"/>
  <c r="AE2507" i="1"/>
  <c r="AF2507" i="1"/>
  <c r="AG2507" i="1"/>
  <c r="AH2507" i="1"/>
  <c r="T2508" i="1"/>
  <c r="U2508" i="1"/>
  <c r="W2508" i="1"/>
  <c r="Z2508" i="1"/>
  <c r="AA2508" i="1"/>
  <c r="AD2508" i="1"/>
  <c r="AE2508" i="1"/>
  <c r="AF2508" i="1"/>
  <c r="AG2508" i="1"/>
  <c r="AH2508" i="1"/>
  <c r="T2509" i="1"/>
  <c r="U2509" i="1"/>
  <c r="W2509" i="1"/>
  <c r="Z2509" i="1"/>
  <c r="AA2509" i="1"/>
  <c r="AD2509" i="1"/>
  <c r="AE2509" i="1"/>
  <c r="AF2509" i="1"/>
  <c r="AG2509" i="1"/>
  <c r="AH2509" i="1"/>
  <c r="T2510" i="1"/>
  <c r="U2510" i="1"/>
  <c r="W2510" i="1"/>
  <c r="Z2510" i="1"/>
  <c r="AA2510" i="1"/>
  <c r="AD2510" i="1"/>
  <c r="AE2510" i="1"/>
  <c r="AF2510" i="1"/>
  <c r="AG2510" i="1"/>
  <c r="AH2510" i="1"/>
  <c r="T2511" i="1"/>
  <c r="U2511" i="1"/>
  <c r="W2511" i="1"/>
  <c r="Z2511" i="1"/>
  <c r="AA2511" i="1"/>
  <c r="AD2511" i="1"/>
  <c r="AE2511" i="1"/>
  <c r="AF2511" i="1"/>
  <c r="AG2511" i="1"/>
  <c r="AH2511" i="1"/>
  <c r="T2512" i="1"/>
  <c r="U2512" i="1"/>
  <c r="W2512" i="1"/>
  <c r="Z2512" i="1"/>
  <c r="AA2512" i="1"/>
  <c r="AD2512" i="1"/>
  <c r="AE2512" i="1"/>
  <c r="AF2512" i="1"/>
  <c r="AG2512" i="1"/>
  <c r="AH2512" i="1"/>
  <c r="T2513" i="1"/>
  <c r="U2513" i="1"/>
  <c r="W2513" i="1"/>
  <c r="Z2513" i="1"/>
  <c r="AA2513" i="1"/>
  <c r="AD2513" i="1"/>
  <c r="AE2513" i="1"/>
  <c r="AF2513" i="1"/>
  <c r="AG2513" i="1"/>
  <c r="AH2513" i="1"/>
  <c r="T2514" i="1"/>
  <c r="U2514" i="1"/>
  <c r="W2514" i="1"/>
  <c r="Z2514" i="1"/>
  <c r="AA2514" i="1"/>
  <c r="AD2514" i="1"/>
  <c r="AE2514" i="1"/>
  <c r="AF2514" i="1"/>
  <c r="AG2514" i="1"/>
  <c r="AH2514" i="1"/>
  <c r="T2515" i="1"/>
  <c r="U2515" i="1"/>
  <c r="W2515" i="1"/>
  <c r="Z2515" i="1"/>
  <c r="AA2515" i="1"/>
  <c r="AD2515" i="1"/>
  <c r="AE2515" i="1"/>
  <c r="AF2515" i="1"/>
  <c r="AG2515" i="1"/>
  <c r="AH2515" i="1"/>
  <c r="T2516" i="1"/>
  <c r="U2516" i="1"/>
  <c r="W2516" i="1"/>
  <c r="Z2516" i="1"/>
  <c r="AA2516" i="1"/>
  <c r="AD2516" i="1"/>
  <c r="AE2516" i="1"/>
  <c r="AF2516" i="1"/>
  <c r="AG2516" i="1"/>
  <c r="AH2516" i="1"/>
  <c r="T2517" i="1"/>
  <c r="U2517" i="1"/>
  <c r="W2517" i="1"/>
  <c r="Z2517" i="1"/>
  <c r="AA2517" i="1"/>
  <c r="AD2517" i="1"/>
  <c r="AE2517" i="1"/>
  <c r="AF2517" i="1"/>
  <c r="AG2517" i="1"/>
  <c r="AH2517" i="1"/>
  <c r="T2518" i="1"/>
  <c r="U2518" i="1"/>
  <c r="W2518" i="1"/>
  <c r="Z2518" i="1"/>
  <c r="AA2518" i="1"/>
  <c r="AD2518" i="1"/>
  <c r="AE2518" i="1"/>
  <c r="AF2518" i="1"/>
  <c r="AG2518" i="1"/>
  <c r="AH2518" i="1"/>
  <c r="T2519" i="1"/>
  <c r="U2519" i="1"/>
  <c r="W2519" i="1"/>
  <c r="Z2519" i="1"/>
  <c r="AA2519" i="1"/>
  <c r="AD2519" i="1"/>
  <c r="AE2519" i="1"/>
  <c r="AF2519" i="1"/>
  <c r="AG2519" i="1"/>
  <c r="AH2519" i="1"/>
  <c r="T2520" i="1"/>
  <c r="U2520" i="1"/>
  <c r="W2520" i="1"/>
  <c r="Z2520" i="1"/>
  <c r="AA2520" i="1"/>
  <c r="AD2520" i="1"/>
  <c r="AE2520" i="1"/>
  <c r="AF2520" i="1"/>
  <c r="AG2520" i="1"/>
  <c r="AH2520" i="1"/>
  <c r="T2521" i="1"/>
  <c r="U2521" i="1"/>
  <c r="W2521" i="1"/>
  <c r="Z2521" i="1"/>
  <c r="AA2521" i="1"/>
  <c r="AD2521" i="1"/>
  <c r="AE2521" i="1"/>
  <c r="AF2521" i="1"/>
  <c r="AG2521" i="1"/>
  <c r="AH2521" i="1"/>
  <c r="T2522" i="1"/>
  <c r="U2522" i="1"/>
  <c r="W2522" i="1"/>
  <c r="Z2522" i="1"/>
  <c r="AA2522" i="1"/>
  <c r="AD2522" i="1"/>
  <c r="AE2522" i="1"/>
  <c r="AF2522" i="1"/>
  <c r="AG2522" i="1"/>
  <c r="AH2522" i="1"/>
  <c r="T2523" i="1"/>
  <c r="U2523" i="1"/>
  <c r="W2523" i="1"/>
  <c r="Z2523" i="1"/>
  <c r="AA2523" i="1"/>
  <c r="AD2523" i="1"/>
  <c r="AE2523" i="1"/>
  <c r="AF2523" i="1"/>
  <c r="AG2523" i="1"/>
  <c r="AH2523" i="1"/>
  <c r="T2524" i="1"/>
  <c r="U2524" i="1"/>
  <c r="W2524" i="1"/>
  <c r="Z2524" i="1"/>
  <c r="AA2524" i="1"/>
  <c r="AD2524" i="1"/>
  <c r="AE2524" i="1"/>
  <c r="AF2524" i="1"/>
  <c r="AG2524" i="1"/>
  <c r="AH2524" i="1"/>
  <c r="T2525" i="1"/>
  <c r="U2525" i="1"/>
  <c r="W2525" i="1"/>
  <c r="Z2525" i="1"/>
  <c r="AA2525" i="1"/>
  <c r="AD2525" i="1"/>
  <c r="AE2525" i="1"/>
  <c r="AF2525" i="1"/>
  <c r="AG2525" i="1"/>
  <c r="AH2525" i="1"/>
  <c r="T2526" i="1"/>
  <c r="U2526" i="1"/>
  <c r="W2526" i="1"/>
  <c r="Z2526" i="1"/>
  <c r="AA2526" i="1"/>
  <c r="AD2526" i="1"/>
  <c r="AE2526" i="1"/>
  <c r="AF2526" i="1"/>
  <c r="AG2526" i="1"/>
  <c r="AH2526" i="1"/>
  <c r="T2527" i="1"/>
  <c r="U2527" i="1"/>
  <c r="W2527" i="1"/>
  <c r="Z2527" i="1"/>
  <c r="AA2527" i="1"/>
  <c r="AD2527" i="1"/>
  <c r="AE2527" i="1"/>
  <c r="AF2527" i="1"/>
  <c r="AG2527" i="1"/>
  <c r="AH2527" i="1"/>
  <c r="T2528" i="1"/>
  <c r="U2528" i="1"/>
  <c r="W2528" i="1"/>
  <c r="Z2528" i="1"/>
  <c r="AA2528" i="1"/>
  <c r="AD2528" i="1"/>
  <c r="AE2528" i="1"/>
  <c r="AF2528" i="1"/>
  <c r="AG2528" i="1"/>
  <c r="AH2528" i="1"/>
  <c r="T2529" i="1"/>
  <c r="U2529" i="1"/>
  <c r="W2529" i="1"/>
  <c r="Z2529" i="1"/>
  <c r="AA2529" i="1"/>
  <c r="AD2529" i="1"/>
  <c r="AE2529" i="1"/>
  <c r="AF2529" i="1"/>
  <c r="AG2529" i="1"/>
  <c r="AH2529" i="1"/>
  <c r="T2530" i="1"/>
  <c r="U2530" i="1"/>
  <c r="W2530" i="1"/>
  <c r="Z2530" i="1"/>
  <c r="AA2530" i="1"/>
  <c r="AD2530" i="1"/>
  <c r="AE2530" i="1"/>
  <c r="AF2530" i="1"/>
  <c r="AG2530" i="1"/>
  <c r="AH2530" i="1"/>
  <c r="T2531" i="1"/>
  <c r="U2531" i="1"/>
  <c r="W2531" i="1"/>
  <c r="Z2531" i="1"/>
  <c r="AA2531" i="1"/>
  <c r="AD2531" i="1"/>
  <c r="AE2531" i="1"/>
  <c r="AF2531" i="1"/>
  <c r="AG2531" i="1"/>
  <c r="AH2531" i="1"/>
  <c r="T2532" i="1"/>
  <c r="U2532" i="1"/>
  <c r="W2532" i="1"/>
  <c r="Z2532" i="1"/>
  <c r="AA2532" i="1"/>
  <c r="AD2532" i="1"/>
  <c r="AE2532" i="1"/>
  <c r="AF2532" i="1"/>
  <c r="AG2532" i="1"/>
  <c r="AH2532" i="1"/>
  <c r="T2533" i="1"/>
  <c r="U2533" i="1"/>
  <c r="W2533" i="1"/>
  <c r="Z2533" i="1"/>
  <c r="AA2533" i="1"/>
  <c r="AD2533" i="1"/>
  <c r="AE2533" i="1"/>
  <c r="AF2533" i="1"/>
  <c r="AG2533" i="1"/>
  <c r="AH2533" i="1"/>
  <c r="T2534" i="1"/>
  <c r="U2534" i="1"/>
  <c r="W2534" i="1"/>
  <c r="Z2534" i="1"/>
  <c r="AA2534" i="1"/>
  <c r="AD2534" i="1"/>
  <c r="AE2534" i="1"/>
  <c r="AF2534" i="1"/>
  <c r="AG2534" i="1"/>
  <c r="AH2534" i="1"/>
  <c r="AH2370" i="1"/>
  <c r="AG2370" i="1"/>
  <c r="AF2370" i="1"/>
  <c r="AE2370" i="1"/>
  <c r="AD2370" i="1"/>
  <c r="AA2370" i="1"/>
  <c r="Z2370" i="1"/>
  <c r="W2370" i="1"/>
  <c r="U2370" i="1"/>
  <c r="T2370" i="1"/>
  <c r="BO2371" i="1"/>
  <c r="BO2372" i="1"/>
  <c r="BO2373" i="1"/>
  <c r="BO2374" i="1"/>
  <c r="BO2375" i="1"/>
  <c r="BO2376" i="1"/>
  <c r="BO2377" i="1"/>
  <c r="BO2378" i="1"/>
  <c r="BO2379" i="1"/>
  <c r="BO2380" i="1"/>
  <c r="BO2381" i="1"/>
  <c r="BO2382" i="1"/>
  <c r="BO2383" i="1"/>
  <c r="BO2384" i="1"/>
  <c r="BO2385" i="1"/>
  <c r="BO2386" i="1"/>
  <c r="BO2387" i="1"/>
  <c r="BO2388" i="1"/>
  <c r="BO2389" i="1"/>
  <c r="BO2390" i="1"/>
  <c r="BO2391" i="1"/>
  <c r="BO2392" i="1"/>
  <c r="BO2393" i="1"/>
  <c r="BO2394" i="1"/>
  <c r="BO2395" i="1"/>
  <c r="BO2396" i="1"/>
  <c r="BO2397" i="1"/>
  <c r="BO2398" i="1"/>
  <c r="BO2399" i="1"/>
  <c r="BO2400" i="1"/>
  <c r="BO2401" i="1"/>
  <c r="BO2402" i="1"/>
  <c r="BO2403" i="1"/>
  <c r="BO2404" i="1"/>
  <c r="BO2405" i="1"/>
  <c r="BO2406" i="1"/>
  <c r="BO2407" i="1"/>
  <c r="BO2408" i="1"/>
  <c r="BO2409" i="1"/>
  <c r="BO2410" i="1"/>
  <c r="BO2411" i="1"/>
  <c r="BO2412" i="1"/>
  <c r="BO2413" i="1"/>
  <c r="BO2414" i="1"/>
  <c r="BO2415" i="1"/>
  <c r="BO2416" i="1"/>
  <c r="BO2417" i="1"/>
  <c r="BO2418" i="1"/>
  <c r="BO2419" i="1"/>
  <c r="BO2420" i="1"/>
  <c r="BO2421" i="1"/>
  <c r="BO2422" i="1"/>
  <c r="BO2423" i="1"/>
  <c r="BO2424" i="1"/>
  <c r="BO2425" i="1"/>
  <c r="BO2426" i="1"/>
  <c r="BO2427" i="1"/>
  <c r="BO2428" i="1"/>
  <c r="BO2429" i="1"/>
  <c r="BO2430" i="1"/>
  <c r="BO2431" i="1"/>
  <c r="BO2432" i="1"/>
  <c r="BO2433" i="1"/>
  <c r="BO2434" i="1"/>
  <c r="BO2435" i="1"/>
  <c r="BO2436" i="1"/>
  <c r="BO2437" i="1"/>
  <c r="BO2438" i="1"/>
  <c r="BO2439" i="1"/>
  <c r="BO2440" i="1"/>
  <c r="BO2441" i="1"/>
  <c r="BO2442" i="1"/>
  <c r="BO2443" i="1"/>
  <c r="BO2444" i="1"/>
  <c r="BO2445" i="1"/>
  <c r="BO2446" i="1"/>
  <c r="BO2447" i="1"/>
  <c r="BO2448" i="1"/>
  <c r="BO2449" i="1"/>
  <c r="BO2450" i="1"/>
  <c r="BO2451" i="1"/>
  <c r="BO2452" i="1"/>
  <c r="BO2453" i="1"/>
  <c r="BO2454" i="1"/>
  <c r="BO2455" i="1"/>
  <c r="BO2456" i="1"/>
  <c r="BO2457" i="1"/>
  <c r="BO2458" i="1"/>
  <c r="BO2459" i="1"/>
  <c r="BO2460" i="1"/>
  <c r="BO2461" i="1"/>
  <c r="BO2462" i="1"/>
  <c r="BO2463" i="1"/>
  <c r="BO2464" i="1"/>
  <c r="BO2465" i="1"/>
  <c r="BO2466" i="1"/>
  <c r="BO2467" i="1"/>
  <c r="BO2468" i="1"/>
  <c r="BO2469" i="1"/>
  <c r="BO2470" i="1"/>
  <c r="BO2471" i="1"/>
  <c r="BO2472" i="1"/>
  <c r="BO2473" i="1"/>
  <c r="BO2474" i="1"/>
  <c r="BO2475" i="1"/>
  <c r="BO2476" i="1"/>
  <c r="BO2477" i="1"/>
  <c r="BO2478" i="1"/>
  <c r="BO2479" i="1"/>
  <c r="BO2480" i="1"/>
  <c r="BO2481" i="1"/>
  <c r="BO2482" i="1"/>
  <c r="BO2483" i="1"/>
  <c r="BO2484" i="1"/>
  <c r="BO2485" i="1"/>
  <c r="BO2486" i="1"/>
  <c r="BO2487" i="1"/>
  <c r="BO2488" i="1"/>
  <c r="BO2489" i="1"/>
  <c r="BO2490" i="1"/>
  <c r="BO2491" i="1"/>
  <c r="BO2492" i="1"/>
  <c r="BO2493" i="1"/>
  <c r="BO2494" i="1"/>
  <c r="BO2495" i="1"/>
  <c r="BO2496" i="1"/>
  <c r="BO2497" i="1"/>
  <c r="BO2498" i="1"/>
  <c r="BO2499" i="1"/>
  <c r="BO2500" i="1"/>
  <c r="BO2501" i="1"/>
  <c r="BO2502" i="1"/>
  <c r="BO2503" i="1"/>
  <c r="BO2504" i="1"/>
  <c r="BO2505" i="1"/>
  <c r="BO2506" i="1"/>
  <c r="BO2507" i="1"/>
  <c r="BO2508" i="1"/>
  <c r="BO2509" i="1"/>
  <c r="BO2510" i="1"/>
  <c r="BO2511" i="1"/>
  <c r="BO2512" i="1"/>
  <c r="BO2513" i="1"/>
  <c r="BO2514" i="1"/>
  <c r="BO2515" i="1"/>
  <c r="BO2516" i="1"/>
  <c r="BO2517" i="1"/>
  <c r="BO2518" i="1"/>
  <c r="BO2519" i="1"/>
  <c r="BO2520" i="1"/>
  <c r="BO2521" i="1"/>
  <c r="BO2522" i="1"/>
  <c r="BO2523" i="1"/>
  <c r="BO2524" i="1"/>
  <c r="BO2525" i="1"/>
  <c r="BO2526" i="1"/>
  <c r="BO2527" i="1"/>
  <c r="BO2528" i="1"/>
  <c r="BO2529" i="1"/>
  <c r="BO2530" i="1"/>
  <c r="BO2531" i="1"/>
  <c r="BO2532" i="1"/>
  <c r="BO2533" i="1"/>
  <c r="BO2534" i="1"/>
  <c r="BO2370" i="1"/>
  <c r="BP2646" i="1" l="1"/>
  <c r="BP2656" i="1"/>
  <c r="BP2652" i="1"/>
  <c r="BP2648" i="1"/>
  <c r="BP2644" i="1"/>
  <c r="BP2640" i="1"/>
  <c r="BP2630" i="1"/>
  <c r="BP2655" i="1"/>
  <c r="BP2651" i="1"/>
  <c r="BP2647" i="1"/>
  <c r="BP2643" i="1"/>
  <c r="BP2639" i="1"/>
  <c r="BP2635" i="1"/>
  <c r="BP2631" i="1"/>
  <c r="BP2591" i="1"/>
  <c r="BP2642" i="1"/>
  <c r="BP2545" i="1"/>
  <c r="BP2539" i="1"/>
  <c r="BP2636" i="1"/>
  <c r="BP2632" i="1"/>
  <c r="BP2592" i="1"/>
  <c r="BP2590" i="1"/>
  <c r="BP2588" i="1"/>
  <c r="BP2586" i="1"/>
  <c r="BP2584" i="1"/>
  <c r="BP2582" i="1"/>
  <c r="BP2580" i="1"/>
  <c r="BP2578" i="1"/>
  <c r="BP2576" i="1"/>
  <c r="BP2574" i="1"/>
  <c r="BP2570" i="1"/>
  <c r="BP2480" i="1"/>
  <c r="BP2474" i="1"/>
  <c r="BP2468" i="1"/>
  <c r="BP2462" i="1"/>
  <c r="BP2456" i="1"/>
  <c r="BP2450" i="1"/>
  <c r="BP2444" i="1"/>
  <c r="BP2438" i="1"/>
  <c r="BP2432" i="1"/>
  <c r="BP2426" i="1"/>
  <c r="BP2420" i="1"/>
  <c r="BP2414" i="1"/>
  <c r="BP2408" i="1"/>
  <c r="BP2402" i="1"/>
  <c r="BP2396" i="1"/>
  <c r="BP2390" i="1"/>
  <c r="BP2384" i="1"/>
  <c r="BP2638" i="1"/>
  <c r="BP2565" i="1"/>
  <c r="BP2559" i="1"/>
  <c r="BP2553" i="1"/>
  <c r="BP2547" i="1"/>
  <c r="BP2541" i="1"/>
  <c r="BP2567" i="1"/>
  <c r="BP2549" i="1"/>
  <c r="BP2543" i="1"/>
  <c r="BP2404" i="1"/>
  <c r="BP2629" i="1"/>
  <c r="BP2540" i="1"/>
  <c r="BP2621" i="1"/>
  <c r="BP2613" i="1"/>
  <c r="BP2609" i="1"/>
  <c r="BP2601" i="1"/>
  <c r="BP2597" i="1"/>
  <c r="BP2439" i="1"/>
  <c r="BP2535" i="1"/>
  <c r="BP2569" i="1"/>
  <c r="BP2602" i="1"/>
  <c r="BP2598" i="1"/>
  <c r="BP2593" i="1"/>
  <c r="BP2589" i="1"/>
  <c r="BP2587" i="1"/>
  <c r="BP2585" i="1"/>
  <c r="BP2583" i="1"/>
  <c r="BP2581" i="1"/>
  <c r="BP2579" i="1"/>
  <c r="BP2577" i="1"/>
  <c r="BP2575" i="1"/>
  <c r="BP2573" i="1"/>
  <c r="BP2571" i="1"/>
  <c r="BP2500" i="1"/>
  <c r="BP2476" i="1"/>
  <c r="BP2475" i="1"/>
  <c r="BP2470" i="1"/>
  <c r="BP2463" i="1"/>
  <c r="BP2451" i="1"/>
  <c r="BP2427" i="1"/>
  <c r="BP2415" i="1"/>
  <c r="BP2403" i="1"/>
  <c r="BP2391" i="1"/>
  <c r="BP2379" i="1"/>
  <c r="BP2568" i="1"/>
  <c r="BP2562" i="1"/>
  <c r="BP2556" i="1"/>
  <c r="BP2550" i="1"/>
  <c r="BP2544" i="1"/>
  <c r="BP2538" i="1"/>
  <c r="BP2614" i="1"/>
  <c r="BP2658" i="1"/>
  <c r="BP2654" i="1"/>
  <c r="BP2634" i="1"/>
  <c r="BP2624" i="1"/>
  <c r="BP2612" i="1"/>
  <c r="BP2563" i="1"/>
  <c r="BP2557" i="1"/>
  <c r="BP2551" i="1"/>
  <c r="BP2616" i="1"/>
  <c r="BP2378" i="1"/>
  <c r="BP2372" i="1"/>
  <c r="BP2511" i="1"/>
  <c r="BP2499" i="1"/>
  <c r="BP2487" i="1"/>
  <c r="BP2623" i="1"/>
  <c r="BP2619" i="1"/>
  <c r="BP2615" i="1"/>
  <c r="BP2611" i="1"/>
  <c r="BP2607" i="1"/>
  <c r="BP2603" i="1"/>
  <c r="BP2599" i="1"/>
  <c r="BP2595" i="1"/>
  <c r="BP2627" i="1"/>
  <c r="BP2604" i="1"/>
  <c r="BP2594" i="1"/>
  <c r="BP2626" i="1"/>
  <c r="BP2622" i="1"/>
  <c r="BP2618" i="1"/>
  <c r="BP2610" i="1"/>
  <c r="BP2606" i="1"/>
  <c r="BP2628" i="1"/>
  <c r="BP2530" i="1"/>
  <c r="BP2494" i="1"/>
  <c r="BP2452" i="1"/>
  <c r="BP2440" i="1"/>
  <c r="BP2428" i="1"/>
  <c r="BP2398" i="1"/>
  <c r="BP2380" i="1"/>
  <c r="BP2374" i="1"/>
  <c r="BP2564" i="1"/>
  <c r="BP2422" i="1"/>
  <c r="BP2392" i="1"/>
  <c r="BP2488" i="1"/>
  <c r="BP2572" i="1"/>
  <c r="BP2533" i="1"/>
  <c r="BP2521" i="1"/>
  <c r="BP2485" i="1"/>
  <c r="BP2473" i="1"/>
  <c r="BP2449" i="1"/>
  <c r="BP2437" i="1"/>
  <c r="BP2425" i="1"/>
  <c r="BP2446" i="1"/>
  <c r="BP2509" i="1"/>
  <c r="BP2497" i="1"/>
  <c r="BP2461" i="1"/>
  <c r="BP2566" i="1"/>
  <c r="BP2560" i="1"/>
  <c r="BP2554" i="1"/>
  <c r="BP2548" i="1"/>
  <c r="BP2542" i="1"/>
  <c r="BP2596" i="1"/>
  <c r="BP2534" i="1"/>
  <c r="BP2528" i="1"/>
  <c r="BP2522" i="1"/>
  <c r="BP2516" i="1"/>
  <c r="BP2510" i="1"/>
  <c r="BP2504" i="1"/>
  <c r="BP2498" i="1"/>
  <c r="BP2492" i="1"/>
  <c r="BP2486" i="1"/>
  <c r="BP2650" i="1"/>
  <c r="BP2657" i="1"/>
  <c r="BP2653" i="1"/>
  <c r="BP2649" i="1"/>
  <c r="BP2645" i="1"/>
  <c r="BP2641" i="1"/>
  <c r="BP2637" i="1"/>
  <c r="BP2633" i="1"/>
  <c r="BO2634" i="1"/>
  <c r="BO2633" i="1"/>
  <c r="BP2625" i="1"/>
  <c r="BP2617" i="1"/>
  <c r="BP2605" i="1"/>
  <c r="BP2600" i="1"/>
  <c r="BP2620" i="1"/>
  <c r="BP2608" i="1"/>
  <c r="BP2546" i="1"/>
  <c r="BP2558" i="1"/>
  <c r="BP2552" i="1"/>
  <c r="BP2523" i="1"/>
  <c r="BP2536" i="1"/>
  <c r="BP2524" i="1"/>
  <c r="BP2512" i="1"/>
  <c r="BP2506" i="1"/>
  <c r="BP2482" i="1"/>
  <c r="BP2464" i="1"/>
  <c r="BP2458" i="1"/>
  <c r="BP2434" i="1"/>
  <c r="BP2416" i="1"/>
  <c r="BP2410" i="1"/>
  <c r="BP2386" i="1"/>
  <c r="BP2561" i="1"/>
  <c r="BP2555" i="1"/>
  <c r="BP2537" i="1"/>
  <c r="BP2526" i="1"/>
  <c r="BP2514" i="1"/>
  <c r="BP2502" i="1"/>
  <c r="BP2496" i="1"/>
  <c r="BP2489" i="1"/>
  <c r="BP2484" i="1"/>
  <c r="BP2483" i="1"/>
  <c r="BP2478" i="1"/>
  <c r="BP2477" i="1"/>
  <c r="BP2472" i="1"/>
  <c r="BP2471" i="1"/>
  <c r="BP2466" i="1"/>
  <c r="BP2465" i="1"/>
  <c r="BP2460" i="1"/>
  <c r="BP2459" i="1"/>
  <c r="BP2453" i="1"/>
  <c r="BP2448" i="1"/>
  <c r="BP2447" i="1"/>
  <c r="BP2442" i="1"/>
  <c r="BP2441" i="1"/>
  <c r="BP2436" i="1"/>
  <c r="BP2435" i="1"/>
  <c r="BP2430" i="1"/>
  <c r="BP2429" i="1"/>
  <c r="BP2424" i="1"/>
  <c r="BP2423" i="1"/>
  <c r="BP2418" i="1"/>
  <c r="BP2417" i="1"/>
  <c r="BP2412" i="1"/>
  <c r="BP2411" i="1"/>
  <c r="BP2406" i="1"/>
  <c r="BP2405" i="1"/>
  <c r="BP2400" i="1"/>
  <c r="BP2399" i="1"/>
  <c r="BP2394" i="1"/>
  <c r="BP2393" i="1"/>
  <c r="BP2388" i="1"/>
  <c r="BP2387" i="1"/>
  <c r="BP2382" i="1"/>
  <c r="BP2381" i="1"/>
  <c r="BP2376" i="1"/>
  <c r="BP2375" i="1"/>
  <c r="BP2532" i="1"/>
  <c r="BP2531" i="1"/>
  <c r="BP2525" i="1"/>
  <c r="BP2520" i="1"/>
  <c r="BP2519" i="1"/>
  <c r="BP2513" i="1"/>
  <c r="BP2508" i="1"/>
  <c r="BP2507" i="1"/>
  <c r="BP2501" i="1"/>
  <c r="BP2495" i="1"/>
  <c r="BP2490" i="1"/>
  <c r="BP2529" i="1"/>
  <c r="BP2517" i="1"/>
  <c r="BP2505" i="1"/>
  <c r="BP2493" i="1"/>
  <c r="BP2481" i="1"/>
  <c r="BP2469" i="1"/>
  <c r="BP2457" i="1"/>
  <c r="BP2445" i="1"/>
  <c r="BP2433" i="1"/>
  <c r="BP2421" i="1"/>
  <c r="BP2409" i="1"/>
  <c r="BP2397" i="1"/>
  <c r="BP2385" i="1"/>
  <c r="BP2373" i="1"/>
  <c r="BP2518" i="1"/>
  <c r="BP2370" i="1"/>
  <c r="BP2454" i="1"/>
  <c r="BP2467" i="1"/>
  <c r="BP2527" i="1"/>
  <c r="BP2515" i="1"/>
  <c r="BP2491" i="1"/>
  <c r="BP2479" i="1"/>
  <c r="BP2455" i="1"/>
  <c r="BP2431" i="1"/>
  <c r="BP2419" i="1"/>
  <c r="BP2413" i="1"/>
  <c r="BP2407" i="1"/>
  <c r="BP2401" i="1"/>
  <c r="BP2395" i="1"/>
  <c r="BP2389" i="1"/>
  <c r="BP2383" i="1"/>
  <c r="BP2371" i="1"/>
  <c r="BP2443" i="1"/>
  <c r="BP2503" i="1"/>
  <c r="BP2377" i="1"/>
  <c r="BH2353" i="1"/>
  <c r="BC2351" i="1"/>
  <c r="BD2351" i="1"/>
  <c r="BE2351" i="1"/>
  <c r="BF2351" i="1"/>
  <c r="BG2351" i="1"/>
  <c r="BH2351" i="1"/>
  <c r="BI2351" i="1"/>
  <c r="BJ2351" i="1"/>
  <c r="BK2351" i="1"/>
  <c r="BL2351" i="1"/>
  <c r="BP2351" i="1"/>
  <c r="BC2352" i="1"/>
  <c r="BD2352" i="1"/>
  <c r="BE2352" i="1"/>
  <c r="BF2352" i="1"/>
  <c r="BG2352" i="1"/>
  <c r="BH2352" i="1"/>
  <c r="BI2352" i="1"/>
  <c r="BJ2352" i="1"/>
  <c r="BK2352" i="1"/>
  <c r="BL2352" i="1"/>
  <c r="BP2352" i="1"/>
  <c r="BC2353" i="1"/>
  <c r="BD2353" i="1"/>
  <c r="BE2353" i="1"/>
  <c r="BF2353" i="1"/>
  <c r="BG2353" i="1"/>
  <c r="BI2353" i="1"/>
  <c r="BJ2353" i="1"/>
  <c r="BK2353" i="1"/>
  <c r="BL2353" i="1"/>
  <c r="BP2353" i="1"/>
  <c r="BC2354" i="1"/>
  <c r="BD2354" i="1"/>
  <c r="BE2354" i="1"/>
  <c r="BF2354" i="1"/>
  <c r="BG2354" i="1"/>
  <c r="BH2354" i="1"/>
  <c r="BI2354" i="1"/>
  <c r="BJ2354" i="1"/>
  <c r="BK2354" i="1"/>
  <c r="BL2354" i="1"/>
  <c r="BP2354" i="1"/>
  <c r="BC2355" i="1"/>
  <c r="BD2355" i="1"/>
  <c r="BE2355" i="1"/>
  <c r="BF2355" i="1"/>
  <c r="BG2355" i="1"/>
  <c r="BH2355" i="1"/>
  <c r="BI2355" i="1"/>
  <c r="BJ2355" i="1"/>
  <c r="BK2355" i="1"/>
  <c r="BL2355" i="1"/>
  <c r="BP2355" i="1"/>
  <c r="BC2356" i="1"/>
  <c r="BD2356" i="1"/>
  <c r="BE2356" i="1"/>
  <c r="BF2356" i="1"/>
  <c r="BG2356" i="1"/>
  <c r="BH2356" i="1"/>
  <c r="BI2356" i="1"/>
  <c r="BJ2356" i="1"/>
  <c r="BK2356" i="1"/>
  <c r="BL2356" i="1"/>
  <c r="BP2356" i="1"/>
  <c r="BC2357" i="1"/>
  <c r="BD2357" i="1"/>
  <c r="BE2357" i="1"/>
  <c r="BF2357" i="1"/>
  <c r="BG2357" i="1"/>
  <c r="BH2357" i="1"/>
  <c r="BI2357" i="1"/>
  <c r="BJ2357" i="1"/>
  <c r="BK2357" i="1"/>
  <c r="BL2357" i="1"/>
  <c r="BP2357" i="1"/>
  <c r="BC2358" i="1"/>
  <c r="BD2358" i="1"/>
  <c r="BE2358" i="1"/>
  <c r="BF2358" i="1"/>
  <c r="BG2358" i="1"/>
  <c r="BH2358" i="1"/>
  <c r="BI2358" i="1"/>
  <c r="BJ2358" i="1"/>
  <c r="BK2358" i="1"/>
  <c r="BL2358" i="1"/>
  <c r="BP2358" i="1"/>
  <c r="BC2359" i="1"/>
  <c r="BD2359" i="1"/>
  <c r="BE2359" i="1"/>
  <c r="BF2359" i="1"/>
  <c r="BG2359" i="1"/>
  <c r="BH2359" i="1"/>
  <c r="BI2359" i="1"/>
  <c r="BJ2359" i="1"/>
  <c r="BK2359" i="1"/>
  <c r="BL2359" i="1"/>
  <c r="BP2359" i="1"/>
  <c r="BC2360" i="1"/>
  <c r="BD2360" i="1"/>
  <c r="BE2360" i="1"/>
  <c r="BF2360" i="1"/>
  <c r="BG2360" i="1"/>
  <c r="BH2360" i="1"/>
  <c r="BI2360" i="1"/>
  <c r="BJ2360" i="1"/>
  <c r="BK2360" i="1"/>
  <c r="BL2360" i="1"/>
  <c r="BP2360" i="1"/>
  <c r="BC2361" i="1"/>
  <c r="BD2361" i="1"/>
  <c r="BE2361" i="1"/>
  <c r="BF2361" i="1"/>
  <c r="BG2361" i="1"/>
  <c r="BH2361" i="1"/>
  <c r="BI2361" i="1"/>
  <c r="BJ2361" i="1"/>
  <c r="BK2361" i="1"/>
  <c r="BL2361" i="1"/>
  <c r="BP2361" i="1"/>
  <c r="BC2362" i="1"/>
  <c r="BD2362" i="1"/>
  <c r="BE2362" i="1"/>
  <c r="BF2362" i="1"/>
  <c r="BG2362" i="1"/>
  <c r="BH2362" i="1"/>
  <c r="BI2362" i="1"/>
  <c r="BJ2362" i="1"/>
  <c r="BK2362" i="1"/>
  <c r="BL2362" i="1"/>
  <c r="BP2362" i="1"/>
  <c r="BC2363" i="1"/>
  <c r="BD2363" i="1"/>
  <c r="BE2363" i="1"/>
  <c r="BF2363" i="1"/>
  <c r="BG2363" i="1"/>
  <c r="BH2363" i="1"/>
  <c r="BI2363" i="1"/>
  <c r="BJ2363" i="1"/>
  <c r="BK2363" i="1"/>
  <c r="BL2363" i="1"/>
  <c r="BP2363" i="1"/>
  <c r="BC2364" i="1"/>
  <c r="BD2364" i="1"/>
  <c r="BE2364" i="1"/>
  <c r="BF2364" i="1"/>
  <c r="BG2364" i="1"/>
  <c r="BH2364" i="1"/>
  <c r="BI2364" i="1"/>
  <c r="BJ2364" i="1"/>
  <c r="BK2364" i="1"/>
  <c r="BL2364" i="1"/>
  <c r="BP2364" i="1"/>
  <c r="BC2365" i="1"/>
  <c r="BD2365" i="1"/>
  <c r="BE2365" i="1"/>
  <c r="BF2365" i="1"/>
  <c r="BG2365" i="1"/>
  <c r="BH2365" i="1"/>
  <c r="BI2365" i="1"/>
  <c r="BJ2365" i="1"/>
  <c r="BK2365" i="1"/>
  <c r="BL2365" i="1"/>
  <c r="BP2365" i="1"/>
  <c r="BC2366" i="1"/>
  <c r="BD2366" i="1"/>
  <c r="BE2366" i="1"/>
  <c r="BF2366" i="1"/>
  <c r="BG2366" i="1"/>
  <c r="BH2366" i="1"/>
  <c r="BI2366" i="1"/>
  <c r="BJ2366" i="1"/>
  <c r="BK2366" i="1"/>
  <c r="BL2366" i="1"/>
  <c r="BP2366" i="1"/>
  <c r="BC2367" i="1"/>
  <c r="BD2367" i="1"/>
  <c r="BE2367" i="1"/>
  <c r="BF2367" i="1"/>
  <c r="BG2367" i="1"/>
  <c r="BH2367" i="1"/>
  <c r="BI2367" i="1"/>
  <c r="BJ2367" i="1"/>
  <c r="BK2367" i="1"/>
  <c r="BL2367" i="1"/>
  <c r="BP2367" i="1"/>
  <c r="BC2368" i="1"/>
  <c r="BD2368" i="1"/>
  <c r="BE2368" i="1"/>
  <c r="BF2368" i="1"/>
  <c r="BG2368" i="1"/>
  <c r="BH2368" i="1"/>
  <c r="BI2368" i="1"/>
  <c r="BJ2368" i="1"/>
  <c r="BK2368" i="1"/>
  <c r="BL2368" i="1"/>
  <c r="BP2368" i="1"/>
  <c r="BC2369" i="1"/>
  <c r="BD2369" i="1"/>
  <c r="BE2369" i="1"/>
  <c r="BF2369" i="1"/>
  <c r="BG2369" i="1"/>
  <c r="BH2369" i="1"/>
  <c r="BI2369" i="1"/>
  <c r="BJ2369" i="1"/>
  <c r="BK2369" i="1"/>
  <c r="BL2369" i="1"/>
  <c r="BP2369" i="1"/>
  <c r="BC2349" i="1"/>
  <c r="BD2349" i="1"/>
  <c r="BE2349" i="1"/>
  <c r="BF2349" i="1"/>
  <c r="BG2349" i="1"/>
  <c r="BH2349" i="1"/>
  <c r="BI2349" i="1"/>
  <c r="BJ2349" i="1"/>
  <c r="BK2349" i="1"/>
  <c r="BL2349" i="1"/>
  <c r="BP2349" i="1"/>
  <c r="BC2350" i="1"/>
  <c r="BD2350" i="1"/>
  <c r="BE2350" i="1"/>
  <c r="BF2350" i="1"/>
  <c r="BG2350" i="1"/>
  <c r="BH2350" i="1"/>
  <c r="BI2350" i="1"/>
  <c r="BJ2350" i="1"/>
  <c r="BK2350" i="1"/>
  <c r="BL2350" i="1"/>
  <c r="BP2350" i="1"/>
  <c r="BP2348" i="1"/>
  <c r="BL2348" i="1"/>
  <c r="BK2348" i="1"/>
  <c r="BJ2348" i="1"/>
  <c r="BI2348" i="1"/>
  <c r="BH2348" i="1"/>
  <c r="BG2348" i="1"/>
  <c r="BF2348" i="1"/>
  <c r="BE2348" i="1"/>
  <c r="BD2348" i="1"/>
  <c r="BC2348" i="1"/>
  <c r="AQ2349" i="1"/>
  <c r="AQ2350" i="1"/>
  <c r="AQ2348" i="1"/>
  <c r="BN2348" i="1" l="1"/>
  <c r="BN2360" i="1"/>
  <c r="BN2354" i="1"/>
  <c r="BN2367" i="1"/>
  <c r="BN2355" i="1"/>
  <c r="BN2362" i="1"/>
  <c r="BN2364" i="1"/>
  <c r="BN2361" i="1"/>
  <c r="BN2351" i="1"/>
  <c r="BN2363" i="1"/>
  <c r="BN2352" i="1"/>
  <c r="BN2365" i="1"/>
  <c r="BN2366" i="1"/>
  <c r="BN2368" i="1"/>
  <c r="BN2356" i="1"/>
  <c r="BN2353" i="1"/>
  <c r="BN2369" i="1"/>
  <c r="BN2357" i="1"/>
  <c r="BN2358" i="1"/>
  <c r="BN2349" i="1"/>
  <c r="BN2350" i="1"/>
  <c r="BN2359" i="1"/>
  <c r="BO2358" i="1"/>
  <c r="BO2350" i="1"/>
  <c r="BO2362" i="1"/>
  <c r="BO2348" i="1"/>
  <c r="BO2349" i="1"/>
  <c r="BO2363" i="1"/>
  <c r="BO2351" i="1"/>
  <c r="BO2352" i="1"/>
  <c r="BO2361" i="1"/>
  <c r="BO2364" i="1"/>
  <c r="BO2360" i="1"/>
  <c r="BO2359" i="1"/>
  <c r="BO2369" i="1"/>
  <c r="BO2356" i="1"/>
  <c r="BO2355" i="1"/>
  <c r="BO2354" i="1"/>
  <c r="BO2353" i="1"/>
  <c r="BO2357" i="1"/>
  <c r="BO2368" i="1"/>
  <c r="BO2367" i="1"/>
  <c r="BO2366" i="1"/>
  <c r="BO2365" i="1"/>
  <c r="AF2345" i="1"/>
  <c r="AH2345" i="1"/>
  <c r="T2306" i="1"/>
  <c r="U2306" i="1"/>
  <c r="W2306" i="1"/>
  <c r="Z2306" i="1"/>
  <c r="AA2306" i="1"/>
  <c r="AD2306" i="1"/>
  <c r="AE2306" i="1"/>
  <c r="AF2306" i="1"/>
  <c r="AG2306" i="1"/>
  <c r="AH2306" i="1"/>
  <c r="T2307" i="1"/>
  <c r="U2307" i="1"/>
  <c r="W2307" i="1"/>
  <c r="Z2307" i="1"/>
  <c r="AA2307" i="1"/>
  <c r="AD2307" i="1"/>
  <c r="AE2307" i="1"/>
  <c r="AF2307" i="1"/>
  <c r="AG2307" i="1"/>
  <c r="AH2307" i="1"/>
  <c r="T2308" i="1"/>
  <c r="U2308" i="1"/>
  <c r="W2308" i="1"/>
  <c r="Z2308" i="1"/>
  <c r="AA2308" i="1"/>
  <c r="AD2308" i="1"/>
  <c r="AE2308" i="1"/>
  <c r="AF2308" i="1"/>
  <c r="AG2308" i="1"/>
  <c r="AH2308" i="1"/>
  <c r="T2309" i="1"/>
  <c r="U2309" i="1"/>
  <c r="W2309" i="1"/>
  <c r="Z2309" i="1"/>
  <c r="AA2309" i="1"/>
  <c r="AD2309" i="1"/>
  <c r="AE2309" i="1"/>
  <c r="AF2309" i="1"/>
  <c r="AG2309" i="1"/>
  <c r="AH2309" i="1"/>
  <c r="T2310" i="1"/>
  <c r="U2310" i="1"/>
  <c r="W2310" i="1"/>
  <c r="Z2310" i="1"/>
  <c r="AA2310" i="1"/>
  <c r="AD2310" i="1"/>
  <c r="AE2310" i="1"/>
  <c r="AF2310" i="1"/>
  <c r="AG2310" i="1"/>
  <c r="AH2310" i="1"/>
  <c r="T2311" i="1"/>
  <c r="U2311" i="1"/>
  <c r="W2311" i="1"/>
  <c r="Z2311" i="1"/>
  <c r="AA2311" i="1"/>
  <c r="AD2311" i="1"/>
  <c r="AE2311" i="1"/>
  <c r="AF2311" i="1"/>
  <c r="AG2311" i="1"/>
  <c r="AH2311" i="1"/>
  <c r="T2312" i="1"/>
  <c r="U2312" i="1"/>
  <c r="W2312" i="1"/>
  <c r="Z2312" i="1"/>
  <c r="AA2312" i="1"/>
  <c r="AD2312" i="1"/>
  <c r="AE2312" i="1"/>
  <c r="AF2312" i="1"/>
  <c r="AG2312" i="1"/>
  <c r="AH2312" i="1"/>
  <c r="T2313" i="1"/>
  <c r="U2313" i="1"/>
  <c r="W2313" i="1"/>
  <c r="Z2313" i="1"/>
  <c r="AA2313" i="1"/>
  <c r="AD2313" i="1"/>
  <c r="AE2313" i="1"/>
  <c r="AF2313" i="1"/>
  <c r="AG2313" i="1"/>
  <c r="AH2313" i="1"/>
  <c r="T2314" i="1"/>
  <c r="U2314" i="1"/>
  <c r="W2314" i="1"/>
  <c r="Z2314" i="1"/>
  <c r="AA2314" i="1"/>
  <c r="AD2314" i="1"/>
  <c r="AE2314" i="1"/>
  <c r="AF2314" i="1"/>
  <c r="AG2314" i="1"/>
  <c r="AH2314" i="1"/>
  <c r="T2315" i="1"/>
  <c r="U2315" i="1"/>
  <c r="W2315" i="1"/>
  <c r="Z2315" i="1"/>
  <c r="AA2315" i="1"/>
  <c r="AD2315" i="1"/>
  <c r="AE2315" i="1"/>
  <c r="AF2315" i="1"/>
  <c r="AG2315" i="1"/>
  <c r="AH2315" i="1"/>
  <c r="T2316" i="1"/>
  <c r="U2316" i="1"/>
  <c r="W2316" i="1"/>
  <c r="Z2316" i="1"/>
  <c r="AA2316" i="1"/>
  <c r="AD2316" i="1"/>
  <c r="AE2316" i="1"/>
  <c r="AF2316" i="1"/>
  <c r="AG2316" i="1"/>
  <c r="AH2316" i="1"/>
  <c r="T2317" i="1"/>
  <c r="U2317" i="1"/>
  <c r="W2317" i="1"/>
  <c r="Z2317" i="1"/>
  <c r="AA2317" i="1"/>
  <c r="AD2317" i="1"/>
  <c r="AE2317" i="1"/>
  <c r="AF2317" i="1"/>
  <c r="AG2317" i="1"/>
  <c r="AH2317" i="1"/>
  <c r="T2318" i="1"/>
  <c r="U2318" i="1"/>
  <c r="W2318" i="1"/>
  <c r="Z2318" i="1"/>
  <c r="AA2318" i="1"/>
  <c r="AD2318" i="1"/>
  <c r="AE2318" i="1"/>
  <c r="AF2318" i="1"/>
  <c r="AG2318" i="1"/>
  <c r="AH2318" i="1"/>
  <c r="T2319" i="1"/>
  <c r="U2319" i="1"/>
  <c r="W2319" i="1"/>
  <c r="Z2319" i="1"/>
  <c r="AA2319" i="1"/>
  <c r="AD2319" i="1"/>
  <c r="AE2319" i="1"/>
  <c r="AF2319" i="1"/>
  <c r="AG2319" i="1"/>
  <c r="AH2319" i="1"/>
  <c r="T2320" i="1"/>
  <c r="U2320" i="1"/>
  <c r="W2320" i="1"/>
  <c r="Z2320" i="1"/>
  <c r="AA2320" i="1"/>
  <c r="AD2320" i="1"/>
  <c r="AE2320" i="1"/>
  <c r="AF2320" i="1"/>
  <c r="AG2320" i="1"/>
  <c r="AH2320" i="1"/>
  <c r="T2321" i="1"/>
  <c r="U2321" i="1"/>
  <c r="W2321" i="1"/>
  <c r="Z2321" i="1"/>
  <c r="AA2321" i="1"/>
  <c r="AD2321" i="1"/>
  <c r="AE2321" i="1"/>
  <c r="AF2321" i="1"/>
  <c r="AG2321" i="1"/>
  <c r="AH2321" i="1"/>
  <c r="T2322" i="1"/>
  <c r="U2322" i="1"/>
  <c r="W2322" i="1"/>
  <c r="Z2322" i="1"/>
  <c r="AA2322" i="1"/>
  <c r="AD2322" i="1"/>
  <c r="AE2322" i="1"/>
  <c r="AF2322" i="1"/>
  <c r="AG2322" i="1"/>
  <c r="AH2322" i="1"/>
  <c r="T2323" i="1"/>
  <c r="U2323" i="1"/>
  <c r="W2323" i="1"/>
  <c r="Z2323" i="1"/>
  <c r="AA2323" i="1"/>
  <c r="AD2323" i="1"/>
  <c r="AE2323" i="1"/>
  <c r="AF2323" i="1"/>
  <c r="AG2323" i="1"/>
  <c r="AH2323" i="1"/>
  <c r="T2324" i="1"/>
  <c r="U2324" i="1"/>
  <c r="W2324" i="1"/>
  <c r="Z2324" i="1"/>
  <c r="AA2324" i="1"/>
  <c r="AD2324" i="1"/>
  <c r="AE2324" i="1"/>
  <c r="AF2324" i="1"/>
  <c r="AG2324" i="1"/>
  <c r="AH2324" i="1"/>
  <c r="T2325" i="1"/>
  <c r="U2325" i="1"/>
  <c r="W2325" i="1"/>
  <c r="Z2325" i="1"/>
  <c r="AA2325" i="1"/>
  <c r="AD2325" i="1"/>
  <c r="AE2325" i="1"/>
  <c r="AF2325" i="1"/>
  <c r="AG2325" i="1"/>
  <c r="AH2325" i="1"/>
  <c r="T2326" i="1"/>
  <c r="U2326" i="1"/>
  <c r="W2326" i="1"/>
  <c r="Z2326" i="1"/>
  <c r="AA2326" i="1"/>
  <c r="AD2326" i="1"/>
  <c r="AE2326" i="1"/>
  <c r="AF2326" i="1"/>
  <c r="AG2326" i="1"/>
  <c r="AH2326" i="1"/>
  <c r="T2327" i="1"/>
  <c r="U2327" i="1"/>
  <c r="W2327" i="1"/>
  <c r="Z2327" i="1"/>
  <c r="AA2327" i="1"/>
  <c r="AD2327" i="1"/>
  <c r="AE2327" i="1"/>
  <c r="AF2327" i="1"/>
  <c r="AG2327" i="1"/>
  <c r="AH2327" i="1"/>
  <c r="T2328" i="1"/>
  <c r="U2328" i="1"/>
  <c r="W2328" i="1"/>
  <c r="Z2328" i="1"/>
  <c r="AA2328" i="1"/>
  <c r="AD2328" i="1"/>
  <c r="AE2328" i="1"/>
  <c r="AF2328" i="1"/>
  <c r="AG2328" i="1"/>
  <c r="AH2328" i="1"/>
  <c r="T2329" i="1"/>
  <c r="U2329" i="1"/>
  <c r="W2329" i="1"/>
  <c r="Z2329" i="1"/>
  <c r="AA2329" i="1"/>
  <c r="AD2329" i="1"/>
  <c r="AE2329" i="1"/>
  <c r="AF2329" i="1"/>
  <c r="AG2329" i="1"/>
  <c r="AH2329" i="1"/>
  <c r="T2330" i="1"/>
  <c r="U2330" i="1"/>
  <c r="W2330" i="1"/>
  <c r="Z2330" i="1"/>
  <c r="AA2330" i="1"/>
  <c r="AD2330" i="1"/>
  <c r="AE2330" i="1"/>
  <c r="AF2330" i="1"/>
  <c r="AG2330" i="1"/>
  <c r="AH2330" i="1"/>
  <c r="T2331" i="1"/>
  <c r="U2331" i="1"/>
  <c r="W2331" i="1"/>
  <c r="Z2331" i="1"/>
  <c r="AA2331" i="1"/>
  <c r="AD2331" i="1"/>
  <c r="AE2331" i="1"/>
  <c r="AF2331" i="1"/>
  <c r="AG2331" i="1"/>
  <c r="AH2331" i="1"/>
  <c r="T2332" i="1"/>
  <c r="U2332" i="1"/>
  <c r="W2332" i="1"/>
  <c r="Z2332" i="1"/>
  <c r="AA2332" i="1"/>
  <c r="AD2332" i="1"/>
  <c r="AE2332" i="1"/>
  <c r="AF2332" i="1"/>
  <c r="AG2332" i="1"/>
  <c r="AH2332" i="1"/>
  <c r="T2333" i="1"/>
  <c r="U2333" i="1"/>
  <c r="W2333" i="1"/>
  <c r="Z2333" i="1"/>
  <c r="AA2333" i="1"/>
  <c r="AD2333" i="1"/>
  <c r="AE2333" i="1"/>
  <c r="AF2333" i="1"/>
  <c r="AG2333" i="1"/>
  <c r="AH2333" i="1"/>
  <c r="T2334" i="1"/>
  <c r="U2334" i="1"/>
  <c r="W2334" i="1"/>
  <c r="Z2334" i="1"/>
  <c r="AA2334" i="1"/>
  <c r="AD2334" i="1"/>
  <c r="AE2334" i="1"/>
  <c r="AF2334" i="1"/>
  <c r="AG2334" i="1"/>
  <c r="AH2334" i="1"/>
  <c r="T2335" i="1"/>
  <c r="U2335" i="1"/>
  <c r="W2335" i="1"/>
  <c r="Z2335" i="1"/>
  <c r="AA2335" i="1"/>
  <c r="AD2335" i="1"/>
  <c r="AE2335" i="1"/>
  <c r="AF2335" i="1"/>
  <c r="AG2335" i="1"/>
  <c r="AH2335" i="1"/>
  <c r="T2336" i="1"/>
  <c r="U2336" i="1"/>
  <c r="W2336" i="1"/>
  <c r="Z2336" i="1"/>
  <c r="AA2336" i="1"/>
  <c r="AD2336" i="1"/>
  <c r="AE2336" i="1"/>
  <c r="AF2336" i="1"/>
  <c r="AG2336" i="1"/>
  <c r="AH2336" i="1"/>
  <c r="T2337" i="1"/>
  <c r="U2337" i="1"/>
  <c r="W2337" i="1"/>
  <c r="Z2337" i="1"/>
  <c r="AA2337" i="1"/>
  <c r="AD2337" i="1"/>
  <c r="AE2337" i="1"/>
  <c r="AF2337" i="1"/>
  <c r="AG2337" i="1"/>
  <c r="AH2337" i="1"/>
  <c r="T2338" i="1"/>
  <c r="U2338" i="1"/>
  <c r="W2338" i="1"/>
  <c r="Z2338" i="1"/>
  <c r="AA2338" i="1"/>
  <c r="AD2338" i="1"/>
  <c r="AE2338" i="1"/>
  <c r="AF2338" i="1"/>
  <c r="AG2338" i="1"/>
  <c r="AH2338" i="1"/>
  <c r="T2339" i="1"/>
  <c r="U2339" i="1"/>
  <c r="W2339" i="1"/>
  <c r="Z2339" i="1"/>
  <c r="AA2339" i="1"/>
  <c r="AD2339" i="1"/>
  <c r="AE2339" i="1"/>
  <c r="AF2339" i="1"/>
  <c r="AG2339" i="1"/>
  <c r="AH2339" i="1"/>
  <c r="T2340" i="1"/>
  <c r="U2340" i="1"/>
  <c r="W2340" i="1"/>
  <c r="Z2340" i="1"/>
  <c r="AA2340" i="1"/>
  <c r="AD2340" i="1"/>
  <c r="AE2340" i="1"/>
  <c r="AF2340" i="1"/>
  <c r="AG2340" i="1"/>
  <c r="AH2340" i="1"/>
  <c r="T2341" i="1"/>
  <c r="U2341" i="1"/>
  <c r="W2341" i="1"/>
  <c r="Z2341" i="1"/>
  <c r="AA2341" i="1"/>
  <c r="AD2341" i="1"/>
  <c r="AE2341" i="1"/>
  <c r="AF2341" i="1"/>
  <c r="AG2341" i="1"/>
  <c r="AH2341" i="1"/>
  <c r="T2342" i="1"/>
  <c r="U2342" i="1"/>
  <c r="W2342" i="1"/>
  <c r="Z2342" i="1"/>
  <c r="AA2342" i="1"/>
  <c r="AD2342" i="1"/>
  <c r="AE2342" i="1"/>
  <c r="AF2342" i="1"/>
  <c r="AG2342" i="1"/>
  <c r="AH2342" i="1"/>
  <c r="T2343" i="1"/>
  <c r="U2343" i="1"/>
  <c r="W2343" i="1"/>
  <c r="Z2343" i="1"/>
  <c r="AA2343" i="1"/>
  <c r="AD2343" i="1"/>
  <c r="AE2343" i="1"/>
  <c r="AF2343" i="1"/>
  <c r="AG2343" i="1"/>
  <c r="AH2343" i="1"/>
  <c r="T2344" i="1"/>
  <c r="U2344" i="1"/>
  <c r="W2344" i="1"/>
  <c r="Z2344" i="1"/>
  <c r="AA2344" i="1"/>
  <c r="AD2344" i="1"/>
  <c r="AE2344" i="1"/>
  <c r="AF2344" i="1"/>
  <c r="AG2344" i="1"/>
  <c r="AH2344" i="1"/>
  <c r="T2345" i="1"/>
  <c r="U2345" i="1"/>
  <c r="W2345" i="1"/>
  <c r="Z2345" i="1"/>
  <c r="AA2345" i="1"/>
  <c r="AD2345" i="1"/>
  <c r="AE2345" i="1"/>
  <c r="AG2345" i="1"/>
  <c r="T2346" i="1"/>
  <c r="U2346" i="1"/>
  <c r="W2346" i="1"/>
  <c r="Z2346" i="1"/>
  <c r="AA2346" i="1"/>
  <c r="AD2346" i="1"/>
  <c r="AE2346" i="1"/>
  <c r="AF2346" i="1"/>
  <c r="AG2346" i="1"/>
  <c r="AH2346" i="1"/>
  <c r="T2347" i="1"/>
  <c r="U2347" i="1"/>
  <c r="W2347" i="1"/>
  <c r="Z2347" i="1"/>
  <c r="AA2347" i="1"/>
  <c r="AD2347" i="1"/>
  <c r="AE2347" i="1"/>
  <c r="AF2347" i="1"/>
  <c r="AG2347" i="1"/>
  <c r="AH2347" i="1"/>
  <c r="AH2305" i="1"/>
  <c r="AG2305" i="1"/>
  <c r="AF2305" i="1"/>
  <c r="AE2305" i="1"/>
  <c r="AD2305" i="1"/>
  <c r="AA2305" i="1"/>
  <c r="Z2305" i="1"/>
  <c r="W2305" i="1"/>
  <c r="U2305" i="1"/>
  <c r="T2305" i="1"/>
  <c r="BP2304" i="1"/>
  <c r="BL2304" i="1"/>
  <c r="BK2304" i="1"/>
  <c r="BJ2304" i="1"/>
  <c r="BI2304" i="1"/>
  <c r="BH2304" i="1"/>
  <c r="BG2304" i="1"/>
  <c r="BF2304" i="1"/>
  <c r="BE2304" i="1"/>
  <c r="BD2304" i="1"/>
  <c r="BC2304" i="1"/>
  <c r="BO2306" i="1"/>
  <c r="BO2307" i="1"/>
  <c r="BO2308" i="1"/>
  <c r="BO2309" i="1"/>
  <c r="BO2310" i="1"/>
  <c r="BO2311" i="1"/>
  <c r="BO2312" i="1"/>
  <c r="BO2313" i="1"/>
  <c r="BO2314" i="1"/>
  <c r="BO2315" i="1"/>
  <c r="BO2316" i="1"/>
  <c r="BO2317" i="1"/>
  <c r="BO2318" i="1"/>
  <c r="BO2319" i="1"/>
  <c r="BO2320" i="1"/>
  <c r="BO2321" i="1"/>
  <c r="BO2322" i="1"/>
  <c r="BO2323" i="1"/>
  <c r="BO2324" i="1"/>
  <c r="BO2325" i="1"/>
  <c r="BO2326" i="1"/>
  <c r="BO2327" i="1"/>
  <c r="BO2328" i="1"/>
  <c r="BO2329" i="1"/>
  <c r="BO2330" i="1"/>
  <c r="BO2331" i="1"/>
  <c r="BO2332" i="1"/>
  <c r="BO2333" i="1"/>
  <c r="BO2334" i="1"/>
  <c r="BO2335" i="1"/>
  <c r="BO2336" i="1"/>
  <c r="BO2337" i="1"/>
  <c r="BO2338" i="1"/>
  <c r="BO2339" i="1"/>
  <c r="BO2340" i="1"/>
  <c r="BO2341" i="1"/>
  <c r="BO2342" i="1"/>
  <c r="BO2343" i="1"/>
  <c r="BO2344" i="1"/>
  <c r="BO2345" i="1"/>
  <c r="BO2346" i="1"/>
  <c r="BO2347" i="1"/>
  <c r="BO2305" i="1"/>
  <c r="Q2304" i="1"/>
  <c r="BP2290" i="1"/>
  <c r="BP2292" i="1"/>
  <c r="BP2294" i="1"/>
  <c r="BP2296" i="1"/>
  <c r="BP2297" i="1"/>
  <c r="BP2300" i="1"/>
  <c r="BP2301" i="1"/>
  <c r="BP2302" i="1"/>
  <c r="T2271" i="1"/>
  <c r="U2271" i="1"/>
  <c r="W2271" i="1"/>
  <c r="Z2271" i="1"/>
  <c r="AA2271" i="1"/>
  <c r="AD2271" i="1"/>
  <c r="AE2271" i="1"/>
  <c r="AF2271" i="1"/>
  <c r="AG2271" i="1"/>
  <c r="AH2271" i="1"/>
  <c r="T2272" i="1"/>
  <c r="U2272" i="1"/>
  <c r="W2272" i="1"/>
  <c r="Z2272" i="1"/>
  <c r="AA2272" i="1"/>
  <c r="AD2272" i="1"/>
  <c r="AE2272" i="1"/>
  <c r="AF2272" i="1"/>
  <c r="AG2272" i="1"/>
  <c r="AH2272" i="1"/>
  <c r="T2273" i="1"/>
  <c r="U2273" i="1"/>
  <c r="W2273" i="1"/>
  <c r="Z2273" i="1"/>
  <c r="AA2273" i="1"/>
  <c r="AD2273" i="1"/>
  <c r="AE2273" i="1"/>
  <c r="AF2273" i="1"/>
  <c r="AG2273" i="1"/>
  <c r="AH2273" i="1"/>
  <c r="T2274" i="1"/>
  <c r="U2274" i="1"/>
  <c r="W2274" i="1"/>
  <c r="Z2274" i="1"/>
  <c r="AA2274" i="1"/>
  <c r="AD2274" i="1"/>
  <c r="AE2274" i="1"/>
  <c r="AF2274" i="1"/>
  <c r="AG2274" i="1"/>
  <c r="AH2274" i="1"/>
  <c r="T2275" i="1"/>
  <c r="U2275" i="1"/>
  <c r="W2275" i="1"/>
  <c r="Z2275" i="1"/>
  <c r="AA2275" i="1"/>
  <c r="AD2275" i="1"/>
  <c r="AE2275" i="1"/>
  <c r="AF2275" i="1"/>
  <c r="AG2275" i="1"/>
  <c r="AH2275" i="1"/>
  <c r="T2276" i="1"/>
  <c r="U2276" i="1"/>
  <c r="W2276" i="1"/>
  <c r="Z2276" i="1"/>
  <c r="AA2276" i="1"/>
  <c r="AD2276" i="1"/>
  <c r="AE2276" i="1"/>
  <c r="AF2276" i="1"/>
  <c r="AG2276" i="1"/>
  <c r="AH2276" i="1"/>
  <c r="T2277" i="1"/>
  <c r="U2277" i="1"/>
  <c r="W2277" i="1"/>
  <c r="Z2277" i="1"/>
  <c r="AA2277" i="1"/>
  <c r="AD2277" i="1"/>
  <c r="AE2277" i="1"/>
  <c r="AF2277" i="1"/>
  <c r="AG2277" i="1"/>
  <c r="AH2277" i="1"/>
  <c r="T2278" i="1"/>
  <c r="U2278" i="1"/>
  <c r="W2278" i="1"/>
  <c r="Z2278" i="1"/>
  <c r="AA2278" i="1"/>
  <c r="AD2278" i="1"/>
  <c r="AE2278" i="1"/>
  <c r="AF2278" i="1"/>
  <c r="AG2278" i="1"/>
  <c r="AH2278" i="1"/>
  <c r="T2279" i="1"/>
  <c r="U2279" i="1"/>
  <c r="W2279" i="1"/>
  <c r="Z2279" i="1"/>
  <c r="AA2279" i="1"/>
  <c r="AD2279" i="1"/>
  <c r="AE2279" i="1"/>
  <c r="AF2279" i="1"/>
  <c r="AG2279" i="1"/>
  <c r="AH2279" i="1"/>
  <c r="T2280" i="1"/>
  <c r="U2280" i="1"/>
  <c r="W2280" i="1"/>
  <c r="Z2280" i="1"/>
  <c r="AA2280" i="1"/>
  <c r="AD2280" i="1"/>
  <c r="AE2280" i="1"/>
  <c r="AF2280" i="1"/>
  <c r="AG2280" i="1"/>
  <c r="AH2280" i="1"/>
  <c r="T2281" i="1"/>
  <c r="U2281" i="1"/>
  <c r="W2281" i="1"/>
  <c r="Z2281" i="1"/>
  <c r="AA2281" i="1"/>
  <c r="AD2281" i="1"/>
  <c r="AE2281" i="1"/>
  <c r="AF2281" i="1"/>
  <c r="AG2281" i="1"/>
  <c r="AH2281" i="1"/>
  <c r="T2282" i="1"/>
  <c r="U2282" i="1"/>
  <c r="W2282" i="1"/>
  <c r="Z2282" i="1"/>
  <c r="AA2282" i="1"/>
  <c r="AD2282" i="1"/>
  <c r="AE2282" i="1"/>
  <c r="AF2282" i="1"/>
  <c r="AG2282" i="1"/>
  <c r="AH2282" i="1"/>
  <c r="T2283" i="1"/>
  <c r="U2283" i="1"/>
  <c r="W2283" i="1"/>
  <c r="Z2283" i="1"/>
  <c r="AA2283" i="1"/>
  <c r="AD2283" i="1"/>
  <c r="AE2283" i="1"/>
  <c r="AF2283" i="1"/>
  <c r="AG2283" i="1"/>
  <c r="AH2283" i="1"/>
  <c r="T2284" i="1"/>
  <c r="U2284" i="1"/>
  <c r="W2284" i="1"/>
  <c r="Z2284" i="1"/>
  <c r="AA2284" i="1"/>
  <c r="AD2284" i="1"/>
  <c r="AE2284" i="1"/>
  <c r="AF2284" i="1"/>
  <c r="AG2284" i="1"/>
  <c r="AH2284" i="1"/>
  <c r="T2285" i="1"/>
  <c r="U2285" i="1"/>
  <c r="W2285" i="1"/>
  <c r="Z2285" i="1"/>
  <c r="AA2285" i="1"/>
  <c r="AD2285" i="1"/>
  <c r="AE2285" i="1"/>
  <c r="AF2285" i="1"/>
  <c r="AG2285" i="1"/>
  <c r="AH2285" i="1"/>
  <c r="T2286" i="1"/>
  <c r="U2286" i="1"/>
  <c r="W2286" i="1"/>
  <c r="Z2286" i="1"/>
  <c r="AA2286" i="1"/>
  <c r="AD2286" i="1"/>
  <c r="AE2286" i="1"/>
  <c r="AF2286" i="1"/>
  <c r="AG2286" i="1"/>
  <c r="AH2286" i="1"/>
  <c r="Z2287" i="1"/>
  <c r="AQ2287" i="1" s="1"/>
  <c r="BP2287" i="1"/>
  <c r="Z2288" i="1"/>
  <c r="AQ2288" i="1" s="1"/>
  <c r="BP2288" i="1"/>
  <c r="T2289" i="1"/>
  <c r="U2289" i="1"/>
  <c r="W2289" i="1"/>
  <c r="Z2289" i="1"/>
  <c r="AA2289" i="1"/>
  <c r="AD2289" i="1"/>
  <c r="AE2289" i="1"/>
  <c r="AF2289" i="1"/>
  <c r="AG2289" i="1"/>
  <c r="AH2289" i="1"/>
  <c r="AH2270" i="1"/>
  <c r="AG2270" i="1"/>
  <c r="AF2270" i="1"/>
  <c r="AE2270" i="1"/>
  <c r="AD2270" i="1"/>
  <c r="AA2270" i="1"/>
  <c r="Z2270" i="1"/>
  <c r="W2270" i="1"/>
  <c r="U2270" i="1"/>
  <c r="T2270" i="1"/>
  <c r="BO2270" i="1"/>
  <c r="BO2271" i="1"/>
  <c r="BO2272" i="1"/>
  <c r="BO2273" i="1"/>
  <c r="BO2274" i="1"/>
  <c r="BO2275" i="1"/>
  <c r="BO2276" i="1"/>
  <c r="BO2277" i="1"/>
  <c r="BO2278" i="1"/>
  <c r="BO2279" i="1"/>
  <c r="BO2280" i="1"/>
  <c r="BO2281" i="1"/>
  <c r="BO2282" i="1"/>
  <c r="BO2283" i="1"/>
  <c r="BO2284" i="1"/>
  <c r="BO2285" i="1"/>
  <c r="BO2286" i="1"/>
  <c r="BO2287" i="1"/>
  <c r="BO2288" i="1"/>
  <c r="BO2289" i="1"/>
  <c r="BO2290" i="1"/>
  <c r="BO2291" i="1"/>
  <c r="BP2291" i="1"/>
  <c r="BO2292" i="1"/>
  <c r="BO2293" i="1"/>
  <c r="BP2293" i="1"/>
  <c r="BO2294" i="1"/>
  <c r="BO2295" i="1"/>
  <c r="BP2295" i="1"/>
  <c r="BO2296" i="1"/>
  <c r="BO2297" i="1"/>
  <c r="BO2298" i="1"/>
  <c r="BP2298" i="1"/>
  <c r="BO2299" i="1"/>
  <c r="BP2299" i="1"/>
  <c r="BO2300" i="1"/>
  <c r="BO2301" i="1"/>
  <c r="BO2302" i="1"/>
  <c r="BO2303" i="1"/>
  <c r="BP2303" i="1"/>
  <c r="AF2268" i="1"/>
  <c r="T2256" i="1"/>
  <c r="U2256" i="1"/>
  <c r="W2256" i="1"/>
  <c r="Z2256" i="1"/>
  <c r="AA2256" i="1"/>
  <c r="AD2256" i="1"/>
  <c r="AE2256" i="1"/>
  <c r="AF2256" i="1"/>
  <c r="AG2256" i="1"/>
  <c r="AH2256" i="1"/>
  <c r="T2257" i="1"/>
  <c r="U2257" i="1"/>
  <c r="W2257" i="1"/>
  <c r="Z2257" i="1"/>
  <c r="AA2257" i="1"/>
  <c r="AD2257" i="1"/>
  <c r="AE2257" i="1"/>
  <c r="AF2257" i="1"/>
  <c r="AG2257" i="1"/>
  <c r="AH2257" i="1"/>
  <c r="T2258" i="1"/>
  <c r="U2258" i="1"/>
  <c r="W2258" i="1"/>
  <c r="Z2258" i="1"/>
  <c r="AA2258" i="1"/>
  <c r="AD2258" i="1"/>
  <c r="AE2258" i="1"/>
  <c r="AF2258" i="1"/>
  <c r="AG2258" i="1"/>
  <c r="AH2258" i="1"/>
  <c r="T2259" i="1"/>
  <c r="U2259" i="1"/>
  <c r="W2259" i="1"/>
  <c r="Z2259" i="1"/>
  <c r="AA2259" i="1"/>
  <c r="AD2259" i="1"/>
  <c r="AE2259" i="1"/>
  <c r="AF2259" i="1"/>
  <c r="AG2259" i="1"/>
  <c r="AH2259" i="1"/>
  <c r="T2260" i="1"/>
  <c r="U2260" i="1"/>
  <c r="W2260" i="1"/>
  <c r="Z2260" i="1"/>
  <c r="AA2260" i="1"/>
  <c r="AD2260" i="1"/>
  <c r="AE2260" i="1"/>
  <c r="AF2260" i="1"/>
  <c r="AG2260" i="1"/>
  <c r="AH2260" i="1"/>
  <c r="T2261" i="1"/>
  <c r="U2261" i="1"/>
  <c r="W2261" i="1"/>
  <c r="Z2261" i="1"/>
  <c r="AA2261" i="1"/>
  <c r="AD2261" i="1"/>
  <c r="AE2261" i="1"/>
  <c r="AF2261" i="1"/>
  <c r="AG2261" i="1"/>
  <c r="AH2261" i="1"/>
  <c r="T2262" i="1"/>
  <c r="U2262" i="1"/>
  <c r="W2262" i="1"/>
  <c r="Z2262" i="1"/>
  <c r="AA2262" i="1"/>
  <c r="AD2262" i="1"/>
  <c r="AE2262" i="1"/>
  <c r="AF2262" i="1"/>
  <c r="AG2262" i="1"/>
  <c r="AH2262" i="1"/>
  <c r="T2263" i="1"/>
  <c r="U2263" i="1"/>
  <c r="W2263" i="1"/>
  <c r="Z2263" i="1"/>
  <c r="AA2263" i="1"/>
  <c r="AD2263" i="1"/>
  <c r="AE2263" i="1"/>
  <c r="AF2263" i="1"/>
  <c r="AG2263" i="1"/>
  <c r="AH2263" i="1"/>
  <c r="T2264" i="1"/>
  <c r="U2264" i="1"/>
  <c r="W2264" i="1"/>
  <c r="Z2264" i="1"/>
  <c r="AA2264" i="1"/>
  <c r="AD2264" i="1"/>
  <c r="AE2264" i="1"/>
  <c r="AF2264" i="1"/>
  <c r="AG2264" i="1"/>
  <c r="AH2264" i="1"/>
  <c r="T2265" i="1"/>
  <c r="U2265" i="1"/>
  <c r="W2265" i="1"/>
  <c r="Z2265" i="1"/>
  <c r="AA2265" i="1"/>
  <c r="AD2265" i="1"/>
  <c r="AE2265" i="1"/>
  <c r="AF2265" i="1"/>
  <c r="AG2265" i="1"/>
  <c r="AH2265" i="1"/>
  <c r="T2266" i="1"/>
  <c r="U2266" i="1"/>
  <c r="W2266" i="1"/>
  <c r="Z2266" i="1"/>
  <c r="AA2266" i="1"/>
  <c r="AD2266" i="1"/>
  <c r="AE2266" i="1"/>
  <c r="AF2266" i="1"/>
  <c r="AG2266" i="1"/>
  <c r="AH2266" i="1"/>
  <c r="T2267" i="1"/>
  <c r="U2267" i="1"/>
  <c r="W2267" i="1"/>
  <c r="Z2267" i="1"/>
  <c r="AA2267" i="1"/>
  <c r="AD2267" i="1"/>
  <c r="AE2267" i="1"/>
  <c r="AF2267" i="1"/>
  <c r="AG2267" i="1"/>
  <c r="AH2267" i="1"/>
  <c r="T2268" i="1"/>
  <c r="U2268" i="1"/>
  <c r="W2268" i="1"/>
  <c r="Z2268" i="1"/>
  <c r="AA2268" i="1"/>
  <c r="AD2268" i="1"/>
  <c r="AE2268" i="1"/>
  <c r="AG2268" i="1"/>
  <c r="AH2268" i="1"/>
  <c r="T2269" i="1"/>
  <c r="U2269" i="1"/>
  <c r="W2269" i="1"/>
  <c r="Z2269" i="1"/>
  <c r="AA2269" i="1"/>
  <c r="AD2269" i="1"/>
  <c r="AE2269" i="1"/>
  <c r="AF2269" i="1"/>
  <c r="AG2269" i="1"/>
  <c r="AH2269" i="1"/>
  <c r="BO2256" i="1"/>
  <c r="BO2257" i="1"/>
  <c r="BO2258" i="1"/>
  <c r="BO2259" i="1"/>
  <c r="BO2260" i="1"/>
  <c r="BO2261" i="1"/>
  <c r="BO2262" i="1"/>
  <c r="BO2263" i="1"/>
  <c r="BO2264" i="1"/>
  <c r="BO2265" i="1"/>
  <c r="BO2266" i="1"/>
  <c r="BO2267" i="1"/>
  <c r="BO2268" i="1"/>
  <c r="BO2269" i="1"/>
  <c r="BN2304" i="1" l="1"/>
  <c r="BP2345" i="1"/>
  <c r="BP2338" i="1"/>
  <c r="BP2332" i="1"/>
  <c r="BP2326" i="1"/>
  <c r="BP2314" i="1"/>
  <c r="BP2322" i="1"/>
  <c r="BP2343" i="1"/>
  <c r="BP2319" i="1"/>
  <c r="BP2313" i="1"/>
  <c r="BP2324" i="1"/>
  <c r="BP2306" i="1"/>
  <c r="BP2333" i="1"/>
  <c r="BP2327" i="1"/>
  <c r="BP2321" i="1"/>
  <c r="BP2309" i="1"/>
  <c r="BP2346" i="1"/>
  <c r="BP2340" i="1"/>
  <c r="BP2335" i="1"/>
  <c r="BP2329" i="1"/>
  <c r="BP2337" i="1"/>
  <c r="BP2317" i="1"/>
  <c r="BP2328" i="1"/>
  <c r="BP2339" i="1"/>
  <c r="BP2307" i="1"/>
  <c r="BP2344" i="1"/>
  <c r="BP2311" i="1"/>
  <c r="BP2305" i="1"/>
  <c r="BP2334" i="1"/>
  <c r="BP2323" i="1"/>
  <c r="BP2318" i="1"/>
  <c r="BP2341" i="1"/>
  <c r="BP2336" i="1"/>
  <c r="BP2330" i="1"/>
  <c r="BP2325" i="1"/>
  <c r="BP2315" i="1"/>
  <c r="BP2310" i="1"/>
  <c r="BP2308" i="1"/>
  <c r="BP2312" i="1"/>
  <c r="BP2289" i="1"/>
  <c r="BP2285" i="1"/>
  <c r="BP2280" i="1"/>
  <c r="BO2304" i="1"/>
  <c r="BP2347" i="1"/>
  <c r="BP2342" i="1"/>
  <c r="BP2331" i="1"/>
  <c r="BP2320" i="1"/>
  <c r="BP2316" i="1"/>
  <c r="BP2284" i="1"/>
  <c r="AQ2284" i="1"/>
  <c r="AQ2286" i="1"/>
  <c r="AQ2274" i="1"/>
  <c r="AQ2281" i="1"/>
  <c r="AQ2275" i="1"/>
  <c r="AQ2272" i="1"/>
  <c r="BP2259" i="1"/>
  <c r="AQ2285" i="1"/>
  <c r="BP2270" i="1"/>
  <c r="AQ2270" i="1"/>
  <c r="BP2256" i="1"/>
  <c r="AQ2282" i="1"/>
  <c r="AQ2276" i="1"/>
  <c r="AQ2278" i="1"/>
  <c r="AQ2289" i="1"/>
  <c r="AQ2273" i="1"/>
  <c r="BP2269" i="1"/>
  <c r="AQ2279" i="1"/>
  <c r="AQ2280" i="1"/>
  <c r="BP2264" i="1"/>
  <c r="BP2258" i="1"/>
  <c r="AQ2283" i="1"/>
  <c r="AQ2277" i="1"/>
  <c r="AQ2271" i="1"/>
  <c r="BP2262" i="1"/>
  <c r="BP2273" i="1"/>
  <c r="BP2282" i="1"/>
  <c r="BP2276" i="1"/>
  <c r="BP2274" i="1"/>
  <c r="BP2267" i="1"/>
  <c r="BP2261" i="1"/>
  <c r="BP2268" i="1"/>
  <c r="BP2278" i="1"/>
  <c r="BP2277" i="1"/>
  <c r="BP2272" i="1"/>
  <c r="BP2281" i="1"/>
  <c r="BP2275" i="1"/>
  <c r="BP2263" i="1"/>
  <c r="BP2257" i="1"/>
  <c r="BP2283" i="1"/>
  <c r="BP2271" i="1"/>
  <c r="BP2286" i="1"/>
  <c r="BP2260" i="1"/>
  <c r="BP2265" i="1"/>
  <c r="BP2279" i="1"/>
  <c r="BP2266" i="1"/>
  <c r="BM2203" i="1" l="1"/>
  <c r="BN2203" i="1" s="1"/>
  <c r="BO2203" i="1"/>
  <c r="BM2204" i="1"/>
  <c r="BN2204" i="1" s="1"/>
  <c r="BO2204" i="1"/>
  <c r="BM2205" i="1"/>
  <c r="BN2205" i="1" s="1"/>
  <c r="BO2205" i="1"/>
  <c r="BM2206" i="1"/>
  <c r="BN2206" i="1" s="1"/>
  <c r="BO2206" i="1"/>
  <c r="BM2207" i="1"/>
  <c r="BN2207" i="1" s="1"/>
  <c r="BO2207" i="1"/>
  <c r="BM2208" i="1"/>
  <c r="BN2208" i="1" s="1"/>
  <c r="BO2208" i="1"/>
  <c r="BM2209" i="1"/>
  <c r="BN2209" i="1" s="1"/>
  <c r="BO2209" i="1"/>
  <c r="BM2210" i="1"/>
  <c r="BN2210" i="1" s="1"/>
  <c r="BO2210" i="1"/>
  <c r="BM2211" i="1"/>
  <c r="BN2211" i="1" s="1"/>
  <c r="BO2211" i="1"/>
  <c r="BM2212" i="1"/>
  <c r="BN2212" i="1" s="1"/>
  <c r="BO2212" i="1"/>
  <c r="BM2213" i="1"/>
  <c r="BN2213" i="1" s="1"/>
  <c r="BO2213" i="1"/>
  <c r="BM2214" i="1"/>
  <c r="BN2214" i="1" s="1"/>
  <c r="BO2214" i="1"/>
  <c r="BM2215" i="1"/>
  <c r="BN2215" i="1" s="1"/>
  <c r="BO2215" i="1"/>
  <c r="BM2216" i="1"/>
  <c r="BN2216" i="1" s="1"/>
  <c r="BO2216" i="1"/>
  <c r="BM2217" i="1"/>
  <c r="BN2217" i="1" s="1"/>
  <c r="BO2217" i="1"/>
  <c r="BM2218" i="1"/>
  <c r="BN2218" i="1" s="1"/>
  <c r="BO2218" i="1"/>
  <c r="BM2219" i="1"/>
  <c r="BN2219" i="1" s="1"/>
  <c r="BO2219" i="1"/>
  <c r="BM2220" i="1"/>
  <c r="BN2220" i="1" s="1"/>
  <c r="BO2220" i="1"/>
  <c r="BM2221" i="1"/>
  <c r="BN2221" i="1" s="1"/>
  <c r="BO2221" i="1"/>
  <c r="BM2222" i="1"/>
  <c r="BN2222" i="1" s="1"/>
  <c r="BO2222" i="1"/>
  <c r="BM2223" i="1"/>
  <c r="BN2223" i="1" s="1"/>
  <c r="BO2223" i="1"/>
  <c r="BM2224" i="1"/>
  <c r="BN2224" i="1" s="1"/>
  <c r="BO2224" i="1"/>
  <c r="BM2225" i="1"/>
  <c r="BN2225" i="1" s="1"/>
  <c r="BO2225" i="1"/>
  <c r="BM2226" i="1"/>
  <c r="BN2226" i="1" s="1"/>
  <c r="BO2226" i="1"/>
  <c r="BM2227" i="1"/>
  <c r="BN2227" i="1" s="1"/>
  <c r="BO2227" i="1"/>
  <c r="BM2228" i="1"/>
  <c r="BN2228" i="1" s="1"/>
  <c r="BO2228" i="1"/>
  <c r="BM2229" i="1"/>
  <c r="BN2229" i="1" s="1"/>
  <c r="BO2229" i="1"/>
  <c r="BM2230" i="1"/>
  <c r="BN2230" i="1" s="1"/>
  <c r="BO2230" i="1"/>
  <c r="BM2231" i="1"/>
  <c r="BN2231" i="1" s="1"/>
  <c r="BO2231" i="1"/>
  <c r="BM2232" i="1"/>
  <c r="BN2232" i="1" s="1"/>
  <c r="BO2232" i="1"/>
  <c r="BM2233" i="1"/>
  <c r="BN2233" i="1" s="1"/>
  <c r="BO2233" i="1"/>
  <c r="BM2234" i="1"/>
  <c r="BN2234" i="1" s="1"/>
  <c r="BO2234" i="1"/>
  <c r="BM2235" i="1"/>
  <c r="BN2235" i="1" s="1"/>
  <c r="BO2235" i="1"/>
  <c r="BM2236" i="1"/>
  <c r="BN2236" i="1" s="1"/>
  <c r="BO2236" i="1"/>
  <c r="BM2237" i="1"/>
  <c r="BN2237" i="1" s="1"/>
  <c r="BO2237" i="1"/>
  <c r="BM2238" i="1"/>
  <c r="BN2238" i="1" s="1"/>
  <c r="BO2238" i="1"/>
  <c r="BM2239" i="1"/>
  <c r="BN2239" i="1" s="1"/>
  <c r="BO2239" i="1"/>
  <c r="BM947" i="1"/>
  <c r="BN947" i="1" s="1"/>
  <c r="BO947" i="1"/>
  <c r="BM948" i="1"/>
  <c r="BN948" i="1" s="1"/>
  <c r="BO948" i="1"/>
  <c r="BM949" i="1"/>
  <c r="BN949" i="1" s="1"/>
  <c r="BO949" i="1"/>
  <c r="BM2240" i="1"/>
  <c r="BN2240" i="1" s="1"/>
  <c r="BO2240" i="1"/>
  <c r="BM2241" i="1"/>
  <c r="BN2241" i="1" s="1"/>
  <c r="BO2241" i="1"/>
  <c r="BM2242" i="1"/>
  <c r="BN2242" i="1" s="1"/>
  <c r="BO2242" i="1"/>
  <c r="BM2243" i="1"/>
  <c r="BN2243" i="1" s="1"/>
  <c r="BO2243" i="1"/>
  <c r="BM2244" i="1"/>
  <c r="BN2244" i="1" s="1"/>
  <c r="BO2244" i="1"/>
  <c r="BM2245" i="1"/>
  <c r="BN2245" i="1" s="1"/>
  <c r="BO2245" i="1"/>
  <c r="BM2246" i="1"/>
  <c r="BN2246" i="1" s="1"/>
  <c r="BO2246" i="1"/>
  <c r="BM2247" i="1"/>
  <c r="BN2247" i="1" s="1"/>
  <c r="BO2247" i="1"/>
  <c r="BM2248" i="1"/>
  <c r="BN2248" i="1" s="1"/>
  <c r="BO2248" i="1"/>
  <c r="BM2249" i="1"/>
  <c r="BN2249" i="1" s="1"/>
  <c r="BO2249" i="1"/>
  <c r="BM2250" i="1"/>
  <c r="BN2250" i="1" s="1"/>
  <c r="BO2250" i="1"/>
  <c r="BM2251" i="1"/>
  <c r="BN2251" i="1" s="1"/>
  <c r="BO2251" i="1"/>
  <c r="BM2252" i="1"/>
  <c r="BN2252" i="1" s="1"/>
  <c r="BO2252" i="1"/>
  <c r="BM2253" i="1"/>
  <c r="BN2253" i="1" s="1"/>
  <c r="BO2253" i="1"/>
  <c r="BM2254" i="1"/>
  <c r="BN2254" i="1" s="1"/>
  <c r="BO2254" i="1"/>
  <c r="BM2255" i="1"/>
  <c r="BN2255" i="1" s="1"/>
  <c r="BO2255" i="1"/>
  <c r="BO2202" i="1"/>
  <c r="BM2202" i="1"/>
  <c r="BN2202" i="1" s="1"/>
  <c r="T2203" i="1"/>
  <c r="U2203" i="1"/>
  <c r="W2203" i="1"/>
  <c r="Z2203" i="1"/>
  <c r="AA2203" i="1"/>
  <c r="AD2203" i="1"/>
  <c r="AE2203" i="1"/>
  <c r="AF2203" i="1"/>
  <c r="AG2203" i="1"/>
  <c r="AH2203" i="1"/>
  <c r="T2204" i="1"/>
  <c r="U2204" i="1"/>
  <c r="W2204" i="1"/>
  <c r="Z2204" i="1"/>
  <c r="AA2204" i="1"/>
  <c r="AD2204" i="1"/>
  <c r="AE2204" i="1"/>
  <c r="AF2204" i="1"/>
  <c r="AG2204" i="1"/>
  <c r="AH2204" i="1"/>
  <c r="T2205" i="1"/>
  <c r="U2205" i="1"/>
  <c r="W2205" i="1"/>
  <c r="Z2205" i="1"/>
  <c r="AA2205" i="1"/>
  <c r="AD2205" i="1"/>
  <c r="AE2205" i="1"/>
  <c r="AF2205" i="1"/>
  <c r="AG2205" i="1"/>
  <c r="AH2205" i="1"/>
  <c r="T2206" i="1"/>
  <c r="U2206" i="1"/>
  <c r="W2206" i="1"/>
  <c r="Z2206" i="1"/>
  <c r="AA2206" i="1"/>
  <c r="AD2206" i="1"/>
  <c r="AE2206" i="1"/>
  <c r="AF2206" i="1"/>
  <c r="AG2206" i="1"/>
  <c r="AH2206" i="1"/>
  <c r="T2207" i="1"/>
  <c r="U2207" i="1"/>
  <c r="W2207" i="1"/>
  <c r="Z2207" i="1"/>
  <c r="AA2207" i="1"/>
  <c r="AD2207" i="1"/>
  <c r="AE2207" i="1"/>
  <c r="AF2207" i="1"/>
  <c r="AG2207" i="1"/>
  <c r="AH2207" i="1"/>
  <c r="T2208" i="1"/>
  <c r="U2208" i="1"/>
  <c r="W2208" i="1"/>
  <c r="Z2208" i="1"/>
  <c r="AA2208" i="1"/>
  <c r="AD2208" i="1"/>
  <c r="AE2208" i="1"/>
  <c r="AF2208" i="1"/>
  <c r="AG2208" i="1"/>
  <c r="AH2208" i="1"/>
  <c r="T2209" i="1"/>
  <c r="U2209" i="1"/>
  <c r="W2209" i="1"/>
  <c r="Z2209" i="1"/>
  <c r="AA2209" i="1"/>
  <c r="AD2209" i="1"/>
  <c r="AE2209" i="1"/>
  <c r="AF2209" i="1"/>
  <c r="AG2209" i="1"/>
  <c r="AH2209" i="1"/>
  <c r="T2210" i="1"/>
  <c r="U2210" i="1"/>
  <c r="W2210" i="1"/>
  <c r="Z2210" i="1"/>
  <c r="AA2210" i="1"/>
  <c r="AD2210" i="1"/>
  <c r="AE2210" i="1"/>
  <c r="AF2210" i="1"/>
  <c r="AG2210" i="1"/>
  <c r="AH2210" i="1"/>
  <c r="T2211" i="1"/>
  <c r="U2211" i="1"/>
  <c r="W2211" i="1"/>
  <c r="Z2211" i="1"/>
  <c r="AA2211" i="1"/>
  <c r="AD2211" i="1"/>
  <c r="AE2211" i="1"/>
  <c r="AF2211" i="1"/>
  <c r="AG2211" i="1"/>
  <c r="AH2211" i="1"/>
  <c r="T2212" i="1"/>
  <c r="U2212" i="1"/>
  <c r="W2212" i="1"/>
  <c r="Z2212" i="1"/>
  <c r="AA2212" i="1"/>
  <c r="AD2212" i="1"/>
  <c r="AE2212" i="1"/>
  <c r="AF2212" i="1"/>
  <c r="AG2212" i="1"/>
  <c r="AH2212" i="1"/>
  <c r="T2213" i="1"/>
  <c r="U2213" i="1"/>
  <c r="W2213" i="1"/>
  <c r="Z2213" i="1"/>
  <c r="AA2213" i="1"/>
  <c r="AD2213" i="1"/>
  <c r="AE2213" i="1"/>
  <c r="AF2213" i="1"/>
  <c r="AG2213" i="1"/>
  <c r="AH2213" i="1"/>
  <c r="T2214" i="1"/>
  <c r="U2214" i="1"/>
  <c r="W2214" i="1"/>
  <c r="Z2214" i="1"/>
  <c r="AA2214" i="1"/>
  <c r="AD2214" i="1"/>
  <c r="AE2214" i="1"/>
  <c r="AF2214" i="1"/>
  <c r="AG2214" i="1"/>
  <c r="AH2214" i="1"/>
  <c r="T2215" i="1"/>
  <c r="U2215" i="1"/>
  <c r="W2215" i="1"/>
  <c r="Z2215" i="1"/>
  <c r="AA2215" i="1"/>
  <c r="AD2215" i="1"/>
  <c r="AE2215" i="1"/>
  <c r="AF2215" i="1"/>
  <c r="AG2215" i="1"/>
  <c r="AH2215" i="1"/>
  <c r="T2216" i="1"/>
  <c r="U2216" i="1"/>
  <c r="W2216" i="1"/>
  <c r="Z2216" i="1"/>
  <c r="AA2216" i="1"/>
  <c r="AD2216" i="1"/>
  <c r="AE2216" i="1"/>
  <c r="AF2216" i="1"/>
  <c r="AG2216" i="1"/>
  <c r="AH2216" i="1"/>
  <c r="T2217" i="1"/>
  <c r="U2217" i="1"/>
  <c r="W2217" i="1"/>
  <c r="Z2217" i="1"/>
  <c r="AA2217" i="1"/>
  <c r="AD2217" i="1"/>
  <c r="AE2217" i="1"/>
  <c r="AF2217" i="1"/>
  <c r="AG2217" i="1"/>
  <c r="AH2217" i="1"/>
  <c r="T2218" i="1"/>
  <c r="U2218" i="1"/>
  <c r="W2218" i="1"/>
  <c r="Z2218" i="1"/>
  <c r="AA2218" i="1"/>
  <c r="AD2218" i="1"/>
  <c r="AE2218" i="1"/>
  <c r="AF2218" i="1"/>
  <c r="AG2218" i="1"/>
  <c r="AH2218" i="1"/>
  <c r="T2219" i="1"/>
  <c r="U2219" i="1"/>
  <c r="W2219" i="1"/>
  <c r="Z2219" i="1"/>
  <c r="AA2219" i="1"/>
  <c r="AD2219" i="1"/>
  <c r="AE2219" i="1"/>
  <c r="AF2219" i="1"/>
  <c r="AG2219" i="1"/>
  <c r="AH2219" i="1"/>
  <c r="T2220" i="1"/>
  <c r="U2220" i="1"/>
  <c r="W2220" i="1"/>
  <c r="Z2220" i="1"/>
  <c r="AA2220" i="1"/>
  <c r="AD2220" i="1"/>
  <c r="AE2220" i="1"/>
  <c r="AF2220" i="1"/>
  <c r="AG2220" i="1"/>
  <c r="AH2220" i="1"/>
  <c r="T2221" i="1"/>
  <c r="U2221" i="1"/>
  <c r="W2221" i="1"/>
  <c r="Z2221" i="1"/>
  <c r="AA2221" i="1"/>
  <c r="AD2221" i="1"/>
  <c r="AE2221" i="1"/>
  <c r="AF2221" i="1"/>
  <c r="AG2221" i="1"/>
  <c r="AH2221" i="1"/>
  <c r="T2222" i="1"/>
  <c r="U2222" i="1"/>
  <c r="W2222" i="1"/>
  <c r="Z2222" i="1"/>
  <c r="AA2222" i="1"/>
  <c r="AD2222" i="1"/>
  <c r="AE2222" i="1"/>
  <c r="AF2222" i="1"/>
  <c r="AG2222" i="1"/>
  <c r="AH2222" i="1"/>
  <c r="T2223" i="1"/>
  <c r="U2223" i="1"/>
  <c r="W2223" i="1"/>
  <c r="Z2223" i="1"/>
  <c r="AA2223" i="1"/>
  <c r="AD2223" i="1"/>
  <c r="AE2223" i="1"/>
  <c r="AF2223" i="1"/>
  <c r="AG2223" i="1"/>
  <c r="AH2223" i="1"/>
  <c r="T2224" i="1"/>
  <c r="U2224" i="1"/>
  <c r="W2224" i="1"/>
  <c r="Z2224" i="1"/>
  <c r="AA2224" i="1"/>
  <c r="AD2224" i="1"/>
  <c r="AE2224" i="1"/>
  <c r="AF2224" i="1"/>
  <c r="AG2224" i="1"/>
  <c r="AH2224" i="1"/>
  <c r="T2225" i="1"/>
  <c r="U2225" i="1"/>
  <c r="W2225" i="1"/>
  <c r="Z2225" i="1"/>
  <c r="AA2225" i="1"/>
  <c r="AD2225" i="1"/>
  <c r="AE2225" i="1"/>
  <c r="AF2225" i="1"/>
  <c r="AG2225" i="1"/>
  <c r="AH2225" i="1"/>
  <c r="T2226" i="1"/>
  <c r="U2226" i="1"/>
  <c r="W2226" i="1"/>
  <c r="Z2226" i="1"/>
  <c r="AA2226" i="1"/>
  <c r="AD2226" i="1"/>
  <c r="AE2226" i="1"/>
  <c r="AF2226" i="1"/>
  <c r="AG2226" i="1"/>
  <c r="AH2226" i="1"/>
  <c r="T2227" i="1"/>
  <c r="U2227" i="1"/>
  <c r="W2227" i="1"/>
  <c r="Z2227" i="1"/>
  <c r="AA2227" i="1"/>
  <c r="AD2227" i="1"/>
  <c r="AE2227" i="1"/>
  <c r="AF2227" i="1"/>
  <c r="AG2227" i="1"/>
  <c r="AH2227" i="1"/>
  <c r="T2228" i="1"/>
  <c r="U2228" i="1"/>
  <c r="W2228" i="1"/>
  <c r="Z2228" i="1"/>
  <c r="AA2228" i="1"/>
  <c r="AD2228" i="1"/>
  <c r="AE2228" i="1"/>
  <c r="AF2228" i="1"/>
  <c r="AG2228" i="1"/>
  <c r="AH2228" i="1"/>
  <c r="T2229" i="1"/>
  <c r="U2229" i="1"/>
  <c r="W2229" i="1"/>
  <c r="Z2229" i="1"/>
  <c r="AA2229" i="1"/>
  <c r="AD2229" i="1"/>
  <c r="AE2229" i="1"/>
  <c r="AF2229" i="1"/>
  <c r="AG2229" i="1"/>
  <c r="AH2229" i="1"/>
  <c r="T2230" i="1"/>
  <c r="U2230" i="1"/>
  <c r="W2230" i="1"/>
  <c r="Z2230" i="1"/>
  <c r="AA2230" i="1"/>
  <c r="AD2230" i="1"/>
  <c r="AE2230" i="1"/>
  <c r="AF2230" i="1"/>
  <c r="AG2230" i="1"/>
  <c r="AH2230" i="1"/>
  <c r="T2231" i="1"/>
  <c r="U2231" i="1"/>
  <c r="W2231" i="1"/>
  <c r="Z2231" i="1"/>
  <c r="AA2231" i="1"/>
  <c r="AD2231" i="1"/>
  <c r="AE2231" i="1"/>
  <c r="AF2231" i="1"/>
  <c r="AG2231" i="1"/>
  <c r="AH2231" i="1"/>
  <c r="T2232" i="1"/>
  <c r="U2232" i="1"/>
  <c r="W2232" i="1"/>
  <c r="Z2232" i="1"/>
  <c r="AA2232" i="1"/>
  <c r="AD2232" i="1"/>
  <c r="AE2232" i="1"/>
  <c r="AF2232" i="1"/>
  <c r="AG2232" i="1"/>
  <c r="AH2232" i="1"/>
  <c r="T2233" i="1"/>
  <c r="U2233" i="1"/>
  <c r="W2233" i="1"/>
  <c r="Z2233" i="1"/>
  <c r="AA2233" i="1"/>
  <c r="AD2233" i="1"/>
  <c r="AE2233" i="1"/>
  <c r="AF2233" i="1"/>
  <c r="AG2233" i="1"/>
  <c r="AH2233" i="1"/>
  <c r="T2234" i="1"/>
  <c r="U2234" i="1"/>
  <c r="W2234" i="1"/>
  <c r="Z2234" i="1"/>
  <c r="AA2234" i="1"/>
  <c r="AD2234" i="1"/>
  <c r="AE2234" i="1"/>
  <c r="AF2234" i="1"/>
  <c r="AG2234" i="1"/>
  <c r="AH2234" i="1"/>
  <c r="T2235" i="1"/>
  <c r="U2235" i="1"/>
  <c r="W2235" i="1"/>
  <c r="Z2235" i="1"/>
  <c r="AA2235" i="1"/>
  <c r="AD2235" i="1"/>
  <c r="AE2235" i="1"/>
  <c r="AF2235" i="1"/>
  <c r="AG2235" i="1"/>
  <c r="AH2235" i="1"/>
  <c r="T2236" i="1"/>
  <c r="U2236" i="1"/>
  <c r="W2236" i="1"/>
  <c r="Z2236" i="1"/>
  <c r="AA2236" i="1"/>
  <c r="AD2236" i="1"/>
  <c r="AE2236" i="1"/>
  <c r="AF2236" i="1"/>
  <c r="AG2236" i="1"/>
  <c r="AH2236" i="1"/>
  <c r="T2237" i="1"/>
  <c r="U2237" i="1"/>
  <c r="W2237" i="1"/>
  <c r="Z2237" i="1"/>
  <c r="AA2237" i="1"/>
  <c r="AD2237" i="1"/>
  <c r="AE2237" i="1"/>
  <c r="AF2237" i="1"/>
  <c r="AG2237" i="1"/>
  <c r="AH2237" i="1"/>
  <c r="T2238" i="1"/>
  <c r="U2238" i="1"/>
  <c r="W2238" i="1"/>
  <c r="Z2238" i="1"/>
  <c r="AA2238" i="1"/>
  <c r="AD2238" i="1"/>
  <c r="AE2238" i="1"/>
  <c r="AF2238" i="1"/>
  <c r="AG2238" i="1"/>
  <c r="AH2238" i="1"/>
  <c r="T2239" i="1"/>
  <c r="U2239" i="1"/>
  <c r="W2239" i="1"/>
  <c r="Z2239" i="1"/>
  <c r="AA2239" i="1"/>
  <c r="AD2239" i="1"/>
  <c r="AE2239" i="1"/>
  <c r="AF2239" i="1"/>
  <c r="AG2239" i="1"/>
  <c r="AH2239" i="1"/>
  <c r="T947" i="1"/>
  <c r="W947" i="1"/>
  <c r="Z947" i="1"/>
  <c r="AD947" i="1"/>
  <c r="AE947" i="1"/>
  <c r="AF947" i="1"/>
  <c r="AG947" i="1"/>
  <c r="AH947" i="1"/>
  <c r="T948" i="1"/>
  <c r="W948" i="1"/>
  <c r="Z948" i="1"/>
  <c r="AD948" i="1"/>
  <c r="AE948" i="1"/>
  <c r="AF948" i="1"/>
  <c r="AG948" i="1"/>
  <c r="AH948" i="1"/>
  <c r="T949" i="1"/>
  <c r="W949" i="1"/>
  <c r="Z949" i="1"/>
  <c r="AD949" i="1"/>
  <c r="AE949" i="1"/>
  <c r="AF949" i="1"/>
  <c r="AG949" i="1"/>
  <c r="AH949" i="1"/>
  <c r="T2240" i="1"/>
  <c r="U2240" i="1"/>
  <c r="W2240" i="1"/>
  <c r="Z2240" i="1"/>
  <c r="AA2240" i="1"/>
  <c r="AD2240" i="1"/>
  <c r="AE2240" i="1"/>
  <c r="AF2240" i="1"/>
  <c r="AG2240" i="1"/>
  <c r="AH2240" i="1"/>
  <c r="T2241" i="1"/>
  <c r="U2241" i="1"/>
  <c r="W2241" i="1"/>
  <c r="Z2241" i="1"/>
  <c r="AA2241" i="1"/>
  <c r="AD2241" i="1"/>
  <c r="AE2241" i="1"/>
  <c r="AF2241" i="1"/>
  <c r="AG2241" i="1"/>
  <c r="AH2241" i="1"/>
  <c r="T2242" i="1"/>
  <c r="U2242" i="1"/>
  <c r="W2242" i="1"/>
  <c r="Z2242" i="1"/>
  <c r="AA2242" i="1"/>
  <c r="AD2242" i="1"/>
  <c r="AE2242" i="1"/>
  <c r="AF2242" i="1"/>
  <c r="AG2242" i="1"/>
  <c r="AH2242" i="1"/>
  <c r="T2243" i="1"/>
  <c r="U2243" i="1"/>
  <c r="W2243" i="1"/>
  <c r="Z2243" i="1"/>
  <c r="AA2243" i="1"/>
  <c r="AD2243" i="1"/>
  <c r="AE2243" i="1"/>
  <c r="AF2243" i="1"/>
  <c r="AG2243" i="1"/>
  <c r="AH2243" i="1"/>
  <c r="T2244" i="1"/>
  <c r="U2244" i="1"/>
  <c r="W2244" i="1"/>
  <c r="Z2244" i="1"/>
  <c r="AA2244" i="1"/>
  <c r="AD2244" i="1"/>
  <c r="AE2244" i="1"/>
  <c r="AF2244" i="1"/>
  <c r="AG2244" i="1"/>
  <c r="AH2244" i="1"/>
  <c r="T2245" i="1"/>
  <c r="U2245" i="1"/>
  <c r="W2245" i="1"/>
  <c r="Z2245" i="1"/>
  <c r="AA2245" i="1"/>
  <c r="AD2245" i="1"/>
  <c r="AE2245" i="1"/>
  <c r="AF2245" i="1"/>
  <c r="AG2245" i="1"/>
  <c r="AH2245" i="1"/>
  <c r="T2246" i="1"/>
  <c r="U2246" i="1"/>
  <c r="W2246" i="1"/>
  <c r="Z2246" i="1"/>
  <c r="AA2246" i="1"/>
  <c r="AD2246" i="1"/>
  <c r="AE2246" i="1"/>
  <c r="AF2246" i="1"/>
  <c r="AG2246" i="1"/>
  <c r="AH2246" i="1"/>
  <c r="T2247" i="1"/>
  <c r="U2247" i="1"/>
  <c r="W2247" i="1"/>
  <c r="Z2247" i="1"/>
  <c r="AA2247" i="1"/>
  <c r="AD2247" i="1"/>
  <c r="AE2247" i="1"/>
  <c r="AF2247" i="1"/>
  <c r="AG2247" i="1"/>
  <c r="AH2247" i="1"/>
  <c r="T2248" i="1"/>
  <c r="U2248" i="1"/>
  <c r="W2248" i="1"/>
  <c r="Z2248" i="1"/>
  <c r="AA2248" i="1"/>
  <c r="AD2248" i="1"/>
  <c r="AE2248" i="1"/>
  <c r="AF2248" i="1"/>
  <c r="AG2248" i="1"/>
  <c r="AH2248" i="1"/>
  <c r="T2249" i="1"/>
  <c r="U2249" i="1"/>
  <c r="W2249" i="1"/>
  <c r="Z2249" i="1"/>
  <c r="AA2249" i="1"/>
  <c r="AD2249" i="1"/>
  <c r="AE2249" i="1"/>
  <c r="AF2249" i="1"/>
  <c r="AG2249" i="1"/>
  <c r="AH2249" i="1"/>
  <c r="T2250" i="1"/>
  <c r="U2250" i="1"/>
  <c r="W2250" i="1"/>
  <c r="Z2250" i="1"/>
  <c r="AA2250" i="1"/>
  <c r="AD2250" i="1"/>
  <c r="AE2250" i="1"/>
  <c r="AF2250" i="1"/>
  <c r="AG2250" i="1"/>
  <c r="AH2250" i="1"/>
  <c r="T2251" i="1"/>
  <c r="U2251" i="1"/>
  <c r="W2251" i="1"/>
  <c r="Z2251" i="1"/>
  <c r="AA2251" i="1"/>
  <c r="AD2251" i="1"/>
  <c r="AE2251" i="1"/>
  <c r="AF2251" i="1"/>
  <c r="AG2251" i="1"/>
  <c r="AH2251" i="1"/>
  <c r="T2252" i="1"/>
  <c r="U2252" i="1"/>
  <c r="W2252" i="1"/>
  <c r="Z2252" i="1"/>
  <c r="AA2252" i="1"/>
  <c r="AD2252" i="1"/>
  <c r="AE2252" i="1"/>
  <c r="AF2252" i="1"/>
  <c r="AG2252" i="1"/>
  <c r="AH2252" i="1"/>
  <c r="T2253" i="1"/>
  <c r="U2253" i="1"/>
  <c r="W2253" i="1"/>
  <c r="Z2253" i="1"/>
  <c r="AA2253" i="1"/>
  <c r="AD2253" i="1"/>
  <c r="AE2253" i="1"/>
  <c r="AF2253" i="1"/>
  <c r="AG2253" i="1"/>
  <c r="AH2253" i="1"/>
  <c r="T2254" i="1"/>
  <c r="U2254" i="1"/>
  <c r="W2254" i="1"/>
  <c r="Z2254" i="1"/>
  <c r="AA2254" i="1"/>
  <c r="AD2254" i="1"/>
  <c r="AE2254" i="1"/>
  <c r="AF2254" i="1"/>
  <c r="AG2254" i="1"/>
  <c r="AH2254" i="1"/>
  <c r="T2255" i="1"/>
  <c r="U2255" i="1"/>
  <c r="W2255" i="1"/>
  <c r="Z2255" i="1"/>
  <c r="AA2255" i="1"/>
  <c r="AD2255" i="1"/>
  <c r="AE2255" i="1"/>
  <c r="AF2255" i="1"/>
  <c r="AG2255" i="1"/>
  <c r="AH2255" i="1"/>
  <c r="AH2202" i="1"/>
  <c r="AG2202" i="1"/>
  <c r="AF2202" i="1"/>
  <c r="AE2202" i="1"/>
  <c r="AD2202" i="1"/>
  <c r="AA2202" i="1"/>
  <c r="Z2202" i="1"/>
  <c r="W2202" i="1"/>
  <c r="U2202" i="1"/>
  <c r="T2202" i="1"/>
  <c r="BM2200" i="1"/>
  <c r="BN2200" i="1" s="1"/>
  <c r="BM2199" i="1"/>
  <c r="BN2199" i="1" s="1"/>
  <c r="BM2198" i="1"/>
  <c r="BN2198" i="1" s="1"/>
  <c r="BM2197" i="1"/>
  <c r="BN2197" i="1" s="1"/>
  <c r="BM2196" i="1"/>
  <c r="BN2196" i="1" s="1"/>
  <c r="BM2195" i="1"/>
  <c r="BN2195" i="1" s="1"/>
  <c r="BM2194" i="1"/>
  <c r="BN2194" i="1" s="1"/>
  <c r="BM2193" i="1"/>
  <c r="BN2193" i="1" s="1"/>
  <c r="BM2192" i="1"/>
  <c r="BN2192" i="1" s="1"/>
  <c r="BM2191" i="1"/>
  <c r="BN2191" i="1" s="1"/>
  <c r="BM2190" i="1"/>
  <c r="BN2190" i="1" s="1"/>
  <c r="BM2189" i="1"/>
  <c r="BN2189" i="1" s="1"/>
  <c r="BM2188" i="1"/>
  <c r="BN2188" i="1" s="1"/>
  <c r="BM2187" i="1"/>
  <c r="BN2187" i="1" s="1"/>
  <c r="BM2186" i="1"/>
  <c r="BN2186" i="1" s="1"/>
  <c r="BM2185" i="1"/>
  <c r="BN2185" i="1" s="1"/>
  <c r="BM2184" i="1"/>
  <c r="BN2184" i="1" s="1"/>
  <c r="BM2183" i="1"/>
  <c r="BN2183" i="1" s="1"/>
  <c r="BM2182" i="1"/>
  <c r="BN2182" i="1" s="1"/>
  <c r="BM2181" i="1"/>
  <c r="BN2181" i="1" s="1"/>
  <c r="BM2180" i="1"/>
  <c r="BN2180" i="1" s="1"/>
  <c r="BM2179" i="1"/>
  <c r="BN2179" i="1" s="1"/>
  <c r="BM2178" i="1"/>
  <c r="BN2178" i="1" s="1"/>
  <c r="BM2177" i="1"/>
  <c r="BN2177" i="1" s="1"/>
  <c r="BM2176" i="1"/>
  <c r="BN2176" i="1" s="1"/>
  <c r="BM2175" i="1"/>
  <c r="BN2175" i="1" s="1"/>
  <c r="BM2174" i="1"/>
  <c r="BN2174" i="1" s="1"/>
  <c r="BM2173" i="1"/>
  <c r="BN2173" i="1" s="1"/>
  <c r="BM2172" i="1"/>
  <c r="BN2172" i="1" s="1"/>
  <c r="BM2171" i="1"/>
  <c r="BN2171" i="1" s="1"/>
  <c r="BM2170" i="1"/>
  <c r="BN2170" i="1" s="1"/>
  <c r="BM2169" i="1"/>
  <c r="BN2169" i="1" s="1"/>
  <c r="BM2168" i="1"/>
  <c r="BN2168" i="1" s="1"/>
  <c r="BM2167" i="1"/>
  <c r="BN2167" i="1" s="1"/>
  <c r="BM2166" i="1"/>
  <c r="BN2166" i="1" s="1"/>
  <c r="BM2165" i="1"/>
  <c r="BN2165" i="1" s="1"/>
  <c r="BM2164" i="1"/>
  <c r="BN2164" i="1" s="1"/>
  <c r="BM2163" i="1"/>
  <c r="BN2163" i="1" s="1"/>
  <c r="BM2162" i="1"/>
  <c r="BN2162" i="1" s="1"/>
  <c r="BM2161" i="1"/>
  <c r="BN2161" i="1" s="1"/>
  <c r="BM2160" i="1"/>
  <c r="BN2160" i="1" s="1"/>
  <c r="BM2159" i="1"/>
  <c r="BN2159" i="1" s="1"/>
  <c r="BM2158" i="1"/>
  <c r="BN2158" i="1" s="1"/>
  <c r="BM2157" i="1"/>
  <c r="BN2157" i="1" s="1"/>
  <c r="BM2156" i="1"/>
  <c r="BN2156" i="1" s="1"/>
  <c r="BM2155" i="1"/>
  <c r="BN2155" i="1" s="1"/>
  <c r="BM2154" i="1"/>
  <c r="BN2154" i="1" s="1"/>
  <c r="BM2153" i="1"/>
  <c r="BN2153" i="1" s="1"/>
  <c r="BM2152" i="1"/>
  <c r="BN2152" i="1" s="1"/>
  <c r="BM2151" i="1"/>
  <c r="BN2151" i="1" s="1"/>
  <c r="BM2150" i="1"/>
  <c r="BN2150" i="1" s="1"/>
  <c r="BM2149" i="1"/>
  <c r="BN2149" i="1" s="1"/>
  <c r="BM2148" i="1"/>
  <c r="BN2148" i="1" s="1"/>
  <c r="BM2147" i="1"/>
  <c r="BN2147" i="1" s="1"/>
  <c r="BM2146" i="1"/>
  <c r="BN2146" i="1" s="1"/>
  <c r="BM2145" i="1"/>
  <c r="BN2145" i="1" s="1"/>
  <c r="BM2144" i="1"/>
  <c r="BN2144" i="1" s="1"/>
  <c r="BM2143" i="1"/>
  <c r="BN2143" i="1" s="1"/>
  <c r="BM2142" i="1"/>
  <c r="BN2142" i="1" s="1"/>
  <c r="BM2141" i="1"/>
  <c r="BN2141" i="1" s="1"/>
  <c r="BM2140" i="1"/>
  <c r="BN2140" i="1" s="1"/>
  <c r="BM2139" i="1"/>
  <c r="BN2139" i="1" s="1"/>
  <c r="BM2138" i="1"/>
  <c r="BN2138" i="1" s="1"/>
  <c r="BM2137" i="1"/>
  <c r="BN2137" i="1" s="1"/>
  <c r="BM2136" i="1"/>
  <c r="BN2136" i="1" s="1"/>
  <c r="BM2135" i="1"/>
  <c r="BN2135" i="1" s="1"/>
  <c r="BM2134" i="1"/>
  <c r="BN2134" i="1" s="1"/>
  <c r="BM2133" i="1"/>
  <c r="BN2133" i="1" s="1"/>
  <c r="BM2132" i="1"/>
  <c r="BN2132" i="1" s="1"/>
  <c r="BM2131" i="1"/>
  <c r="BN2131" i="1" s="1"/>
  <c r="BM2130" i="1"/>
  <c r="BN2130" i="1" s="1"/>
  <c r="BM2129" i="1"/>
  <c r="BN2129" i="1" s="1"/>
  <c r="BM2128" i="1"/>
  <c r="BN2128" i="1" s="1"/>
  <c r="BM2127" i="1"/>
  <c r="BN2127" i="1" s="1"/>
  <c r="BM2126" i="1"/>
  <c r="BN2126" i="1" s="1"/>
  <c r="BM2125" i="1"/>
  <c r="BN2125" i="1" s="1"/>
  <c r="BM2124" i="1"/>
  <c r="BN2124" i="1" s="1"/>
  <c r="BM2123" i="1"/>
  <c r="BN2123" i="1" s="1"/>
  <c r="BM2122" i="1"/>
  <c r="BN2122" i="1" s="1"/>
  <c r="BM2121" i="1"/>
  <c r="BN2121" i="1" s="1"/>
  <c r="BM2120" i="1"/>
  <c r="BN2120" i="1" s="1"/>
  <c r="BM2119" i="1"/>
  <c r="BN2119" i="1" s="1"/>
  <c r="BM2118" i="1"/>
  <c r="BN2118" i="1" s="1"/>
  <c r="BM2117" i="1"/>
  <c r="BN2117" i="1" s="1"/>
  <c r="BM2116" i="1"/>
  <c r="BN2116" i="1" s="1"/>
  <c r="BM2115" i="1"/>
  <c r="BN2115" i="1" s="1"/>
  <c r="BM2114" i="1"/>
  <c r="BN2114" i="1" s="1"/>
  <c r="BM2113" i="1"/>
  <c r="BN2113" i="1" s="1"/>
  <c r="T2114" i="1"/>
  <c r="U2114" i="1"/>
  <c r="W2114" i="1"/>
  <c r="Z2114" i="1"/>
  <c r="AA2114" i="1"/>
  <c r="AD2114" i="1"/>
  <c r="AE2114" i="1"/>
  <c r="AF2114" i="1"/>
  <c r="AG2114" i="1"/>
  <c r="AH2114" i="1"/>
  <c r="T2115" i="1"/>
  <c r="U2115" i="1"/>
  <c r="W2115" i="1"/>
  <c r="Z2115" i="1"/>
  <c r="AA2115" i="1"/>
  <c r="AD2115" i="1"/>
  <c r="AE2115" i="1"/>
  <c r="AF2115" i="1"/>
  <c r="AG2115" i="1"/>
  <c r="AH2115" i="1"/>
  <c r="T2116" i="1"/>
  <c r="U2116" i="1"/>
  <c r="W2116" i="1"/>
  <c r="Z2116" i="1"/>
  <c r="AA2116" i="1"/>
  <c r="AD2116" i="1"/>
  <c r="AE2116" i="1"/>
  <c r="AF2116" i="1"/>
  <c r="AG2116" i="1"/>
  <c r="AH2116" i="1"/>
  <c r="T2117" i="1"/>
  <c r="U2117" i="1"/>
  <c r="W2117" i="1"/>
  <c r="Z2117" i="1"/>
  <c r="AA2117" i="1"/>
  <c r="AD2117" i="1"/>
  <c r="AE2117" i="1"/>
  <c r="AF2117" i="1"/>
  <c r="AG2117" i="1"/>
  <c r="AH2117" i="1"/>
  <c r="T2118" i="1"/>
  <c r="U2118" i="1"/>
  <c r="W2118" i="1"/>
  <c r="Z2118" i="1"/>
  <c r="AA2118" i="1"/>
  <c r="AD2118" i="1"/>
  <c r="AE2118" i="1"/>
  <c r="AF2118" i="1"/>
  <c r="AG2118" i="1"/>
  <c r="AH2118" i="1"/>
  <c r="T2119" i="1"/>
  <c r="U2119" i="1"/>
  <c r="W2119" i="1"/>
  <c r="Z2119" i="1"/>
  <c r="AA2119" i="1"/>
  <c r="AD2119" i="1"/>
  <c r="AE2119" i="1"/>
  <c r="AF2119" i="1"/>
  <c r="AG2119" i="1"/>
  <c r="AH2119" i="1"/>
  <c r="T2120" i="1"/>
  <c r="U2120" i="1"/>
  <c r="W2120" i="1"/>
  <c r="Z2120" i="1"/>
  <c r="AA2120" i="1"/>
  <c r="AD2120" i="1"/>
  <c r="AE2120" i="1"/>
  <c r="AF2120" i="1"/>
  <c r="AG2120" i="1"/>
  <c r="AH2120" i="1"/>
  <c r="T2121" i="1"/>
  <c r="U2121" i="1"/>
  <c r="W2121" i="1"/>
  <c r="Z2121" i="1"/>
  <c r="AA2121" i="1"/>
  <c r="AD2121" i="1"/>
  <c r="AE2121" i="1"/>
  <c r="AF2121" i="1"/>
  <c r="AG2121" i="1"/>
  <c r="AH2121" i="1"/>
  <c r="T2122" i="1"/>
  <c r="U2122" i="1"/>
  <c r="W2122" i="1"/>
  <c r="Z2122" i="1"/>
  <c r="AA2122" i="1"/>
  <c r="AD2122" i="1"/>
  <c r="AE2122" i="1"/>
  <c r="AF2122" i="1"/>
  <c r="AG2122" i="1"/>
  <c r="AH2122" i="1"/>
  <c r="T2123" i="1"/>
  <c r="U2123" i="1"/>
  <c r="W2123" i="1"/>
  <c r="Z2123" i="1"/>
  <c r="AA2123" i="1"/>
  <c r="AD2123" i="1"/>
  <c r="AE2123" i="1"/>
  <c r="AF2123" i="1"/>
  <c r="AG2123" i="1"/>
  <c r="AH2123" i="1"/>
  <c r="T2124" i="1"/>
  <c r="U2124" i="1"/>
  <c r="W2124" i="1"/>
  <c r="Z2124" i="1"/>
  <c r="AA2124" i="1"/>
  <c r="AD2124" i="1"/>
  <c r="AE2124" i="1"/>
  <c r="AF2124" i="1"/>
  <c r="AG2124" i="1"/>
  <c r="AH2124" i="1"/>
  <c r="T2125" i="1"/>
  <c r="U2125" i="1"/>
  <c r="W2125" i="1"/>
  <c r="Z2125" i="1"/>
  <c r="AA2125" i="1"/>
  <c r="AD2125" i="1"/>
  <c r="AE2125" i="1"/>
  <c r="AF2125" i="1"/>
  <c r="AG2125" i="1"/>
  <c r="AH2125" i="1"/>
  <c r="T2126" i="1"/>
  <c r="U2126" i="1"/>
  <c r="W2126" i="1"/>
  <c r="Z2126" i="1"/>
  <c r="AA2126" i="1"/>
  <c r="AD2126" i="1"/>
  <c r="AE2126" i="1"/>
  <c r="AF2126" i="1"/>
  <c r="AG2126" i="1"/>
  <c r="AH2126" i="1"/>
  <c r="T2127" i="1"/>
  <c r="U2127" i="1"/>
  <c r="W2127" i="1"/>
  <c r="Z2127" i="1"/>
  <c r="AA2127" i="1"/>
  <c r="AD2127" i="1"/>
  <c r="AE2127" i="1"/>
  <c r="AF2127" i="1"/>
  <c r="AG2127" i="1"/>
  <c r="AH2127" i="1"/>
  <c r="T2128" i="1"/>
  <c r="U2128" i="1"/>
  <c r="W2128" i="1"/>
  <c r="Z2128" i="1"/>
  <c r="AA2128" i="1"/>
  <c r="AD2128" i="1"/>
  <c r="AE2128" i="1"/>
  <c r="AF2128" i="1"/>
  <c r="AG2128" i="1"/>
  <c r="AH2128" i="1"/>
  <c r="T2129" i="1"/>
  <c r="U2129" i="1"/>
  <c r="W2129" i="1"/>
  <c r="Z2129" i="1"/>
  <c r="AA2129" i="1"/>
  <c r="AD2129" i="1"/>
  <c r="AE2129" i="1"/>
  <c r="AF2129" i="1"/>
  <c r="AG2129" i="1"/>
  <c r="AH2129" i="1"/>
  <c r="T2130" i="1"/>
  <c r="U2130" i="1"/>
  <c r="W2130" i="1"/>
  <c r="Z2130" i="1"/>
  <c r="AA2130" i="1"/>
  <c r="AD2130" i="1"/>
  <c r="AE2130" i="1"/>
  <c r="AF2130" i="1"/>
  <c r="AG2130" i="1"/>
  <c r="AH2130" i="1"/>
  <c r="T2131" i="1"/>
  <c r="U2131" i="1"/>
  <c r="W2131" i="1"/>
  <c r="Z2131" i="1"/>
  <c r="AA2131" i="1"/>
  <c r="AD2131" i="1"/>
  <c r="AE2131" i="1"/>
  <c r="AF2131" i="1"/>
  <c r="AG2131" i="1"/>
  <c r="AH2131" i="1"/>
  <c r="T2132" i="1"/>
  <c r="U2132" i="1"/>
  <c r="W2132" i="1"/>
  <c r="Z2132" i="1"/>
  <c r="AA2132" i="1"/>
  <c r="AD2132" i="1"/>
  <c r="AE2132" i="1"/>
  <c r="AF2132" i="1"/>
  <c r="AG2132" i="1"/>
  <c r="AH2132" i="1"/>
  <c r="T2133" i="1"/>
  <c r="U2133" i="1"/>
  <c r="W2133" i="1"/>
  <c r="Z2133" i="1"/>
  <c r="AA2133" i="1"/>
  <c r="AD2133" i="1"/>
  <c r="AE2133" i="1"/>
  <c r="AF2133" i="1"/>
  <c r="AG2133" i="1"/>
  <c r="AH2133" i="1"/>
  <c r="T2134" i="1"/>
  <c r="U2134" i="1"/>
  <c r="W2134" i="1"/>
  <c r="Z2134" i="1"/>
  <c r="AA2134" i="1"/>
  <c r="AD2134" i="1"/>
  <c r="AE2134" i="1"/>
  <c r="AF2134" i="1"/>
  <c r="AG2134" i="1"/>
  <c r="AH2134" i="1"/>
  <c r="T2135" i="1"/>
  <c r="U2135" i="1"/>
  <c r="W2135" i="1"/>
  <c r="Z2135" i="1"/>
  <c r="AA2135" i="1"/>
  <c r="AD2135" i="1"/>
  <c r="AE2135" i="1"/>
  <c r="AF2135" i="1"/>
  <c r="AG2135" i="1"/>
  <c r="AH2135" i="1"/>
  <c r="T2136" i="1"/>
  <c r="U2136" i="1"/>
  <c r="W2136" i="1"/>
  <c r="Z2136" i="1"/>
  <c r="AA2136" i="1"/>
  <c r="AD2136" i="1"/>
  <c r="AE2136" i="1"/>
  <c r="AF2136" i="1"/>
  <c r="AG2136" i="1"/>
  <c r="AH2136" i="1"/>
  <c r="T2137" i="1"/>
  <c r="U2137" i="1"/>
  <c r="W2137" i="1"/>
  <c r="Z2137" i="1"/>
  <c r="AA2137" i="1"/>
  <c r="AD2137" i="1"/>
  <c r="AE2137" i="1"/>
  <c r="AF2137" i="1"/>
  <c r="AG2137" i="1"/>
  <c r="AH2137" i="1"/>
  <c r="T2138" i="1"/>
  <c r="U2138" i="1"/>
  <c r="W2138" i="1"/>
  <c r="Z2138" i="1"/>
  <c r="AA2138" i="1"/>
  <c r="AD2138" i="1"/>
  <c r="AE2138" i="1"/>
  <c r="AF2138" i="1"/>
  <c r="AG2138" i="1"/>
  <c r="AH2138" i="1"/>
  <c r="T2139" i="1"/>
  <c r="U2139" i="1"/>
  <c r="W2139" i="1"/>
  <c r="Z2139" i="1"/>
  <c r="AA2139" i="1"/>
  <c r="AD2139" i="1"/>
  <c r="AE2139" i="1"/>
  <c r="AF2139" i="1"/>
  <c r="AG2139" i="1"/>
  <c r="AH2139" i="1"/>
  <c r="T2140" i="1"/>
  <c r="U2140" i="1"/>
  <c r="W2140" i="1"/>
  <c r="Z2140" i="1"/>
  <c r="AA2140" i="1"/>
  <c r="AD2140" i="1"/>
  <c r="AE2140" i="1"/>
  <c r="AF2140" i="1"/>
  <c r="AG2140" i="1"/>
  <c r="AH2140" i="1"/>
  <c r="T2141" i="1"/>
  <c r="U2141" i="1"/>
  <c r="W2141" i="1"/>
  <c r="Z2141" i="1"/>
  <c r="AA2141" i="1"/>
  <c r="AD2141" i="1"/>
  <c r="AE2141" i="1"/>
  <c r="AF2141" i="1"/>
  <c r="AG2141" i="1"/>
  <c r="AH2141" i="1"/>
  <c r="T2142" i="1"/>
  <c r="U2142" i="1"/>
  <c r="W2142" i="1"/>
  <c r="Z2142" i="1"/>
  <c r="AA2142" i="1"/>
  <c r="AD2142" i="1"/>
  <c r="AE2142" i="1"/>
  <c r="AF2142" i="1"/>
  <c r="AG2142" i="1"/>
  <c r="AH2142" i="1"/>
  <c r="T2143" i="1"/>
  <c r="U2143" i="1"/>
  <c r="W2143" i="1"/>
  <c r="Z2143" i="1"/>
  <c r="AA2143" i="1"/>
  <c r="AD2143" i="1"/>
  <c r="AE2143" i="1"/>
  <c r="AF2143" i="1"/>
  <c r="AG2143" i="1"/>
  <c r="AH2143" i="1"/>
  <c r="T2144" i="1"/>
  <c r="U2144" i="1"/>
  <c r="W2144" i="1"/>
  <c r="Z2144" i="1"/>
  <c r="AA2144" i="1"/>
  <c r="AD2144" i="1"/>
  <c r="AE2144" i="1"/>
  <c r="AF2144" i="1"/>
  <c r="AG2144" i="1"/>
  <c r="AH2144" i="1"/>
  <c r="T2145" i="1"/>
  <c r="U2145" i="1"/>
  <c r="W2145" i="1"/>
  <c r="Z2145" i="1"/>
  <c r="AA2145" i="1"/>
  <c r="AD2145" i="1"/>
  <c r="AE2145" i="1"/>
  <c r="AF2145" i="1"/>
  <c r="AG2145" i="1"/>
  <c r="AH2145" i="1"/>
  <c r="T2146" i="1"/>
  <c r="U2146" i="1"/>
  <c r="W2146" i="1"/>
  <c r="Z2146" i="1"/>
  <c r="AA2146" i="1"/>
  <c r="AD2146" i="1"/>
  <c r="AE2146" i="1"/>
  <c r="AF2146" i="1"/>
  <c r="AG2146" i="1"/>
  <c r="AH2146" i="1"/>
  <c r="T2147" i="1"/>
  <c r="U2147" i="1"/>
  <c r="W2147" i="1"/>
  <c r="Z2147" i="1"/>
  <c r="AA2147" i="1"/>
  <c r="AD2147" i="1"/>
  <c r="AE2147" i="1"/>
  <c r="AF2147" i="1"/>
  <c r="AG2147" i="1"/>
  <c r="AH2147" i="1"/>
  <c r="T2148" i="1"/>
  <c r="U2148" i="1"/>
  <c r="W2148" i="1"/>
  <c r="Z2148" i="1"/>
  <c r="AA2148" i="1"/>
  <c r="AD2148" i="1"/>
  <c r="AE2148" i="1"/>
  <c r="AF2148" i="1"/>
  <c r="AG2148" i="1"/>
  <c r="AH2148" i="1"/>
  <c r="T2149" i="1"/>
  <c r="U2149" i="1"/>
  <c r="W2149" i="1"/>
  <c r="Z2149" i="1"/>
  <c r="AA2149" i="1"/>
  <c r="AD2149" i="1"/>
  <c r="AE2149" i="1"/>
  <c r="AF2149" i="1"/>
  <c r="AG2149" i="1"/>
  <c r="AH2149" i="1"/>
  <c r="T2150" i="1"/>
  <c r="U2150" i="1"/>
  <c r="W2150" i="1"/>
  <c r="Z2150" i="1"/>
  <c r="AA2150" i="1"/>
  <c r="AD2150" i="1"/>
  <c r="AE2150" i="1"/>
  <c r="AF2150" i="1"/>
  <c r="AG2150" i="1"/>
  <c r="AH2150" i="1"/>
  <c r="T2151" i="1"/>
  <c r="U2151" i="1"/>
  <c r="W2151" i="1"/>
  <c r="Z2151" i="1"/>
  <c r="AA2151" i="1"/>
  <c r="AD2151" i="1"/>
  <c r="AE2151" i="1"/>
  <c r="AF2151" i="1"/>
  <c r="AG2151" i="1"/>
  <c r="AH2151" i="1"/>
  <c r="T2152" i="1"/>
  <c r="U2152" i="1"/>
  <c r="W2152" i="1"/>
  <c r="Z2152" i="1"/>
  <c r="AA2152" i="1"/>
  <c r="AD2152" i="1"/>
  <c r="AE2152" i="1"/>
  <c r="AF2152" i="1"/>
  <c r="AG2152" i="1"/>
  <c r="AH2152" i="1"/>
  <c r="T2153" i="1"/>
  <c r="U2153" i="1"/>
  <c r="W2153" i="1"/>
  <c r="Z2153" i="1"/>
  <c r="AA2153" i="1"/>
  <c r="AD2153" i="1"/>
  <c r="AE2153" i="1"/>
  <c r="AF2153" i="1"/>
  <c r="AG2153" i="1"/>
  <c r="AH2153" i="1"/>
  <c r="T2154" i="1"/>
  <c r="U2154" i="1"/>
  <c r="W2154" i="1"/>
  <c r="Z2154" i="1"/>
  <c r="AA2154" i="1"/>
  <c r="AD2154" i="1"/>
  <c r="AE2154" i="1"/>
  <c r="AF2154" i="1"/>
  <c r="AG2154" i="1"/>
  <c r="AH2154" i="1"/>
  <c r="T2155" i="1"/>
  <c r="U2155" i="1"/>
  <c r="W2155" i="1"/>
  <c r="Z2155" i="1"/>
  <c r="AA2155" i="1"/>
  <c r="AD2155" i="1"/>
  <c r="AE2155" i="1"/>
  <c r="AF2155" i="1"/>
  <c r="AG2155" i="1"/>
  <c r="AH2155" i="1"/>
  <c r="T2156" i="1"/>
  <c r="U2156" i="1"/>
  <c r="W2156" i="1"/>
  <c r="Z2156" i="1"/>
  <c r="AA2156" i="1"/>
  <c r="AD2156" i="1"/>
  <c r="AE2156" i="1"/>
  <c r="AF2156" i="1"/>
  <c r="AG2156" i="1"/>
  <c r="AH2156" i="1"/>
  <c r="T2157" i="1"/>
  <c r="U2157" i="1"/>
  <c r="W2157" i="1"/>
  <c r="Z2157" i="1"/>
  <c r="AA2157" i="1"/>
  <c r="AD2157" i="1"/>
  <c r="AE2157" i="1"/>
  <c r="AF2157" i="1"/>
  <c r="AG2157" i="1"/>
  <c r="AH2157" i="1"/>
  <c r="T2158" i="1"/>
  <c r="U2158" i="1"/>
  <c r="W2158" i="1"/>
  <c r="Z2158" i="1"/>
  <c r="AA2158" i="1"/>
  <c r="AD2158" i="1"/>
  <c r="AE2158" i="1"/>
  <c r="AF2158" i="1"/>
  <c r="AG2158" i="1"/>
  <c r="AH2158" i="1"/>
  <c r="T2159" i="1"/>
  <c r="U2159" i="1"/>
  <c r="W2159" i="1"/>
  <c r="Z2159" i="1"/>
  <c r="AA2159" i="1"/>
  <c r="AD2159" i="1"/>
  <c r="AE2159" i="1"/>
  <c r="AF2159" i="1"/>
  <c r="AG2159" i="1"/>
  <c r="AH2159" i="1"/>
  <c r="T2160" i="1"/>
  <c r="U2160" i="1"/>
  <c r="W2160" i="1"/>
  <c r="Z2160" i="1"/>
  <c r="AA2160" i="1"/>
  <c r="AD2160" i="1"/>
  <c r="AE2160" i="1"/>
  <c r="AF2160" i="1"/>
  <c r="AG2160" i="1"/>
  <c r="AH2160" i="1"/>
  <c r="T2161" i="1"/>
  <c r="U2161" i="1"/>
  <c r="W2161" i="1"/>
  <c r="Z2161" i="1"/>
  <c r="AA2161" i="1"/>
  <c r="AD2161" i="1"/>
  <c r="AE2161" i="1"/>
  <c r="AF2161" i="1"/>
  <c r="AG2161" i="1"/>
  <c r="AH2161" i="1"/>
  <c r="T2162" i="1"/>
  <c r="U2162" i="1"/>
  <c r="W2162" i="1"/>
  <c r="Z2162" i="1"/>
  <c r="AA2162" i="1"/>
  <c r="AD2162" i="1"/>
  <c r="AE2162" i="1"/>
  <c r="AF2162" i="1"/>
  <c r="AG2162" i="1"/>
  <c r="AH2162" i="1"/>
  <c r="T2163" i="1"/>
  <c r="U2163" i="1"/>
  <c r="W2163" i="1"/>
  <c r="Z2163" i="1"/>
  <c r="AA2163" i="1"/>
  <c r="AD2163" i="1"/>
  <c r="AE2163" i="1"/>
  <c r="AF2163" i="1"/>
  <c r="AG2163" i="1"/>
  <c r="AH2163" i="1"/>
  <c r="T2164" i="1"/>
  <c r="U2164" i="1"/>
  <c r="W2164" i="1"/>
  <c r="Z2164" i="1"/>
  <c r="AA2164" i="1"/>
  <c r="AD2164" i="1"/>
  <c r="AE2164" i="1"/>
  <c r="AF2164" i="1"/>
  <c r="AG2164" i="1"/>
  <c r="AH2164" i="1"/>
  <c r="T2165" i="1"/>
  <c r="U2165" i="1"/>
  <c r="W2165" i="1"/>
  <c r="Z2165" i="1"/>
  <c r="AA2165" i="1"/>
  <c r="AD2165" i="1"/>
  <c r="AE2165" i="1"/>
  <c r="AF2165" i="1"/>
  <c r="AG2165" i="1"/>
  <c r="AH2165" i="1"/>
  <c r="T2166" i="1"/>
  <c r="U2166" i="1"/>
  <c r="W2166" i="1"/>
  <c r="Z2166" i="1"/>
  <c r="AA2166" i="1"/>
  <c r="AD2166" i="1"/>
  <c r="AE2166" i="1"/>
  <c r="AF2166" i="1"/>
  <c r="AG2166" i="1"/>
  <c r="AH2166" i="1"/>
  <c r="T2167" i="1"/>
  <c r="U2167" i="1"/>
  <c r="W2167" i="1"/>
  <c r="Z2167" i="1"/>
  <c r="AA2167" i="1"/>
  <c r="AD2167" i="1"/>
  <c r="AE2167" i="1"/>
  <c r="AF2167" i="1"/>
  <c r="AG2167" i="1"/>
  <c r="AH2167" i="1"/>
  <c r="T2168" i="1"/>
  <c r="U2168" i="1"/>
  <c r="W2168" i="1"/>
  <c r="Z2168" i="1"/>
  <c r="AA2168" i="1"/>
  <c r="AD2168" i="1"/>
  <c r="AE2168" i="1"/>
  <c r="AF2168" i="1"/>
  <c r="AG2168" i="1"/>
  <c r="AH2168" i="1"/>
  <c r="T2169" i="1"/>
  <c r="U2169" i="1"/>
  <c r="W2169" i="1"/>
  <c r="Z2169" i="1"/>
  <c r="AA2169" i="1"/>
  <c r="AD2169" i="1"/>
  <c r="AE2169" i="1"/>
  <c r="AF2169" i="1"/>
  <c r="AG2169" i="1"/>
  <c r="AH2169" i="1"/>
  <c r="T2170" i="1"/>
  <c r="U2170" i="1"/>
  <c r="W2170" i="1"/>
  <c r="Z2170" i="1"/>
  <c r="AA2170" i="1"/>
  <c r="AD2170" i="1"/>
  <c r="AE2170" i="1"/>
  <c r="AF2170" i="1"/>
  <c r="AG2170" i="1"/>
  <c r="AH2170" i="1"/>
  <c r="T2171" i="1"/>
  <c r="U2171" i="1"/>
  <c r="W2171" i="1"/>
  <c r="Z2171" i="1"/>
  <c r="AA2171" i="1"/>
  <c r="AD2171" i="1"/>
  <c r="AE2171" i="1"/>
  <c r="AF2171" i="1"/>
  <c r="AG2171" i="1"/>
  <c r="AH2171" i="1"/>
  <c r="T2172" i="1"/>
  <c r="U2172" i="1"/>
  <c r="W2172" i="1"/>
  <c r="Z2172" i="1"/>
  <c r="AA2172" i="1"/>
  <c r="AD2172" i="1"/>
  <c r="AE2172" i="1"/>
  <c r="AF2172" i="1"/>
  <c r="AG2172" i="1"/>
  <c r="AH2172" i="1"/>
  <c r="T2173" i="1"/>
  <c r="U2173" i="1"/>
  <c r="W2173" i="1"/>
  <c r="Z2173" i="1"/>
  <c r="AA2173" i="1"/>
  <c r="AD2173" i="1"/>
  <c r="AE2173" i="1"/>
  <c r="AF2173" i="1"/>
  <c r="AG2173" i="1"/>
  <c r="AH2173" i="1"/>
  <c r="T2174" i="1"/>
  <c r="U2174" i="1"/>
  <c r="W2174" i="1"/>
  <c r="Z2174" i="1"/>
  <c r="AA2174" i="1"/>
  <c r="AD2174" i="1"/>
  <c r="AE2174" i="1"/>
  <c r="AF2174" i="1"/>
  <c r="AG2174" i="1"/>
  <c r="AH2174" i="1"/>
  <c r="T2175" i="1"/>
  <c r="U2175" i="1"/>
  <c r="W2175" i="1"/>
  <c r="Z2175" i="1"/>
  <c r="AA2175" i="1"/>
  <c r="AD2175" i="1"/>
  <c r="AE2175" i="1"/>
  <c r="AF2175" i="1"/>
  <c r="AG2175" i="1"/>
  <c r="AH2175" i="1"/>
  <c r="T2176" i="1"/>
  <c r="U2176" i="1"/>
  <c r="W2176" i="1"/>
  <c r="Z2176" i="1"/>
  <c r="AA2176" i="1"/>
  <c r="AD2176" i="1"/>
  <c r="AE2176" i="1"/>
  <c r="AF2176" i="1"/>
  <c r="AG2176" i="1"/>
  <c r="AH2176" i="1"/>
  <c r="T2177" i="1"/>
  <c r="U2177" i="1"/>
  <c r="W2177" i="1"/>
  <c r="Z2177" i="1"/>
  <c r="AA2177" i="1"/>
  <c r="AD2177" i="1"/>
  <c r="AE2177" i="1"/>
  <c r="AF2177" i="1"/>
  <c r="AG2177" i="1"/>
  <c r="AH2177" i="1"/>
  <c r="T2178" i="1"/>
  <c r="U2178" i="1"/>
  <c r="W2178" i="1"/>
  <c r="Z2178" i="1"/>
  <c r="AA2178" i="1"/>
  <c r="AD2178" i="1"/>
  <c r="AE2178" i="1"/>
  <c r="AF2178" i="1"/>
  <c r="AG2178" i="1"/>
  <c r="AH2178" i="1"/>
  <c r="T2179" i="1"/>
  <c r="U2179" i="1"/>
  <c r="W2179" i="1"/>
  <c r="Z2179" i="1"/>
  <c r="AA2179" i="1"/>
  <c r="AD2179" i="1"/>
  <c r="AE2179" i="1"/>
  <c r="AF2179" i="1"/>
  <c r="AG2179" i="1"/>
  <c r="AH2179" i="1"/>
  <c r="T2180" i="1"/>
  <c r="U2180" i="1"/>
  <c r="W2180" i="1"/>
  <c r="Z2180" i="1"/>
  <c r="AA2180" i="1"/>
  <c r="AD2180" i="1"/>
  <c r="AE2180" i="1"/>
  <c r="AF2180" i="1"/>
  <c r="AG2180" i="1"/>
  <c r="AH2180" i="1"/>
  <c r="T2181" i="1"/>
  <c r="U2181" i="1"/>
  <c r="W2181" i="1"/>
  <c r="Z2181" i="1"/>
  <c r="AA2181" i="1"/>
  <c r="AD2181" i="1"/>
  <c r="AE2181" i="1"/>
  <c r="AF2181" i="1"/>
  <c r="AG2181" i="1"/>
  <c r="AH2181" i="1"/>
  <c r="T2182" i="1"/>
  <c r="U2182" i="1"/>
  <c r="W2182" i="1"/>
  <c r="Z2182" i="1"/>
  <c r="AA2182" i="1"/>
  <c r="AD2182" i="1"/>
  <c r="AE2182" i="1"/>
  <c r="AF2182" i="1"/>
  <c r="AG2182" i="1"/>
  <c r="AH2182" i="1"/>
  <c r="T2183" i="1"/>
  <c r="U2183" i="1"/>
  <c r="W2183" i="1"/>
  <c r="Z2183" i="1"/>
  <c r="AA2183" i="1"/>
  <c r="AD2183" i="1"/>
  <c r="AE2183" i="1"/>
  <c r="AF2183" i="1"/>
  <c r="AG2183" i="1"/>
  <c r="AH2183" i="1"/>
  <c r="T2184" i="1"/>
  <c r="U2184" i="1"/>
  <c r="W2184" i="1"/>
  <c r="Z2184" i="1"/>
  <c r="AA2184" i="1"/>
  <c r="AD2184" i="1"/>
  <c r="AE2184" i="1"/>
  <c r="AF2184" i="1"/>
  <c r="AG2184" i="1"/>
  <c r="AH2184" i="1"/>
  <c r="T2185" i="1"/>
  <c r="U2185" i="1"/>
  <c r="W2185" i="1"/>
  <c r="Z2185" i="1"/>
  <c r="AA2185" i="1"/>
  <c r="AD2185" i="1"/>
  <c r="AE2185" i="1"/>
  <c r="AF2185" i="1"/>
  <c r="AG2185" i="1"/>
  <c r="AH2185" i="1"/>
  <c r="T2186" i="1"/>
  <c r="U2186" i="1"/>
  <c r="W2186" i="1"/>
  <c r="Z2186" i="1"/>
  <c r="AA2186" i="1"/>
  <c r="AD2186" i="1"/>
  <c r="AE2186" i="1"/>
  <c r="AF2186" i="1"/>
  <c r="AG2186" i="1"/>
  <c r="AH2186" i="1"/>
  <c r="T2187" i="1"/>
  <c r="U2187" i="1"/>
  <c r="W2187" i="1"/>
  <c r="Z2187" i="1"/>
  <c r="AA2187" i="1"/>
  <c r="AD2187" i="1"/>
  <c r="AE2187" i="1"/>
  <c r="AF2187" i="1"/>
  <c r="AG2187" i="1"/>
  <c r="AH2187" i="1"/>
  <c r="T2188" i="1"/>
  <c r="U2188" i="1"/>
  <c r="W2188" i="1"/>
  <c r="Z2188" i="1"/>
  <c r="AA2188" i="1"/>
  <c r="AD2188" i="1"/>
  <c r="AE2188" i="1"/>
  <c r="AF2188" i="1"/>
  <c r="AG2188" i="1"/>
  <c r="AH2188" i="1"/>
  <c r="T2189" i="1"/>
  <c r="U2189" i="1"/>
  <c r="W2189" i="1"/>
  <c r="Z2189" i="1"/>
  <c r="AA2189" i="1"/>
  <c r="AD2189" i="1"/>
  <c r="AE2189" i="1"/>
  <c r="AF2189" i="1"/>
  <c r="AG2189" i="1"/>
  <c r="AH2189" i="1"/>
  <c r="T2190" i="1"/>
  <c r="U2190" i="1"/>
  <c r="W2190" i="1"/>
  <c r="Z2190" i="1"/>
  <c r="AA2190" i="1"/>
  <c r="AD2190" i="1"/>
  <c r="AE2190" i="1"/>
  <c r="AF2190" i="1"/>
  <c r="AG2190" i="1"/>
  <c r="AH2190" i="1"/>
  <c r="T2191" i="1"/>
  <c r="U2191" i="1"/>
  <c r="W2191" i="1"/>
  <c r="Z2191" i="1"/>
  <c r="AA2191" i="1"/>
  <c r="AD2191" i="1"/>
  <c r="AE2191" i="1"/>
  <c r="AF2191" i="1"/>
  <c r="AG2191" i="1"/>
  <c r="AH2191" i="1"/>
  <c r="T2192" i="1"/>
  <c r="U2192" i="1"/>
  <c r="W2192" i="1"/>
  <c r="Z2192" i="1"/>
  <c r="AA2192" i="1"/>
  <c r="AD2192" i="1"/>
  <c r="AE2192" i="1"/>
  <c r="AF2192" i="1"/>
  <c r="AG2192" i="1"/>
  <c r="AH2192" i="1"/>
  <c r="T2193" i="1"/>
  <c r="U2193" i="1"/>
  <c r="W2193" i="1"/>
  <c r="Z2193" i="1"/>
  <c r="AA2193" i="1"/>
  <c r="AD2193" i="1"/>
  <c r="AE2193" i="1"/>
  <c r="AF2193" i="1"/>
  <c r="AG2193" i="1"/>
  <c r="AH2193" i="1"/>
  <c r="T2194" i="1"/>
  <c r="U2194" i="1"/>
  <c r="W2194" i="1"/>
  <c r="Z2194" i="1"/>
  <c r="AA2194" i="1"/>
  <c r="AD2194" i="1"/>
  <c r="AE2194" i="1"/>
  <c r="AF2194" i="1"/>
  <c r="AG2194" i="1"/>
  <c r="AH2194" i="1"/>
  <c r="T2195" i="1"/>
  <c r="U2195" i="1"/>
  <c r="W2195" i="1"/>
  <c r="Z2195" i="1"/>
  <c r="AA2195" i="1"/>
  <c r="AD2195" i="1"/>
  <c r="AE2195" i="1"/>
  <c r="AF2195" i="1"/>
  <c r="AG2195" i="1"/>
  <c r="AH2195" i="1"/>
  <c r="T2196" i="1"/>
  <c r="U2196" i="1"/>
  <c r="W2196" i="1"/>
  <c r="Z2196" i="1"/>
  <c r="AA2196" i="1"/>
  <c r="AD2196" i="1"/>
  <c r="AE2196" i="1"/>
  <c r="AF2196" i="1"/>
  <c r="AG2196" i="1"/>
  <c r="AH2196" i="1"/>
  <c r="T2197" i="1"/>
  <c r="U2197" i="1"/>
  <c r="W2197" i="1"/>
  <c r="Z2197" i="1"/>
  <c r="AA2197" i="1"/>
  <c r="AD2197" i="1"/>
  <c r="AE2197" i="1"/>
  <c r="AF2197" i="1"/>
  <c r="AG2197" i="1"/>
  <c r="AH2197" i="1"/>
  <c r="T2198" i="1"/>
  <c r="U2198" i="1"/>
  <c r="W2198" i="1"/>
  <c r="Z2198" i="1"/>
  <c r="AA2198" i="1"/>
  <c r="AD2198" i="1"/>
  <c r="AE2198" i="1"/>
  <c r="AF2198" i="1"/>
  <c r="AG2198" i="1"/>
  <c r="AH2198" i="1"/>
  <c r="T2199" i="1"/>
  <c r="U2199" i="1"/>
  <c r="W2199" i="1"/>
  <c r="Z2199" i="1"/>
  <c r="AA2199" i="1"/>
  <c r="AD2199" i="1"/>
  <c r="AE2199" i="1"/>
  <c r="AF2199" i="1"/>
  <c r="AG2199" i="1"/>
  <c r="AH2199" i="1"/>
  <c r="T2200" i="1"/>
  <c r="U2200" i="1"/>
  <c r="W2200" i="1"/>
  <c r="Z2200" i="1"/>
  <c r="AA2200" i="1"/>
  <c r="AD2200" i="1"/>
  <c r="AE2200" i="1"/>
  <c r="AF2200" i="1"/>
  <c r="AG2200" i="1"/>
  <c r="AH2200" i="1"/>
  <c r="T2201" i="1"/>
  <c r="U2201" i="1"/>
  <c r="W2201" i="1"/>
  <c r="Z2201" i="1"/>
  <c r="AA2201" i="1"/>
  <c r="AD2201" i="1"/>
  <c r="AE2201" i="1"/>
  <c r="AF2201" i="1"/>
  <c r="AG2201" i="1"/>
  <c r="AH2201" i="1"/>
  <c r="U2113" i="1"/>
  <c r="AH2113" i="1"/>
  <c r="AG2113" i="1"/>
  <c r="AF2113" i="1"/>
  <c r="AE2113" i="1"/>
  <c r="AD2113" i="1"/>
  <c r="AA2113" i="1"/>
  <c r="Z2113" i="1"/>
  <c r="W2113" i="1"/>
  <c r="T2113" i="1"/>
  <c r="BO2113" i="1"/>
  <c r="BO2114" i="1"/>
  <c r="BO2115" i="1"/>
  <c r="BO2116" i="1"/>
  <c r="BO2117" i="1"/>
  <c r="BO2118" i="1"/>
  <c r="BO2119" i="1"/>
  <c r="BO2120" i="1"/>
  <c r="BO2121" i="1"/>
  <c r="BO2122" i="1"/>
  <c r="BO2123" i="1"/>
  <c r="BO2124" i="1"/>
  <c r="BO2125" i="1"/>
  <c r="BO2126" i="1"/>
  <c r="BO2127" i="1"/>
  <c r="BO2128" i="1"/>
  <c r="BO2129" i="1"/>
  <c r="BO2130" i="1"/>
  <c r="BO2131" i="1"/>
  <c r="BO2132" i="1"/>
  <c r="BO2133" i="1"/>
  <c r="BO2134" i="1"/>
  <c r="BO2135" i="1"/>
  <c r="BO2136" i="1"/>
  <c r="BO2137" i="1"/>
  <c r="BO2138" i="1"/>
  <c r="BO2139" i="1"/>
  <c r="BO2140" i="1"/>
  <c r="BO2141" i="1"/>
  <c r="BO2142" i="1"/>
  <c r="BO2143" i="1"/>
  <c r="BO2144" i="1"/>
  <c r="BO2145" i="1"/>
  <c r="BO2146" i="1"/>
  <c r="BO2147" i="1"/>
  <c r="BO2148" i="1"/>
  <c r="BO2149" i="1"/>
  <c r="BO2150" i="1"/>
  <c r="BO2151" i="1"/>
  <c r="BO2152" i="1"/>
  <c r="BO2153" i="1"/>
  <c r="BO2154" i="1"/>
  <c r="BO2155" i="1"/>
  <c r="BO2156" i="1"/>
  <c r="BO2157" i="1"/>
  <c r="BO2158" i="1"/>
  <c r="BO2159" i="1"/>
  <c r="BO2160" i="1"/>
  <c r="BO2161" i="1"/>
  <c r="BO2162" i="1"/>
  <c r="BO2163" i="1"/>
  <c r="BO2164" i="1"/>
  <c r="BO2165" i="1"/>
  <c r="BO2166" i="1"/>
  <c r="BO2167" i="1"/>
  <c r="BO2168" i="1"/>
  <c r="BO2169" i="1"/>
  <c r="BO2170" i="1"/>
  <c r="BO2171" i="1"/>
  <c r="BO2172" i="1"/>
  <c r="BO2173" i="1"/>
  <c r="BO2174" i="1"/>
  <c r="BO2175" i="1"/>
  <c r="BO2176" i="1"/>
  <c r="BO2177" i="1"/>
  <c r="BO2178" i="1"/>
  <c r="BO2179" i="1"/>
  <c r="BO2180" i="1"/>
  <c r="BO2181" i="1"/>
  <c r="BO2182" i="1"/>
  <c r="BO2183" i="1"/>
  <c r="BO2184" i="1"/>
  <c r="BO2185" i="1"/>
  <c r="BO2186" i="1"/>
  <c r="BO2187" i="1"/>
  <c r="BO2188" i="1"/>
  <c r="BO2189" i="1"/>
  <c r="BO2190" i="1"/>
  <c r="BO2191" i="1"/>
  <c r="BO2192" i="1"/>
  <c r="BO2193" i="1"/>
  <c r="BO2194" i="1"/>
  <c r="BO2195" i="1"/>
  <c r="BO2196" i="1"/>
  <c r="BO2197" i="1"/>
  <c r="BO2198" i="1"/>
  <c r="BO2199" i="1"/>
  <c r="BO2200" i="1"/>
  <c r="BP947" i="1" l="1"/>
  <c r="BP2235" i="1"/>
  <c r="BP2229" i="1"/>
  <c r="BP2223" i="1"/>
  <c r="BP2217" i="1"/>
  <c r="BP2211" i="1"/>
  <c r="BP2205" i="1"/>
  <c r="BP2250" i="1"/>
  <c r="BP2244" i="1"/>
  <c r="BP2238" i="1"/>
  <c r="BP2232" i="1"/>
  <c r="BP2226" i="1"/>
  <c r="BP2220" i="1"/>
  <c r="BP2245" i="1"/>
  <c r="BP949" i="1"/>
  <c r="BP2239" i="1"/>
  <c r="BP2233" i="1"/>
  <c r="BP2227" i="1"/>
  <c r="BP2221" i="1"/>
  <c r="BP2215" i="1"/>
  <c r="BP2209" i="1"/>
  <c r="BP2203" i="1"/>
  <c r="BP2212" i="1"/>
  <c r="BP2236" i="1"/>
  <c r="BP2224" i="1"/>
  <c r="BP2252" i="1"/>
  <c r="BP2246" i="1"/>
  <c r="BP2240" i="1"/>
  <c r="BP2234" i="1"/>
  <c r="BP2228" i="1"/>
  <c r="BP2222" i="1"/>
  <c r="BP2216" i="1"/>
  <c r="BP2210" i="1"/>
  <c r="BP2204" i="1"/>
  <c r="BP2208" i="1"/>
  <c r="BP2255" i="1"/>
  <c r="BP2249" i="1"/>
  <c r="BP2243" i="1"/>
  <c r="BP948" i="1"/>
  <c r="BP2237" i="1"/>
  <c r="BP2231" i="1"/>
  <c r="BP2225" i="1"/>
  <c r="BP2219" i="1"/>
  <c r="BP2213" i="1"/>
  <c r="BP2207" i="1"/>
  <c r="BP2198" i="1"/>
  <c r="BP2192" i="1"/>
  <c r="BP2186" i="1"/>
  <c r="BP2180" i="1"/>
  <c r="BP2174" i="1"/>
  <c r="BP2168" i="1"/>
  <c r="BP2162" i="1"/>
  <c r="BP2156" i="1"/>
  <c r="BP2150" i="1"/>
  <c r="BP2144" i="1"/>
  <c r="BP2138" i="1"/>
  <c r="BP2132" i="1"/>
  <c r="BP2126" i="1"/>
  <c r="BP2120" i="1"/>
  <c r="BP2114" i="1"/>
  <c r="BP2230" i="1"/>
  <c r="BP2218" i="1"/>
  <c r="BP2206" i="1"/>
  <c r="BP2214" i="1"/>
  <c r="BP2251" i="1"/>
  <c r="BP2195" i="1"/>
  <c r="BP2189" i="1"/>
  <c r="BP2183" i="1"/>
  <c r="BP2177" i="1"/>
  <c r="BP2159" i="1"/>
  <c r="BP2147" i="1"/>
  <c r="BP2135" i="1"/>
  <c r="BP2202" i="1"/>
  <c r="BP2254" i="1"/>
  <c r="BP2253" i="1"/>
  <c r="BP2248" i="1"/>
  <c r="BP2247" i="1"/>
  <c r="BP2242" i="1"/>
  <c r="BP2241" i="1"/>
  <c r="BP2200" i="1"/>
  <c r="BP2194" i="1"/>
  <c r="BP2188" i="1"/>
  <c r="BP2187" i="1"/>
  <c r="BP2182" i="1"/>
  <c r="BP2170" i="1"/>
  <c r="BP2164" i="1"/>
  <c r="BP2158" i="1"/>
  <c r="BP2152" i="1"/>
  <c r="BP2146" i="1"/>
  <c r="BP2128" i="1"/>
  <c r="BP2122" i="1"/>
  <c r="BP2116" i="1"/>
  <c r="BP2171" i="1"/>
  <c r="BP2165" i="1"/>
  <c r="BP2153" i="1"/>
  <c r="BP2141" i="1"/>
  <c r="BP2129" i="1"/>
  <c r="BP2123" i="1"/>
  <c r="BP2117" i="1"/>
  <c r="BP2176" i="1"/>
  <c r="BP2196" i="1"/>
  <c r="BP2190" i="1"/>
  <c r="BP2184" i="1"/>
  <c r="BP2178" i="1"/>
  <c r="BP2172" i="1"/>
  <c r="BP2166" i="1"/>
  <c r="BP2160" i="1"/>
  <c r="BP2154" i="1"/>
  <c r="BP2148" i="1"/>
  <c r="BP2142" i="1"/>
  <c r="BP2199" i="1"/>
  <c r="BP2193" i="1"/>
  <c r="BP2181" i="1"/>
  <c r="BP2175" i="1"/>
  <c r="BP2169" i="1"/>
  <c r="BP2163" i="1"/>
  <c r="BP2157" i="1"/>
  <c r="BP2151" i="1"/>
  <c r="BP2145" i="1"/>
  <c r="BP2139" i="1"/>
  <c r="BP2133" i="1"/>
  <c r="BP2127" i="1"/>
  <c r="BP2121" i="1"/>
  <c r="BP2115" i="1"/>
  <c r="BP2140" i="1"/>
  <c r="BP2134" i="1"/>
  <c r="BP2197" i="1"/>
  <c r="BP2191" i="1"/>
  <c r="BP2185" i="1"/>
  <c r="BP2179" i="1"/>
  <c r="BP2173" i="1"/>
  <c r="BP2167" i="1"/>
  <c r="BP2161" i="1"/>
  <c r="BP2143" i="1"/>
  <c r="BP2137" i="1"/>
  <c r="BP2136" i="1"/>
  <c r="BP2131" i="1"/>
  <c r="BP2130" i="1"/>
  <c r="BP2125" i="1"/>
  <c r="BP2124" i="1"/>
  <c r="BP2119" i="1"/>
  <c r="BP2118" i="1"/>
  <c r="BP2113" i="1"/>
  <c r="BP2155" i="1"/>
  <c r="BP2149" i="1"/>
  <c r="T67" i="1" l="1"/>
  <c r="W67" i="1"/>
  <c r="Z67" i="1"/>
  <c r="AA67" i="1"/>
  <c r="AD67" i="1"/>
  <c r="AE67" i="1"/>
  <c r="AF67" i="1"/>
  <c r="AG67" i="1"/>
  <c r="AH67" i="1"/>
  <c r="T68" i="1"/>
  <c r="W68" i="1"/>
  <c r="Z68" i="1"/>
  <c r="AA68" i="1"/>
  <c r="AD68" i="1"/>
  <c r="AE68" i="1"/>
  <c r="AF68" i="1"/>
  <c r="AG68" i="1"/>
  <c r="AH68" i="1"/>
  <c r="T69" i="1"/>
  <c r="W69" i="1"/>
  <c r="Z69" i="1"/>
  <c r="AA69" i="1"/>
  <c r="AD69" i="1"/>
  <c r="AE69" i="1"/>
  <c r="AF69" i="1"/>
  <c r="AG69" i="1"/>
  <c r="AH69" i="1"/>
  <c r="T70" i="1"/>
  <c r="W70" i="1"/>
  <c r="Z70" i="1"/>
  <c r="AA70" i="1"/>
  <c r="AD70" i="1"/>
  <c r="AE70" i="1"/>
  <c r="AF70" i="1"/>
  <c r="AG70" i="1"/>
  <c r="AH70" i="1"/>
  <c r="T71" i="1"/>
  <c r="W71" i="1"/>
  <c r="Z71" i="1"/>
  <c r="AA71" i="1"/>
  <c r="AD71" i="1"/>
  <c r="AE71" i="1"/>
  <c r="AF71" i="1"/>
  <c r="AG71" i="1"/>
  <c r="AH71" i="1"/>
  <c r="AH66" i="1"/>
  <c r="AG66" i="1"/>
  <c r="AF66" i="1"/>
  <c r="AE66" i="1"/>
  <c r="AD66" i="1"/>
  <c r="AA66" i="1"/>
  <c r="Z66" i="1"/>
  <c r="W66" i="1"/>
  <c r="T66" i="1"/>
  <c r="BO67" i="1"/>
  <c r="BO68" i="1"/>
  <c r="BO69" i="1"/>
  <c r="BO70" i="1"/>
  <c r="BO71" i="1"/>
  <c r="BO66" i="1"/>
  <c r="T2101" i="1"/>
  <c r="W2101" i="1"/>
  <c r="Z2101" i="1"/>
  <c r="AA2101" i="1"/>
  <c r="AD2101" i="1"/>
  <c r="AE2101" i="1"/>
  <c r="AF2101" i="1"/>
  <c r="AG2101" i="1"/>
  <c r="AH2101" i="1"/>
  <c r="T2102" i="1"/>
  <c r="W2102" i="1"/>
  <c r="Z2102" i="1"/>
  <c r="AA2102" i="1"/>
  <c r="AD2102" i="1"/>
  <c r="AE2102" i="1"/>
  <c r="AF2102" i="1"/>
  <c r="AG2102" i="1"/>
  <c r="AH2102" i="1"/>
  <c r="T2103" i="1"/>
  <c r="W2103" i="1"/>
  <c r="Z2103" i="1"/>
  <c r="AA2103" i="1"/>
  <c r="AD2103" i="1"/>
  <c r="AE2103" i="1"/>
  <c r="AF2103" i="1"/>
  <c r="AG2103" i="1"/>
  <c r="AH2103" i="1"/>
  <c r="T2104" i="1"/>
  <c r="W2104" i="1"/>
  <c r="Z2104" i="1"/>
  <c r="AA2104" i="1"/>
  <c r="AD2104" i="1"/>
  <c r="AE2104" i="1"/>
  <c r="AF2104" i="1"/>
  <c r="AG2104" i="1"/>
  <c r="AH2104" i="1"/>
  <c r="T2105" i="1"/>
  <c r="W2105" i="1"/>
  <c r="Z2105" i="1"/>
  <c r="AA2105" i="1"/>
  <c r="AD2105" i="1"/>
  <c r="AE2105" i="1"/>
  <c r="AF2105" i="1"/>
  <c r="AG2105" i="1"/>
  <c r="AH2105" i="1"/>
  <c r="T2106" i="1"/>
  <c r="W2106" i="1"/>
  <c r="Z2106" i="1"/>
  <c r="AA2106" i="1"/>
  <c r="AD2106" i="1"/>
  <c r="AE2106" i="1"/>
  <c r="AF2106" i="1"/>
  <c r="AG2106" i="1"/>
  <c r="AH2106" i="1"/>
  <c r="T2107" i="1"/>
  <c r="W2107" i="1"/>
  <c r="Z2107" i="1"/>
  <c r="AA2107" i="1"/>
  <c r="AD2107" i="1"/>
  <c r="AE2107" i="1"/>
  <c r="AF2107" i="1"/>
  <c r="AG2107" i="1"/>
  <c r="AH2107" i="1"/>
  <c r="T2108" i="1"/>
  <c r="W2108" i="1"/>
  <c r="Z2108" i="1"/>
  <c r="AA2108" i="1"/>
  <c r="AD2108" i="1"/>
  <c r="AE2108" i="1"/>
  <c r="AF2108" i="1"/>
  <c r="AG2108" i="1"/>
  <c r="AH2108" i="1"/>
  <c r="T2109" i="1"/>
  <c r="W2109" i="1"/>
  <c r="Z2109" i="1"/>
  <c r="AA2109" i="1"/>
  <c r="AD2109" i="1"/>
  <c r="AE2109" i="1"/>
  <c r="AF2109" i="1"/>
  <c r="AG2109" i="1"/>
  <c r="AH2109" i="1"/>
  <c r="T2110" i="1"/>
  <c r="W2110" i="1"/>
  <c r="Z2110" i="1"/>
  <c r="AA2110" i="1"/>
  <c r="AD2110" i="1"/>
  <c r="AE2110" i="1"/>
  <c r="AF2110" i="1"/>
  <c r="AG2110" i="1"/>
  <c r="AH2110" i="1"/>
  <c r="T2111" i="1"/>
  <c r="W2111" i="1"/>
  <c r="Z2111" i="1"/>
  <c r="AA2111" i="1"/>
  <c r="AD2111" i="1"/>
  <c r="AE2111" i="1"/>
  <c r="AF2111" i="1"/>
  <c r="AG2111" i="1"/>
  <c r="AH2111" i="1"/>
  <c r="T2112" i="1"/>
  <c r="W2112" i="1"/>
  <c r="Z2112" i="1"/>
  <c r="AA2112" i="1"/>
  <c r="AD2112" i="1"/>
  <c r="AE2112" i="1"/>
  <c r="AF2112" i="1"/>
  <c r="AG2112" i="1"/>
  <c r="AH2112" i="1"/>
  <c r="AH2100" i="1"/>
  <c r="AG2100" i="1"/>
  <c r="AF2100" i="1"/>
  <c r="AE2100" i="1"/>
  <c r="AD2100" i="1"/>
  <c r="AA2100" i="1"/>
  <c r="Z2100" i="1"/>
  <c r="W2100" i="1"/>
  <c r="T2100" i="1"/>
  <c r="BO2100" i="1"/>
  <c r="BO2101" i="1"/>
  <c r="BO2102" i="1"/>
  <c r="BO2103" i="1"/>
  <c r="BO2104" i="1"/>
  <c r="BO2105" i="1"/>
  <c r="BO2106" i="1"/>
  <c r="BO2107" i="1"/>
  <c r="BO2108" i="1"/>
  <c r="BO2109" i="1"/>
  <c r="BO2110" i="1"/>
  <c r="BO2111" i="1"/>
  <c r="BO2112" i="1"/>
  <c r="BP1755" i="1"/>
  <c r="BP1756" i="1"/>
  <c r="BP1757" i="1"/>
  <c r="BP1758" i="1"/>
  <c r="BP1759" i="1"/>
  <c r="BP1760" i="1"/>
  <c r="BP1761" i="1"/>
  <c r="BP1762" i="1"/>
  <c r="BP1763" i="1"/>
  <c r="BP1764" i="1"/>
  <c r="BP1765" i="1"/>
  <c r="BP1766" i="1"/>
  <c r="BP1767" i="1"/>
  <c r="BP1768" i="1"/>
  <c r="BP1769" i="1"/>
  <c r="BP1770" i="1"/>
  <c r="BP1771" i="1"/>
  <c r="BP1772" i="1"/>
  <c r="BP1773" i="1"/>
  <c r="BP1774" i="1"/>
  <c r="BP1775" i="1"/>
  <c r="BP1776" i="1"/>
  <c r="BP1777" i="1"/>
  <c r="BP1778" i="1"/>
  <c r="BP1779" i="1"/>
  <c r="BP1780" i="1"/>
  <c r="BP1781" i="1"/>
  <c r="BP1782" i="1"/>
  <c r="BP1783" i="1"/>
  <c r="BP1784" i="1"/>
  <c r="BP1785" i="1"/>
  <c r="BP1786" i="1"/>
  <c r="BP1787" i="1"/>
  <c r="BP1788" i="1"/>
  <c r="BP1789" i="1"/>
  <c r="BP1790" i="1"/>
  <c r="BP1791" i="1"/>
  <c r="BP1792" i="1"/>
  <c r="BP1793" i="1"/>
  <c r="BP1794" i="1"/>
  <c r="BP1795" i="1"/>
  <c r="BP1796" i="1"/>
  <c r="BP1797" i="1"/>
  <c r="BP1798" i="1"/>
  <c r="BP1799" i="1"/>
  <c r="BP1800" i="1"/>
  <c r="BP1801" i="1"/>
  <c r="BP1802" i="1"/>
  <c r="BP1803" i="1"/>
  <c r="BP1804" i="1"/>
  <c r="BP1805" i="1"/>
  <c r="BP1806" i="1"/>
  <c r="BP1807" i="1"/>
  <c r="BP1808" i="1"/>
  <c r="BP1809" i="1"/>
  <c r="BP1810" i="1"/>
  <c r="BP1811" i="1"/>
  <c r="BP1812" i="1"/>
  <c r="BP1813" i="1"/>
  <c r="BP1814" i="1"/>
  <c r="BP1815" i="1"/>
  <c r="BP1816" i="1"/>
  <c r="BP1817" i="1"/>
  <c r="BP1818" i="1"/>
  <c r="BP1819" i="1"/>
  <c r="BP1820" i="1"/>
  <c r="BP1821" i="1"/>
  <c r="BP1822" i="1"/>
  <c r="BP1823" i="1"/>
  <c r="BP1824" i="1"/>
  <c r="BP1825" i="1"/>
  <c r="BP1826" i="1"/>
  <c r="BP1827" i="1"/>
  <c r="BP1828" i="1"/>
  <c r="BP1829" i="1"/>
  <c r="BP1830" i="1"/>
  <c r="BP1831" i="1"/>
  <c r="BP1832" i="1"/>
  <c r="BP1833" i="1"/>
  <c r="BP1834" i="1"/>
  <c r="BP1835" i="1"/>
  <c r="BP1836" i="1"/>
  <c r="BP1837" i="1"/>
  <c r="BP1838" i="1"/>
  <c r="BP1839" i="1"/>
  <c r="BP1840" i="1"/>
  <c r="BP1841" i="1"/>
  <c r="BP1842" i="1"/>
  <c r="BP1843" i="1"/>
  <c r="BP1844" i="1"/>
  <c r="BP1845" i="1"/>
  <c r="BP1846" i="1"/>
  <c r="BP1847" i="1"/>
  <c r="BP1848" i="1"/>
  <c r="BP1849" i="1"/>
  <c r="BP1850" i="1"/>
  <c r="BP1851" i="1"/>
  <c r="BP1852" i="1"/>
  <c r="BP1853" i="1"/>
  <c r="BP1854" i="1"/>
  <c r="BP1855" i="1"/>
  <c r="BP1856" i="1"/>
  <c r="BP1857" i="1"/>
  <c r="BP1858" i="1"/>
  <c r="BP1859" i="1"/>
  <c r="BP1860" i="1"/>
  <c r="BP1861" i="1"/>
  <c r="BP1862" i="1"/>
  <c r="BP1863" i="1"/>
  <c r="BP1864" i="1"/>
  <c r="BP1865" i="1"/>
  <c r="BP1866" i="1"/>
  <c r="BP1867" i="1"/>
  <c r="BP1868" i="1"/>
  <c r="BP1869" i="1"/>
  <c r="BP1870" i="1"/>
  <c r="BP1871" i="1"/>
  <c r="BP1872" i="1"/>
  <c r="BP1873" i="1"/>
  <c r="BP1874" i="1"/>
  <c r="BP1875" i="1"/>
  <c r="BP1876" i="1"/>
  <c r="BP1877" i="1"/>
  <c r="BP1878" i="1"/>
  <c r="BP1879" i="1"/>
  <c r="BP1880" i="1"/>
  <c r="BP1881" i="1"/>
  <c r="BP1882" i="1"/>
  <c r="BP1883" i="1"/>
  <c r="BP1884" i="1"/>
  <c r="BP1885" i="1"/>
  <c r="BP1886" i="1"/>
  <c r="BP1887" i="1"/>
  <c r="BP1888" i="1"/>
  <c r="BP1889" i="1"/>
  <c r="BP1890" i="1"/>
  <c r="BP1891" i="1"/>
  <c r="BP1892" i="1"/>
  <c r="BP1893" i="1"/>
  <c r="BP1894" i="1"/>
  <c r="BP1895" i="1"/>
  <c r="BP1896" i="1"/>
  <c r="BP1897" i="1"/>
  <c r="BP1898" i="1"/>
  <c r="BP1899" i="1"/>
  <c r="BP1900" i="1"/>
  <c r="BP1901" i="1"/>
  <c r="BP1902" i="1"/>
  <c r="BP1903" i="1"/>
  <c r="BP1904" i="1"/>
  <c r="BP1905" i="1"/>
  <c r="BP1906" i="1"/>
  <c r="BP1907" i="1"/>
  <c r="BP1908" i="1"/>
  <c r="BP1909" i="1"/>
  <c r="BP1910" i="1"/>
  <c r="BP1911" i="1"/>
  <c r="BP1912" i="1"/>
  <c r="BP1913" i="1"/>
  <c r="BP1914" i="1"/>
  <c r="BP1915" i="1"/>
  <c r="BP1916" i="1"/>
  <c r="BP1917" i="1"/>
  <c r="BP1918" i="1"/>
  <c r="BP1919" i="1"/>
  <c r="BP1920" i="1"/>
  <c r="BP1921" i="1"/>
  <c r="BP1922" i="1"/>
  <c r="BP1923" i="1"/>
  <c r="BP1924" i="1"/>
  <c r="BP1925" i="1"/>
  <c r="BP1926" i="1"/>
  <c r="BP1927" i="1"/>
  <c r="BP1928" i="1"/>
  <c r="BP1929" i="1"/>
  <c r="BP1930" i="1"/>
  <c r="BP1931" i="1"/>
  <c r="BP1932" i="1"/>
  <c r="BP1933" i="1"/>
  <c r="BP1934" i="1"/>
  <c r="BP1935" i="1"/>
  <c r="BP1936" i="1"/>
  <c r="BP1937" i="1"/>
  <c r="BP1938" i="1"/>
  <c r="BP1939" i="1"/>
  <c r="BP1940" i="1"/>
  <c r="BP1941" i="1"/>
  <c r="BP1942" i="1"/>
  <c r="BP1943" i="1"/>
  <c r="BP1944" i="1"/>
  <c r="BP1945" i="1"/>
  <c r="BP1946" i="1"/>
  <c r="BP1947" i="1"/>
  <c r="BP1948" i="1"/>
  <c r="BP1949" i="1"/>
  <c r="BP1950" i="1"/>
  <c r="BP1951" i="1"/>
  <c r="BP1952" i="1"/>
  <c r="BP1953" i="1"/>
  <c r="BP1954" i="1"/>
  <c r="BP1955" i="1"/>
  <c r="BP1956" i="1"/>
  <c r="BP1957" i="1"/>
  <c r="BP1958" i="1"/>
  <c r="BP1959" i="1"/>
  <c r="BP1960" i="1"/>
  <c r="BP1961" i="1"/>
  <c r="BP1962" i="1"/>
  <c r="BP1963" i="1"/>
  <c r="BP1964" i="1"/>
  <c r="BP1965" i="1"/>
  <c r="BP1966" i="1"/>
  <c r="BP1967" i="1"/>
  <c r="BP1968" i="1"/>
  <c r="BP1969" i="1"/>
  <c r="BP1970" i="1"/>
  <c r="BP1971" i="1"/>
  <c r="BP1972" i="1"/>
  <c r="BP1973" i="1"/>
  <c r="BP1974" i="1"/>
  <c r="BP1975" i="1"/>
  <c r="BP1976" i="1"/>
  <c r="BP1977" i="1"/>
  <c r="BP1978" i="1"/>
  <c r="BP1979" i="1"/>
  <c r="BP1980" i="1"/>
  <c r="BP1981" i="1"/>
  <c r="BP1982" i="1"/>
  <c r="BP1983" i="1"/>
  <c r="BP1984" i="1"/>
  <c r="BP1985" i="1"/>
  <c r="BP1986" i="1"/>
  <c r="BP1987" i="1"/>
  <c r="BP1988" i="1"/>
  <c r="BP1989" i="1"/>
  <c r="BP1990" i="1"/>
  <c r="BP1991" i="1"/>
  <c r="BP1992" i="1"/>
  <c r="BP1993" i="1"/>
  <c r="BP1994" i="1"/>
  <c r="BP1995" i="1"/>
  <c r="BP1996" i="1"/>
  <c r="BP1997" i="1"/>
  <c r="BP1998" i="1"/>
  <c r="BP1999" i="1"/>
  <c r="BP2000" i="1"/>
  <c r="BP2001" i="1"/>
  <c r="BP2002" i="1"/>
  <c r="BP2003" i="1"/>
  <c r="BP2004" i="1"/>
  <c r="BP2005" i="1"/>
  <c r="BP2006" i="1"/>
  <c r="BP2007" i="1"/>
  <c r="BP2008" i="1"/>
  <c r="BP2009" i="1"/>
  <c r="BP2010" i="1"/>
  <c r="BP2011" i="1"/>
  <c r="BP2012" i="1"/>
  <c r="BP2013" i="1"/>
  <c r="BP2014" i="1"/>
  <c r="BP2015" i="1"/>
  <c r="BP2016" i="1"/>
  <c r="BP2017" i="1"/>
  <c r="BP2018" i="1"/>
  <c r="BP2019" i="1"/>
  <c r="BP2020" i="1"/>
  <c r="BP2021" i="1"/>
  <c r="BP2022" i="1"/>
  <c r="BP2023" i="1"/>
  <c r="BP2024" i="1"/>
  <c r="BP2025" i="1"/>
  <c r="BP2026" i="1"/>
  <c r="BP2027" i="1"/>
  <c r="BP2028" i="1"/>
  <c r="BP2029" i="1"/>
  <c r="BP2030" i="1"/>
  <c r="BP2031" i="1"/>
  <c r="BP2032" i="1"/>
  <c r="BP2033" i="1"/>
  <c r="BP2034" i="1"/>
  <c r="BP2035" i="1"/>
  <c r="BP2036" i="1"/>
  <c r="BP2037" i="1"/>
  <c r="BP2038" i="1"/>
  <c r="BP2039" i="1"/>
  <c r="BP2040" i="1"/>
  <c r="BP2041" i="1"/>
  <c r="BP2042" i="1"/>
  <c r="BP2043" i="1"/>
  <c r="BP2044" i="1"/>
  <c r="BP2045" i="1"/>
  <c r="BP2046" i="1"/>
  <c r="BP2047" i="1"/>
  <c r="BP2048" i="1"/>
  <c r="BP2049" i="1"/>
  <c r="BP2050" i="1"/>
  <c r="BP2051" i="1"/>
  <c r="BP2052" i="1"/>
  <c r="BP2053" i="1"/>
  <c r="BP2054" i="1"/>
  <c r="BP2055" i="1"/>
  <c r="BP2056" i="1"/>
  <c r="BP2057" i="1"/>
  <c r="BP2058" i="1"/>
  <c r="BP2059" i="1"/>
  <c r="BP2060" i="1"/>
  <c r="BP2061" i="1"/>
  <c r="BP2062" i="1"/>
  <c r="BP2063" i="1"/>
  <c r="BP2064" i="1"/>
  <c r="BP2065" i="1"/>
  <c r="BP2066" i="1"/>
  <c r="BP2067" i="1"/>
  <c r="BP2068" i="1"/>
  <c r="BP2069" i="1"/>
  <c r="BP2070" i="1"/>
  <c r="BP2071" i="1"/>
  <c r="BP2072" i="1"/>
  <c r="BP2073" i="1"/>
  <c r="BP2074" i="1"/>
  <c r="BP2075" i="1"/>
  <c r="BP2076" i="1"/>
  <c r="BP2077" i="1"/>
  <c r="BP2078" i="1"/>
  <c r="BP2079" i="1"/>
  <c r="BP2080" i="1"/>
  <c r="BP2081" i="1"/>
  <c r="BP2082" i="1"/>
  <c r="BP2083" i="1"/>
  <c r="BP2084" i="1"/>
  <c r="BP2085" i="1"/>
  <c r="BP2086" i="1"/>
  <c r="BP2087" i="1"/>
  <c r="BP2088" i="1"/>
  <c r="BP2089" i="1"/>
  <c r="BP2090" i="1"/>
  <c r="BP2091" i="1"/>
  <c r="BP2092" i="1"/>
  <c r="BP2093" i="1"/>
  <c r="BP2094" i="1"/>
  <c r="BP2095" i="1"/>
  <c r="BP2096" i="1"/>
  <c r="BP2097" i="1"/>
  <c r="BP2098" i="1"/>
  <c r="BP2099" i="1"/>
  <c r="BP3" i="1"/>
  <c r="BP4" i="1"/>
  <c r="BP5" i="1"/>
  <c r="BP6" i="1"/>
  <c r="BP7" i="1"/>
  <c r="BP8" i="1"/>
  <c r="BP9" i="1"/>
  <c r="BP10" i="1"/>
  <c r="BP11" i="1"/>
  <c r="BP12" i="1"/>
  <c r="BP13" i="1"/>
  <c r="BP14" i="1"/>
  <c r="BP15" i="1"/>
  <c r="BP16" i="1"/>
  <c r="BP17" i="1"/>
  <c r="BP18" i="1"/>
  <c r="BP19" i="1"/>
  <c r="BP20" i="1"/>
  <c r="BP21" i="1"/>
  <c r="BP22" i="1"/>
  <c r="BP23" i="1"/>
  <c r="BP24" i="1"/>
  <c r="BP25" i="1"/>
  <c r="BP26" i="1"/>
  <c r="BP27" i="1"/>
  <c r="BP28" i="1"/>
  <c r="BP29" i="1"/>
  <c r="BP30" i="1"/>
  <c r="BP31" i="1"/>
  <c r="BP32" i="1"/>
  <c r="BP33" i="1"/>
  <c r="BP34" i="1"/>
  <c r="BP35" i="1"/>
  <c r="BP36" i="1"/>
  <c r="BP37" i="1"/>
  <c r="BP38" i="1"/>
  <c r="BP39" i="1"/>
  <c r="BP40" i="1"/>
  <c r="BP41" i="1"/>
  <c r="BP42" i="1"/>
  <c r="BP43" i="1"/>
  <c r="BP44" i="1"/>
  <c r="BP45" i="1"/>
  <c r="BP46" i="1"/>
  <c r="BP47" i="1"/>
  <c r="BP48" i="1"/>
  <c r="BP49" i="1"/>
  <c r="BP50" i="1"/>
  <c r="BP51" i="1"/>
  <c r="BP52" i="1"/>
  <c r="BP53" i="1"/>
  <c r="BP54" i="1"/>
  <c r="BP55" i="1"/>
  <c r="BP56" i="1"/>
  <c r="BP57" i="1"/>
  <c r="BP58" i="1"/>
  <c r="BP59" i="1"/>
  <c r="BP60" i="1"/>
  <c r="BP61" i="1"/>
  <c r="BP62" i="1"/>
  <c r="BP63" i="1"/>
  <c r="BP64" i="1"/>
  <c r="BP65" i="1"/>
  <c r="BP72" i="1"/>
  <c r="BP73" i="1"/>
  <c r="BP74" i="1"/>
  <c r="BP75" i="1"/>
  <c r="BP76" i="1"/>
  <c r="BP77" i="1"/>
  <c r="BP78" i="1"/>
  <c r="BP79" i="1"/>
  <c r="BP80" i="1"/>
  <c r="BP81" i="1"/>
  <c r="BP82" i="1"/>
  <c r="BP83" i="1"/>
  <c r="BP84" i="1"/>
  <c r="BP85" i="1"/>
  <c r="BP86" i="1"/>
  <c r="BP87" i="1"/>
  <c r="BP88" i="1"/>
  <c r="BP89" i="1"/>
  <c r="BP90" i="1"/>
  <c r="BP91" i="1"/>
  <c r="BP92" i="1"/>
  <c r="BP93" i="1"/>
  <c r="BP94" i="1"/>
  <c r="BP95" i="1"/>
  <c r="BP96" i="1"/>
  <c r="BP97" i="1"/>
  <c r="BP98" i="1"/>
  <c r="BP99" i="1"/>
  <c r="BP100" i="1"/>
  <c r="BP101" i="1"/>
  <c r="BP102" i="1"/>
  <c r="BP103" i="1"/>
  <c r="BP104" i="1"/>
  <c r="BP105" i="1"/>
  <c r="BP106" i="1"/>
  <c r="BP107" i="1"/>
  <c r="BP108" i="1"/>
  <c r="BP109" i="1"/>
  <c r="BP110" i="1"/>
  <c r="BP111" i="1"/>
  <c r="BP112" i="1"/>
  <c r="BP113" i="1"/>
  <c r="BP114" i="1"/>
  <c r="BP115" i="1"/>
  <c r="BP116" i="1"/>
  <c r="BP117" i="1"/>
  <c r="BP118" i="1"/>
  <c r="BP119" i="1"/>
  <c r="BP120" i="1"/>
  <c r="BP121" i="1"/>
  <c r="BP122" i="1"/>
  <c r="BP123" i="1"/>
  <c r="BP124" i="1"/>
  <c r="BP125" i="1"/>
  <c r="BP126" i="1"/>
  <c r="BP127" i="1"/>
  <c r="BP128" i="1"/>
  <c r="BP129" i="1"/>
  <c r="BP130" i="1"/>
  <c r="BP131" i="1"/>
  <c r="BP132" i="1"/>
  <c r="BP133" i="1"/>
  <c r="BP134" i="1"/>
  <c r="BP135" i="1"/>
  <c r="BP136" i="1"/>
  <c r="BP137" i="1"/>
  <c r="BP138" i="1"/>
  <c r="BP139" i="1"/>
  <c r="BP140" i="1"/>
  <c r="BP141" i="1"/>
  <c r="BP142" i="1"/>
  <c r="BP143" i="1"/>
  <c r="BP144" i="1"/>
  <c r="BP145" i="1"/>
  <c r="BP146" i="1"/>
  <c r="BP147" i="1"/>
  <c r="BP148" i="1"/>
  <c r="BP149" i="1"/>
  <c r="BP150" i="1"/>
  <c r="BP151" i="1"/>
  <c r="BP152" i="1"/>
  <c r="BP153" i="1"/>
  <c r="BP154" i="1"/>
  <c r="BP155" i="1"/>
  <c r="BP156" i="1"/>
  <c r="BP157" i="1"/>
  <c r="BP158" i="1"/>
  <c r="BP159" i="1"/>
  <c r="BP160" i="1"/>
  <c r="BP161" i="1"/>
  <c r="BP162" i="1"/>
  <c r="BP163" i="1"/>
  <c r="BP164" i="1"/>
  <c r="BP165" i="1"/>
  <c r="BP166" i="1"/>
  <c r="BP167" i="1"/>
  <c r="BP168" i="1"/>
  <c r="BP169" i="1"/>
  <c r="BP170" i="1"/>
  <c r="BP171" i="1"/>
  <c r="BP172" i="1"/>
  <c r="BP173" i="1"/>
  <c r="BP174" i="1"/>
  <c r="BP175" i="1"/>
  <c r="BP176" i="1"/>
  <c r="BP177" i="1"/>
  <c r="BP178" i="1"/>
  <c r="BP179" i="1"/>
  <c r="BP180" i="1"/>
  <c r="BP181" i="1"/>
  <c r="BP182" i="1"/>
  <c r="BP183" i="1"/>
  <c r="BP184" i="1"/>
  <c r="BP185" i="1"/>
  <c r="BP186" i="1"/>
  <c r="BP187" i="1"/>
  <c r="BP188" i="1"/>
  <c r="BP189" i="1"/>
  <c r="BP190" i="1"/>
  <c r="BP191" i="1"/>
  <c r="BP192" i="1"/>
  <c r="BP193" i="1"/>
  <c r="BP194" i="1"/>
  <c r="BP195" i="1"/>
  <c r="BP196" i="1"/>
  <c r="BP197" i="1"/>
  <c r="BP198" i="1"/>
  <c r="BP199" i="1"/>
  <c r="BP200" i="1"/>
  <c r="BP201" i="1"/>
  <c r="BP202" i="1"/>
  <c r="BP203" i="1"/>
  <c r="BP204" i="1"/>
  <c r="BP205" i="1"/>
  <c r="BP206" i="1"/>
  <c r="BP207" i="1"/>
  <c r="BP208" i="1"/>
  <c r="BP209" i="1"/>
  <c r="BP210" i="1"/>
  <c r="BP211" i="1"/>
  <c r="BP212" i="1"/>
  <c r="BP213" i="1"/>
  <c r="BP214" i="1"/>
  <c r="BP215" i="1"/>
  <c r="BP216" i="1"/>
  <c r="BP217" i="1"/>
  <c r="BP218" i="1"/>
  <c r="BP219" i="1"/>
  <c r="BP220" i="1"/>
  <c r="BP221" i="1"/>
  <c r="BP222" i="1"/>
  <c r="BP223" i="1"/>
  <c r="BP224" i="1"/>
  <c r="BP225" i="1"/>
  <c r="BP226" i="1"/>
  <c r="BP227" i="1"/>
  <c r="BP228" i="1"/>
  <c r="BP229" i="1"/>
  <c r="BP230" i="1"/>
  <c r="BP231" i="1"/>
  <c r="BP232" i="1"/>
  <c r="BP233" i="1"/>
  <c r="BP234" i="1"/>
  <c r="BP235" i="1"/>
  <c r="BP236" i="1"/>
  <c r="BP237" i="1"/>
  <c r="BP238" i="1"/>
  <c r="BP239" i="1"/>
  <c r="BP240" i="1"/>
  <c r="BP241" i="1"/>
  <c r="BP242" i="1"/>
  <c r="BP243" i="1"/>
  <c r="BP244" i="1"/>
  <c r="BP245" i="1"/>
  <c r="BP246" i="1"/>
  <c r="BP247" i="1"/>
  <c r="BP248" i="1"/>
  <c r="BP249" i="1"/>
  <c r="BP250" i="1"/>
  <c r="BP251" i="1"/>
  <c r="BP252" i="1"/>
  <c r="BP253" i="1"/>
  <c r="BP254" i="1"/>
  <c r="BP255" i="1"/>
  <c r="BP256" i="1"/>
  <c r="BP257" i="1"/>
  <c r="BP258" i="1"/>
  <c r="BP259" i="1"/>
  <c r="BP260" i="1"/>
  <c r="BP261" i="1"/>
  <c r="BP262" i="1"/>
  <c r="BP263" i="1"/>
  <c r="BP264" i="1"/>
  <c r="BP265" i="1"/>
  <c r="BP266" i="1"/>
  <c r="BP267" i="1"/>
  <c r="BP268" i="1"/>
  <c r="BP269" i="1"/>
  <c r="BP270" i="1"/>
  <c r="BP271" i="1"/>
  <c r="BP272" i="1"/>
  <c r="BP273" i="1"/>
  <c r="BP274" i="1"/>
  <c r="BP275" i="1"/>
  <c r="BP276" i="1"/>
  <c r="BP277" i="1"/>
  <c r="BP278" i="1"/>
  <c r="BP279" i="1"/>
  <c r="BP280" i="1"/>
  <c r="BP281" i="1"/>
  <c r="BP282" i="1"/>
  <c r="BP283" i="1"/>
  <c r="BP284" i="1"/>
  <c r="BP285" i="1"/>
  <c r="BP286" i="1"/>
  <c r="BP287" i="1"/>
  <c r="BP288" i="1"/>
  <c r="BP289" i="1"/>
  <c r="BP290" i="1"/>
  <c r="BP291" i="1"/>
  <c r="BP292" i="1"/>
  <c r="BP293" i="1"/>
  <c r="BP294" i="1"/>
  <c r="BP295" i="1"/>
  <c r="BP296" i="1"/>
  <c r="BP297" i="1"/>
  <c r="BP298" i="1"/>
  <c r="BP299" i="1"/>
  <c r="BP300" i="1"/>
  <c r="BP301" i="1"/>
  <c r="BP302" i="1"/>
  <c r="BP303" i="1"/>
  <c r="BP304" i="1"/>
  <c r="BP305" i="1"/>
  <c r="BP306" i="1"/>
  <c r="BP307" i="1"/>
  <c r="BP308" i="1"/>
  <c r="BP309" i="1"/>
  <c r="BP310" i="1"/>
  <c r="BP311" i="1"/>
  <c r="BP312" i="1"/>
  <c r="BP313" i="1"/>
  <c r="BP314" i="1"/>
  <c r="BP315" i="1"/>
  <c r="BP316" i="1"/>
  <c r="BP317" i="1"/>
  <c r="BP318" i="1"/>
  <c r="BP319" i="1"/>
  <c r="BP320" i="1"/>
  <c r="BP321" i="1"/>
  <c r="BP322" i="1"/>
  <c r="BP323" i="1"/>
  <c r="BP324" i="1"/>
  <c r="BP325" i="1"/>
  <c r="BP326" i="1"/>
  <c r="BP327" i="1"/>
  <c r="BP328" i="1"/>
  <c r="BP329" i="1"/>
  <c r="BP330" i="1"/>
  <c r="BP331" i="1"/>
  <c r="BP332" i="1"/>
  <c r="BP333" i="1"/>
  <c r="BP334" i="1"/>
  <c r="BP335" i="1"/>
  <c r="BP336" i="1"/>
  <c r="BP337" i="1"/>
  <c r="BP338" i="1"/>
  <c r="BP339" i="1"/>
  <c r="BP340" i="1"/>
  <c r="BP341" i="1"/>
  <c r="BP342" i="1"/>
  <c r="BP343" i="1"/>
  <c r="BP344" i="1"/>
  <c r="BP345" i="1"/>
  <c r="BP346" i="1"/>
  <c r="BP347" i="1"/>
  <c r="BP348" i="1"/>
  <c r="BP349" i="1"/>
  <c r="BP350" i="1"/>
  <c r="BP351" i="1"/>
  <c r="BP352" i="1"/>
  <c r="BP353" i="1"/>
  <c r="BP354" i="1"/>
  <c r="BP355" i="1"/>
  <c r="BP356" i="1"/>
  <c r="BP357" i="1"/>
  <c r="BP358" i="1"/>
  <c r="BP359" i="1"/>
  <c r="BP360" i="1"/>
  <c r="BP361" i="1"/>
  <c r="BP362" i="1"/>
  <c r="BP363" i="1"/>
  <c r="BP364" i="1"/>
  <c r="BP365" i="1"/>
  <c r="BP366" i="1"/>
  <c r="BP367" i="1"/>
  <c r="BP368" i="1"/>
  <c r="BP369" i="1"/>
  <c r="BP370" i="1"/>
  <c r="BP371" i="1"/>
  <c r="BP372" i="1"/>
  <c r="BP373" i="1"/>
  <c r="BP374" i="1"/>
  <c r="BP375" i="1"/>
  <c r="BP376" i="1"/>
  <c r="BP377" i="1"/>
  <c r="BP378" i="1"/>
  <c r="BP379" i="1"/>
  <c r="BP380" i="1"/>
  <c r="BP381" i="1"/>
  <c r="BP382" i="1"/>
  <c r="BP383" i="1"/>
  <c r="BP384" i="1"/>
  <c r="BP385" i="1"/>
  <c r="BP386" i="1"/>
  <c r="BP387" i="1"/>
  <c r="BP388" i="1"/>
  <c r="BP389" i="1"/>
  <c r="BP390" i="1"/>
  <c r="BP391" i="1"/>
  <c r="BP392" i="1"/>
  <c r="BP393" i="1"/>
  <c r="BP394" i="1"/>
  <c r="BP395" i="1"/>
  <c r="BP396" i="1"/>
  <c r="BP397" i="1"/>
  <c r="BP398" i="1"/>
  <c r="BP399" i="1"/>
  <c r="BP400" i="1"/>
  <c r="BP401" i="1"/>
  <c r="BP402" i="1"/>
  <c r="BP403" i="1"/>
  <c r="BP404" i="1"/>
  <c r="BP405" i="1"/>
  <c r="BP406" i="1"/>
  <c r="BP407" i="1"/>
  <c r="BP408" i="1"/>
  <c r="BP409" i="1"/>
  <c r="BP410" i="1"/>
  <c r="BP411" i="1"/>
  <c r="BP412" i="1"/>
  <c r="BP413" i="1"/>
  <c r="BP414" i="1"/>
  <c r="BP415" i="1"/>
  <c r="BP416" i="1"/>
  <c r="BP417" i="1"/>
  <c r="BP418" i="1"/>
  <c r="BP419" i="1"/>
  <c r="BP420" i="1"/>
  <c r="BP421" i="1"/>
  <c r="BP422" i="1"/>
  <c r="BP423" i="1"/>
  <c r="BP424" i="1"/>
  <c r="BP425" i="1"/>
  <c r="BP426" i="1"/>
  <c r="BP427" i="1"/>
  <c r="BP428" i="1"/>
  <c r="BP429" i="1"/>
  <c r="BP430" i="1"/>
  <c r="BP431" i="1"/>
  <c r="BP432" i="1"/>
  <c r="BP433" i="1"/>
  <c r="BP434" i="1"/>
  <c r="BP435" i="1"/>
  <c r="BP436" i="1"/>
  <c r="BP437" i="1"/>
  <c r="BP438" i="1"/>
  <c r="BP439" i="1"/>
  <c r="BP440" i="1"/>
  <c r="BP441" i="1"/>
  <c r="BP442" i="1"/>
  <c r="BP443" i="1"/>
  <c r="BP444" i="1"/>
  <c r="BP445" i="1"/>
  <c r="BP446" i="1"/>
  <c r="BP447" i="1"/>
  <c r="BP448" i="1"/>
  <c r="BP449" i="1"/>
  <c r="BP450" i="1"/>
  <c r="BP451" i="1"/>
  <c r="BP452" i="1"/>
  <c r="BP453" i="1"/>
  <c r="BP454" i="1"/>
  <c r="BP455" i="1"/>
  <c r="BP456" i="1"/>
  <c r="BP457" i="1"/>
  <c r="BP458" i="1"/>
  <c r="BP459" i="1"/>
  <c r="BP460" i="1"/>
  <c r="BP461" i="1"/>
  <c r="BP462" i="1"/>
  <c r="BP463" i="1"/>
  <c r="BP464" i="1"/>
  <c r="BP465" i="1"/>
  <c r="BP466" i="1"/>
  <c r="BP467" i="1"/>
  <c r="BP468" i="1"/>
  <c r="BP469" i="1"/>
  <c r="BP470" i="1"/>
  <c r="BP471" i="1"/>
  <c r="BP472" i="1"/>
  <c r="BP473" i="1"/>
  <c r="BP474" i="1"/>
  <c r="BP475" i="1"/>
  <c r="BP476" i="1"/>
  <c r="BP477" i="1"/>
  <c r="BP478" i="1"/>
  <c r="BP479" i="1"/>
  <c r="BP480" i="1"/>
  <c r="BP481" i="1"/>
  <c r="BP482" i="1"/>
  <c r="BP483" i="1"/>
  <c r="BP484" i="1"/>
  <c r="BP485" i="1"/>
  <c r="BP486" i="1"/>
  <c r="BP487" i="1"/>
  <c r="BP488" i="1"/>
  <c r="BP489" i="1"/>
  <c r="BP490" i="1"/>
  <c r="BP491" i="1"/>
  <c r="BP492" i="1"/>
  <c r="BP493" i="1"/>
  <c r="BP494" i="1"/>
  <c r="BP495" i="1"/>
  <c r="BP496" i="1"/>
  <c r="BP497" i="1"/>
  <c r="BP498" i="1"/>
  <c r="BP499" i="1"/>
  <c r="BP500" i="1"/>
  <c r="BP501" i="1"/>
  <c r="BP502" i="1"/>
  <c r="BP503" i="1"/>
  <c r="BP504" i="1"/>
  <c r="BP505" i="1"/>
  <c r="BP506" i="1"/>
  <c r="BP507" i="1"/>
  <c r="BP508" i="1"/>
  <c r="BP509" i="1"/>
  <c r="BP510" i="1"/>
  <c r="BP511" i="1"/>
  <c r="BP512" i="1"/>
  <c r="BP513" i="1"/>
  <c r="BP514" i="1"/>
  <c r="BP515" i="1"/>
  <c r="BP516" i="1"/>
  <c r="BP517" i="1"/>
  <c r="BP518" i="1"/>
  <c r="BP519" i="1"/>
  <c r="BP520" i="1"/>
  <c r="BP521" i="1"/>
  <c r="BP522" i="1"/>
  <c r="BP523" i="1"/>
  <c r="BP524" i="1"/>
  <c r="BP525" i="1"/>
  <c r="BP526" i="1"/>
  <c r="BP527" i="1"/>
  <c r="BP528" i="1"/>
  <c r="BP529" i="1"/>
  <c r="BP530" i="1"/>
  <c r="BP531" i="1"/>
  <c r="BP532" i="1"/>
  <c r="BP533" i="1"/>
  <c r="BP534" i="1"/>
  <c r="BP535" i="1"/>
  <c r="BP536" i="1"/>
  <c r="BP537" i="1"/>
  <c r="BP538" i="1"/>
  <c r="BP539" i="1"/>
  <c r="BP540" i="1"/>
  <c r="BP541" i="1"/>
  <c r="BP542" i="1"/>
  <c r="BP543" i="1"/>
  <c r="BP544" i="1"/>
  <c r="BP545" i="1"/>
  <c r="BP546" i="1"/>
  <c r="BP547" i="1"/>
  <c r="BP548" i="1"/>
  <c r="BP549" i="1"/>
  <c r="BP550" i="1"/>
  <c r="BP551" i="1"/>
  <c r="BP552" i="1"/>
  <c r="BP553" i="1"/>
  <c r="BP554" i="1"/>
  <c r="BP555" i="1"/>
  <c r="BP556" i="1"/>
  <c r="BP557" i="1"/>
  <c r="BP558" i="1"/>
  <c r="BP559" i="1"/>
  <c r="BP560" i="1"/>
  <c r="BP561" i="1"/>
  <c r="BP562" i="1"/>
  <c r="BP563" i="1"/>
  <c r="BP564" i="1"/>
  <c r="BP565" i="1"/>
  <c r="BP566" i="1"/>
  <c r="BP567" i="1"/>
  <c r="BP568" i="1"/>
  <c r="BP569" i="1"/>
  <c r="BP570" i="1"/>
  <c r="BP571" i="1"/>
  <c r="BP572" i="1"/>
  <c r="BP573" i="1"/>
  <c r="BP574" i="1"/>
  <c r="BP575" i="1"/>
  <c r="BP576" i="1"/>
  <c r="BP577" i="1"/>
  <c r="BP578" i="1"/>
  <c r="BP579" i="1"/>
  <c r="BP580" i="1"/>
  <c r="BP581" i="1"/>
  <c r="BP582" i="1"/>
  <c r="BP583" i="1"/>
  <c r="BP584" i="1"/>
  <c r="BP585" i="1"/>
  <c r="BP586" i="1"/>
  <c r="BP587" i="1"/>
  <c r="BP588" i="1"/>
  <c r="BP589" i="1"/>
  <c r="BP590" i="1"/>
  <c r="BP591" i="1"/>
  <c r="BP592" i="1"/>
  <c r="BP593" i="1"/>
  <c r="BP594" i="1"/>
  <c r="BP595" i="1"/>
  <c r="BP596" i="1"/>
  <c r="BP597" i="1"/>
  <c r="BP598" i="1"/>
  <c r="BP599" i="1"/>
  <c r="BP600" i="1"/>
  <c r="BP601" i="1"/>
  <c r="BP602" i="1"/>
  <c r="BP603" i="1"/>
  <c r="BP604" i="1"/>
  <c r="BP605" i="1"/>
  <c r="BP606" i="1"/>
  <c r="BP607" i="1"/>
  <c r="BP608" i="1"/>
  <c r="BP609" i="1"/>
  <c r="BP610" i="1"/>
  <c r="BP611" i="1"/>
  <c r="BP612" i="1"/>
  <c r="BP613" i="1"/>
  <c r="BP614" i="1"/>
  <c r="BP615" i="1"/>
  <c r="BP616" i="1"/>
  <c r="BP617" i="1"/>
  <c r="BP618" i="1"/>
  <c r="BP619" i="1"/>
  <c r="BP620" i="1"/>
  <c r="BP621" i="1"/>
  <c r="BP622" i="1"/>
  <c r="BP623" i="1"/>
  <c r="BP624" i="1"/>
  <c r="BP625" i="1"/>
  <c r="BP626" i="1"/>
  <c r="BP627" i="1"/>
  <c r="BP628" i="1"/>
  <c r="BP629" i="1"/>
  <c r="BP630" i="1"/>
  <c r="BP631" i="1"/>
  <c r="BP632" i="1"/>
  <c r="BP633" i="1"/>
  <c r="BP634" i="1"/>
  <c r="BP635" i="1"/>
  <c r="BP636" i="1"/>
  <c r="BP637" i="1"/>
  <c r="BP638" i="1"/>
  <c r="BP639" i="1"/>
  <c r="BP640" i="1"/>
  <c r="BP641" i="1"/>
  <c r="BP642" i="1"/>
  <c r="BP643" i="1"/>
  <c r="BP644" i="1"/>
  <c r="BP645" i="1"/>
  <c r="BP646" i="1"/>
  <c r="BP647" i="1"/>
  <c r="BP648" i="1"/>
  <c r="BP649" i="1"/>
  <c r="BP650" i="1"/>
  <c r="BP651" i="1"/>
  <c r="BP652" i="1"/>
  <c r="BP653" i="1"/>
  <c r="BP654" i="1"/>
  <c r="BP655" i="1"/>
  <c r="BP656" i="1"/>
  <c r="BP657" i="1"/>
  <c r="BP658" i="1"/>
  <c r="BP659" i="1"/>
  <c r="BP660" i="1"/>
  <c r="BP661" i="1"/>
  <c r="BP662" i="1"/>
  <c r="BP663" i="1"/>
  <c r="BP664" i="1"/>
  <c r="BP665" i="1"/>
  <c r="BP666" i="1"/>
  <c r="BP667" i="1"/>
  <c r="BP668" i="1"/>
  <c r="BP669" i="1"/>
  <c r="BP670" i="1"/>
  <c r="BP671" i="1"/>
  <c r="BP672" i="1"/>
  <c r="BP673" i="1"/>
  <c r="BP674" i="1"/>
  <c r="BP675" i="1"/>
  <c r="BP676" i="1"/>
  <c r="BP677" i="1"/>
  <c r="BP678" i="1"/>
  <c r="BP679" i="1"/>
  <c r="BP680" i="1"/>
  <c r="BP681" i="1"/>
  <c r="BP682" i="1"/>
  <c r="BP683" i="1"/>
  <c r="BP684" i="1"/>
  <c r="BP685" i="1"/>
  <c r="BP686" i="1"/>
  <c r="BP687" i="1"/>
  <c r="BP688" i="1"/>
  <c r="BP689" i="1"/>
  <c r="BP690" i="1"/>
  <c r="BP691" i="1"/>
  <c r="BP692" i="1"/>
  <c r="BP693" i="1"/>
  <c r="BP694" i="1"/>
  <c r="BP695" i="1"/>
  <c r="BP696" i="1"/>
  <c r="BP697" i="1"/>
  <c r="BP698" i="1"/>
  <c r="BP699" i="1"/>
  <c r="BP700" i="1"/>
  <c r="BP701" i="1"/>
  <c r="BP702" i="1"/>
  <c r="BP703" i="1"/>
  <c r="BP704" i="1"/>
  <c r="BP705" i="1"/>
  <c r="BP706" i="1"/>
  <c r="BP707" i="1"/>
  <c r="BP708" i="1"/>
  <c r="BP709" i="1"/>
  <c r="BP710" i="1"/>
  <c r="BP711" i="1"/>
  <c r="BP712" i="1"/>
  <c r="BP713" i="1"/>
  <c r="BP714" i="1"/>
  <c r="BP715" i="1"/>
  <c r="BP716" i="1"/>
  <c r="BP717" i="1"/>
  <c r="BP718" i="1"/>
  <c r="BP719" i="1"/>
  <c r="BP720" i="1"/>
  <c r="BP721" i="1"/>
  <c r="BP722" i="1"/>
  <c r="BP723" i="1"/>
  <c r="BP724" i="1"/>
  <c r="BP725" i="1"/>
  <c r="BP726" i="1"/>
  <c r="BP727" i="1"/>
  <c r="BP728" i="1"/>
  <c r="BP729" i="1"/>
  <c r="BP730" i="1"/>
  <c r="BP731" i="1"/>
  <c r="BP732" i="1"/>
  <c r="BP733" i="1"/>
  <c r="BP734" i="1"/>
  <c r="BP735" i="1"/>
  <c r="BP736" i="1"/>
  <c r="BP737" i="1"/>
  <c r="BP738" i="1"/>
  <c r="BP739" i="1"/>
  <c r="BP740" i="1"/>
  <c r="BP741" i="1"/>
  <c r="BP742" i="1"/>
  <c r="BP743" i="1"/>
  <c r="BP744" i="1"/>
  <c r="BP745" i="1"/>
  <c r="BP746" i="1"/>
  <c r="BP747" i="1"/>
  <c r="BP748" i="1"/>
  <c r="BP749" i="1"/>
  <c r="BP750" i="1"/>
  <c r="BP751" i="1"/>
  <c r="BP752" i="1"/>
  <c r="BP753" i="1"/>
  <c r="BP754" i="1"/>
  <c r="BP755" i="1"/>
  <c r="BP756" i="1"/>
  <c r="BP757" i="1"/>
  <c r="BP758" i="1"/>
  <c r="BP759" i="1"/>
  <c r="BP760" i="1"/>
  <c r="BP761" i="1"/>
  <c r="BP762" i="1"/>
  <c r="BP763" i="1"/>
  <c r="BP764" i="1"/>
  <c r="BP765" i="1"/>
  <c r="BP766" i="1"/>
  <c r="BP767" i="1"/>
  <c r="BP768" i="1"/>
  <c r="BP769" i="1"/>
  <c r="BP770" i="1"/>
  <c r="BP771" i="1"/>
  <c r="BP772" i="1"/>
  <c r="BP773" i="1"/>
  <c r="BP774" i="1"/>
  <c r="BP775" i="1"/>
  <c r="BP776" i="1"/>
  <c r="BP777" i="1"/>
  <c r="BP778" i="1"/>
  <c r="BP779" i="1"/>
  <c r="BP780" i="1"/>
  <c r="BP781" i="1"/>
  <c r="BP782" i="1"/>
  <c r="BP783" i="1"/>
  <c r="BP784" i="1"/>
  <c r="BP785" i="1"/>
  <c r="BP786" i="1"/>
  <c r="BP787" i="1"/>
  <c r="BP788" i="1"/>
  <c r="BP789" i="1"/>
  <c r="BP790" i="1"/>
  <c r="BP791" i="1"/>
  <c r="BP792" i="1"/>
  <c r="BP793" i="1"/>
  <c r="BP794" i="1"/>
  <c r="BP795" i="1"/>
  <c r="BP796" i="1"/>
  <c r="BP797" i="1"/>
  <c r="BP798" i="1"/>
  <c r="BP799" i="1"/>
  <c r="BP800" i="1"/>
  <c r="BP801" i="1"/>
  <c r="BP802" i="1"/>
  <c r="BP803" i="1"/>
  <c r="BP804" i="1"/>
  <c r="BP805" i="1"/>
  <c r="BP806" i="1"/>
  <c r="BP807" i="1"/>
  <c r="BP808" i="1"/>
  <c r="BP809" i="1"/>
  <c r="BP810" i="1"/>
  <c r="BP811" i="1"/>
  <c r="BP812" i="1"/>
  <c r="BP813" i="1"/>
  <c r="BP814" i="1"/>
  <c r="BP815" i="1"/>
  <c r="BP816" i="1"/>
  <c r="BP817" i="1"/>
  <c r="BP818" i="1"/>
  <c r="BP819" i="1"/>
  <c r="BP820" i="1"/>
  <c r="BP821" i="1"/>
  <c r="BP822" i="1"/>
  <c r="BP823" i="1"/>
  <c r="BP824" i="1"/>
  <c r="BP825" i="1"/>
  <c r="BP826" i="1"/>
  <c r="BP827" i="1"/>
  <c r="BP828" i="1"/>
  <c r="BP829" i="1"/>
  <c r="BP830" i="1"/>
  <c r="BP831" i="1"/>
  <c r="BP832" i="1"/>
  <c r="BP833" i="1"/>
  <c r="BP834" i="1"/>
  <c r="BP835" i="1"/>
  <c r="BP836" i="1"/>
  <c r="BP837" i="1"/>
  <c r="BP838" i="1"/>
  <c r="BP839" i="1"/>
  <c r="BP840" i="1"/>
  <c r="BP841" i="1"/>
  <c r="BP842" i="1"/>
  <c r="BP843" i="1"/>
  <c r="BP844" i="1"/>
  <c r="BP845" i="1"/>
  <c r="BP846" i="1"/>
  <c r="BP847" i="1"/>
  <c r="BP848" i="1"/>
  <c r="BP849" i="1"/>
  <c r="BP850" i="1"/>
  <c r="BP851" i="1"/>
  <c r="BP852" i="1"/>
  <c r="BP853" i="1"/>
  <c r="BP854" i="1"/>
  <c r="BP855" i="1"/>
  <c r="BP856" i="1"/>
  <c r="BP857" i="1"/>
  <c r="BP858" i="1"/>
  <c r="BP859" i="1"/>
  <c r="BP860" i="1"/>
  <c r="BP861" i="1"/>
  <c r="BP862" i="1"/>
  <c r="BP863" i="1"/>
  <c r="BP864" i="1"/>
  <c r="BP865" i="1"/>
  <c r="BP866" i="1"/>
  <c r="BP867" i="1"/>
  <c r="BP868" i="1"/>
  <c r="BP869" i="1"/>
  <c r="BP870" i="1"/>
  <c r="BP871" i="1"/>
  <c r="BP872" i="1"/>
  <c r="BP873" i="1"/>
  <c r="BP874" i="1"/>
  <c r="BP875" i="1"/>
  <c r="BP876" i="1"/>
  <c r="BP877" i="1"/>
  <c r="BP878" i="1"/>
  <c r="BP879" i="1"/>
  <c r="BP880" i="1"/>
  <c r="BP881" i="1"/>
  <c r="BP882" i="1"/>
  <c r="BP883" i="1"/>
  <c r="BP884" i="1"/>
  <c r="BP885" i="1"/>
  <c r="BP886" i="1"/>
  <c r="BP887" i="1"/>
  <c r="BP888" i="1"/>
  <c r="BP889" i="1"/>
  <c r="BP890" i="1"/>
  <c r="BP891" i="1"/>
  <c r="BP892" i="1"/>
  <c r="BP893" i="1"/>
  <c r="BP894" i="1"/>
  <c r="BP895" i="1"/>
  <c r="BP896" i="1"/>
  <c r="BP897" i="1"/>
  <c r="BP898" i="1"/>
  <c r="BP899" i="1"/>
  <c r="BP900" i="1"/>
  <c r="BP901" i="1"/>
  <c r="BP902" i="1"/>
  <c r="BP903" i="1"/>
  <c r="BP943" i="1"/>
  <c r="BP944" i="1"/>
  <c r="BP945" i="1"/>
  <c r="BP946" i="1"/>
  <c r="BP950" i="1"/>
  <c r="BP951" i="1"/>
  <c r="BP952" i="1"/>
  <c r="BP953" i="1"/>
  <c r="BP954" i="1"/>
  <c r="BP955" i="1"/>
  <c r="BP956" i="1"/>
  <c r="BP957" i="1"/>
  <c r="BP958" i="1"/>
  <c r="BP959" i="1"/>
  <c r="BP960" i="1"/>
  <c r="BP961" i="1"/>
  <c r="BP962" i="1"/>
  <c r="BP963" i="1"/>
  <c r="BP964" i="1"/>
  <c r="BP965" i="1"/>
  <c r="BP966" i="1"/>
  <c r="BP967" i="1"/>
  <c r="BP968" i="1"/>
  <c r="BP969" i="1"/>
  <c r="BP970" i="1"/>
  <c r="BP971" i="1"/>
  <c r="BP972" i="1"/>
  <c r="BP973" i="1"/>
  <c r="BP974" i="1"/>
  <c r="BP975" i="1"/>
  <c r="BP976" i="1"/>
  <c r="BP977" i="1"/>
  <c r="BP978" i="1"/>
  <c r="BP979" i="1"/>
  <c r="BP980" i="1"/>
  <c r="BP981" i="1"/>
  <c r="BP982" i="1"/>
  <c r="BP983" i="1"/>
  <c r="BP984" i="1"/>
  <c r="BP985" i="1"/>
  <c r="BP986" i="1"/>
  <c r="BP987" i="1"/>
  <c r="BP988" i="1"/>
  <c r="BP989" i="1"/>
  <c r="BP990" i="1"/>
  <c r="BP991" i="1"/>
  <c r="BP992" i="1"/>
  <c r="BP993" i="1"/>
  <c r="BP994" i="1"/>
  <c r="BP995" i="1"/>
  <c r="BP996" i="1"/>
  <c r="BP997" i="1"/>
  <c r="BP998" i="1"/>
  <c r="BP999" i="1"/>
  <c r="BP1000" i="1"/>
  <c r="BP1001" i="1"/>
  <c r="BP1002" i="1"/>
  <c r="BP1003" i="1"/>
  <c r="BP1004" i="1"/>
  <c r="BP1005" i="1"/>
  <c r="BP1006" i="1"/>
  <c r="BP1007" i="1"/>
  <c r="BP1008" i="1"/>
  <c r="BP1009" i="1"/>
  <c r="BP1010" i="1"/>
  <c r="BP1011" i="1"/>
  <c r="BP1012" i="1"/>
  <c r="BP1013" i="1"/>
  <c r="BP1014" i="1"/>
  <c r="BP1015" i="1"/>
  <c r="BP1016" i="1"/>
  <c r="BP1017" i="1"/>
  <c r="BP1018" i="1"/>
  <c r="BP1019" i="1"/>
  <c r="BP1020" i="1"/>
  <c r="BP1021" i="1"/>
  <c r="BP1022" i="1"/>
  <c r="BP1023" i="1"/>
  <c r="BP1024" i="1"/>
  <c r="BP1025" i="1"/>
  <c r="BP1026" i="1"/>
  <c r="BP1027" i="1"/>
  <c r="BP1028" i="1"/>
  <c r="BP1029" i="1"/>
  <c r="BP1030" i="1"/>
  <c r="BP1031" i="1"/>
  <c r="BP1032" i="1"/>
  <c r="BP1033" i="1"/>
  <c r="BP1034" i="1"/>
  <c r="BP1035" i="1"/>
  <c r="BP1036" i="1"/>
  <c r="BP1037" i="1"/>
  <c r="BP1038" i="1"/>
  <c r="BP1039" i="1"/>
  <c r="BP1040" i="1"/>
  <c r="BP1041" i="1"/>
  <c r="BP1042" i="1"/>
  <c r="BP1043" i="1"/>
  <c r="BP1044" i="1"/>
  <c r="BP1045" i="1"/>
  <c r="BP1046" i="1"/>
  <c r="BP1047" i="1"/>
  <c r="BP1048" i="1"/>
  <c r="BP1049" i="1"/>
  <c r="BP1050" i="1"/>
  <c r="BP1051" i="1"/>
  <c r="BP1052" i="1"/>
  <c r="BP1053" i="1"/>
  <c r="BP1054" i="1"/>
  <c r="BP1055" i="1"/>
  <c r="BP1056" i="1"/>
  <c r="BP1057" i="1"/>
  <c r="BP1058" i="1"/>
  <c r="BP1059" i="1"/>
  <c r="BP1060" i="1"/>
  <c r="BP1061" i="1"/>
  <c r="BP1062" i="1"/>
  <c r="BP1063" i="1"/>
  <c r="BP1064" i="1"/>
  <c r="BP1065" i="1"/>
  <c r="BP1066" i="1"/>
  <c r="BP1067" i="1"/>
  <c r="BP1068" i="1"/>
  <c r="BP1069" i="1"/>
  <c r="BP1070" i="1"/>
  <c r="BP1071" i="1"/>
  <c r="BP1072" i="1"/>
  <c r="BP1073" i="1"/>
  <c r="BP1074" i="1"/>
  <c r="BP1075" i="1"/>
  <c r="BP1076" i="1"/>
  <c r="BP1077" i="1"/>
  <c r="BP1078" i="1"/>
  <c r="BP1079" i="1"/>
  <c r="BP1080" i="1"/>
  <c r="BP1081" i="1"/>
  <c r="BP1082" i="1"/>
  <c r="BP1083" i="1"/>
  <c r="BP1084" i="1"/>
  <c r="BP1085" i="1"/>
  <c r="BP1086" i="1"/>
  <c r="BP1087" i="1"/>
  <c r="BP1088" i="1"/>
  <c r="BP1089" i="1"/>
  <c r="BP1090" i="1"/>
  <c r="BP1091" i="1"/>
  <c r="BP1092" i="1"/>
  <c r="BP1093" i="1"/>
  <c r="BP1094" i="1"/>
  <c r="BP1095" i="1"/>
  <c r="BP1096" i="1"/>
  <c r="BP1097" i="1"/>
  <c r="BP1098" i="1"/>
  <c r="BP1099" i="1"/>
  <c r="BP1100" i="1"/>
  <c r="BP1101" i="1"/>
  <c r="BP1102" i="1"/>
  <c r="BP1103" i="1"/>
  <c r="BP1104" i="1"/>
  <c r="BP1105" i="1"/>
  <c r="BP1106" i="1"/>
  <c r="BP1107" i="1"/>
  <c r="BP1108" i="1"/>
  <c r="BP1109" i="1"/>
  <c r="BP1110" i="1"/>
  <c r="BP1111" i="1"/>
  <c r="BP1112" i="1"/>
  <c r="BP1113" i="1"/>
  <c r="BP1114" i="1"/>
  <c r="BP1115" i="1"/>
  <c r="BP1116" i="1"/>
  <c r="BP1117" i="1"/>
  <c r="BP1118" i="1"/>
  <c r="BP1119" i="1"/>
  <c r="BP1120" i="1"/>
  <c r="BP1121" i="1"/>
  <c r="BP1122" i="1"/>
  <c r="BP1123" i="1"/>
  <c r="BP1124" i="1"/>
  <c r="BP1125" i="1"/>
  <c r="BP1126" i="1"/>
  <c r="BP1127" i="1"/>
  <c r="BP1128" i="1"/>
  <c r="BP1129" i="1"/>
  <c r="BP1130" i="1"/>
  <c r="BP1131" i="1"/>
  <c r="BP1132" i="1"/>
  <c r="BP1133" i="1"/>
  <c r="BP1134" i="1"/>
  <c r="BP1135" i="1"/>
  <c r="BP1136" i="1"/>
  <c r="BP1137" i="1"/>
  <c r="BP1138" i="1"/>
  <c r="BP1139" i="1"/>
  <c r="BP1140" i="1"/>
  <c r="BP1141" i="1"/>
  <c r="BP1142" i="1"/>
  <c r="BP1143" i="1"/>
  <c r="BP1144" i="1"/>
  <c r="BP1145" i="1"/>
  <c r="BP1146" i="1"/>
  <c r="BP1147" i="1"/>
  <c r="BP1148" i="1"/>
  <c r="BP1149" i="1"/>
  <c r="BP1150" i="1"/>
  <c r="BP1151" i="1"/>
  <c r="BP1152" i="1"/>
  <c r="BP1153" i="1"/>
  <c r="BP1154" i="1"/>
  <c r="BP1155" i="1"/>
  <c r="BP1156" i="1"/>
  <c r="BP1157" i="1"/>
  <c r="BP1158" i="1"/>
  <c r="BP1159" i="1"/>
  <c r="BP1160" i="1"/>
  <c r="BP1161" i="1"/>
  <c r="BP1162" i="1"/>
  <c r="BP1163" i="1"/>
  <c r="BP1164" i="1"/>
  <c r="BP1165" i="1"/>
  <c r="BP1166" i="1"/>
  <c r="BP1167" i="1"/>
  <c r="BP1168" i="1"/>
  <c r="BP1169" i="1"/>
  <c r="BP1170" i="1"/>
  <c r="BP1171" i="1"/>
  <c r="BP1172" i="1"/>
  <c r="BP1173" i="1"/>
  <c r="BP1174" i="1"/>
  <c r="BP1175" i="1"/>
  <c r="BP1176" i="1"/>
  <c r="BP1177" i="1"/>
  <c r="BP1178" i="1"/>
  <c r="BP1179" i="1"/>
  <c r="BP1180" i="1"/>
  <c r="BP1181" i="1"/>
  <c r="BP1182" i="1"/>
  <c r="BP1183" i="1"/>
  <c r="BP1184" i="1"/>
  <c r="BP1185" i="1"/>
  <c r="BP1186" i="1"/>
  <c r="BP1187" i="1"/>
  <c r="BP1188" i="1"/>
  <c r="BP1189" i="1"/>
  <c r="BP1190" i="1"/>
  <c r="BP1191" i="1"/>
  <c r="BP1192" i="1"/>
  <c r="BP1193" i="1"/>
  <c r="BP1194" i="1"/>
  <c r="BP1195" i="1"/>
  <c r="BP1196" i="1"/>
  <c r="BP1197" i="1"/>
  <c r="BP1198" i="1"/>
  <c r="BP1199" i="1"/>
  <c r="BP1200" i="1"/>
  <c r="BP1201" i="1"/>
  <c r="BP1202" i="1"/>
  <c r="BP1203" i="1"/>
  <c r="BP1204" i="1"/>
  <c r="BP1205" i="1"/>
  <c r="BP1206" i="1"/>
  <c r="BP1207" i="1"/>
  <c r="BP1208" i="1"/>
  <c r="BP1209" i="1"/>
  <c r="BP1210" i="1"/>
  <c r="BP1211" i="1"/>
  <c r="BP1212" i="1"/>
  <c r="BP1213" i="1"/>
  <c r="BP1214" i="1"/>
  <c r="BP1215" i="1"/>
  <c r="BP1216" i="1"/>
  <c r="BP1217" i="1"/>
  <c r="BP1218" i="1"/>
  <c r="BP1219" i="1"/>
  <c r="BP1220" i="1"/>
  <c r="BP1221" i="1"/>
  <c r="BP1222" i="1"/>
  <c r="BP1223" i="1"/>
  <c r="BP1224" i="1"/>
  <c r="BP1225" i="1"/>
  <c r="BP1226" i="1"/>
  <c r="BP1227" i="1"/>
  <c r="BP1228" i="1"/>
  <c r="BP1229" i="1"/>
  <c r="BP1230" i="1"/>
  <c r="BP1231" i="1"/>
  <c r="BP1232" i="1"/>
  <c r="BP1233" i="1"/>
  <c r="BP1234" i="1"/>
  <c r="BP1235" i="1"/>
  <c r="BP1236" i="1"/>
  <c r="BP1237" i="1"/>
  <c r="BP1238" i="1"/>
  <c r="BP1239" i="1"/>
  <c r="BP1240" i="1"/>
  <c r="BP1241" i="1"/>
  <c r="BP1242" i="1"/>
  <c r="BP1243" i="1"/>
  <c r="BP1244" i="1"/>
  <c r="BP1245" i="1"/>
  <c r="BP1246" i="1"/>
  <c r="BP1247" i="1"/>
  <c r="BP1248" i="1"/>
  <c r="BP1249" i="1"/>
  <c r="BP1250" i="1"/>
  <c r="BP1251" i="1"/>
  <c r="BP1252" i="1"/>
  <c r="BP1253" i="1"/>
  <c r="BP1254" i="1"/>
  <c r="BP1255" i="1"/>
  <c r="BP1256" i="1"/>
  <c r="BP1257" i="1"/>
  <c r="BP1258" i="1"/>
  <c r="BP1259" i="1"/>
  <c r="BP1260" i="1"/>
  <c r="BP1261" i="1"/>
  <c r="BP1262" i="1"/>
  <c r="BP1263" i="1"/>
  <c r="BP1264" i="1"/>
  <c r="BP1265" i="1"/>
  <c r="BP1266" i="1"/>
  <c r="BP1267" i="1"/>
  <c r="BP1268" i="1"/>
  <c r="BP1269" i="1"/>
  <c r="BP1270" i="1"/>
  <c r="BP1271" i="1"/>
  <c r="BP1272" i="1"/>
  <c r="BP1273" i="1"/>
  <c r="BP1274" i="1"/>
  <c r="BP1275" i="1"/>
  <c r="BP1276" i="1"/>
  <c r="BP1277" i="1"/>
  <c r="BP1278" i="1"/>
  <c r="BP1279" i="1"/>
  <c r="BP1280" i="1"/>
  <c r="BP1281" i="1"/>
  <c r="BP1282" i="1"/>
  <c r="BP1283" i="1"/>
  <c r="BP1284" i="1"/>
  <c r="BP1285" i="1"/>
  <c r="BP1286" i="1"/>
  <c r="BP1287" i="1"/>
  <c r="BP1288" i="1"/>
  <c r="BP1289" i="1"/>
  <c r="BP1290" i="1"/>
  <c r="BP1291" i="1"/>
  <c r="BP1292" i="1"/>
  <c r="BP1293" i="1"/>
  <c r="BP1294" i="1"/>
  <c r="BP1295" i="1"/>
  <c r="BP1296" i="1"/>
  <c r="BP1297" i="1"/>
  <c r="BP1298" i="1"/>
  <c r="BP1299" i="1"/>
  <c r="BP1300" i="1"/>
  <c r="BP1301" i="1"/>
  <c r="BP1302" i="1"/>
  <c r="BP1303" i="1"/>
  <c r="BP1304" i="1"/>
  <c r="BP1305" i="1"/>
  <c r="BP1306" i="1"/>
  <c r="BP1307" i="1"/>
  <c r="BP1308" i="1"/>
  <c r="BP1309" i="1"/>
  <c r="BP1310" i="1"/>
  <c r="BP1311" i="1"/>
  <c r="BP1312" i="1"/>
  <c r="BP1313" i="1"/>
  <c r="BP1314" i="1"/>
  <c r="BP1315" i="1"/>
  <c r="BP1316" i="1"/>
  <c r="BP1317" i="1"/>
  <c r="BP1318" i="1"/>
  <c r="BP1319" i="1"/>
  <c r="BP1320" i="1"/>
  <c r="BP1321" i="1"/>
  <c r="BP1322" i="1"/>
  <c r="BP1323" i="1"/>
  <c r="BP1324" i="1"/>
  <c r="BP1325" i="1"/>
  <c r="BP1326" i="1"/>
  <c r="BP1327" i="1"/>
  <c r="BP1328" i="1"/>
  <c r="BP1329" i="1"/>
  <c r="BP1330" i="1"/>
  <c r="BP1331" i="1"/>
  <c r="BP1332" i="1"/>
  <c r="BP1333" i="1"/>
  <c r="BP1334" i="1"/>
  <c r="BP1335" i="1"/>
  <c r="BP1336" i="1"/>
  <c r="BP1337" i="1"/>
  <c r="BP1338" i="1"/>
  <c r="BP1339" i="1"/>
  <c r="BP1340" i="1"/>
  <c r="BP1341" i="1"/>
  <c r="BP1342" i="1"/>
  <c r="BP1343" i="1"/>
  <c r="BP1344" i="1"/>
  <c r="BP1345" i="1"/>
  <c r="BP1346" i="1"/>
  <c r="BP1347" i="1"/>
  <c r="BP1348" i="1"/>
  <c r="BP1349" i="1"/>
  <c r="BP1350" i="1"/>
  <c r="BP1351" i="1"/>
  <c r="BP1352" i="1"/>
  <c r="BP1353" i="1"/>
  <c r="BP1354" i="1"/>
  <c r="BP1355" i="1"/>
  <c r="BP1356" i="1"/>
  <c r="BP1357" i="1"/>
  <c r="BP1358" i="1"/>
  <c r="BP1359" i="1"/>
  <c r="BP1360" i="1"/>
  <c r="BP1361" i="1"/>
  <c r="BP1362" i="1"/>
  <c r="BP1363" i="1"/>
  <c r="BP1364" i="1"/>
  <c r="BP1365" i="1"/>
  <c r="BP1366" i="1"/>
  <c r="BP1367" i="1"/>
  <c r="BP1368" i="1"/>
  <c r="BP1369" i="1"/>
  <c r="BP1370" i="1"/>
  <c r="BP1371" i="1"/>
  <c r="BP1372" i="1"/>
  <c r="BP1373" i="1"/>
  <c r="BP1374" i="1"/>
  <c r="BP1375" i="1"/>
  <c r="BP1376" i="1"/>
  <c r="BP1377" i="1"/>
  <c r="BP1378" i="1"/>
  <c r="BP1379" i="1"/>
  <c r="BP1380" i="1"/>
  <c r="BP1381" i="1"/>
  <c r="BP1382" i="1"/>
  <c r="BP1383" i="1"/>
  <c r="BP1384" i="1"/>
  <c r="BP1385" i="1"/>
  <c r="BP1386" i="1"/>
  <c r="BP1387" i="1"/>
  <c r="BP1388" i="1"/>
  <c r="BP1389" i="1"/>
  <c r="BP1390" i="1"/>
  <c r="BP1391" i="1"/>
  <c r="BP1392" i="1"/>
  <c r="BP1393" i="1"/>
  <c r="BP1394" i="1"/>
  <c r="BP1395" i="1"/>
  <c r="BP1396" i="1"/>
  <c r="BP1397" i="1"/>
  <c r="BP1398" i="1"/>
  <c r="BP1399" i="1"/>
  <c r="BP1400" i="1"/>
  <c r="BP1401" i="1"/>
  <c r="BP1402" i="1"/>
  <c r="BP1403" i="1"/>
  <c r="BP1404" i="1"/>
  <c r="BP1405" i="1"/>
  <c r="BP1406" i="1"/>
  <c r="BP1407" i="1"/>
  <c r="BP1408" i="1"/>
  <c r="BP1409" i="1"/>
  <c r="BP1410" i="1"/>
  <c r="BP1411" i="1"/>
  <c r="BP1412" i="1"/>
  <c r="BP1413" i="1"/>
  <c r="BP1414" i="1"/>
  <c r="BP1415" i="1"/>
  <c r="BP1416" i="1"/>
  <c r="BP1417" i="1"/>
  <c r="BP1418" i="1"/>
  <c r="BP1419" i="1"/>
  <c r="BP1420" i="1"/>
  <c r="BP1421" i="1"/>
  <c r="BP1422" i="1"/>
  <c r="BP1423" i="1"/>
  <c r="BP1424" i="1"/>
  <c r="BP1425" i="1"/>
  <c r="BP1426" i="1"/>
  <c r="BP1427" i="1"/>
  <c r="BP1428" i="1"/>
  <c r="BP1429" i="1"/>
  <c r="BP1430" i="1"/>
  <c r="BP1431" i="1"/>
  <c r="BP1432" i="1"/>
  <c r="BP1433" i="1"/>
  <c r="BP1434" i="1"/>
  <c r="BP1435" i="1"/>
  <c r="BP1436" i="1"/>
  <c r="BP1437" i="1"/>
  <c r="BP1438" i="1"/>
  <c r="BP1439" i="1"/>
  <c r="BP1440" i="1"/>
  <c r="BP1441" i="1"/>
  <c r="BP1442" i="1"/>
  <c r="BP1443" i="1"/>
  <c r="BP1444" i="1"/>
  <c r="BP1445" i="1"/>
  <c r="BP1446" i="1"/>
  <c r="BP1447" i="1"/>
  <c r="BP1448" i="1"/>
  <c r="BP1449" i="1"/>
  <c r="BP1450" i="1"/>
  <c r="BP1451" i="1"/>
  <c r="BP1452" i="1"/>
  <c r="BP1453" i="1"/>
  <c r="BP1454" i="1"/>
  <c r="BP1455" i="1"/>
  <c r="BP1456" i="1"/>
  <c r="BP1457" i="1"/>
  <c r="BP1458" i="1"/>
  <c r="BP1459" i="1"/>
  <c r="BP1460" i="1"/>
  <c r="BP1461" i="1"/>
  <c r="BP1462" i="1"/>
  <c r="BP1463" i="1"/>
  <c r="BP1464" i="1"/>
  <c r="BP1465" i="1"/>
  <c r="BP1466" i="1"/>
  <c r="BP1467" i="1"/>
  <c r="BP1468" i="1"/>
  <c r="BP1469" i="1"/>
  <c r="BP1470" i="1"/>
  <c r="BP1471" i="1"/>
  <c r="BP1472" i="1"/>
  <c r="BP1473" i="1"/>
  <c r="BP1474" i="1"/>
  <c r="BP1475" i="1"/>
  <c r="BP1476" i="1"/>
  <c r="BP1477" i="1"/>
  <c r="BP1478" i="1"/>
  <c r="BP1479" i="1"/>
  <c r="BP1480" i="1"/>
  <c r="BP1481" i="1"/>
  <c r="BP1482" i="1"/>
  <c r="BP1483" i="1"/>
  <c r="BP1484" i="1"/>
  <c r="BP1485" i="1"/>
  <c r="BP1486" i="1"/>
  <c r="BP1487" i="1"/>
  <c r="BP1488" i="1"/>
  <c r="BP1489" i="1"/>
  <c r="BP1490" i="1"/>
  <c r="BP1491" i="1"/>
  <c r="BP1492" i="1"/>
  <c r="BP1493" i="1"/>
  <c r="BP1494" i="1"/>
  <c r="BP1495" i="1"/>
  <c r="BP1496" i="1"/>
  <c r="BP1497" i="1"/>
  <c r="BP1498" i="1"/>
  <c r="BP1499" i="1"/>
  <c r="BP1500" i="1"/>
  <c r="BP1501" i="1"/>
  <c r="BP1502" i="1"/>
  <c r="BP1503" i="1"/>
  <c r="BP1504" i="1"/>
  <c r="BP1505" i="1"/>
  <c r="BP1506" i="1"/>
  <c r="BP1507" i="1"/>
  <c r="BP1508" i="1"/>
  <c r="BP1509" i="1"/>
  <c r="BP1510" i="1"/>
  <c r="BP1511" i="1"/>
  <c r="BP1512" i="1"/>
  <c r="BP1513" i="1"/>
  <c r="BP1514" i="1"/>
  <c r="BP1515" i="1"/>
  <c r="BP1516" i="1"/>
  <c r="BP1517" i="1"/>
  <c r="BP1518" i="1"/>
  <c r="BP1519" i="1"/>
  <c r="BP1520" i="1"/>
  <c r="BP1521" i="1"/>
  <c r="BP1522" i="1"/>
  <c r="BP1523" i="1"/>
  <c r="BP1524" i="1"/>
  <c r="BP1525" i="1"/>
  <c r="BP1526" i="1"/>
  <c r="BP1527" i="1"/>
  <c r="BP1528" i="1"/>
  <c r="BP1529" i="1"/>
  <c r="BP1530" i="1"/>
  <c r="BP1531" i="1"/>
  <c r="BP1532" i="1"/>
  <c r="BP1533" i="1"/>
  <c r="BP1534" i="1"/>
  <c r="BP1535" i="1"/>
  <c r="BP1536" i="1"/>
  <c r="BP1537" i="1"/>
  <c r="BP1538" i="1"/>
  <c r="BP1539" i="1"/>
  <c r="BP1540" i="1"/>
  <c r="BP1541" i="1"/>
  <c r="BP1542" i="1"/>
  <c r="BP1543" i="1"/>
  <c r="BP1544" i="1"/>
  <c r="BP1545" i="1"/>
  <c r="BP1546" i="1"/>
  <c r="BP1547" i="1"/>
  <c r="BP1548" i="1"/>
  <c r="BP1549" i="1"/>
  <c r="BP1550" i="1"/>
  <c r="BP1551" i="1"/>
  <c r="BP1552" i="1"/>
  <c r="BP1553" i="1"/>
  <c r="BP1554" i="1"/>
  <c r="BP1555" i="1"/>
  <c r="BP1556" i="1"/>
  <c r="BP1557" i="1"/>
  <c r="BP1558" i="1"/>
  <c r="BP1559" i="1"/>
  <c r="BP1560" i="1"/>
  <c r="BP1561" i="1"/>
  <c r="BP1562" i="1"/>
  <c r="BP1563" i="1"/>
  <c r="BP1564" i="1"/>
  <c r="BP1565" i="1"/>
  <c r="BP1566" i="1"/>
  <c r="BP1567" i="1"/>
  <c r="BP1568" i="1"/>
  <c r="BP1569" i="1"/>
  <c r="BP1570" i="1"/>
  <c r="BP1571" i="1"/>
  <c r="BP1572" i="1"/>
  <c r="BP1573" i="1"/>
  <c r="BP1574" i="1"/>
  <c r="BP1575" i="1"/>
  <c r="BP1576" i="1"/>
  <c r="BP1577" i="1"/>
  <c r="BP1578" i="1"/>
  <c r="BP1579" i="1"/>
  <c r="BP1580" i="1"/>
  <c r="BP1581" i="1"/>
  <c r="BP1582" i="1"/>
  <c r="BP1583" i="1"/>
  <c r="BP1584" i="1"/>
  <c r="BP1585" i="1"/>
  <c r="BP1586" i="1"/>
  <c r="BP1587" i="1"/>
  <c r="BP1588" i="1"/>
  <c r="BP1589" i="1"/>
  <c r="BP1590" i="1"/>
  <c r="BP1591" i="1"/>
  <c r="BP1592" i="1"/>
  <c r="BP1593" i="1"/>
  <c r="BP1594" i="1"/>
  <c r="BP1595" i="1"/>
  <c r="BP1596" i="1"/>
  <c r="BP1597" i="1"/>
  <c r="BP1598" i="1"/>
  <c r="BP1599" i="1"/>
  <c r="BP1600" i="1"/>
  <c r="BP1601" i="1"/>
  <c r="BP1602" i="1"/>
  <c r="BP1603" i="1"/>
  <c r="BP1604" i="1"/>
  <c r="BP1605" i="1"/>
  <c r="BP1606" i="1"/>
  <c r="BP1607" i="1"/>
  <c r="BP1608" i="1"/>
  <c r="BP1609" i="1"/>
  <c r="BP1610" i="1"/>
  <c r="BP1611" i="1"/>
  <c r="BP1612" i="1"/>
  <c r="BP1613" i="1"/>
  <c r="BP1614" i="1"/>
  <c r="BP1615" i="1"/>
  <c r="BP1616" i="1"/>
  <c r="BP1617" i="1"/>
  <c r="BP1618" i="1"/>
  <c r="BP1619" i="1"/>
  <c r="BP1620" i="1"/>
  <c r="BP1621" i="1"/>
  <c r="BP1622" i="1"/>
  <c r="BP1623" i="1"/>
  <c r="BP1624" i="1"/>
  <c r="BP1625" i="1"/>
  <c r="BP1626" i="1"/>
  <c r="BP1627" i="1"/>
  <c r="BP1628" i="1"/>
  <c r="BP1629" i="1"/>
  <c r="BP1630" i="1"/>
  <c r="BP1631" i="1"/>
  <c r="BP1632" i="1"/>
  <c r="BP1633" i="1"/>
  <c r="BP1634" i="1"/>
  <c r="BP1635" i="1"/>
  <c r="BP1636" i="1"/>
  <c r="BP1637" i="1"/>
  <c r="BP1638" i="1"/>
  <c r="BP1639" i="1"/>
  <c r="BP1640" i="1"/>
  <c r="BP1641" i="1"/>
  <c r="BP1642" i="1"/>
  <c r="BP1643" i="1"/>
  <c r="BP1644" i="1"/>
  <c r="BP1645" i="1"/>
  <c r="BP1646" i="1"/>
  <c r="BP1647" i="1"/>
  <c r="BP1648" i="1"/>
  <c r="BP1649" i="1"/>
  <c r="BP1650" i="1"/>
  <c r="BP1651" i="1"/>
  <c r="BP1652" i="1"/>
  <c r="BP1653" i="1"/>
  <c r="BP1654" i="1"/>
  <c r="BP1655" i="1"/>
  <c r="BP1656" i="1"/>
  <c r="BP1657" i="1"/>
  <c r="BP1658" i="1"/>
  <c r="BP1659" i="1"/>
  <c r="BP1660" i="1"/>
  <c r="BP1661" i="1"/>
  <c r="BP1662" i="1"/>
  <c r="BP1663" i="1"/>
  <c r="BP1664" i="1"/>
  <c r="BP1665" i="1"/>
  <c r="BP1666" i="1"/>
  <c r="BP1667" i="1"/>
  <c r="BP1668" i="1"/>
  <c r="BP1669" i="1"/>
  <c r="BP1670" i="1"/>
  <c r="BP1671" i="1"/>
  <c r="BP1672" i="1"/>
  <c r="BP1673" i="1"/>
  <c r="BP1674" i="1"/>
  <c r="BP1675" i="1"/>
  <c r="BP1676" i="1"/>
  <c r="BP1677" i="1"/>
  <c r="BP1678" i="1"/>
  <c r="BP1679" i="1"/>
  <c r="BP1680" i="1"/>
  <c r="BP1681" i="1"/>
  <c r="BP1682" i="1"/>
  <c r="BP1683" i="1"/>
  <c r="BP1684" i="1"/>
  <c r="BP1685" i="1"/>
  <c r="BP1686" i="1"/>
  <c r="BP1687" i="1"/>
  <c r="BP1688" i="1"/>
  <c r="BP1689" i="1"/>
  <c r="BP1690" i="1"/>
  <c r="BP1691" i="1"/>
  <c r="BP1692" i="1"/>
  <c r="BP1693" i="1"/>
  <c r="BP1694" i="1"/>
  <c r="BP1695" i="1"/>
  <c r="BP1696" i="1"/>
  <c r="BP1697" i="1"/>
  <c r="BP1698" i="1"/>
  <c r="BP1699" i="1"/>
  <c r="BP1700" i="1"/>
  <c r="BP1701" i="1"/>
  <c r="BP1702" i="1"/>
  <c r="BP1703" i="1"/>
  <c r="BP1704" i="1"/>
  <c r="BP1705" i="1"/>
  <c r="BP1706" i="1"/>
  <c r="BP1707" i="1"/>
  <c r="BP1708" i="1"/>
  <c r="BP1709" i="1"/>
  <c r="BP1710" i="1"/>
  <c r="BP1711" i="1"/>
  <c r="BP1712" i="1"/>
  <c r="BP1713" i="1"/>
  <c r="BP1714" i="1"/>
  <c r="BP1715" i="1"/>
  <c r="BP1716" i="1"/>
  <c r="BP1717" i="1"/>
  <c r="BP1718" i="1"/>
  <c r="BP1719" i="1"/>
  <c r="BP1720" i="1"/>
  <c r="BP1721" i="1"/>
  <c r="BP1722" i="1"/>
  <c r="BP1723" i="1"/>
  <c r="BP1724" i="1"/>
  <c r="BP1725" i="1"/>
  <c r="BP1726" i="1"/>
  <c r="BP1727" i="1"/>
  <c r="BP1728" i="1"/>
  <c r="BP1729" i="1"/>
  <c r="BP1730" i="1"/>
  <c r="BP1731" i="1"/>
  <c r="BP1732" i="1"/>
  <c r="BP1733" i="1"/>
  <c r="BP1734" i="1"/>
  <c r="BP1735" i="1"/>
  <c r="BP1736" i="1"/>
  <c r="BP1737" i="1"/>
  <c r="BP1738" i="1"/>
  <c r="BP1739" i="1"/>
  <c r="BP1740" i="1"/>
  <c r="BP1741" i="1"/>
  <c r="BP1742" i="1"/>
  <c r="BP1743" i="1"/>
  <c r="BP1744" i="1"/>
  <c r="BP1745" i="1"/>
  <c r="BP1746" i="1"/>
  <c r="BP1747" i="1"/>
  <c r="BP1748" i="1"/>
  <c r="BP1749" i="1"/>
  <c r="BP1750" i="1"/>
  <c r="BP1751" i="1"/>
  <c r="BP1752" i="1"/>
  <c r="BP1753" i="1"/>
  <c r="BP1754" i="1"/>
  <c r="BP2" i="1"/>
  <c r="BP68" i="1" l="1"/>
  <c r="BP69" i="1"/>
  <c r="BP66" i="1"/>
  <c r="BP70" i="1"/>
  <c r="BP2107" i="1"/>
  <c r="BP71" i="1"/>
  <c r="BP67" i="1"/>
  <c r="BP2109" i="1"/>
  <c r="BP2105" i="1"/>
  <c r="BP2110" i="1"/>
  <c r="BP2106" i="1"/>
  <c r="BP2111" i="1"/>
  <c r="BP2103" i="1"/>
  <c r="BP2112" i="1"/>
  <c r="BP2108" i="1"/>
  <c r="BP2100" i="1"/>
  <c r="BP2104" i="1"/>
  <c r="BP2101" i="1"/>
  <c r="BP2102" i="1"/>
  <c r="BC1757" i="1"/>
  <c r="BD1757" i="1"/>
  <c r="BE1757" i="1"/>
  <c r="BF1757" i="1"/>
  <c r="BG1757" i="1"/>
  <c r="BH1757" i="1"/>
  <c r="BI1757" i="1"/>
  <c r="BJ1757" i="1"/>
  <c r="BK1757" i="1"/>
  <c r="BL1757" i="1"/>
  <c r="BC1758" i="1"/>
  <c r="BD1758" i="1"/>
  <c r="BE1758" i="1"/>
  <c r="BF1758" i="1"/>
  <c r="BG1758" i="1"/>
  <c r="BH1758" i="1"/>
  <c r="BN1758" i="1" s="1"/>
  <c r="BI1758" i="1"/>
  <c r="BJ1758" i="1"/>
  <c r="BK1758" i="1"/>
  <c r="BL1758" i="1"/>
  <c r="BC1759" i="1"/>
  <c r="BD1759" i="1"/>
  <c r="BE1759" i="1"/>
  <c r="BF1759" i="1"/>
  <c r="BG1759" i="1"/>
  <c r="BH1759" i="1"/>
  <c r="BI1759" i="1"/>
  <c r="BJ1759" i="1"/>
  <c r="BK1759" i="1"/>
  <c r="BL1759" i="1"/>
  <c r="BC1760" i="1"/>
  <c r="BD1760" i="1"/>
  <c r="BE1760" i="1"/>
  <c r="BF1760" i="1"/>
  <c r="BG1760" i="1"/>
  <c r="BH1760" i="1"/>
  <c r="BI1760" i="1"/>
  <c r="BJ1760" i="1"/>
  <c r="BK1760" i="1"/>
  <c r="BL1760" i="1"/>
  <c r="BC1761" i="1"/>
  <c r="BD1761" i="1"/>
  <c r="BE1761" i="1"/>
  <c r="BF1761" i="1"/>
  <c r="BG1761" i="1"/>
  <c r="BH1761" i="1"/>
  <c r="BI1761" i="1"/>
  <c r="BJ1761" i="1"/>
  <c r="BK1761" i="1"/>
  <c r="BL1761" i="1"/>
  <c r="BC1762" i="1"/>
  <c r="BD1762" i="1"/>
  <c r="BE1762" i="1"/>
  <c r="BF1762" i="1"/>
  <c r="BG1762" i="1"/>
  <c r="BH1762" i="1"/>
  <c r="BI1762" i="1"/>
  <c r="BJ1762" i="1"/>
  <c r="BK1762" i="1"/>
  <c r="BL1762" i="1"/>
  <c r="BC1763" i="1"/>
  <c r="BD1763" i="1"/>
  <c r="BE1763" i="1"/>
  <c r="BF1763" i="1"/>
  <c r="BG1763" i="1"/>
  <c r="BH1763" i="1"/>
  <c r="BI1763" i="1"/>
  <c r="BJ1763" i="1"/>
  <c r="BK1763" i="1"/>
  <c r="BL1763" i="1"/>
  <c r="BC1764" i="1"/>
  <c r="BD1764" i="1"/>
  <c r="BE1764" i="1"/>
  <c r="BF1764" i="1"/>
  <c r="BG1764" i="1"/>
  <c r="BH1764" i="1"/>
  <c r="BI1764" i="1"/>
  <c r="BJ1764" i="1"/>
  <c r="BK1764" i="1"/>
  <c r="BL1764" i="1"/>
  <c r="BC1765" i="1"/>
  <c r="BD1765" i="1"/>
  <c r="BE1765" i="1"/>
  <c r="BF1765" i="1"/>
  <c r="BG1765" i="1"/>
  <c r="BH1765" i="1"/>
  <c r="BI1765" i="1"/>
  <c r="BJ1765" i="1"/>
  <c r="BK1765" i="1"/>
  <c r="BL1765" i="1"/>
  <c r="BC1766" i="1"/>
  <c r="BD1766" i="1"/>
  <c r="BE1766" i="1"/>
  <c r="BF1766" i="1"/>
  <c r="BG1766" i="1"/>
  <c r="BH1766" i="1"/>
  <c r="BI1766" i="1"/>
  <c r="BJ1766" i="1"/>
  <c r="BK1766" i="1"/>
  <c r="BL1766" i="1"/>
  <c r="BC1767" i="1"/>
  <c r="BD1767" i="1"/>
  <c r="BE1767" i="1"/>
  <c r="BF1767" i="1"/>
  <c r="BG1767" i="1"/>
  <c r="BH1767" i="1"/>
  <c r="BI1767" i="1"/>
  <c r="BJ1767" i="1"/>
  <c r="BK1767" i="1"/>
  <c r="BL1767" i="1"/>
  <c r="BC1768" i="1"/>
  <c r="BD1768" i="1"/>
  <c r="BE1768" i="1"/>
  <c r="BF1768" i="1"/>
  <c r="BG1768" i="1"/>
  <c r="BH1768" i="1"/>
  <c r="BI1768" i="1"/>
  <c r="BJ1768" i="1"/>
  <c r="BK1768" i="1"/>
  <c r="BL1768" i="1"/>
  <c r="BC1769" i="1"/>
  <c r="BD1769" i="1"/>
  <c r="BE1769" i="1"/>
  <c r="BF1769" i="1"/>
  <c r="BG1769" i="1"/>
  <c r="BH1769" i="1"/>
  <c r="BI1769" i="1"/>
  <c r="BJ1769" i="1"/>
  <c r="BK1769" i="1"/>
  <c r="BL1769" i="1"/>
  <c r="BC1770" i="1"/>
  <c r="BD1770" i="1"/>
  <c r="BE1770" i="1"/>
  <c r="BF1770" i="1"/>
  <c r="BG1770" i="1"/>
  <c r="BH1770" i="1"/>
  <c r="BI1770" i="1"/>
  <c r="BJ1770" i="1"/>
  <c r="BK1770" i="1"/>
  <c r="BL1770" i="1"/>
  <c r="BC1771" i="1"/>
  <c r="BD1771" i="1"/>
  <c r="BE1771" i="1"/>
  <c r="BF1771" i="1"/>
  <c r="BG1771" i="1"/>
  <c r="BH1771" i="1"/>
  <c r="BI1771" i="1"/>
  <c r="BJ1771" i="1"/>
  <c r="BK1771" i="1"/>
  <c r="BL1771" i="1"/>
  <c r="BC1772" i="1"/>
  <c r="BD1772" i="1"/>
  <c r="BE1772" i="1"/>
  <c r="BF1772" i="1"/>
  <c r="BG1772" i="1"/>
  <c r="BH1772" i="1"/>
  <c r="BI1772" i="1"/>
  <c r="BJ1772" i="1"/>
  <c r="BK1772" i="1"/>
  <c r="BL1772" i="1"/>
  <c r="BC1773" i="1"/>
  <c r="BD1773" i="1"/>
  <c r="BE1773" i="1"/>
  <c r="BF1773" i="1"/>
  <c r="BG1773" i="1"/>
  <c r="BH1773" i="1"/>
  <c r="BI1773" i="1"/>
  <c r="BJ1773" i="1"/>
  <c r="BK1773" i="1"/>
  <c r="BL1773" i="1"/>
  <c r="BC1774" i="1"/>
  <c r="BD1774" i="1"/>
  <c r="BE1774" i="1"/>
  <c r="BF1774" i="1"/>
  <c r="BG1774" i="1"/>
  <c r="BH1774" i="1"/>
  <c r="BI1774" i="1"/>
  <c r="BJ1774" i="1"/>
  <c r="BK1774" i="1"/>
  <c r="BL1774" i="1"/>
  <c r="BC1775" i="1"/>
  <c r="BD1775" i="1"/>
  <c r="BE1775" i="1"/>
  <c r="BF1775" i="1"/>
  <c r="BG1775" i="1"/>
  <c r="BH1775" i="1"/>
  <c r="BI1775" i="1"/>
  <c r="BJ1775" i="1"/>
  <c r="BK1775" i="1"/>
  <c r="BL1775" i="1"/>
  <c r="BC1776" i="1"/>
  <c r="BD1776" i="1"/>
  <c r="BE1776" i="1"/>
  <c r="BF1776" i="1"/>
  <c r="BG1776" i="1"/>
  <c r="BH1776" i="1"/>
  <c r="BI1776" i="1"/>
  <c r="BJ1776" i="1"/>
  <c r="BK1776" i="1"/>
  <c r="BL1776" i="1"/>
  <c r="BC1777" i="1"/>
  <c r="BD1777" i="1"/>
  <c r="BE1777" i="1"/>
  <c r="BF1777" i="1"/>
  <c r="BG1777" i="1"/>
  <c r="BH1777" i="1"/>
  <c r="BI1777" i="1"/>
  <c r="BJ1777" i="1"/>
  <c r="BK1777" i="1"/>
  <c r="BL1777" i="1"/>
  <c r="BC1778" i="1"/>
  <c r="BD1778" i="1"/>
  <c r="BE1778" i="1"/>
  <c r="BF1778" i="1"/>
  <c r="BG1778" i="1"/>
  <c r="BH1778" i="1"/>
  <c r="BI1778" i="1"/>
  <c r="BJ1778" i="1"/>
  <c r="BK1778" i="1"/>
  <c r="BL1778" i="1"/>
  <c r="BC1779" i="1"/>
  <c r="BD1779" i="1"/>
  <c r="BE1779" i="1"/>
  <c r="BF1779" i="1"/>
  <c r="BG1779" i="1"/>
  <c r="BH1779" i="1"/>
  <c r="BI1779" i="1"/>
  <c r="BJ1779" i="1"/>
  <c r="BK1779" i="1"/>
  <c r="BL1779" i="1"/>
  <c r="BC1780" i="1"/>
  <c r="BD1780" i="1"/>
  <c r="BE1780" i="1"/>
  <c r="BF1780" i="1"/>
  <c r="BG1780" i="1"/>
  <c r="BH1780" i="1"/>
  <c r="BI1780" i="1"/>
  <c r="BJ1780" i="1"/>
  <c r="BK1780" i="1"/>
  <c r="BL1780" i="1"/>
  <c r="BC1781" i="1"/>
  <c r="BD1781" i="1"/>
  <c r="BE1781" i="1"/>
  <c r="BF1781" i="1"/>
  <c r="BG1781" i="1"/>
  <c r="BH1781" i="1"/>
  <c r="BI1781" i="1"/>
  <c r="BJ1781" i="1"/>
  <c r="BK1781" i="1"/>
  <c r="BL1781" i="1"/>
  <c r="BC1782" i="1"/>
  <c r="BD1782" i="1"/>
  <c r="BE1782" i="1"/>
  <c r="BF1782" i="1"/>
  <c r="BG1782" i="1"/>
  <c r="BH1782" i="1"/>
  <c r="BI1782" i="1"/>
  <c r="BJ1782" i="1"/>
  <c r="BK1782" i="1"/>
  <c r="BL1782" i="1"/>
  <c r="BC1783" i="1"/>
  <c r="BD1783" i="1"/>
  <c r="BE1783" i="1"/>
  <c r="BF1783" i="1"/>
  <c r="BG1783" i="1"/>
  <c r="BH1783" i="1"/>
  <c r="BI1783" i="1"/>
  <c r="BJ1783" i="1"/>
  <c r="BK1783" i="1"/>
  <c r="BL1783" i="1"/>
  <c r="BC1784" i="1"/>
  <c r="BD1784" i="1"/>
  <c r="BE1784" i="1"/>
  <c r="BF1784" i="1"/>
  <c r="BG1784" i="1"/>
  <c r="BH1784" i="1"/>
  <c r="BI1784" i="1"/>
  <c r="BJ1784" i="1"/>
  <c r="BK1784" i="1"/>
  <c r="BL1784" i="1"/>
  <c r="BC1785" i="1"/>
  <c r="BD1785" i="1"/>
  <c r="BE1785" i="1"/>
  <c r="BF1785" i="1"/>
  <c r="BG1785" i="1"/>
  <c r="BH1785" i="1"/>
  <c r="BI1785" i="1"/>
  <c r="BJ1785" i="1"/>
  <c r="BK1785" i="1"/>
  <c r="BL1785" i="1"/>
  <c r="BC1786" i="1"/>
  <c r="BD1786" i="1"/>
  <c r="BE1786" i="1"/>
  <c r="BF1786" i="1"/>
  <c r="BG1786" i="1"/>
  <c r="BH1786" i="1"/>
  <c r="BI1786" i="1"/>
  <c r="BJ1786" i="1"/>
  <c r="BK1786" i="1"/>
  <c r="BL1786" i="1"/>
  <c r="BC1787" i="1"/>
  <c r="BD1787" i="1"/>
  <c r="BE1787" i="1"/>
  <c r="BF1787" i="1"/>
  <c r="BG1787" i="1"/>
  <c r="BH1787" i="1"/>
  <c r="BI1787" i="1"/>
  <c r="BJ1787" i="1"/>
  <c r="BK1787" i="1"/>
  <c r="BL1787" i="1"/>
  <c r="BC1788" i="1"/>
  <c r="BD1788" i="1"/>
  <c r="BE1788" i="1"/>
  <c r="BF1788" i="1"/>
  <c r="BG1788" i="1"/>
  <c r="BH1788" i="1"/>
  <c r="BI1788" i="1"/>
  <c r="BJ1788" i="1"/>
  <c r="BK1788" i="1"/>
  <c r="BL1788" i="1"/>
  <c r="BC1789" i="1"/>
  <c r="BD1789" i="1"/>
  <c r="BE1789" i="1"/>
  <c r="BF1789" i="1"/>
  <c r="BG1789" i="1"/>
  <c r="BH1789" i="1"/>
  <c r="BI1789" i="1"/>
  <c r="BJ1789" i="1"/>
  <c r="BK1789" i="1"/>
  <c r="BL1789" i="1"/>
  <c r="BC1790" i="1"/>
  <c r="BD1790" i="1"/>
  <c r="BE1790" i="1"/>
  <c r="BF1790" i="1"/>
  <c r="BG1790" i="1"/>
  <c r="BH1790" i="1"/>
  <c r="BI1790" i="1"/>
  <c r="BJ1790" i="1"/>
  <c r="BK1790" i="1"/>
  <c r="BL1790" i="1"/>
  <c r="BC1791" i="1"/>
  <c r="BD1791" i="1"/>
  <c r="BE1791" i="1"/>
  <c r="BF1791" i="1"/>
  <c r="BG1791" i="1"/>
  <c r="BH1791" i="1"/>
  <c r="BI1791" i="1"/>
  <c r="BJ1791" i="1"/>
  <c r="BK1791" i="1"/>
  <c r="BL1791" i="1"/>
  <c r="BC1792" i="1"/>
  <c r="BD1792" i="1"/>
  <c r="BE1792" i="1"/>
  <c r="BF1792" i="1"/>
  <c r="BG1792" i="1"/>
  <c r="BH1792" i="1"/>
  <c r="BI1792" i="1"/>
  <c r="BJ1792" i="1"/>
  <c r="BK1792" i="1"/>
  <c r="BL1792" i="1"/>
  <c r="BC1793" i="1"/>
  <c r="BD1793" i="1"/>
  <c r="BE1793" i="1"/>
  <c r="BF1793" i="1"/>
  <c r="BG1793" i="1"/>
  <c r="BH1793" i="1"/>
  <c r="BI1793" i="1"/>
  <c r="BJ1793" i="1"/>
  <c r="BK1793" i="1"/>
  <c r="BL1793" i="1"/>
  <c r="BC1794" i="1"/>
  <c r="BD1794" i="1"/>
  <c r="BE1794" i="1"/>
  <c r="BF1794" i="1"/>
  <c r="BG1794" i="1"/>
  <c r="BH1794" i="1"/>
  <c r="BI1794" i="1"/>
  <c r="BJ1794" i="1"/>
  <c r="BK1794" i="1"/>
  <c r="BL1794" i="1"/>
  <c r="BC1795" i="1"/>
  <c r="BD1795" i="1"/>
  <c r="BE1795" i="1"/>
  <c r="BF1795" i="1"/>
  <c r="BG1795" i="1"/>
  <c r="BH1795" i="1"/>
  <c r="BI1795" i="1"/>
  <c r="BJ1795" i="1"/>
  <c r="BK1795" i="1"/>
  <c r="BL1795" i="1"/>
  <c r="BC1796" i="1"/>
  <c r="BD1796" i="1"/>
  <c r="BE1796" i="1"/>
  <c r="BF1796" i="1"/>
  <c r="BG1796" i="1"/>
  <c r="BH1796" i="1"/>
  <c r="BI1796" i="1"/>
  <c r="BJ1796" i="1"/>
  <c r="BK1796" i="1"/>
  <c r="BL1796" i="1"/>
  <c r="BC1797" i="1"/>
  <c r="BD1797" i="1"/>
  <c r="BE1797" i="1"/>
  <c r="BF1797" i="1"/>
  <c r="BG1797" i="1"/>
  <c r="BH1797" i="1"/>
  <c r="BI1797" i="1"/>
  <c r="BJ1797" i="1"/>
  <c r="BK1797" i="1"/>
  <c r="BL1797" i="1"/>
  <c r="BC1798" i="1"/>
  <c r="BD1798" i="1"/>
  <c r="BE1798" i="1"/>
  <c r="BF1798" i="1"/>
  <c r="BG1798" i="1"/>
  <c r="BH1798" i="1"/>
  <c r="BI1798" i="1"/>
  <c r="BJ1798" i="1"/>
  <c r="BK1798" i="1"/>
  <c r="BL1798" i="1"/>
  <c r="BC1799" i="1"/>
  <c r="BD1799" i="1"/>
  <c r="BE1799" i="1"/>
  <c r="BF1799" i="1"/>
  <c r="BG1799" i="1"/>
  <c r="BH1799" i="1"/>
  <c r="BI1799" i="1"/>
  <c r="BJ1799" i="1"/>
  <c r="BK1799" i="1"/>
  <c r="BL1799" i="1"/>
  <c r="BC1800" i="1"/>
  <c r="BD1800" i="1"/>
  <c r="BE1800" i="1"/>
  <c r="BF1800" i="1"/>
  <c r="BG1800" i="1"/>
  <c r="BH1800" i="1"/>
  <c r="BI1800" i="1"/>
  <c r="BJ1800" i="1"/>
  <c r="BK1800" i="1"/>
  <c r="BL1800" i="1"/>
  <c r="BC1801" i="1"/>
  <c r="BD1801" i="1"/>
  <c r="BE1801" i="1"/>
  <c r="BF1801" i="1"/>
  <c r="BG1801" i="1"/>
  <c r="BH1801" i="1"/>
  <c r="BI1801" i="1"/>
  <c r="BJ1801" i="1"/>
  <c r="BK1801" i="1"/>
  <c r="BL1801" i="1"/>
  <c r="BC1802" i="1"/>
  <c r="BD1802" i="1"/>
  <c r="BE1802" i="1"/>
  <c r="BF1802" i="1"/>
  <c r="BG1802" i="1"/>
  <c r="BH1802" i="1"/>
  <c r="BI1802" i="1"/>
  <c r="BJ1802" i="1"/>
  <c r="BK1802" i="1"/>
  <c r="BL1802" i="1"/>
  <c r="BC1803" i="1"/>
  <c r="BD1803" i="1"/>
  <c r="BE1803" i="1"/>
  <c r="BF1803" i="1"/>
  <c r="BG1803" i="1"/>
  <c r="BH1803" i="1"/>
  <c r="BI1803" i="1"/>
  <c r="BJ1803" i="1"/>
  <c r="BK1803" i="1"/>
  <c r="BL1803" i="1"/>
  <c r="BC1804" i="1"/>
  <c r="BD1804" i="1"/>
  <c r="BE1804" i="1"/>
  <c r="BF1804" i="1"/>
  <c r="BG1804" i="1"/>
  <c r="BH1804" i="1"/>
  <c r="BI1804" i="1"/>
  <c r="BJ1804" i="1"/>
  <c r="BK1804" i="1"/>
  <c r="BL1804" i="1"/>
  <c r="BC1805" i="1"/>
  <c r="BD1805" i="1"/>
  <c r="BE1805" i="1"/>
  <c r="BF1805" i="1"/>
  <c r="BG1805" i="1"/>
  <c r="BH1805" i="1"/>
  <c r="BI1805" i="1"/>
  <c r="BJ1805" i="1"/>
  <c r="BK1805" i="1"/>
  <c r="BL1805" i="1"/>
  <c r="BC1806" i="1"/>
  <c r="BD1806" i="1"/>
  <c r="BE1806" i="1"/>
  <c r="BF1806" i="1"/>
  <c r="BG1806" i="1"/>
  <c r="BH1806" i="1"/>
  <c r="BI1806" i="1"/>
  <c r="BJ1806" i="1"/>
  <c r="BK1806" i="1"/>
  <c r="BL1806" i="1"/>
  <c r="BC1807" i="1"/>
  <c r="BD1807" i="1"/>
  <c r="BE1807" i="1"/>
  <c r="BF1807" i="1"/>
  <c r="BG1807" i="1"/>
  <c r="BH1807" i="1"/>
  <c r="BI1807" i="1"/>
  <c r="BJ1807" i="1"/>
  <c r="BK1807" i="1"/>
  <c r="BL1807" i="1"/>
  <c r="BC1808" i="1"/>
  <c r="BD1808" i="1"/>
  <c r="BE1808" i="1"/>
  <c r="BF1808" i="1"/>
  <c r="BG1808" i="1"/>
  <c r="BH1808" i="1"/>
  <c r="BI1808" i="1"/>
  <c r="BJ1808" i="1"/>
  <c r="BK1808" i="1"/>
  <c r="BL1808" i="1"/>
  <c r="BC1809" i="1"/>
  <c r="BD1809" i="1"/>
  <c r="BE1809" i="1"/>
  <c r="BF1809" i="1"/>
  <c r="BG1809" i="1"/>
  <c r="BH1809" i="1"/>
  <c r="BI1809" i="1"/>
  <c r="BJ1809" i="1"/>
  <c r="BK1809" i="1"/>
  <c r="BL1809" i="1"/>
  <c r="BC1810" i="1"/>
  <c r="BD1810" i="1"/>
  <c r="BE1810" i="1"/>
  <c r="BF1810" i="1"/>
  <c r="BG1810" i="1"/>
  <c r="BH1810" i="1"/>
  <c r="BI1810" i="1"/>
  <c r="BJ1810" i="1"/>
  <c r="BK1810" i="1"/>
  <c r="BL1810" i="1"/>
  <c r="BC1811" i="1"/>
  <c r="BD1811" i="1"/>
  <c r="BE1811" i="1"/>
  <c r="BF1811" i="1"/>
  <c r="BG1811" i="1"/>
  <c r="BH1811" i="1"/>
  <c r="BI1811" i="1"/>
  <c r="BJ1811" i="1"/>
  <c r="BK1811" i="1"/>
  <c r="BL1811" i="1"/>
  <c r="BC1812" i="1"/>
  <c r="BD1812" i="1"/>
  <c r="BE1812" i="1"/>
  <c r="BF1812" i="1"/>
  <c r="BG1812" i="1"/>
  <c r="BH1812" i="1"/>
  <c r="BI1812" i="1"/>
  <c r="BJ1812" i="1"/>
  <c r="BK1812" i="1"/>
  <c r="BL1812" i="1"/>
  <c r="BC1813" i="1"/>
  <c r="BD1813" i="1"/>
  <c r="BE1813" i="1"/>
  <c r="BF1813" i="1"/>
  <c r="BG1813" i="1"/>
  <c r="BH1813" i="1"/>
  <c r="BI1813" i="1"/>
  <c r="BJ1813" i="1"/>
  <c r="BK1813" i="1"/>
  <c r="BL1813" i="1"/>
  <c r="BC1814" i="1"/>
  <c r="BD1814" i="1"/>
  <c r="BE1814" i="1"/>
  <c r="BF1814" i="1"/>
  <c r="BG1814" i="1"/>
  <c r="BH1814" i="1"/>
  <c r="BI1814" i="1"/>
  <c r="BJ1814" i="1"/>
  <c r="BK1814" i="1"/>
  <c r="BL1814" i="1"/>
  <c r="BC1815" i="1"/>
  <c r="BD1815" i="1"/>
  <c r="BE1815" i="1"/>
  <c r="BF1815" i="1"/>
  <c r="BG1815" i="1"/>
  <c r="BH1815" i="1"/>
  <c r="BI1815" i="1"/>
  <c r="BJ1815" i="1"/>
  <c r="BK1815" i="1"/>
  <c r="BL1815" i="1"/>
  <c r="BC1816" i="1"/>
  <c r="BD1816" i="1"/>
  <c r="BE1816" i="1"/>
  <c r="BF1816" i="1"/>
  <c r="BG1816" i="1"/>
  <c r="BH1816" i="1"/>
  <c r="BI1816" i="1"/>
  <c r="BJ1816" i="1"/>
  <c r="BK1816" i="1"/>
  <c r="BL1816" i="1"/>
  <c r="BC1817" i="1"/>
  <c r="BD1817" i="1"/>
  <c r="BE1817" i="1"/>
  <c r="BF1817" i="1"/>
  <c r="BG1817" i="1"/>
  <c r="BH1817" i="1"/>
  <c r="BI1817" i="1"/>
  <c r="BJ1817" i="1"/>
  <c r="BK1817" i="1"/>
  <c r="BL1817" i="1"/>
  <c r="BC1818" i="1"/>
  <c r="BD1818" i="1"/>
  <c r="BE1818" i="1"/>
  <c r="BF1818" i="1"/>
  <c r="BG1818" i="1"/>
  <c r="BH1818" i="1"/>
  <c r="BI1818" i="1"/>
  <c r="BJ1818" i="1"/>
  <c r="BK1818" i="1"/>
  <c r="BL1818" i="1"/>
  <c r="BC1819" i="1"/>
  <c r="BD1819" i="1"/>
  <c r="BE1819" i="1"/>
  <c r="BF1819" i="1"/>
  <c r="BG1819" i="1"/>
  <c r="BH1819" i="1"/>
  <c r="BI1819" i="1"/>
  <c r="BJ1819" i="1"/>
  <c r="BK1819" i="1"/>
  <c r="BL1819" i="1"/>
  <c r="BC1820" i="1"/>
  <c r="BD1820" i="1"/>
  <c r="BE1820" i="1"/>
  <c r="BF1820" i="1"/>
  <c r="BG1820" i="1"/>
  <c r="BH1820" i="1"/>
  <c r="BI1820" i="1"/>
  <c r="BJ1820" i="1"/>
  <c r="BK1820" i="1"/>
  <c r="BL1820" i="1"/>
  <c r="BC1821" i="1"/>
  <c r="BD1821" i="1"/>
  <c r="BE1821" i="1"/>
  <c r="BF1821" i="1"/>
  <c r="BG1821" i="1"/>
  <c r="BH1821" i="1"/>
  <c r="BI1821" i="1"/>
  <c r="BJ1821" i="1"/>
  <c r="BK1821" i="1"/>
  <c r="BL1821" i="1"/>
  <c r="BC1822" i="1"/>
  <c r="BD1822" i="1"/>
  <c r="BE1822" i="1"/>
  <c r="BF1822" i="1"/>
  <c r="BG1822" i="1"/>
  <c r="BH1822" i="1"/>
  <c r="BI1822" i="1"/>
  <c r="BJ1822" i="1"/>
  <c r="BK1822" i="1"/>
  <c r="BL1822" i="1"/>
  <c r="BC1823" i="1"/>
  <c r="BD1823" i="1"/>
  <c r="BE1823" i="1"/>
  <c r="BF1823" i="1"/>
  <c r="BG1823" i="1"/>
  <c r="BH1823" i="1"/>
  <c r="BI1823" i="1"/>
  <c r="BJ1823" i="1"/>
  <c r="BK1823" i="1"/>
  <c r="BL1823" i="1"/>
  <c r="BC1824" i="1"/>
  <c r="BD1824" i="1"/>
  <c r="BE1824" i="1"/>
  <c r="BF1824" i="1"/>
  <c r="BG1824" i="1"/>
  <c r="BH1824" i="1"/>
  <c r="BI1824" i="1"/>
  <c r="BJ1824" i="1"/>
  <c r="BK1824" i="1"/>
  <c r="BL1824" i="1"/>
  <c r="BC1825" i="1"/>
  <c r="BD1825" i="1"/>
  <c r="BE1825" i="1"/>
  <c r="BF1825" i="1"/>
  <c r="BG1825" i="1"/>
  <c r="BH1825" i="1"/>
  <c r="BI1825" i="1"/>
  <c r="BJ1825" i="1"/>
  <c r="BK1825" i="1"/>
  <c r="BL1825" i="1"/>
  <c r="BC1826" i="1"/>
  <c r="BD1826" i="1"/>
  <c r="BE1826" i="1"/>
  <c r="BF1826" i="1"/>
  <c r="BG1826" i="1"/>
  <c r="BH1826" i="1"/>
  <c r="BI1826" i="1"/>
  <c r="BJ1826" i="1"/>
  <c r="BK1826" i="1"/>
  <c r="BL1826" i="1"/>
  <c r="BC1827" i="1"/>
  <c r="BD1827" i="1"/>
  <c r="BE1827" i="1"/>
  <c r="BF1827" i="1"/>
  <c r="BG1827" i="1"/>
  <c r="BH1827" i="1"/>
  <c r="BI1827" i="1"/>
  <c r="BJ1827" i="1"/>
  <c r="BK1827" i="1"/>
  <c r="BL1827" i="1"/>
  <c r="BC1828" i="1"/>
  <c r="BD1828" i="1"/>
  <c r="BE1828" i="1"/>
  <c r="BF1828" i="1"/>
  <c r="BG1828" i="1"/>
  <c r="BH1828" i="1"/>
  <c r="BI1828" i="1"/>
  <c r="BJ1828" i="1"/>
  <c r="BK1828" i="1"/>
  <c r="BL1828" i="1"/>
  <c r="BC1829" i="1"/>
  <c r="BD1829" i="1"/>
  <c r="BE1829" i="1"/>
  <c r="BF1829" i="1"/>
  <c r="BG1829" i="1"/>
  <c r="BH1829" i="1"/>
  <c r="BI1829" i="1"/>
  <c r="BJ1829" i="1"/>
  <c r="BK1829" i="1"/>
  <c r="BL1829" i="1"/>
  <c r="BC1830" i="1"/>
  <c r="BD1830" i="1"/>
  <c r="BE1830" i="1"/>
  <c r="BF1830" i="1"/>
  <c r="BG1830" i="1"/>
  <c r="BH1830" i="1"/>
  <c r="BI1830" i="1"/>
  <c r="BJ1830" i="1"/>
  <c r="BK1830" i="1"/>
  <c r="BL1830" i="1"/>
  <c r="BC1831" i="1"/>
  <c r="BD1831" i="1"/>
  <c r="BE1831" i="1"/>
  <c r="BF1831" i="1"/>
  <c r="BG1831" i="1"/>
  <c r="BH1831" i="1"/>
  <c r="BI1831" i="1"/>
  <c r="BJ1831" i="1"/>
  <c r="BK1831" i="1"/>
  <c r="BL1831" i="1"/>
  <c r="BC1832" i="1"/>
  <c r="BD1832" i="1"/>
  <c r="BE1832" i="1"/>
  <c r="BF1832" i="1"/>
  <c r="BG1832" i="1"/>
  <c r="BH1832" i="1"/>
  <c r="BI1832" i="1"/>
  <c r="BJ1832" i="1"/>
  <c r="BK1832" i="1"/>
  <c r="BL1832" i="1"/>
  <c r="BC1833" i="1"/>
  <c r="BD1833" i="1"/>
  <c r="BE1833" i="1"/>
  <c r="BF1833" i="1"/>
  <c r="BG1833" i="1"/>
  <c r="BH1833" i="1"/>
  <c r="BI1833" i="1"/>
  <c r="BJ1833" i="1"/>
  <c r="BK1833" i="1"/>
  <c r="BL1833" i="1"/>
  <c r="BC1834" i="1"/>
  <c r="BD1834" i="1"/>
  <c r="BE1834" i="1"/>
  <c r="BF1834" i="1"/>
  <c r="BG1834" i="1"/>
  <c r="BH1834" i="1"/>
  <c r="BI1834" i="1"/>
  <c r="BJ1834" i="1"/>
  <c r="BK1834" i="1"/>
  <c r="BL1834" i="1"/>
  <c r="BC1835" i="1"/>
  <c r="BD1835" i="1"/>
  <c r="BE1835" i="1"/>
  <c r="BF1835" i="1"/>
  <c r="BG1835" i="1"/>
  <c r="BH1835" i="1"/>
  <c r="BI1835" i="1"/>
  <c r="BJ1835" i="1"/>
  <c r="BK1835" i="1"/>
  <c r="BL1835" i="1"/>
  <c r="BC1836" i="1"/>
  <c r="BD1836" i="1"/>
  <c r="BE1836" i="1"/>
  <c r="BF1836" i="1"/>
  <c r="BG1836" i="1"/>
  <c r="BH1836" i="1"/>
  <c r="BI1836" i="1"/>
  <c r="BJ1836" i="1"/>
  <c r="BK1836" i="1"/>
  <c r="BL1836" i="1"/>
  <c r="BC1837" i="1"/>
  <c r="BD1837" i="1"/>
  <c r="BE1837" i="1"/>
  <c r="BF1837" i="1"/>
  <c r="BG1837" i="1"/>
  <c r="BH1837" i="1"/>
  <c r="BI1837" i="1"/>
  <c r="BJ1837" i="1"/>
  <c r="BK1837" i="1"/>
  <c r="BL1837" i="1"/>
  <c r="BC1838" i="1"/>
  <c r="BD1838" i="1"/>
  <c r="BE1838" i="1"/>
  <c r="BF1838" i="1"/>
  <c r="BG1838" i="1"/>
  <c r="BH1838" i="1"/>
  <c r="BI1838" i="1"/>
  <c r="BJ1838" i="1"/>
  <c r="BK1838" i="1"/>
  <c r="BL1838" i="1"/>
  <c r="BC1839" i="1"/>
  <c r="BD1839" i="1"/>
  <c r="BE1839" i="1"/>
  <c r="BF1839" i="1"/>
  <c r="BG1839" i="1"/>
  <c r="BH1839" i="1"/>
  <c r="BI1839" i="1"/>
  <c r="BJ1839" i="1"/>
  <c r="BK1839" i="1"/>
  <c r="BL1839" i="1"/>
  <c r="BC1840" i="1"/>
  <c r="BD1840" i="1"/>
  <c r="BE1840" i="1"/>
  <c r="BF1840" i="1"/>
  <c r="BG1840" i="1"/>
  <c r="BH1840" i="1"/>
  <c r="BI1840" i="1"/>
  <c r="BJ1840" i="1"/>
  <c r="BK1840" i="1"/>
  <c r="BL1840" i="1"/>
  <c r="BC1841" i="1"/>
  <c r="BD1841" i="1"/>
  <c r="BE1841" i="1"/>
  <c r="BF1841" i="1"/>
  <c r="BG1841" i="1"/>
  <c r="BH1841" i="1"/>
  <c r="BI1841" i="1"/>
  <c r="BJ1841" i="1"/>
  <c r="BK1841" i="1"/>
  <c r="BL1841" i="1"/>
  <c r="BC1842" i="1"/>
  <c r="BD1842" i="1"/>
  <c r="BE1842" i="1"/>
  <c r="BF1842" i="1"/>
  <c r="BG1842" i="1"/>
  <c r="BH1842" i="1"/>
  <c r="BI1842" i="1"/>
  <c r="BJ1842" i="1"/>
  <c r="BK1842" i="1"/>
  <c r="BL1842" i="1"/>
  <c r="BC1843" i="1"/>
  <c r="BD1843" i="1"/>
  <c r="BE1843" i="1"/>
  <c r="BF1843" i="1"/>
  <c r="BG1843" i="1"/>
  <c r="BH1843" i="1"/>
  <c r="BI1843" i="1"/>
  <c r="BJ1843" i="1"/>
  <c r="BK1843" i="1"/>
  <c r="BL1843" i="1"/>
  <c r="BC1844" i="1"/>
  <c r="BD1844" i="1"/>
  <c r="BE1844" i="1"/>
  <c r="BF1844" i="1"/>
  <c r="BG1844" i="1"/>
  <c r="BH1844" i="1"/>
  <c r="BI1844" i="1"/>
  <c r="BJ1844" i="1"/>
  <c r="BK1844" i="1"/>
  <c r="BL1844" i="1"/>
  <c r="BC1845" i="1"/>
  <c r="BD1845" i="1"/>
  <c r="BE1845" i="1"/>
  <c r="BF1845" i="1"/>
  <c r="BG1845" i="1"/>
  <c r="BH1845" i="1"/>
  <c r="BI1845" i="1"/>
  <c r="BJ1845" i="1"/>
  <c r="BK1845" i="1"/>
  <c r="BL1845" i="1"/>
  <c r="BC1846" i="1"/>
  <c r="BD1846" i="1"/>
  <c r="BE1846" i="1"/>
  <c r="BF1846" i="1"/>
  <c r="BG1846" i="1"/>
  <c r="BH1846" i="1"/>
  <c r="BI1846" i="1"/>
  <c r="BJ1846" i="1"/>
  <c r="BK1846" i="1"/>
  <c r="BL1846" i="1"/>
  <c r="BC1847" i="1"/>
  <c r="BD1847" i="1"/>
  <c r="BE1847" i="1"/>
  <c r="BF1847" i="1"/>
  <c r="BG1847" i="1"/>
  <c r="BH1847" i="1"/>
  <c r="BI1847" i="1"/>
  <c r="BJ1847" i="1"/>
  <c r="BK1847" i="1"/>
  <c r="BL1847" i="1"/>
  <c r="BC1848" i="1"/>
  <c r="BD1848" i="1"/>
  <c r="BE1848" i="1"/>
  <c r="BF1848" i="1"/>
  <c r="BG1848" i="1"/>
  <c r="BH1848" i="1"/>
  <c r="BI1848" i="1"/>
  <c r="BJ1848" i="1"/>
  <c r="BK1848" i="1"/>
  <c r="BL1848" i="1"/>
  <c r="BC1849" i="1"/>
  <c r="BD1849" i="1"/>
  <c r="BE1849" i="1"/>
  <c r="BF1849" i="1"/>
  <c r="BG1849" i="1"/>
  <c r="BH1849" i="1"/>
  <c r="BI1849" i="1"/>
  <c r="BJ1849" i="1"/>
  <c r="BK1849" i="1"/>
  <c r="BL1849" i="1"/>
  <c r="BC1850" i="1"/>
  <c r="BD1850" i="1"/>
  <c r="BE1850" i="1"/>
  <c r="BF1850" i="1"/>
  <c r="BG1850" i="1"/>
  <c r="BH1850" i="1"/>
  <c r="BI1850" i="1"/>
  <c r="BJ1850" i="1"/>
  <c r="BK1850" i="1"/>
  <c r="BL1850" i="1"/>
  <c r="BC1851" i="1"/>
  <c r="BD1851" i="1"/>
  <c r="BE1851" i="1"/>
  <c r="BF1851" i="1"/>
  <c r="BG1851" i="1"/>
  <c r="BH1851" i="1"/>
  <c r="BI1851" i="1"/>
  <c r="BJ1851" i="1"/>
  <c r="BK1851" i="1"/>
  <c r="BL1851" i="1"/>
  <c r="BC1852" i="1"/>
  <c r="BD1852" i="1"/>
  <c r="BE1852" i="1"/>
  <c r="BF1852" i="1"/>
  <c r="BG1852" i="1"/>
  <c r="BH1852" i="1"/>
  <c r="BI1852" i="1"/>
  <c r="BJ1852" i="1"/>
  <c r="BK1852" i="1"/>
  <c r="BL1852" i="1"/>
  <c r="BC1853" i="1"/>
  <c r="BD1853" i="1"/>
  <c r="BE1853" i="1"/>
  <c r="BF1853" i="1"/>
  <c r="BG1853" i="1"/>
  <c r="BH1853" i="1"/>
  <c r="BI1853" i="1"/>
  <c r="BJ1853" i="1"/>
  <c r="BK1853" i="1"/>
  <c r="BL1853" i="1"/>
  <c r="BC1854" i="1"/>
  <c r="BD1854" i="1"/>
  <c r="BE1854" i="1"/>
  <c r="BF1854" i="1"/>
  <c r="BG1854" i="1"/>
  <c r="BH1854" i="1"/>
  <c r="BI1854" i="1"/>
  <c r="BJ1854" i="1"/>
  <c r="BK1854" i="1"/>
  <c r="BL1854" i="1"/>
  <c r="BC1855" i="1"/>
  <c r="BD1855" i="1"/>
  <c r="BE1855" i="1"/>
  <c r="BF1855" i="1"/>
  <c r="BG1855" i="1"/>
  <c r="BH1855" i="1"/>
  <c r="BI1855" i="1"/>
  <c r="BJ1855" i="1"/>
  <c r="BK1855" i="1"/>
  <c r="BL1855" i="1"/>
  <c r="BC1856" i="1"/>
  <c r="BD1856" i="1"/>
  <c r="BE1856" i="1"/>
  <c r="BF1856" i="1"/>
  <c r="BG1856" i="1"/>
  <c r="BH1856" i="1"/>
  <c r="BI1856" i="1"/>
  <c r="BJ1856" i="1"/>
  <c r="BK1856" i="1"/>
  <c r="BL1856" i="1"/>
  <c r="BC1857" i="1"/>
  <c r="BD1857" i="1"/>
  <c r="BE1857" i="1"/>
  <c r="BF1857" i="1"/>
  <c r="BG1857" i="1"/>
  <c r="BH1857" i="1"/>
  <c r="BI1857" i="1"/>
  <c r="BJ1857" i="1"/>
  <c r="BK1857" i="1"/>
  <c r="BL1857" i="1"/>
  <c r="BC1858" i="1"/>
  <c r="BD1858" i="1"/>
  <c r="BE1858" i="1"/>
  <c r="BF1858" i="1"/>
  <c r="BG1858" i="1"/>
  <c r="BH1858" i="1"/>
  <c r="BI1858" i="1"/>
  <c r="BJ1858" i="1"/>
  <c r="BK1858" i="1"/>
  <c r="BL1858" i="1"/>
  <c r="BC1859" i="1"/>
  <c r="BD1859" i="1"/>
  <c r="BE1859" i="1"/>
  <c r="BF1859" i="1"/>
  <c r="BG1859" i="1"/>
  <c r="BH1859" i="1"/>
  <c r="BI1859" i="1"/>
  <c r="BJ1859" i="1"/>
  <c r="BK1859" i="1"/>
  <c r="BL1859" i="1"/>
  <c r="BC1860" i="1"/>
  <c r="BD1860" i="1"/>
  <c r="BE1860" i="1"/>
  <c r="BF1860" i="1"/>
  <c r="BG1860" i="1"/>
  <c r="BH1860" i="1"/>
  <c r="BI1860" i="1"/>
  <c r="BJ1860" i="1"/>
  <c r="BK1860" i="1"/>
  <c r="BL1860" i="1"/>
  <c r="BC1861" i="1"/>
  <c r="BD1861" i="1"/>
  <c r="BE1861" i="1"/>
  <c r="BF1861" i="1"/>
  <c r="BG1861" i="1"/>
  <c r="BH1861" i="1"/>
  <c r="BI1861" i="1"/>
  <c r="BJ1861" i="1"/>
  <c r="BK1861" i="1"/>
  <c r="BL1861" i="1"/>
  <c r="BC1862" i="1"/>
  <c r="BD1862" i="1"/>
  <c r="BE1862" i="1"/>
  <c r="BF1862" i="1"/>
  <c r="BG1862" i="1"/>
  <c r="BH1862" i="1"/>
  <c r="BI1862" i="1"/>
  <c r="BJ1862" i="1"/>
  <c r="BK1862" i="1"/>
  <c r="BL1862" i="1"/>
  <c r="BC1863" i="1"/>
  <c r="BD1863" i="1"/>
  <c r="BE1863" i="1"/>
  <c r="BF1863" i="1"/>
  <c r="BG1863" i="1"/>
  <c r="BH1863" i="1"/>
  <c r="BI1863" i="1"/>
  <c r="BJ1863" i="1"/>
  <c r="BK1863" i="1"/>
  <c r="BL1863" i="1"/>
  <c r="BC1864" i="1"/>
  <c r="BD1864" i="1"/>
  <c r="BE1864" i="1"/>
  <c r="BF1864" i="1"/>
  <c r="BG1864" i="1"/>
  <c r="BH1864" i="1"/>
  <c r="BI1864" i="1"/>
  <c r="BJ1864" i="1"/>
  <c r="BK1864" i="1"/>
  <c r="BL1864" i="1"/>
  <c r="BC1865" i="1"/>
  <c r="BD1865" i="1"/>
  <c r="BE1865" i="1"/>
  <c r="BF1865" i="1"/>
  <c r="BG1865" i="1"/>
  <c r="BH1865" i="1"/>
  <c r="BI1865" i="1"/>
  <c r="BJ1865" i="1"/>
  <c r="BK1865" i="1"/>
  <c r="BL1865" i="1"/>
  <c r="BC1866" i="1"/>
  <c r="BD1866" i="1"/>
  <c r="BE1866" i="1"/>
  <c r="BF1866" i="1"/>
  <c r="BG1866" i="1"/>
  <c r="BH1866" i="1"/>
  <c r="BI1866" i="1"/>
  <c r="BJ1866" i="1"/>
  <c r="BK1866" i="1"/>
  <c r="BL1866" i="1"/>
  <c r="BC1867" i="1"/>
  <c r="BD1867" i="1"/>
  <c r="BE1867" i="1"/>
  <c r="BF1867" i="1"/>
  <c r="BG1867" i="1"/>
  <c r="BH1867" i="1"/>
  <c r="BI1867" i="1"/>
  <c r="BJ1867" i="1"/>
  <c r="BK1867" i="1"/>
  <c r="BL1867" i="1"/>
  <c r="BC1868" i="1"/>
  <c r="BD1868" i="1"/>
  <c r="BE1868" i="1"/>
  <c r="BF1868" i="1"/>
  <c r="BG1868" i="1"/>
  <c r="BH1868" i="1"/>
  <c r="BI1868" i="1"/>
  <c r="BJ1868" i="1"/>
  <c r="BK1868" i="1"/>
  <c r="BL1868" i="1"/>
  <c r="BC1869" i="1"/>
  <c r="BD1869" i="1"/>
  <c r="BE1869" i="1"/>
  <c r="BF1869" i="1"/>
  <c r="BG1869" i="1"/>
  <c r="BH1869" i="1"/>
  <c r="BI1869" i="1"/>
  <c r="BJ1869" i="1"/>
  <c r="BK1869" i="1"/>
  <c r="BL1869" i="1"/>
  <c r="BC1870" i="1"/>
  <c r="BD1870" i="1"/>
  <c r="BE1870" i="1"/>
  <c r="BF1870" i="1"/>
  <c r="BG1870" i="1"/>
  <c r="BH1870" i="1"/>
  <c r="BI1870" i="1"/>
  <c r="BJ1870" i="1"/>
  <c r="BK1870" i="1"/>
  <c r="BL1870" i="1"/>
  <c r="BC1871" i="1"/>
  <c r="BD1871" i="1"/>
  <c r="BE1871" i="1"/>
  <c r="BF1871" i="1"/>
  <c r="BG1871" i="1"/>
  <c r="BH1871" i="1"/>
  <c r="BI1871" i="1"/>
  <c r="BJ1871" i="1"/>
  <c r="BK1871" i="1"/>
  <c r="BL1871" i="1"/>
  <c r="BC1872" i="1"/>
  <c r="BD1872" i="1"/>
  <c r="BE1872" i="1"/>
  <c r="BF1872" i="1"/>
  <c r="BG1872" i="1"/>
  <c r="BH1872" i="1"/>
  <c r="BI1872" i="1"/>
  <c r="BJ1872" i="1"/>
  <c r="BK1872" i="1"/>
  <c r="BL1872" i="1"/>
  <c r="BC1873" i="1"/>
  <c r="BD1873" i="1"/>
  <c r="BE1873" i="1"/>
  <c r="BF1873" i="1"/>
  <c r="BG1873" i="1"/>
  <c r="BH1873" i="1"/>
  <c r="BI1873" i="1"/>
  <c r="BJ1873" i="1"/>
  <c r="BK1873" i="1"/>
  <c r="BL1873" i="1"/>
  <c r="BC1874" i="1"/>
  <c r="BD1874" i="1"/>
  <c r="BE1874" i="1"/>
  <c r="BF1874" i="1"/>
  <c r="BG1874" i="1"/>
  <c r="BH1874" i="1"/>
  <c r="BI1874" i="1"/>
  <c r="BJ1874" i="1"/>
  <c r="BK1874" i="1"/>
  <c r="BL1874" i="1"/>
  <c r="BC1875" i="1"/>
  <c r="BD1875" i="1"/>
  <c r="BE1875" i="1"/>
  <c r="BF1875" i="1"/>
  <c r="BG1875" i="1"/>
  <c r="BH1875" i="1"/>
  <c r="BI1875" i="1"/>
  <c r="BJ1875" i="1"/>
  <c r="BK1875" i="1"/>
  <c r="BL1875" i="1"/>
  <c r="BC1876" i="1"/>
  <c r="BD1876" i="1"/>
  <c r="BE1876" i="1"/>
  <c r="BF1876" i="1"/>
  <c r="BG1876" i="1"/>
  <c r="BH1876" i="1"/>
  <c r="BI1876" i="1"/>
  <c r="BJ1876" i="1"/>
  <c r="BK1876" i="1"/>
  <c r="BL1876" i="1"/>
  <c r="BC1877" i="1"/>
  <c r="BD1877" i="1"/>
  <c r="BE1877" i="1"/>
  <c r="BF1877" i="1"/>
  <c r="BG1877" i="1"/>
  <c r="BH1877" i="1"/>
  <c r="BI1877" i="1"/>
  <c r="BJ1877" i="1"/>
  <c r="BK1877" i="1"/>
  <c r="BL1877" i="1"/>
  <c r="BC1878" i="1"/>
  <c r="BD1878" i="1"/>
  <c r="BE1878" i="1"/>
  <c r="BF1878" i="1"/>
  <c r="BG1878" i="1"/>
  <c r="BH1878" i="1"/>
  <c r="BI1878" i="1"/>
  <c r="BJ1878" i="1"/>
  <c r="BK1878" i="1"/>
  <c r="BL1878" i="1"/>
  <c r="BC1879" i="1"/>
  <c r="BD1879" i="1"/>
  <c r="BE1879" i="1"/>
  <c r="BF1879" i="1"/>
  <c r="BG1879" i="1"/>
  <c r="BH1879" i="1"/>
  <c r="BI1879" i="1"/>
  <c r="BJ1879" i="1"/>
  <c r="BK1879" i="1"/>
  <c r="BL1879" i="1"/>
  <c r="BC1880" i="1"/>
  <c r="BD1880" i="1"/>
  <c r="BE1880" i="1"/>
  <c r="BF1880" i="1"/>
  <c r="BG1880" i="1"/>
  <c r="BH1880" i="1"/>
  <c r="BI1880" i="1"/>
  <c r="BJ1880" i="1"/>
  <c r="BK1880" i="1"/>
  <c r="BL1880" i="1"/>
  <c r="BC1881" i="1"/>
  <c r="BD1881" i="1"/>
  <c r="BE1881" i="1"/>
  <c r="BF1881" i="1"/>
  <c r="BG1881" i="1"/>
  <c r="BH1881" i="1"/>
  <c r="BI1881" i="1"/>
  <c r="BJ1881" i="1"/>
  <c r="BK1881" i="1"/>
  <c r="BL1881" i="1"/>
  <c r="BC1882" i="1"/>
  <c r="BD1882" i="1"/>
  <c r="BE1882" i="1"/>
  <c r="BF1882" i="1"/>
  <c r="BG1882" i="1"/>
  <c r="BH1882" i="1"/>
  <c r="BI1882" i="1"/>
  <c r="BJ1882" i="1"/>
  <c r="BK1882" i="1"/>
  <c r="BL1882" i="1"/>
  <c r="BC1883" i="1"/>
  <c r="BD1883" i="1"/>
  <c r="BE1883" i="1"/>
  <c r="BF1883" i="1"/>
  <c r="BG1883" i="1"/>
  <c r="BH1883" i="1"/>
  <c r="BI1883" i="1"/>
  <c r="BJ1883" i="1"/>
  <c r="BK1883" i="1"/>
  <c r="BL1883" i="1"/>
  <c r="BC1884" i="1"/>
  <c r="BD1884" i="1"/>
  <c r="BE1884" i="1"/>
  <c r="BF1884" i="1"/>
  <c r="BG1884" i="1"/>
  <c r="BH1884" i="1"/>
  <c r="BI1884" i="1"/>
  <c r="BJ1884" i="1"/>
  <c r="BK1884" i="1"/>
  <c r="BL1884" i="1"/>
  <c r="BC1885" i="1"/>
  <c r="BD1885" i="1"/>
  <c r="BE1885" i="1"/>
  <c r="BF1885" i="1"/>
  <c r="BG1885" i="1"/>
  <c r="BH1885" i="1"/>
  <c r="BI1885" i="1"/>
  <c r="BJ1885" i="1"/>
  <c r="BK1885" i="1"/>
  <c r="BL1885" i="1"/>
  <c r="BC1886" i="1"/>
  <c r="BD1886" i="1"/>
  <c r="BE1886" i="1"/>
  <c r="BF1886" i="1"/>
  <c r="BG1886" i="1"/>
  <c r="BH1886" i="1"/>
  <c r="BI1886" i="1"/>
  <c r="BJ1886" i="1"/>
  <c r="BK1886" i="1"/>
  <c r="BL1886" i="1"/>
  <c r="BC1887" i="1"/>
  <c r="BD1887" i="1"/>
  <c r="BE1887" i="1"/>
  <c r="BF1887" i="1"/>
  <c r="BG1887" i="1"/>
  <c r="BH1887" i="1"/>
  <c r="BI1887" i="1"/>
  <c r="BJ1887" i="1"/>
  <c r="BK1887" i="1"/>
  <c r="BL1887" i="1"/>
  <c r="BC1888" i="1"/>
  <c r="BD1888" i="1"/>
  <c r="BE1888" i="1"/>
  <c r="BF1888" i="1"/>
  <c r="BG1888" i="1"/>
  <c r="BH1888" i="1"/>
  <c r="BI1888" i="1"/>
  <c r="BJ1888" i="1"/>
  <c r="BK1888" i="1"/>
  <c r="BL1888" i="1"/>
  <c r="BC1889" i="1"/>
  <c r="BD1889" i="1"/>
  <c r="BE1889" i="1"/>
  <c r="BF1889" i="1"/>
  <c r="BG1889" i="1"/>
  <c r="BH1889" i="1"/>
  <c r="BI1889" i="1"/>
  <c r="BJ1889" i="1"/>
  <c r="BK1889" i="1"/>
  <c r="BL1889" i="1"/>
  <c r="BC1890" i="1"/>
  <c r="BD1890" i="1"/>
  <c r="BE1890" i="1"/>
  <c r="BF1890" i="1"/>
  <c r="BG1890" i="1"/>
  <c r="BH1890" i="1"/>
  <c r="BI1890" i="1"/>
  <c r="BJ1890" i="1"/>
  <c r="BK1890" i="1"/>
  <c r="BL1890" i="1"/>
  <c r="BC1891" i="1"/>
  <c r="BD1891" i="1"/>
  <c r="BE1891" i="1"/>
  <c r="BF1891" i="1"/>
  <c r="BG1891" i="1"/>
  <c r="BH1891" i="1"/>
  <c r="BI1891" i="1"/>
  <c r="BJ1891" i="1"/>
  <c r="BK1891" i="1"/>
  <c r="BL1891" i="1"/>
  <c r="BC1892" i="1"/>
  <c r="BD1892" i="1"/>
  <c r="BE1892" i="1"/>
  <c r="BF1892" i="1"/>
  <c r="BG1892" i="1"/>
  <c r="BH1892" i="1"/>
  <c r="BI1892" i="1"/>
  <c r="BJ1892" i="1"/>
  <c r="BK1892" i="1"/>
  <c r="BL1892" i="1"/>
  <c r="BC1893" i="1"/>
  <c r="BD1893" i="1"/>
  <c r="BE1893" i="1"/>
  <c r="BF1893" i="1"/>
  <c r="BG1893" i="1"/>
  <c r="BH1893" i="1"/>
  <c r="BI1893" i="1"/>
  <c r="BJ1893" i="1"/>
  <c r="BK1893" i="1"/>
  <c r="BL1893" i="1"/>
  <c r="BC1894" i="1"/>
  <c r="BD1894" i="1"/>
  <c r="BE1894" i="1"/>
  <c r="BF1894" i="1"/>
  <c r="BG1894" i="1"/>
  <c r="BH1894" i="1"/>
  <c r="BI1894" i="1"/>
  <c r="BJ1894" i="1"/>
  <c r="BK1894" i="1"/>
  <c r="BL1894" i="1"/>
  <c r="BC1895" i="1"/>
  <c r="BD1895" i="1"/>
  <c r="BE1895" i="1"/>
  <c r="BF1895" i="1"/>
  <c r="BG1895" i="1"/>
  <c r="BH1895" i="1"/>
  <c r="BI1895" i="1"/>
  <c r="BJ1895" i="1"/>
  <c r="BK1895" i="1"/>
  <c r="BL1895" i="1"/>
  <c r="BC1896" i="1"/>
  <c r="BD1896" i="1"/>
  <c r="BE1896" i="1"/>
  <c r="BF1896" i="1"/>
  <c r="BG1896" i="1"/>
  <c r="BH1896" i="1"/>
  <c r="BI1896" i="1"/>
  <c r="BJ1896" i="1"/>
  <c r="BK1896" i="1"/>
  <c r="BL1896" i="1"/>
  <c r="BC1897" i="1"/>
  <c r="BD1897" i="1"/>
  <c r="BE1897" i="1"/>
  <c r="BF1897" i="1"/>
  <c r="BG1897" i="1"/>
  <c r="BH1897" i="1"/>
  <c r="BI1897" i="1"/>
  <c r="BJ1897" i="1"/>
  <c r="BK1897" i="1"/>
  <c r="BL1897" i="1"/>
  <c r="BC1898" i="1"/>
  <c r="BD1898" i="1"/>
  <c r="BE1898" i="1"/>
  <c r="BF1898" i="1"/>
  <c r="BG1898" i="1"/>
  <c r="BH1898" i="1"/>
  <c r="BI1898" i="1"/>
  <c r="BJ1898" i="1"/>
  <c r="BK1898" i="1"/>
  <c r="BL1898" i="1"/>
  <c r="BC1899" i="1"/>
  <c r="BD1899" i="1"/>
  <c r="BE1899" i="1"/>
  <c r="BF1899" i="1"/>
  <c r="BG1899" i="1"/>
  <c r="BH1899" i="1"/>
  <c r="BI1899" i="1"/>
  <c r="BJ1899" i="1"/>
  <c r="BK1899" i="1"/>
  <c r="BL1899" i="1"/>
  <c r="BC1900" i="1"/>
  <c r="BD1900" i="1"/>
  <c r="BE1900" i="1"/>
  <c r="BF1900" i="1"/>
  <c r="BG1900" i="1"/>
  <c r="BH1900" i="1"/>
  <c r="BI1900" i="1"/>
  <c r="BJ1900" i="1"/>
  <c r="BK1900" i="1"/>
  <c r="BL1900" i="1"/>
  <c r="BC1901" i="1"/>
  <c r="BD1901" i="1"/>
  <c r="BE1901" i="1"/>
  <c r="BF1901" i="1"/>
  <c r="BG1901" i="1"/>
  <c r="BH1901" i="1"/>
  <c r="BI1901" i="1"/>
  <c r="BJ1901" i="1"/>
  <c r="BK1901" i="1"/>
  <c r="BL1901" i="1"/>
  <c r="BC1902" i="1"/>
  <c r="BD1902" i="1"/>
  <c r="BE1902" i="1"/>
  <c r="BF1902" i="1"/>
  <c r="BG1902" i="1"/>
  <c r="BH1902" i="1"/>
  <c r="BI1902" i="1"/>
  <c r="BJ1902" i="1"/>
  <c r="BK1902" i="1"/>
  <c r="BL1902" i="1"/>
  <c r="BC1903" i="1"/>
  <c r="BD1903" i="1"/>
  <c r="BE1903" i="1"/>
  <c r="BF1903" i="1"/>
  <c r="BG1903" i="1"/>
  <c r="BH1903" i="1"/>
  <c r="BI1903" i="1"/>
  <c r="BJ1903" i="1"/>
  <c r="BK1903" i="1"/>
  <c r="BL1903" i="1"/>
  <c r="BC1904" i="1"/>
  <c r="BD1904" i="1"/>
  <c r="BE1904" i="1"/>
  <c r="BF1904" i="1"/>
  <c r="BG1904" i="1"/>
  <c r="BH1904" i="1"/>
  <c r="BI1904" i="1"/>
  <c r="BJ1904" i="1"/>
  <c r="BK1904" i="1"/>
  <c r="BL1904" i="1"/>
  <c r="BC1905" i="1"/>
  <c r="BD1905" i="1"/>
  <c r="BE1905" i="1"/>
  <c r="BF1905" i="1"/>
  <c r="BG1905" i="1"/>
  <c r="BH1905" i="1"/>
  <c r="BI1905" i="1"/>
  <c r="BJ1905" i="1"/>
  <c r="BK1905" i="1"/>
  <c r="BL1905" i="1"/>
  <c r="BC1906" i="1"/>
  <c r="BD1906" i="1"/>
  <c r="BE1906" i="1"/>
  <c r="BF1906" i="1"/>
  <c r="BG1906" i="1"/>
  <c r="BH1906" i="1"/>
  <c r="BI1906" i="1"/>
  <c r="BJ1906" i="1"/>
  <c r="BK1906" i="1"/>
  <c r="BL1906" i="1"/>
  <c r="BC1907" i="1"/>
  <c r="BD1907" i="1"/>
  <c r="BE1907" i="1"/>
  <c r="BF1907" i="1"/>
  <c r="BG1907" i="1"/>
  <c r="BH1907" i="1"/>
  <c r="BI1907" i="1"/>
  <c r="BJ1907" i="1"/>
  <c r="BK1907" i="1"/>
  <c r="BL1907" i="1"/>
  <c r="BC1908" i="1"/>
  <c r="BD1908" i="1"/>
  <c r="BE1908" i="1"/>
  <c r="BF1908" i="1"/>
  <c r="BG1908" i="1"/>
  <c r="BH1908" i="1"/>
  <c r="BI1908" i="1"/>
  <c r="BJ1908" i="1"/>
  <c r="BK1908" i="1"/>
  <c r="BL1908" i="1"/>
  <c r="BC1909" i="1"/>
  <c r="BD1909" i="1"/>
  <c r="BE1909" i="1"/>
  <c r="BF1909" i="1"/>
  <c r="BG1909" i="1"/>
  <c r="BH1909" i="1"/>
  <c r="BI1909" i="1"/>
  <c r="BJ1909" i="1"/>
  <c r="BK1909" i="1"/>
  <c r="BL1909" i="1"/>
  <c r="BC1910" i="1"/>
  <c r="BD1910" i="1"/>
  <c r="BE1910" i="1"/>
  <c r="BF1910" i="1"/>
  <c r="BG1910" i="1"/>
  <c r="BH1910" i="1"/>
  <c r="BI1910" i="1"/>
  <c r="BJ1910" i="1"/>
  <c r="BK1910" i="1"/>
  <c r="BL1910" i="1"/>
  <c r="BC1911" i="1"/>
  <c r="BD1911" i="1"/>
  <c r="BE1911" i="1"/>
  <c r="BF1911" i="1"/>
  <c r="BG1911" i="1"/>
  <c r="BH1911" i="1"/>
  <c r="BI1911" i="1"/>
  <c r="BJ1911" i="1"/>
  <c r="BK1911" i="1"/>
  <c r="BL1911" i="1"/>
  <c r="BC1912" i="1"/>
  <c r="BD1912" i="1"/>
  <c r="BE1912" i="1"/>
  <c r="BF1912" i="1"/>
  <c r="BG1912" i="1"/>
  <c r="BH1912" i="1"/>
  <c r="BI1912" i="1"/>
  <c r="BJ1912" i="1"/>
  <c r="BK1912" i="1"/>
  <c r="BL1912" i="1"/>
  <c r="BC1913" i="1"/>
  <c r="BD1913" i="1"/>
  <c r="BE1913" i="1"/>
  <c r="BF1913" i="1"/>
  <c r="BG1913" i="1"/>
  <c r="BH1913" i="1"/>
  <c r="BI1913" i="1"/>
  <c r="BJ1913" i="1"/>
  <c r="BK1913" i="1"/>
  <c r="BL1913" i="1"/>
  <c r="BC1914" i="1"/>
  <c r="BD1914" i="1"/>
  <c r="BE1914" i="1"/>
  <c r="BF1914" i="1"/>
  <c r="BG1914" i="1"/>
  <c r="BH1914" i="1"/>
  <c r="BI1914" i="1"/>
  <c r="BJ1914" i="1"/>
  <c r="BK1914" i="1"/>
  <c r="BL1914" i="1"/>
  <c r="BC1915" i="1"/>
  <c r="BD1915" i="1"/>
  <c r="BE1915" i="1"/>
  <c r="BF1915" i="1"/>
  <c r="BG1915" i="1"/>
  <c r="BH1915" i="1"/>
  <c r="BI1915" i="1"/>
  <c r="BJ1915" i="1"/>
  <c r="BK1915" i="1"/>
  <c r="BL1915" i="1"/>
  <c r="BC1916" i="1"/>
  <c r="BD1916" i="1"/>
  <c r="BE1916" i="1"/>
  <c r="BF1916" i="1"/>
  <c r="BG1916" i="1"/>
  <c r="BH1916" i="1"/>
  <c r="BI1916" i="1"/>
  <c r="BJ1916" i="1"/>
  <c r="BK1916" i="1"/>
  <c r="BL1916" i="1"/>
  <c r="BC1917" i="1"/>
  <c r="BD1917" i="1"/>
  <c r="BE1917" i="1"/>
  <c r="BF1917" i="1"/>
  <c r="BG1917" i="1"/>
  <c r="BH1917" i="1"/>
  <c r="BI1917" i="1"/>
  <c r="BJ1917" i="1"/>
  <c r="BK1917" i="1"/>
  <c r="BL1917" i="1"/>
  <c r="BC1918" i="1"/>
  <c r="BD1918" i="1"/>
  <c r="BE1918" i="1"/>
  <c r="BF1918" i="1"/>
  <c r="BG1918" i="1"/>
  <c r="BH1918" i="1"/>
  <c r="BI1918" i="1"/>
  <c r="BJ1918" i="1"/>
  <c r="BK1918" i="1"/>
  <c r="BL1918" i="1"/>
  <c r="BC1919" i="1"/>
  <c r="BD1919" i="1"/>
  <c r="BE1919" i="1"/>
  <c r="BF1919" i="1"/>
  <c r="BG1919" i="1"/>
  <c r="BH1919" i="1"/>
  <c r="BI1919" i="1"/>
  <c r="BJ1919" i="1"/>
  <c r="BK1919" i="1"/>
  <c r="BL1919" i="1"/>
  <c r="BC1920" i="1"/>
  <c r="BD1920" i="1"/>
  <c r="BE1920" i="1"/>
  <c r="BF1920" i="1"/>
  <c r="BG1920" i="1"/>
  <c r="BH1920" i="1"/>
  <c r="BI1920" i="1"/>
  <c r="BJ1920" i="1"/>
  <c r="BK1920" i="1"/>
  <c r="BL1920" i="1"/>
  <c r="BC1921" i="1"/>
  <c r="BD1921" i="1"/>
  <c r="BE1921" i="1"/>
  <c r="BF1921" i="1"/>
  <c r="BG1921" i="1"/>
  <c r="BH1921" i="1"/>
  <c r="BI1921" i="1"/>
  <c r="BJ1921" i="1"/>
  <c r="BK1921" i="1"/>
  <c r="BL1921" i="1"/>
  <c r="BC1922" i="1"/>
  <c r="BD1922" i="1"/>
  <c r="BE1922" i="1"/>
  <c r="BF1922" i="1"/>
  <c r="BG1922" i="1"/>
  <c r="BH1922" i="1"/>
  <c r="BI1922" i="1"/>
  <c r="BJ1922" i="1"/>
  <c r="BK1922" i="1"/>
  <c r="BL1922" i="1"/>
  <c r="BC1923" i="1"/>
  <c r="BD1923" i="1"/>
  <c r="BE1923" i="1"/>
  <c r="BF1923" i="1"/>
  <c r="BG1923" i="1"/>
  <c r="BH1923" i="1"/>
  <c r="BI1923" i="1"/>
  <c r="BJ1923" i="1"/>
  <c r="BK1923" i="1"/>
  <c r="BL1923" i="1"/>
  <c r="BC1924" i="1"/>
  <c r="BD1924" i="1"/>
  <c r="BE1924" i="1"/>
  <c r="BF1924" i="1"/>
  <c r="BG1924" i="1"/>
  <c r="BH1924" i="1"/>
  <c r="BI1924" i="1"/>
  <c r="BJ1924" i="1"/>
  <c r="BK1924" i="1"/>
  <c r="BL1924" i="1"/>
  <c r="BC1925" i="1"/>
  <c r="BD1925" i="1"/>
  <c r="BE1925" i="1"/>
  <c r="BF1925" i="1"/>
  <c r="BG1925" i="1"/>
  <c r="BH1925" i="1"/>
  <c r="BI1925" i="1"/>
  <c r="BJ1925" i="1"/>
  <c r="BK1925" i="1"/>
  <c r="BL1925" i="1"/>
  <c r="BC1926" i="1"/>
  <c r="BD1926" i="1"/>
  <c r="BE1926" i="1"/>
  <c r="BF1926" i="1"/>
  <c r="BG1926" i="1"/>
  <c r="BH1926" i="1"/>
  <c r="BI1926" i="1"/>
  <c r="BJ1926" i="1"/>
  <c r="BK1926" i="1"/>
  <c r="BL1926" i="1"/>
  <c r="BC1927" i="1"/>
  <c r="BD1927" i="1"/>
  <c r="BE1927" i="1"/>
  <c r="BF1927" i="1"/>
  <c r="BG1927" i="1"/>
  <c r="BH1927" i="1"/>
  <c r="BI1927" i="1"/>
  <c r="BJ1927" i="1"/>
  <c r="BK1927" i="1"/>
  <c r="BL1927" i="1"/>
  <c r="BC1928" i="1"/>
  <c r="BD1928" i="1"/>
  <c r="BE1928" i="1"/>
  <c r="BF1928" i="1"/>
  <c r="BG1928" i="1"/>
  <c r="BH1928" i="1"/>
  <c r="BI1928" i="1"/>
  <c r="BJ1928" i="1"/>
  <c r="BK1928" i="1"/>
  <c r="BL1928" i="1"/>
  <c r="BC1929" i="1"/>
  <c r="BD1929" i="1"/>
  <c r="BE1929" i="1"/>
  <c r="BF1929" i="1"/>
  <c r="BG1929" i="1"/>
  <c r="BH1929" i="1"/>
  <c r="BI1929" i="1"/>
  <c r="BJ1929" i="1"/>
  <c r="BK1929" i="1"/>
  <c r="BL1929" i="1"/>
  <c r="BC1930" i="1"/>
  <c r="BD1930" i="1"/>
  <c r="BE1930" i="1"/>
  <c r="BF1930" i="1"/>
  <c r="BG1930" i="1"/>
  <c r="BH1930" i="1"/>
  <c r="BI1930" i="1"/>
  <c r="BJ1930" i="1"/>
  <c r="BK1930" i="1"/>
  <c r="BL1930" i="1"/>
  <c r="BC1931" i="1"/>
  <c r="BD1931" i="1"/>
  <c r="BE1931" i="1"/>
  <c r="BF1931" i="1"/>
  <c r="BG1931" i="1"/>
  <c r="BH1931" i="1"/>
  <c r="BI1931" i="1"/>
  <c r="BJ1931" i="1"/>
  <c r="BK1931" i="1"/>
  <c r="BL1931" i="1"/>
  <c r="BC1932" i="1"/>
  <c r="BD1932" i="1"/>
  <c r="BE1932" i="1"/>
  <c r="BF1932" i="1"/>
  <c r="BG1932" i="1"/>
  <c r="BH1932" i="1"/>
  <c r="BI1932" i="1"/>
  <c r="BJ1932" i="1"/>
  <c r="BK1932" i="1"/>
  <c r="BL1932" i="1"/>
  <c r="BC1933" i="1"/>
  <c r="BD1933" i="1"/>
  <c r="BE1933" i="1"/>
  <c r="BF1933" i="1"/>
  <c r="BG1933" i="1"/>
  <c r="BH1933" i="1"/>
  <c r="BI1933" i="1"/>
  <c r="BJ1933" i="1"/>
  <c r="BK1933" i="1"/>
  <c r="BL1933" i="1"/>
  <c r="BC1934" i="1"/>
  <c r="BD1934" i="1"/>
  <c r="BE1934" i="1"/>
  <c r="BF1934" i="1"/>
  <c r="BG1934" i="1"/>
  <c r="BH1934" i="1"/>
  <c r="BI1934" i="1"/>
  <c r="BJ1934" i="1"/>
  <c r="BK1934" i="1"/>
  <c r="BL1934" i="1"/>
  <c r="BC1935" i="1"/>
  <c r="BD1935" i="1"/>
  <c r="BE1935" i="1"/>
  <c r="BF1935" i="1"/>
  <c r="BG1935" i="1"/>
  <c r="BH1935" i="1"/>
  <c r="BI1935" i="1"/>
  <c r="BJ1935" i="1"/>
  <c r="BK1935" i="1"/>
  <c r="BL1935" i="1"/>
  <c r="BC1936" i="1"/>
  <c r="BD1936" i="1"/>
  <c r="BE1936" i="1"/>
  <c r="BF1936" i="1"/>
  <c r="BG1936" i="1"/>
  <c r="BH1936" i="1"/>
  <c r="BI1936" i="1"/>
  <c r="BJ1936" i="1"/>
  <c r="BK1936" i="1"/>
  <c r="BL1936" i="1"/>
  <c r="BC1937" i="1"/>
  <c r="BD1937" i="1"/>
  <c r="BE1937" i="1"/>
  <c r="BF1937" i="1"/>
  <c r="BG1937" i="1"/>
  <c r="BH1937" i="1"/>
  <c r="BI1937" i="1"/>
  <c r="BJ1937" i="1"/>
  <c r="BK1937" i="1"/>
  <c r="BL1937" i="1"/>
  <c r="BC1938" i="1"/>
  <c r="BD1938" i="1"/>
  <c r="BE1938" i="1"/>
  <c r="BF1938" i="1"/>
  <c r="BG1938" i="1"/>
  <c r="BH1938" i="1"/>
  <c r="BI1938" i="1"/>
  <c r="BJ1938" i="1"/>
  <c r="BK1938" i="1"/>
  <c r="BL1938" i="1"/>
  <c r="BC1939" i="1"/>
  <c r="BD1939" i="1"/>
  <c r="BE1939" i="1"/>
  <c r="BF1939" i="1"/>
  <c r="BG1939" i="1"/>
  <c r="BH1939" i="1"/>
  <c r="BI1939" i="1"/>
  <c r="BJ1939" i="1"/>
  <c r="BK1939" i="1"/>
  <c r="BL1939" i="1"/>
  <c r="BC1940" i="1"/>
  <c r="BD1940" i="1"/>
  <c r="BE1940" i="1"/>
  <c r="BF1940" i="1"/>
  <c r="BG1940" i="1"/>
  <c r="BH1940" i="1"/>
  <c r="BI1940" i="1"/>
  <c r="BJ1940" i="1"/>
  <c r="BK1940" i="1"/>
  <c r="BL1940" i="1"/>
  <c r="BC1941" i="1"/>
  <c r="BD1941" i="1"/>
  <c r="BE1941" i="1"/>
  <c r="BF1941" i="1"/>
  <c r="BG1941" i="1"/>
  <c r="BH1941" i="1"/>
  <c r="BI1941" i="1"/>
  <c r="BJ1941" i="1"/>
  <c r="BK1941" i="1"/>
  <c r="BL1941" i="1"/>
  <c r="BC1942" i="1"/>
  <c r="BD1942" i="1"/>
  <c r="BE1942" i="1"/>
  <c r="BF1942" i="1"/>
  <c r="BG1942" i="1"/>
  <c r="BH1942" i="1"/>
  <c r="BI1942" i="1"/>
  <c r="BJ1942" i="1"/>
  <c r="BK1942" i="1"/>
  <c r="BL1942" i="1"/>
  <c r="BC1943" i="1"/>
  <c r="BD1943" i="1"/>
  <c r="BE1943" i="1"/>
  <c r="BF1943" i="1"/>
  <c r="BG1943" i="1"/>
  <c r="BH1943" i="1"/>
  <c r="BI1943" i="1"/>
  <c r="BJ1943" i="1"/>
  <c r="BK1943" i="1"/>
  <c r="BL1943" i="1"/>
  <c r="BC1944" i="1"/>
  <c r="BD1944" i="1"/>
  <c r="BE1944" i="1"/>
  <c r="BF1944" i="1"/>
  <c r="BG1944" i="1"/>
  <c r="BH1944" i="1"/>
  <c r="BI1944" i="1"/>
  <c r="BJ1944" i="1"/>
  <c r="BK1944" i="1"/>
  <c r="BL1944" i="1"/>
  <c r="BC1945" i="1"/>
  <c r="BD1945" i="1"/>
  <c r="BE1945" i="1"/>
  <c r="BF1945" i="1"/>
  <c r="BG1945" i="1"/>
  <c r="BH1945" i="1"/>
  <c r="BI1945" i="1"/>
  <c r="BJ1945" i="1"/>
  <c r="BK1945" i="1"/>
  <c r="BL1945" i="1"/>
  <c r="BC1946" i="1"/>
  <c r="BD1946" i="1"/>
  <c r="BE1946" i="1"/>
  <c r="BF1946" i="1"/>
  <c r="BG1946" i="1"/>
  <c r="BH1946" i="1"/>
  <c r="BI1946" i="1"/>
  <c r="BJ1946" i="1"/>
  <c r="BK1946" i="1"/>
  <c r="BL1946" i="1"/>
  <c r="BC1947" i="1"/>
  <c r="BD1947" i="1"/>
  <c r="BE1947" i="1"/>
  <c r="BF1947" i="1"/>
  <c r="BG1947" i="1"/>
  <c r="BH1947" i="1"/>
  <c r="BI1947" i="1"/>
  <c r="BJ1947" i="1"/>
  <c r="BK1947" i="1"/>
  <c r="BL1947" i="1"/>
  <c r="BC1948" i="1"/>
  <c r="BD1948" i="1"/>
  <c r="BE1948" i="1"/>
  <c r="BF1948" i="1"/>
  <c r="BG1948" i="1"/>
  <c r="BH1948" i="1"/>
  <c r="BI1948" i="1"/>
  <c r="BJ1948" i="1"/>
  <c r="BK1948" i="1"/>
  <c r="BL1948" i="1"/>
  <c r="BC1949" i="1"/>
  <c r="BD1949" i="1"/>
  <c r="BE1949" i="1"/>
  <c r="BF1949" i="1"/>
  <c r="BG1949" i="1"/>
  <c r="BH1949" i="1"/>
  <c r="BI1949" i="1"/>
  <c r="BJ1949" i="1"/>
  <c r="BK1949" i="1"/>
  <c r="BL1949" i="1"/>
  <c r="BC1950" i="1"/>
  <c r="BD1950" i="1"/>
  <c r="BE1950" i="1"/>
  <c r="BF1950" i="1"/>
  <c r="BG1950" i="1"/>
  <c r="BH1950" i="1"/>
  <c r="BI1950" i="1"/>
  <c r="BJ1950" i="1"/>
  <c r="BK1950" i="1"/>
  <c r="BL1950" i="1"/>
  <c r="BC1951" i="1"/>
  <c r="BD1951" i="1"/>
  <c r="BE1951" i="1"/>
  <c r="BF1951" i="1"/>
  <c r="BG1951" i="1"/>
  <c r="BH1951" i="1"/>
  <c r="BI1951" i="1"/>
  <c r="BJ1951" i="1"/>
  <c r="BK1951" i="1"/>
  <c r="BL1951" i="1"/>
  <c r="BC1952" i="1"/>
  <c r="BD1952" i="1"/>
  <c r="BE1952" i="1"/>
  <c r="BF1952" i="1"/>
  <c r="BG1952" i="1"/>
  <c r="BH1952" i="1"/>
  <c r="BI1952" i="1"/>
  <c r="BJ1952" i="1"/>
  <c r="BK1952" i="1"/>
  <c r="BL1952" i="1"/>
  <c r="BC1953" i="1"/>
  <c r="BD1953" i="1"/>
  <c r="BE1953" i="1"/>
  <c r="BF1953" i="1"/>
  <c r="BG1953" i="1"/>
  <c r="BH1953" i="1"/>
  <c r="BI1953" i="1"/>
  <c r="BJ1953" i="1"/>
  <c r="BK1953" i="1"/>
  <c r="BL1953" i="1"/>
  <c r="BC1954" i="1"/>
  <c r="BD1954" i="1"/>
  <c r="BE1954" i="1"/>
  <c r="BF1954" i="1"/>
  <c r="BG1954" i="1"/>
  <c r="BH1954" i="1"/>
  <c r="BI1954" i="1"/>
  <c r="BJ1954" i="1"/>
  <c r="BK1954" i="1"/>
  <c r="BL1954" i="1"/>
  <c r="BC1955" i="1"/>
  <c r="BD1955" i="1"/>
  <c r="BE1955" i="1"/>
  <c r="BF1955" i="1"/>
  <c r="BG1955" i="1"/>
  <c r="BH1955" i="1"/>
  <c r="BI1955" i="1"/>
  <c r="BJ1955" i="1"/>
  <c r="BK1955" i="1"/>
  <c r="BL1955" i="1"/>
  <c r="BC1956" i="1"/>
  <c r="BD1956" i="1"/>
  <c r="BE1956" i="1"/>
  <c r="BF1956" i="1"/>
  <c r="BG1956" i="1"/>
  <c r="BH1956" i="1"/>
  <c r="BI1956" i="1"/>
  <c r="BJ1956" i="1"/>
  <c r="BK1956" i="1"/>
  <c r="BL1956" i="1"/>
  <c r="BC1957" i="1"/>
  <c r="BD1957" i="1"/>
  <c r="BE1957" i="1"/>
  <c r="BF1957" i="1"/>
  <c r="BG1957" i="1"/>
  <c r="BH1957" i="1"/>
  <c r="BI1957" i="1"/>
  <c r="BJ1957" i="1"/>
  <c r="BK1957" i="1"/>
  <c r="BL1957" i="1"/>
  <c r="BC1958" i="1"/>
  <c r="BD1958" i="1"/>
  <c r="BE1958" i="1"/>
  <c r="BF1958" i="1"/>
  <c r="BG1958" i="1"/>
  <c r="BH1958" i="1"/>
  <c r="BI1958" i="1"/>
  <c r="BJ1958" i="1"/>
  <c r="BK1958" i="1"/>
  <c r="BL1958" i="1"/>
  <c r="BC1959" i="1"/>
  <c r="BD1959" i="1"/>
  <c r="BE1959" i="1"/>
  <c r="BF1959" i="1"/>
  <c r="BG1959" i="1"/>
  <c r="BH1959" i="1"/>
  <c r="BI1959" i="1"/>
  <c r="BJ1959" i="1"/>
  <c r="BK1959" i="1"/>
  <c r="BL1959" i="1"/>
  <c r="BC1960" i="1"/>
  <c r="BD1960" i="1"/>
  <c r="BE1960" i="1"/>
  <c r="BF1960" i="1"/>
  <c r="BG1960" i="1"/>
  <c r="BH1960" i="1"/>
  <c r="BI1960" i="1"/>
  <c r="BJ1960" i="1"/>
  <c r="BK1960" i="1"/>
  <c r="BL1960" i="1"/>
  <c r="BC1961" i="1"/>
  <c r="BD1961" i="1"/>
  <c r="BE1961" i="1"/>
  <c r="BF1961" i="1"/>
  <c r="BG1961" i="1"/>
  <c r="BH1961" i="1"/>
  <c r="BI1961" i="1"/>
  <c r="BJ1961" i="1"/>
  <c r="BK1961" i="1"/>
  <c r="BL1961" i="1"/>
  <c r="BC1962" i="1"/>
  <c r="BD1962" i="1"/>
  <c r="BE1962" i="1"/>
  <c r="BF1962" i="1"/>
  <c r="BG1962" i="1"/>
  <c r="BH1962" i="1"/>
  <c r="BI1962" i="1"/>
  <c r="BJ1962" i="1"/>
  <c r="BK1962" i="1"/>
  <c r="BL1962" i="1"/>
  <c r="BC1963" i="1"/>
  <c r="BD1963" i="1"/>
  <c r="BE1963" i="1"/>
  <c r="BF1963" i="1"/>
  <c r="BG1963" i="1"/>
  <c r="BH1963" i="1"/>
  <c r="BI1963" i="1"/>
  <c r="BJ1963" i="1"/>
  <c r="BK1963" i="1"/>
  <c r="BL1963" i="1"/>
  <c r="BC1964" i="1"/>
  <c r="BD1964" i="1"/>
  <c r="BE1964" i="1"/>
  <c r="BF1964" i="1"/>
  <c r="BG1964" i="1"/>
  <c r="BH1964" i="1"/>
  <c r="BI1964" i="1"/>
  <c r="BJ1964" i="1"/>
  <c r="BK1964" i="1"/>
  <c r="BL1964" i="1"/>
  <c r="BC1965" i="1"/>
  <c r="BD1965" i="1"/>
  <c r="BE1965" i="1"/>
  <c r="BF1965" i="1"/>
  <c r="BG1965" i="1"/>
  <c r="BH1965" i="1"/>
  <c r="BI1965" i="1"/>
  <c r="BJ1965" i="1"/>
  <c r="BK1965" i="1"/>
  <c r="BL1965" i="1"/>
  <c r="BC1966" i="1"/>
  <c r="BD1966" i="1"/>
  <c r="BE1966" i="1"/>
  <c r="BF1966" i="1"/>
  <c r="BG1966" i="1"/>
  <c r="BH1966" i="1"/>
  <c r="BI1966" i="1"/>
  <c r="BJ1966" i="1"/>
  <c r="BK1966" i="1"/>
  <c r="BL1966" i="1"/>
  <c r="BC1967" i="1"/>
  <c r="BD1967" i="1"/>
  <c r="BE1967" i="1"/>
  <c r="BF1967" i="1"/>
  <c r="BG1967" i="1"/>
  <c r="BH1967" i="1"/>
  <c r="BI1967" i="1"/>
  <c r="BJ1967" i="1"/>
  <c r="BK1967" i="1"/>
  <c r="BL1967" i="1"/>
  <c r="BC1968" i="1"/>
  <c r="BD1968" i="1"/>
  <c r="BE1968" i="1"/>
  <c r="BF1968" i="1"/>
  <c r="BG1968" i="1"/>
  <c r="BH1968" i="1"/>
  <c r="BI1968" i="1"/>
  <c r="BJ1968" i="1"/>
  <c r="BK1968" i="1"/>
  <c r="BL1968" i="1"/>
  <c r="BC1969" i="1"/>
  <c r="BD1969" i="1"/>
  <c r="BE1969" i="1"/>
  <c r="BF1969" i="1"/>
  <c r="BG1969" i="1"/>
  <c r="BH1969" i="1"/>
  <c r="BI1969" i="1"/>
  <c r="BJ1969" i="1"/>
  <c r="BK1969" i="1"/>
  <c r="BL1969" i="1"/>
  <c r="BC1970" i="1"/>
  <c r="BD1970" i="1"/>
  <c r="BE1970" i="1"/>
  <c r="BF1970" i="1"/>
  <c r="BG1970" i="1"/>
  <c r="BH1970" i="1"/>
  <c r="BI1970" i="1"/>
  <c r="BJ1970" i="1"/>
  <c r="BK1970" i="1"/>
  <c r="BL1970" i="1"/>
  <c r="BC1971" i="1"/>
  <c r="BD1971" i="1"/>
  <c r="BE1971" i="1"/>
  <c r="BF1971" i="1"/>
  <c r="BG1971" i="1"/>
  <c r="BH1971" i="1"/>
  <c r="BI1971" i="1"/>
  <c r="BJ1971" i="1"/>
  <c r="BK1971" i="1"/>
  <c r="BL1971" i="1"/>
  <c r="BC1972" i="1"/>
  <c r="BD1972" i="1"/>
  <c r="BE1972" i="1"/>
  <c r="BF1972" i="1"/>
  <c r="BG1972" i="1"/>
  <c r="BH1972" i="1"/>
  <c r="BI1972" i="1"/>
  <c r="BJ1972" i="1"/>
  <c r="BK1972" i="1"/>
  <c r="BL1972" i="1"/>
  <c r="BC1973" i="1"/>
  <c r="BD1973" i="1"/>
  <c r="BE1973" i="1"/>
  <c r="BF1973" i="1"/>
  <c r="BG1973" i="1"/>
  <c r="BH1973" i="1"/>
  <c r="BI1973" i="1"/>
  <c r="BJ1973" i="1"/>
  <c r="BK1973" i="1"/>
  <c r="BL1973" i="1"/>
  <c r="BC1974" i="1"/>
  <c r="BD1974" i="1"/>
  <c r="BE1974" i="1"/>
  <c r="BF1974" i="1"/>
  <c r="BG1974" i="1"/>
  <c r="BH1974" i="1"/>
  <c r="BI1974" i="1"/>
  <c r="BJ1974" i="1"/>
  <c r="BK1974" i="1"/>
  <c r="BL1974" i="1"/>
  <c r="BC1975" i="1"/>
  <c r="BD1975" i="1"/>
  <c r="BE1975" i="1"/>
  <c r="BF1975" i="1"/>
  <c r="BG1975" i="1"/>
  <c r="BH1975" i="1"/>
  <c r="BI1975" i="1"/>
  <c r="BJ1975" i="1"/>
  <c r="BK1975" i="1"/>
  <c r="BL1975" i="1"/>
  <c r="BC1976" i="1"/>
  <c r="BD1976" i="1"/>
  <c r="BE1976" i="1"/>
  <c r="BF1976" i="1"/>
  <c r="BG1976" i="1"/>
  <c r="BH1976" i="1"/>
  <c r="BI1976" i="1"/>
  <c r="BJ1976" i="1"/>
  <c r="BK1976" i="1"/>
  <c r="BL1976" i="1"/>
  <c r="BC1977" i="1"/>
  <c r="BD1977" i="1"/>
  <c r="BE1977" i="1"/>
  <c r="BF1977" i="1"/>
  <c r="BG1977" i="1"/>
  <c r="BH1977" i="1"/>
  <c r="BI1977" i="1"/>
  <c r="BJ1977" i="1"/>
  <c r="BK1977" i="1"/>
  <c r="BL1977" i="1"/>
  <c r="BC1978" i="1"/>
  <c r="BD1978" i="1"/>
  <c r="BE1978" i="1"/>
  <c r="BF1978" i="1"/>
  <c r="BG1978" i="1"/>
  <c r="BH1978" i="1"/>
  <c r="BI1978" i="1"/>
  <c r="BJ1978" i="1"/>
  <c r="BK1978" i="1"/>
  <c r="BL1978" i="1"/>
  <c r="BC1979" i="1"/>
  <c r="BD1979" i="1"/>
  <c r="BE1979" i="1"/>
  <c r="BF1979" i="1"/>
  <c r="BG1979" i="1"/>
  <c r="BH1979" i="1"/>
  <c r="BI1979" i="1"/>
  <c r="BJ1979" i="1"/>
  <c r="BK1979" i="1"/>
  <c r="BL1979" i="1"/>
  <c r="BC1980" i="1"/>
  <c r="BD1980" i="1"/>
  <c r="BE1980" i="1"/>
  <c r="BF1980" i="1"/>
  <c r="BG1980" i="1"/>
  <c r="BH1980" i="1"/>
  <c r="BI1980" i="1"/>
  <c r="BJ1980" i="1"/>
  <c r="BK1980" i="1"/>
  <c r="BL1980" i="1"/>
  <c r="BC1981" i="1"/>
  <c r="BD1981" i="1"/>
  <c r="BE1981" i="1"/>
  <c r="BF1981" i="1"/>
  <c r="BG1981" i="1"/>
  <c r="BH1981" i="1"/>
  <c r="BI1981" i="1"/>
  <c r="BJ1981" i="1"/>
  <c r="BK1981" i="1"/>
  <c r="BL1981" i="1"/>
  <c r="BC1982" i="1"/>
  <c r="BD1982" i="1"/>
  <c r="BE1982" i="1"/>
  <c r="BF1982" i="1"/>
  <c r="BG1982" i="1"/>
  <c r="BH1982" i="1"/>
  <c r="BI1982" i="1"/>
  <c r="BJ1982" i="1"/>
  <c r="BK1982" i="1"/>
  <c r="BL1982" i="1"/>
  <c r="BC1983" i="1"/>
  <c r="BD1983" i="1"/>
  <c r="BE1983" i="1"/>
  <c r="BF1983" i="1"/>
  <c r="BG1983" i="1"/>
  <c r="BH1983" i="1"/>
  <c r="BI1983" i="1"/>
  <c r="BJ1983" i="1"/>
  <c r="BK1983" i="1"/>
  <c r="BL1983" i="1"/>
  <c r="BC1984" i="1"/>
  <c r="BD1984" i="1"/>
  <c r="BE1984" i="1"/>
  <c r="BF1984" i="1"/>
  <c r="BG1984" i="1"/>
  <c r="BH1984" i="1"/>
  <c r="BI1984" i="1"/>
  <c r="BJ1984" i="1"/>
  <c r="BK1984" i="1"/>
  <c r="BL1984" i="1"/>
  <c r="BC1985" i="1"/>
  <c r="BD1985" i="1"/>
  <c r="BE1985" i="1"/>
  <c r="BF1985" i="1"/>
  <c r="BG1985" i="1"/>
  <c r="BH1985" i="1"/>
  <c r="BI1985" i="1"/>
  <c r="BJ1985" i="1"/>
  <c r="BK1985" i="1"/>
  <c r="BL1985" i="1"/>
  <c r="BC1986" i="1"/>
  <c r="BD1986" i="1"/>
  <c r="BE1986" i="1"/>
  <c r="BF1986" i="1"/>
  <c r="BG1986" i="1"/>
  <c r="BH1986" i="1"/>
  <c r="BI1986" i="1"/>
  <c r="BJ1986" i="1"/>
  <c r="BK1986" i="1"/>
  <c r="BL1986" i="1"/>
  <c r="BC1987" i="1"/>
  <c r="BD1987" i="1"/>
  <c r="BE1987" i="1"/>
  <c r="BF1987" i="1"/>
  <c r="BG1987" i="1"/>
  <c r="BH1987" i="1"/>
  <c r="BI1987" i="1"/>
  <c r="BJ1987" i="1"/>
  <c r="BK1987" i="1"/>
  <c r="BL1987" i="1"/>
  <c r="BC1988" i="1"/>
  <c r="BD1988" i="1"/>
  <c r="BE1988" i="1"/>
  <c r="BF1988" i="1"/>
  <c r="BG1988" i="1"/>
  <c r="BH1988" i="1"/>
  <c r="BI1988" i="1"/>
  <c r="BJ1988" i="1"/>
  <c r="BK1988" i="1"/>
  <c r="BL1988" i="1"/>
  <c r="BC1989" i="1"/>
  <c r="BD1989" i="1"/>
  <c r="BE1989" i="1"/>
  <c r="BF1989" i="1"/>
  <c r="BG1989" i="1"/>
  <c r="BH1989" i="1"/>
  <c r="BI1989" i="1"/>
  <c r="BJ1989" i="1"/>
  <c r="BK1989" i="1"/>
  <c r="BL1989" i="1"/>
  <c r="BC1990" i="1"/>
  <c r="BD1990" i="1"/>
  <c r="BE1990" i="1"/>
  <c r="BF1990" i="1"/>
  <c r="BG1990" i="1"/>
  <c r="BH1990" i="1"/>
  <c r="BI1990" i="1"/>
  <c r="BJ1990" i="1"/>
  <c r="BK1990" i="1"/>
  <c r="BL1990" i="1"/>
  <c r="BC1991" i="1"/>
  <c r="BD1991" i="1"/>
  <c r="BE1991" i="1"/>
  <c r="BF1991" i="1"/>
  <c r="BG1991" i="1"/>
  <c r="BH1991" i="1"/>
  <c r="BI1991" i="1"/>
  <c r="BJ1991" i="1"/>
  <c r="BK1991" i="1"/>
  <c r="BL1991" i="1"/>
  <c r="BC1992" i="1"/>
  <c r="BD1992" i="1"/>
  <c r="BE1992" i="1"/>
  <c r="BF1992" i="1"/>
  <c r="BG1992" i="1"/>
  <c r="BH1992" i="1"/>
  <c r="BI1992" i="1"/>
  <c r="BJ1992" i="1"/>
  <c r="BK1992" i="1"/>
  <c r="BL1992" i="1"/>
  <c r="BC1993" i="1"/>
  <c r="BD1993" i="1"/>
  <c r="BE1993" i="1"/>
  <c r="BF1993" i="1"/>
  <c r="BG1993" i="1"/>
  <c r="BH1993" i="1"/>
  <c r="BI1993" i="1"/>
  <c r="BJ1993" i="1"/>
  <c r="BK1993" i="1"/>
  <c r="BL1993" i="1"/>
  <c r="BC1994" i="1"/>
  <c r="BD1994" i="1"/>
  <c r="BE1994" i="1"/>
  <c r="BF1994" i="1"/>
  <c r="BG1994" i="1"/>
  <c r="BH1994" i="1"/>
  <c r="BI1994" i="1"/>
  <c r="BJ1994" i="1"/>
  <c r="BK1994" i="1"/>
  <c r="BL1994" i="1"/>
  <c r="BC1995" i="1"/>
  <c r="BD1995" i="1"/>
  <c r="BE1995" i="1"/>
  <c r="BF1995" i="1"/>
  <c r="BG1995" i="1"/>
  <c r="BH1995" i="1"/>
  <c r="BI1995" i="1"/>
  <c r="BJ1995" i="1"/>
  <c r="BK1995" i="1"/>
  <c r="BL1995" i="1"/>
  <c r="BC1996" i="1"/>
  <c r="BD1996" i="1"/>
  <c r="BE1996" i="1"/>
  <c r="BF1996" i="1"/>
  <c r="BG1996" i="1"/>
  <c r="BH1996" i="1"/>
  <c r="BI1996" i="1"/>
  <c r="BJ1996" i="1"/>
  <c r="BK1996" i="1"/>
  <c r="BL1996" i="1"/>
  <c r="BC1997" i="1"/>
  <c r="BD1997" i="1"/>
  <c r="BE1997" i="1"/>
  <c r="BF1997" i="1"/>
  <c r="BG1997" i="1"/>
  <c r="BH1997" i="1"/>
  <c r="BI1997" i="1"/>
  <c r="BJ1997" i="1"/>
  <c r="BK1997" i="1"/>
  <c r="BL1997" i="1"/>
  <c r="BC1998" i="1"/>
  <c r="BD1998" i="1"/>
  <c r="BE1998" i="1"/>
  <c r="BF1998" i="1"/>
  <c r="BG1998" i="1"/>
  <c r="BH1998" i="1"/>
  <c r="BI1998" i="1"/>
  <c r="BJ1998" i="1"/>
  <c r="BK1998" i="1"/>
  <c r="BL1998" i="1"/>
  <c r="BC1999" i="1"/>
  <c r="BD1999" i="1"/>
  <c r="BE1999" i="1"/>
  <c r="BF1999" i="1"/>
  <c r="BG1999" i="1"/>
  <c r="BH1999" i="1"/>
  <c r="BI1999" i="1"/>
  <c r="BJ1999" i="1"/>
  <c r="BK1999" i="1"/>
  <c r="BL1999" i="1"/>
  <c r="BC2000" i="1"/>
  <c r="BD2000" i="1"/>
  <c r="BE2000" i="1"/>
  <c r="BF2000" i="1"/>
  <c r="BG2000" i="1"/>
  <c r="BH2000" i="1"/>
  <c r="BI2000" i="1"/>
  <c r="BJ2000" i="1"/>
  <c r="BK2000" i="1"/>
  <c r="BL2000" i="1"/>
  <c r="BC2001" i="1"/>
  <c r="BD2001" i="1"/>
  <c r="BE2001" i="1"/>
  <c r="BF2001" i="1"/>
  <c r="BG2001" i="1"/>
  <c r="BH2001" i="1"/>
  <c r="BI2001" i="1"/>
  <c r="BJ2001" i="1"/>
  <c r="BK2001" i="1"/>
  <c r="BL2001" i="1"/>
  <c r="BC2002" i="1"/>
  <c r="BD2002" i="1"/>
  <c r="BE2002" i="1"/>
  <c r="BF2002" i="1"/>
  <c r="BG2002" i="1"/>
  <c r="BH2002" i="1"/>
  <c r="BI2002" i="1"/>
  <c r="BJ2002" i="1"/>
  <c r="BK2002" i="1"/>
  <c r="BL2002" i="1"/>
  <c r="BC2003" i="1"/>
  <c r="BD2003" i="1"/>
  <c r="BE2003" i="1"/>
  <c r="BF2003" i="1"/>
  <c r="BG2003" i="1"/>
  <c r="BH2003" i="1"/>
  <c r="BI2003" i="1"/>
  <c r="BJ2003" i="1"/>
  <c r="BK2003" i="1"/>
  <c r="BL2003" i="1"/>
  <c r="BC2004" i="1"/>
  <c r="BD2004" i="1"/>
  <c r="BE2004" i="1"/>
  <c r="BF2004" i="1"/>
  <c r="BG2004" i="1"/>
  <c r="BH2004" i="1"/>
  <c r="BI2004" i="1"/>
  <c r="BJ2004" i="1"/>
  <c r="BK2004" i="1"/>
  <c r="BL2004" i="1"/>
  <c r="BC2005" i="1"/>
  <c r="BD2005" i="1"/>
  <c r="BE2005" i="1"/>
  <c r="BF2005" i="1"/>
  <c r="BG2005" i="1"/>
  <c r="BH2005" i="1"/>
  <c r="BI2005" i="1"/>
  <c r="BJ2005" i="1"/>
  <c r="BK2005" i="1"/>
  <c r="BL2005" i="1"/>
  <c r="BC2006" i="1"/>
  <c r="BD2006" i="1"/>
  <c r="BE2006" i="1"/>
  <c r="BF2006" i="1"/>
  <c r="BG2006" i="1"/>
  <c r="BH2006" i="1"/>
  <c r="BI2006" i="1"/>
  <c r="BJ2006" i="1"/>
  <c r="BK2006" i="1"/>
  <c r="BL2006" i="1"/>
  <c r="BC2007" i="1"/>
  <c r="BD2007" i="1"/>
  <c r="BE2007" i="1"/>
  <c r="BF2007" i="1"/>
  <c r="BG2007" i="1"/>
  <c r="BH2007" i="1"/>
  <c r="BI2007" i="1"/>
  <c r="BJ2007" i="1"/>
  <c r="BK2007" i="1"/>
  <c r="BL2007" i="1"/>
  <c r="BC2008" i="1"/>
  <c r="BD2008" i="1"/>
  <c r="BE2008" i="1"/>
  <c r="BF2008" i="1"/>
  <c r="BG2008" i="1"/>
  <c r="BH2008" i="1"/>
  <c r="BI2008" i="1"/>
  <c r="BJ2008" i="1"/>
  <c r="BK2008" i="1"/>
  <c r="BL2008" i="1"/>
  <c r="BC2009" i="1"/>
  <c r="BD2009" i="1"/>
  <c r="BE2009" i="1"/>
  <c r="BF2009" i="1"/>
  <c r="BG2009" i="1"/>
  <c r="BH2009" i="1"/>
  <c r="BI2009" i="1"/>
  <c r="BJ2009" i="1"/>
  <c r="BK2009" i="1"/>
  <c r="BL2009" i="1"/>
  <c r="BC2010" i="1"/>
  <c r="BD2010" i="1"/>
  <c r="BE2010" i="1"/>
  <c r="BF2010" i="1"/>
  <c r="BG2010" i="1"/>
  <c r="BH2010" i="1"/>
  <c r="BI2010" i="1"/>
  <c r="BJ2010" i="1"/>
  <c r="BK2010" i="1"/>
  <c r="BL2010" i="1"/>
  <c r="BC2011" i="1"/>
  <c r="BD2011" i="1"/>
  <c r="BE2011" i="1"/>
  <c r="BF2011" i="1"/>
  <c r="BG2011" i="1"/>
  <c r="BH2011" i="1"/>
  <c r="BI2011" i="1"/>
  <c r="BJ2011" i="1"/>
  <c r="BK2011" i="1"/>
  <c r="BL2011" i="1"/>
  <c r="BC2012" i="1"/>
  <c r="BD2012" i="1"/>
  <c r="BE2012" i="1"/>
  <c r="BF2012" i="1"/>
  <c r="BG2012" i="1"/>
  <c r="BH2012" i="1"/>
  <c r="BI2012" i="1"/>
  <c r="BJ2012" i="1"/>
  <c r="BK2012" i="1"/>
  <c r="BL2012" i="1"/>
  <c r="BC2013" i="1"/>
  <c r="BD2013" i="1"/>
  <c r="BE2013" i="1"/>
  <c r="BF2013" i="1"/>
  <c r="BG2013" i="1"/>
  <c r="BH2013" i="1"/>
  <c r="BI2013" i="1"/>
  <c r="BJ2013" i="1"/>
  <c r="BK2013" i="1"/>
  <c r="BL2013" i="1"/>
  <c r="BC2014" i="1"/>
  <c r="BD2014" i="1"/>
  <c r="BE2014" i="1"/>
  <c r="BF2014" i="1"/>
  <c r="BG2014" i="1"/>
  <c r="BH2014" i="1"/>
  <c r="BI2014" i="1"/>
  <c r="BJ2014" i="1"/>
  <c r="BK2014" i="1"/>
  <c r="BL2014" i="1"/>
  <c r="BC2015" i="1"/>
  <c r="BD2015" i="1"/>
  <c r="BE2015" i="1"/>
  <c r="BF2015" i="1"/>
  <c r="BG2015" i="1"/>
  <c r="BH2015" i="1"/>
  <c r="BI2015" i="1"/>
  <c r="BJ2015" i="1"/>
  <c r="BK2015" i="1"/>
  <c r="BL2015" i="1"/>
  <c r="BC2016" i="1"/>
  <c r="BD2016" i="1"/>
  <c r="BE2016" i="1"/>
  <c r="BF2016" i="1"/>
  <c r="BG2016" i="1"/>
  <c r="BH2016" i="1"/>
  <c r="BI2016" i="1"/>
  <c r="BJ2016" i="1"/>
  <c r="BK2016" i="1"/>
  <c r="BL2016" i="1"/>
  <c r="BC2017" i="1"/>
  <c r="BD2017" i="1"/>
  <c r="BE2017" i="1"/>
  <c r="BF2017" i="1"/>
  <c r="BG2017" i="1"/>
  <c r="BH2017" i="1"/>
  <c r="BI2017" i="1"/>
  <c r="BJ2017" i="1"/>
  <c r="BK2017" i="1"/>
  <c r="BL2017" i="1"/>
  <c r="BC2018" i="1"/>
  <c r="BD2018" i="1"/>
  <c r="BE2018" i="1"/>
  <c r="BF2018" i="1"/>
  <c r="BG2018" i="1"/>
  <c r="BH2018" i="1"/>
  <c r="BI2018" i="1"/>
  <c r="BJ2018" i="1"/>
  <c r="BK2018" i="1"/>
  <c r="BL2018" i="1"/>
  <c r="BC2019" i="1"/>
  <c r="BD2019" i="1"/>
  <c r="BE2019" i="1"/>
  <c r="BF2019" i="1"/>
  <c r="BG2019" i="1"/>
  <c r="BH2019" i="1"/>
  <c r="BI2019" i="1"/>
  <c r="BJ2019" i="1"/>
  <c r="BK2019" i="1"/>
  <c r="BL2019" i="1"/>
  <c r="BC2020" i="1"/>
  <c r="BD2020" i="1"/>
  <c r="BE2020" i="1"/>
  <c r="BF2020" i="1"/>
  <c r="BG2020" i="1"/>
  <c r="BH2020" i="1"/>
  <c r="BI2020" i="1"/>
  <c r="BJ2020" i="1"/>
  <c r="BK2020" i="1"/>
  <c r="BL2020" i="1"/>
  <c r="BC2021" i="1"/>
  <c r="BD2021" i="1"/>
  <c r="BE2021" i="1"/>
  <c r="BF2021" i="1"/>
  <c r="BG2021" i="1"/>
  <c r="BH2021" i="1"/>
  <c r="BI2021" i="1"/>
  <c r="BJ2021" i="1"/>
  <c r="BK2021" i="1"/>
  <c r="BL2021" i="1"/>
  <c r="BC2022" i="1"/>
  <c r="BD2022" i="1"/>
  <c r="BE2022" i="1"/>
  <c r="BF2022" i="1"/>
  <c r="BG2022" i="1"/>
  <c r="BH2022" i="1"/>
  <c r="BI2022" i="1"/>
  <c r="BJ2022" i="1"/>
  <c r="BK2022" i="1"/>
  <c r="BL2022" i="1"/>
  <c r="BC2023" i="1"/>
  <c r="BD2023" i="1"/>
  <c r="BE2023" i="1"/>
  <c r="BF2023" i="1"/>
  <c r="BG2023" i="1"/>
  <c r="BH2023" i="1"/>
  <c r="BI2023" i="1"/>
  <c r="BJ2023" i="1"/>
  <c r="BK2023" i="1"/>
  <c r="BL2023" i="1"/>
  <c r="BC2024" i="1"/>
  <c r="BD2024" i="1"/>
  <c r="BE2024" i="1"/>
  <c r="BF2024" i="1"/>
  <c r="BG2024" i="1"/>
  <c r="BH2024" i="1"/>
  <c r="BI2024" i="1"/>
  <c r="BJ2024" i="1"/>
  <c r="BK2024" i="1"/>
  <c r="BL2024" i="1"/>
  <c r="BC2025" i="1"/>
  <c r="BD2025" i="1"/>
  <c r="BE2025" i="1"/>
  <c r="BF2025" i="1"/>
  <c r="BG2025" i="1"/>
  <c r="BH2025" i="1"/>
  <c r="BI2025" i="1"/>
  <c r="BJ2025" i="1"/>
  <c r="BK2025" i="1"/>
  <c r="BL2025" i="1"/>
  <c r="BC2026" i="1"/>
  <c r="BD2026" i="1"/>
  <c r="BE2026" i="1"/>
  <c r="BF2026" i="1"/>
  <c r="BG2026" i="1"/>
  <c r="BH2026" i="1"/>
  <c r="BI2026" i="1"/>
  <c r="BJ2026" i="1"/>
  <c r="BK2026" i="1"/>
  <c r="BL2026" i="1"/>
  <c r="BC2027" i="1"/>
  <c r="BD2027" i="1"/>
  <c r="BE2027" i="1"/>
  <c r="BF2027" i="1"/>
  <c r="BG2027" i="1"/>
  <c r="BH2027" i="1"/>
  <c r="BI2027" i="1"/>
  <c r="BJ2027" i="1"/>
  <c r="BK2027" i="1"/>
  <c r="BL2027" i="1"/>
  <c r="BC2028" i="1"/>
  <c r="BD2028" i="1"/>
  <c r="BE2028" i="1"/>
  <c r="BF2028" i="1"/>
  <c r="BG2028" i="1"/>
  <c r="BH2028" i="1"/>
  <c r="BI2028" i="1"/>
  <c r="BJ2028" i="1"/>
  <c r="BK2028" i="1"/>
  <c r="BL2028" i="1"/>
  <c r="BC2029" i="1"/>
  <c r="BD2029" i="1"/>
  <c r="BE2029" i="1"/>
  <c r="BF2029" i="1"/>
  <c r="BG2029" i="1"/>
  <c r="BH2029" i="1"/>
  <c r="BI2029" i="1"/>
  <c r="BJ2029" i="1"/>
  <c r="BK2029" i="1"/>
  <c r="BL2029" i="1"/>
  <c r="BC2030" i="1"/>
  <c r="BD2030" i="1"/>
  <c r="BE2030" i="1"/>
  <c r="BF2030" i="1"/>
  <c r="BG2030" i="1"/>
  <c r="BH2030" i="1"/>
  <c r="BI2030" i="1"/>
  <c r="BJ2030" i="1"/>
  <c r="BK2030" i="1"/>
  <c r="BL2030" i="1"/>
  <c r="BC2031" i="1"/>
  <c r="BD2031" i="1"/>
  <c r="BE2031" i="1"/>
  <c r="BF2031" i="1"/>
  <c r="BG2031" i="1"/>
  <c r="BH2031" i="1"/>
  <c r="BI2031" i="1"/>
  <c r="BJ2031" i="1"/>
  <c r="BK2031" i="1"/>
  <c r="BL2031" i="1"/>
  <c r="BC2032" i="1"/>
  <c r="BD2032" i="1"/>
  <c r="BE2032" i="1"/>
  <c r="BF2032" i="1"/>
  <c r="BG2032" i="1"/>
  <c r="BH2032" i="1"/>
  <c r="BI2032" i="1"/>
  <c r="BJ2032" i="1"/>
  <c r="BK2032" i="1"/>
  <c r="BL2032" i="1"/>
  <c r="BC2033" i="1"/>
  <c r="BD2033" i="1"/>
  <c r="BE2033" i="1"/>
  <c r="BF2033" i="1"/>
  <c r="BG2033" i="1"/>
  <c r="BH2033" i="1"/>
  <c r="BI2033" i="1"/>
  <c r="BJ2033" i="1"/>
  <c r="BK2033" i="1"/>
  <c r="BL2033" i="1"/>
  <c r="BC2034" i="1"/>
  <c r="BD2034" i="1"/>
  <c r="BE2034" i="1"/>
  <c r="BF2034" i="1"/>
  <c r="BG2034" i="1"/>
  <c r="BH2034" i="1"/>
  <c r="BI2034" i="1"/>
  <c r="BJ2034" i="1"/>
  <c r="BK2034" i="1"/>
  <c r="BL2034" i="1"/>
  <c r="BC2035" i="1"/>
  <c r="BD2035" i="1"/>
  <c r="BE2035" i="1"/>
  <c r="BF2035" i="1"/>
  <c r="BG2035" i="1"/>
  <c r="BH2035" i="1"/>
  <c r="BI2035" i="1"/>
  <c r="BJ2035" i="1"/>
  <c r="BK2035" i="1"/>
  <c r="BL2035" i="1"/>
  <c r="BC2036" i="1"/>
  <c r="BD2036" i="1"/>
  <c r="BE2036" i="1"/>
  <c r="BF2036" i="1"/>
  <c r="BG2036" i="1"/>
  <c r="BH2036" i="1"/>
  <c r="BI2036" i="1"/>
  <c r="BJ2036" i="1"/>
  <c r="BK2036" i="1"/>
  <c r="BL2036" i="1"/>
  <c r="BC2037" i="1"/>
  <c r="BD2037" i="1"/>
  <c r="BE2037" i="1"/>
  <c r="BF2037" i="1"/>
  <c r="BG2037" i="1"/>
  <c r="BH2037" i="1"/>
  <c r="BI2037" i="1"/>
  <c r="BJ2037" i="1"/>
  <c r="BK2037" i="1"/>
  <c r="BL2037" i="1"/>
  <c r="BC2038" i="1"/>
  <c r="BD2038" i="1"/>
  <c r="BE2038" i="1"/>
  <c r="BF2038" i="1"/>
  <c r="BG2038" i="1"/>
  <c r="BH2038" i="1"/>
  <c r="BI2038" i="1"/>
  <c r="BJ2038" i="1"/>
  <c r="BK2038" i="1"/>
  <c r="BL2038" i="1"/>
  <c r="BC2039" i="1"/>
  <c r="BD2039" i="1"/>
  <c r="BE2039" i="1"/>
  <c r="BF2039" i="1"/>
  <c r="BG2039" i="1"/>
  <c r="BH2039" i="1"/>
  <c r="BI2039" i="1"/>
  <c r="BJ2039" i="1"/>
  <c r="BK2039" i="1"/>
  <c r="BL2039" i="1"/>
  <c r="BC2040" i="1"/>
  <c r="BD2040" i="1"/>
  <c r="BE2040" i="1"/>
  <c r="BF2040" i="1"/>
  <c r="BG2040" i="1"/>
  <c r="BH2040" i="1"/>
  <c r="BI2040" i="1"/>
  <c r="BJ2040" i="1"/>
  <c r="BK2040" i="1"/>
  <c r="BL2040" i="1"/>
  <c r="BC2041" i="1"/>
  <c r="BD2041" i="1"/>
  <c r="BE2041" i="1"/>
  <c r="BF2041" i="1"/>
  <c r="BG2041" i="1"/>
  <c r="BH2041" i="1"/>
  <c r="BI2041" i="1"/>
  <c r="BJ2041" i="1"/>
  <c r="BK2041" i="1"/>
  <c r="BL2041" i="1"/>
  <c r="BC2042" i="1"/>
  <c r="BD2042" i="1"/>
  <c r="BE2042" i="1"/>
  <c r="BF2042" i="1"/>
  <c r="BG2042" i="1"/>
  <c r="BH2042" i="1"/>
  <c r="BI2042" i="1"/>
  <c r="BJ2042" i="1"/>
  <c r="BK2042" i="1"/>
  <c r="BL2042" i="1"/>
  <c r="BC2043" i="1"/>
  <c r="BD2043" i="1"/>
  <c r="BE2043" i="1"/>
  <c r="BF2043" i="1"/>
  <c r="BG2043" i="1"/>
  <c r="BH2043" i="1"/>
  <c r="BI2043" i="1"/>
  <c r="BJ2043" i="1"/>
  <c r="BK2043" i="1"/>
  <c r="BL2043" i="1"/>
  <c r="BC2044" i="1"/>
  <c r="BD2044" i="1"/>
  <c r="BE2044" i="1"/>
  <c r="BF2044" i="1"/>
  <c r="BG2044" i="1"/>
  <c r="BH2044" i="1"/>
  <c r="BI2044" i="1"/>
  <c r="BJ2044" i="1"/>
  <c r="BK2044" i="1"/>
  <c r="BL2044" i="1"/>
  <c r="BC2045" i="1"/>
  <c r="BD2045" i="1"/>
  <c r="BE2045" i="1"/>
  <c r="BF2045" i="1"/>
  <c r="BG2045" i="1"/>
  <c r="BH2045" i="1"/>
  <c r="BI2045" i="1"/>
  <c r="BJ2045" i="1"/>
  <c r="BK2045" i="1"/>
  <c r="BL2045" i="1"/>
  <c r="BC2046" i="1"/>
  <c r="BD2046" i="1"/>
  <c r="BE2046" i="1"/>
  <c r="BF2046" i="1"/>
  <c r="BG2046" i="1"/>
  <c r="BH2046" i="1"/>
  <c r="BI2046" i="1"/>
  <c r="BJ2046" i="1"/>
  <c r="BK2046" i="1"/>
  <c r="BL2046" i="1"/>
  <c r="BC2047" i="1"/>
  <c r="BD2047" i="1"/>
  <c r="BE2047" i="1"/>
  <c r="BF2047" i="1"/>
  <c r="BG2047" i="1"/>
  <c r="BH2047" i="1"/>
  <c r="BI2047" i="1"/>
  <c r="BJ2047" i="1"/>
  <c r="BK2047" i="1"/>
  <c r="BL2047" i="1"/>
  <c r="BC2048" i="1"/>
  <c r="BD2048" i="1"/>
  <c r="BE2048" i="1"/>
  <c r="BF2048" i="1"/>
  <c r="BG2048" i="1"/>
  <c r="BH2048" i="1"/>
  <c r="BI2048" i="1"/>
  <c r="BJ2048" i="1"/>
  <c r="BK2048" i="1"/>
  <c r="BL2048" i="1"/>
  <c r="BC2049" i="1"/>
  <c r="BD2049" i="1"/>
  <c r="BE2049" i="1"/>
  <c r="BF2049" i="1"/>
  <c r="BG2049" i="1"/>
  <c r="BH2049" i="1"/>
  <c r="BI2049" i="1"/>
  <c r="BJ2049" i="1"/>
  <c r="BK2049" i="1"/>
  <c r="BL2049" i="1"/>
  <c r="BC2050" i="1"/>
  <c r="BD2050" i="1"/>
  <c r="BE2050" i="1"/>
  <c r="BF2050" i="1"/>
  <c r="BG2050" i="1"/>
  <c r="BH2050" i="1"/>
  <c r="BI2050" i="1"/>
  <c r="BJ2050" i="1"/>
  <c r="BK2050" i="1"/>
  <c r="BL2050" i="1"/>
  <c r="BC2051" i="1"/>
  <c r="BD2051" i="1"/>
  <c r="BE2051" i="1"/>
  <c r="BF2051" i="1"/>
  <c r="BG2051" i="1"/>
  <c r="BH2051" i="1"/>
  <c r="BI2051" i="1"/>
  <c r="BJ2051" i="1"/>
  <c r="BK2051" i="1"/>
  <c r="BL2051" i="1"/>
  <c r="BC2052" i="1"/>
  <c r="BD2052" i="1"/>
  <c r="BE2052" i="1"/>
  <c r="BF2052" i="1"/>
  <c r="BG2052" i="1"/>
  <c r="BH2052" i="1"/>
  <c r="BI2052" i="1"/>
  <c r="BJ2052" i="1"/>
  <c r="BK2052" i="1"/>
  <c r="BL2052" i="1"/>
  <c r="BC2053" i="1"/>
  <c r="BD2053" i="1"/>
  <c r="BE2053" i="1"/>
  <c r="BF2053" i="1"/>
  <c r="BG2053" i="1"/>
  <c r="BH2053" i="1"/>
  <c r="BI2053" i="1"/>
  <c r="BJ2053" i="1"/>
  <c r="BK2053" i="1"/>
  <c r="BL2053" i="1"/>
  <c r="BC2054" i="1"/>
  <c r="BD2054" i="1"/>
  <c r="BE2054" i="1"/>
  <c r="BF2054" i="1"/>
  <c r="BG2054" i="1"/>
  <c r="BH2054" i="1"/>
  <c r="BI2054" i="1"/>
  <c r="BJ2054" i="1"/>
  <c r="BK2054" i="1"/>
  <c r="BL2054" i="1"/>
  <c r="BC2055" i="1"/>
  <c r="BD2055" i="1"/>
  <c r="BE2055" i="1"/>
  <c r="BF2055" i="1"/>
  <c r="BG2055" i="1"/>
  <c r="BH2055" i="1"/>
  <c r="BI2055" i="1"/>
  <c r="BJ2055" i="1"/>
  <c r="BK2055" i="1"/>
  <c r="BL2055" i="1"/>
  <c r="BC2056" i="1"/>
  <c r="BD2056" i="1"/>
  <c r="BE2056" i="1"/>
  <c r="BF2056" i="1"/>
  <c r="BG2056" i="1"/>
  <c r="BH2056" i="1"/>
  <c r="BI2056" i="1"/>
  <c r="BJ2056" i="1"/>
  <c r="BK2056" i="1"/>
  <c r="BL2056" i="1"/>
  <c r="BC2057" i="1"/>
  <c r="BD2057" i="1"/>
  <c r="BE2057" i="1"/>
  <c r="BF2057" i="1"/>
  <c r="BG2057" i="1"/>
  <c r="BH2057" i="1"/>
  <c r="BI2057" i="1"/>
  <c r="BJ2057" i="1"/>
  <c r="BK2057" i="1"/>
  <c r="BL2057" i="1"/>
  <c r="BC2058" i="1"/>
  <c r="BD2058" i="1"/>
  <c r="BE2058" i="1"/>
  <c r="BF2058" i="1"/>
  <c r="BG2058" i="1"/>
  <c r="BH2058" i="1"/>
  <c r="BI2058" i="1"/>
  <c r="BJ2058" i="1"/>
  <c r="BK2058" i="1"/>
  <c r="BL2058" i="1"/>
  <c r="BC2059" i="1"/>
  <c r="BD2059" i="1"/>
  <c r="BE2059" i="1"/>
  <c r="BF2059" i="1"/>
  <c r="BG2059" i="1"/>
  <c r="BH2059" i="1"/>
  <c r="BI2059" i="1"/>
  <c r="BJ2059" i="1"/>
  <c r="BK2059" i="1"/>
  <c r="BL2059" i="1"/>
  <c r="BC2060" i="1"/>
  <c r="BD2060" i="1"/>
  <c r="BE2060" i="1"/>
  <c r="BF2060" i="1"/>
  <c r="BG2060" i="1"/>
  <c r="BH2060" i="1"/>
  <c r="BI2060" i="1"/>
  <c r="BJ2060" i="1"/>
  <c r="BK2060" i="1"/>
  <c r="BL2060" i="1"/>
  <c r="BC2061" i="1"/>
  <c r="BD2061" i="1"/>
  <c r="BE2061" i="1"/>
  <c r="BF2061" i="1"/>
  <c r="BG2061" i="1"/>
  <c r="BH2061" i="1"/>
  <c r="BI2061" i="1"/>
  <c r="BJ2061" i="1"/>
  <c r="BK2061" i="1"/>
  <c r="BL2061" i="1"/>
  <c r="BC2062" i="1"/>
  <c r="BD2062" i="1"/>
  <c r="BE2062" i="1"/>
  <c r="BF2062" i="1"/>
  <c r="BG2062" i="1"/>
  <c r="BH2062" i="1"/>
  <c r="BI2062" i="1"/>
  <c r="BJ2062" i="1"/>
  <c r="BK2062" i="1"/>
  <c r="BL2062" i="1"/>
  <c r="BC2063" i="1"/>
  <c r="BD2063" i="1"/>
  <c r="BE2063" i="1"/>
  <c r="BF2063" i="1"/>
  <c r="BG2063" i="1"/>
  <c r="BH2063" i="1"/>
  <c r="BI2063" i="1"/>
  <c r="BJ2063" i="1"/>
  <c r="BK2063" i="1"/>
  <c r="BL2063" i="1"/>
  <c r="BC2064" i="1"/>
  <c r="BD2064" i="1"/>
  <c r="BE2064" i="1"/>
  <c r="BF2064" i="1"/>
  <c r="BG2064" i="1"/>
  <c r="BH2064" i="1"/>
  <c r="BI2064" i="1"/>
  <c r="BJ2064" i="1"/>
  <c r="BK2064" i="1"/>
  <c r="BL2064" i="1"/>
  <c r="BC2065" i="1"/>
  <c r="BD2065" i="1"/>
  <c r="BE2065" i="1"/>
  <c r="BF2065" i="1"/>
  <c r="BG2065" i="1"/>
  <c r="BH2065" i="1"/>
  <c r="BI2065" i="1"/>
  <c r="BJ2065" i="1"/>
  <c r="BK2065" i="1"/>
  <c r="BL2065" i="1"/>
  <c r="BC2066" i="1"/>
  <c r="BD2066" i="1"/>
  <c r="BE2066" i="1"/>
  <c r="BF2066" i="1"/>
  <c r="BG2066" i="1"/>
  <c r="BH2066" i="1"/>
  <c r="BI2066" i="1"/>
  <c r="BJ2066" i="1"/>
  <c r="BK2066" i="1"/>
  <c r="BL2066" i="1"/>
  <c r="BC2067" i="1"/>
  <c r="BD2067" i="1"/>
  <c r="BE2067" i="1"/>
  <c r="BF2067" i="1"/>
  <c r="BG2067" i="1"/>
  <c r="BH2067" i="1"/>
  <c r="BI2067" i="1"/>
  <c r="BJ2067" i="1"/>
  <c r="BK2067" i="1"/>
  <c r="BL2067" i="1"/>
  <c r="BC2068" i="1"/>
  <c r="BD2068" i="1"/>
  <c r="BE2068" i="1"/>
  <c r="BF2068" i="1"/>
  <c r="BG2068" i="1"/>
  <c r="BH2068" i="1"/>
  <c r="BI2068" i="1"/>
  <c r="BJ2068" i="1"/>
  <c r="BK2068" i="1"/>
  <c r="BL2068" i="1"/>
  <c r="BC2069" i="1"/>
  <c r="BD2069" i="1"/>
  <c r="BE2069" i="1"/>
  <c r="BF2069" i="1"/>
  <c r="BG2069" i="1"/>
  <c r="BH2069" i="1"/>
  <c r="BI2069" i="1"/>
  <c r="BJ2069" i="1"/>
  <c r="BK2069" i="1"/>
  <c r="BL2069" i="1"/>
  <c r="BC2070" i="1"/>
  <c r="BD2070" i="1"/>
  <c r="BE2070" i="1"/>
  <c r="BF2070" i="1"/>
  <c r="BG2070" i="1"/>
  <c r="BH2070" i="1"/>
  <c r="BI2070" i="1"/>
  <c r="BJ2070" i="1"/>
  <c r="BK2070" i="1"/>
  <c r="BL2070" i="1"/>
  <c r="BC2071" i="1"/>
  <c r="BD2071" i="1"/>
  <c r="BE2071" i="1"/>
  <c r="BF2071" i="1"/>
  <c r="BG2071" i="1"/>
  <c r="BH2071" i="1"/>
  <c r="BI2071" i="1"/>
  <c r="BJ2071" i="1"/>
  <c r="BK2071" i="1"/>
  <c r="BL2071" i="1"/>
  <c r="BC2072" i="1"/>
  <c r="BD2072" i="1"/>
  <c r="BE2072" i="1"/>
  <c r="BF2072" i="1"/>
  <c r="BG2072" i="1"/>
  <c r="BH2072" i="1"/>
  <c r="BI2072" i="1"/>
  <c r="BJ2072" i="1"/>
  <c r="BK2072" i="1"/>
  <c r="BL2072" i="1"/>
  <c r="BC2073" i="1"/>
  <c r="BD2073" i="1"/>
  <c r="BE2073" i="1"/>
  <c r="BF2073" i="1"/>
  <c r="BG2073" i="1"/>
  <c r="BH2073" i="1"/>
  <c r="BI2073" i="1"/>
  <c r="BJ2073" i="1"/>
  <c r="BK2073" i="1"/>
  <c r="BL2073" i="1"/>
  <c r="BC2074" i="1"/>
  <c r="BD2074" i="1"/>
  <c r="BE2074" i="1"/>
  <c r="BF2074" i="1"/>
  <c r="BG2074" i="1"/>
  <c r="BH2074" i="1"/>
  <c r="BI2074" i="1"/>
  <c r="BJ2074" i="1"/>
  <c r="BK2074" i="1"/>
  <c r="BL2074" i="1"/>
  <c r="BC2075" i="1"/>
  <c r="BD2075" i="1"/>
  <c r="BE2075" i="1"/>
  <c r="BF2075" i="1"/>
  <c r="BG2075" i="1"/>
  <c r="BH2075" i="1"/>
  <c r="BI2075" i="1"/>
  <c r="BJ2075" i="1"/>
  <c r="BK2075" i="1"/>
  <c r="BL2075" i="1"/>
  <c r="BC2076" i="1"/>
  <c r="BD2076" i="1"/>
  <c r="BE2076" i="1"/>
  <c r="BF2076" i="1"/>
  <c r="BG2076" i="1"/>
  <c r="BH2076" i="1"/>
  <c r="BI2076" i="1"/>
  <c r="BJ2076" i="1"/>
  <c r="BK2076" i="1"/>
  <c r="BL2076" i="1"/>
  <c r="BC2077" i="1"/>
  <c r="BD2077" i="1"/>
  <c r="BE2077" i="1"/>
  <c r="BF2077" i="1"/>
  <c r="BG2077" i="1"/>
  <c r="BH2077" i="1"/>
  <c r="BI2077" i="1"/>
  <c r="BJ2077" i="1"/>
  <c r="BK2077" i="1"/>
  <c r="BL2077" i="1"/>
  <c r="BC2078" i="1"/>
  <c r="BD2078" i="1"/>
  <c r="BE2078" i="1"/>
  <c r="BF2078" i="1"/>
  <c r="BG2078" i="1"/>
  <c r="BH2078" i="1"/>
  <c r="BI2078" i="1"/>
  <c r="BJ2078" i="1"/>
  <c r="BK2078" i="1"/>
  <c r="BL2078" i="1"/>
  <c r="BC2079" i="1"/>
  <c r="BD2079" i="1"/>
  <c r="BE2079" i="1"/>
  <c r="BF2079" i="1"/>
  <c r="BG2079" i="1"/>
  <c r="BH2079" i="1"/>
  <c r="BI2079" i="1"/>
  <c r="BJ2079" i="1"/>
  <c r="BK2079" i="1"/>
  <c r="BL2079" i="1"/>
  <c r="BC2080" i="1"/>
  <c r="BD2080" i="1"/>
  <c r="BE2080" i="1"/>
  <c r="BF2080" i="1"/>
  <c r="BG2080" i="1"/>
  <c r="BH2080" i="1"/>
  <c r="BI2080" i="1"/>
  <c r="BJ2080" i="1"/>
  <c r="BK2080" i="1"/>
  <c r="BL2080" i="1"/>
  <c r="BC2081" i="1"/>
  <c r="BD2081" i="1"/>
  <c r="BE2081" i="1"/>
  <c r="BF2081" i="1"/>
  <c r="BG2081" i="1"/>
  <c r="BH2081" i="1"/>
  <c r="BI2081" i="1"/>
  <c r="BJ2081" i="1"/>
  <c r="BK2081" i="1"/>
  <c r="BL2081" i="1"/>
  <c r="BC2082" i="1"/>
  <c r="BD2082" i="1"/>
  <c r="BE2082" i="1"/>
  <c r="BF2082" i="1"/>
  <c r="BG2082" i="1"/>
  <c r="BH2082" i="1"/>
  <c r="BI2082" i="1"/>
  <c r="BJ2082" i="1"/>
  <c r="BK2082" i="1"/>
  <c r="BL2082" i="1"/>
  <c r="BC2083" i="1"/>
  <c r="BD2083" i="1"/>
  <c r="BE2083" i="1"/>
  <c r="BF2083" i="1"/>
  <c r="BG2083" i="1"/>
  <c r="BH2083" i="1"/>
  <c r="BI2083" i="1"/>
  <c r="BJ2083" i="1"/>
  <c r="BK2083" i="1"/>
  <c r="BL2083" i="1"/>
  <c r="BC2084" i="1"/>
  <c r="BD2084" i="1"/>
  <c r="BE2084" i="1"/>
  <c r="BF2084" i="1"/>
  <c r="BG2084" i="1"/>
  <c r="BH2084" i="1"/>
  <c r="BI2084" i="1"/>
  <c r="BJ2084" i="1"/>
  <c r="BK2084" i="1"/>
  <c r="BL2084" i="1"/>
  <c r="BC2085" i="1"/>
  <c r="BD2085" i="1"/>
  <c r="BE2085" i="1"/>
  <c r="BF2085" i="1"/>
  <c r="BG2085" i="1"/>
  <c r="BH2085" i="1"/>
  <c r="BI2085" i="1"/>
  <c r="BJ2085" i="1"/>
  <c r="BK2085" i="1"/>
  <c r="BL2085" i="1"/>
  <c r="BC2086" i="1"/>
  <c r="BD2086" i="1"/>
  <c r="BE2086" i="1"/>
  <c r="BF2086" i="1"/>
  <c r="BG2086" i="1"/>
  <c r="BH2086" i="1"/>
  <c r="BI2086" i="1"/>
  <c r="BJ2086" i="1"/>
  <c r="BK2086" i="1"/>
  <c r="BL2086" i="1"/>
  <c r="BC2087" i="1"/>
  <c r="BD2087" i="1"/>
  <c r="BE2087" i="1"/>
  <c r="BF2087" i="1"/>
  <c r="BG2087" i="1"/>
  <c r="BH2087" i="1"/>
  <c r="BI2087" i="1"/>
  <c r="BJ2087" i="1"/>
  <c r="BK2087" i="1"/>
  <c r="BL2087" i="1"/>
  <c r="BC2088" i="1"/>
  <c r="BD2088" i="1"/>
  <c r="BE2088" i="1"/>
  <c r="BF2088" i="1"/>
  <c r="BG2088" i="1"/>
  <c r="BH2088" i="1"/>
  <c r="BI2088" i="1"/>
  <c r="BJ2088" i="1"/>
  <c r="BK2088" i="1"/>
  <c r="BL2088" i="1"/>
  <c r="BC2089" i="1"/>
  <c r="BD2089" i="1"/>
  <c r="BE2089" i="1"/>
  <c r="BF2089" i="1"/>
  <c r="BG2089" i="1"/>
  <c r="BH2089" i="1"/>
  <c r="BI2089" i="1"/>
  <c r="BJ2089" i="1"/>
  <c r="BK2089" i="1"/>
  <c r="BL2089" i="1"/>
  <c r="BC2090" i="1"/>
  <c r="BD2090" i="1"/>
  <c r="BE2090" i="1"/>
  <c r="BF2090" i="1"/>
  <c r="BG2090" i="1"/>
  <c r="BH2090" i="1"/>
  <c r="BI2090" i="1"/>
  <c r="BJ2090" i="1"/>
  <c r="BK2090" i="1"/>
  <c r="BL2090" i="1"/>
  <c r="BC2091" i="1"/>
  <c r="BD2091" i="1"/>
  <c r="BE2091" i="1"/>
  <c r="BF2091" i="1"/>
  <c r="BG2091" i="1"/>
  <c r="BH2091" i="1"/>
  <c r="BI2091" i="1"/>
  <c r="BJ2091" i="1"/>
  <c r="BK2091" i="1"/>
  <c r="BL2091" i="1"/>
  <c r="BC2092" i="1"/>
  <c r="BD2092" i="1"/>
  <c r="BE2092" i="1"/>
  <c r="BF2092" i="1"/>
  <c r="BG2092" i="1"/>
  <c r="BH2092" i="1"/>
  <c r="BI2092" i="1"/>
  <c r="BJ2092" i="1"/>
  <c r="BK2092" i="1"/>
  <c r="BL2092" i="1"/>
  <c r="BC2093" i="1"/>
  <c r="BD2093" i="1"/>
  <c r="BE2093" i="1"/>
  <c r="BF2093" i="1"/>
  <c r="BG2093" i="1"/>
  <c r="BH2093" i="1"/>
  <c r="BI2093" i="1"/>
  <c r="BJ2093" i="1"/>
  <c r="BK2093" i="1"/>
  <c r="BL2093" i="1"/>
  <c r="BC2094" i="1"/>
  <c r="BD2094" i="1"/>
  <c r="BE2094" i="1"/>
  <c r="BF2094" i="1"/>
  <c r="BG2094" i="1"/>
  <c r="BH2094" i="1"/>
  <c r="BI2094" i="1"/>
  <c r="BJ2094" i="1"/>
  <c r="BK2094" i="1"/>
  <c r="BL2094" i="1"/>
  <c r="BC2095" i="1"/>
  <c r="BD2095" i="1"/>
  <c r="BE2095" i="1"/>
  <c r="BF2095" i="1"/>
  <c r="BG2095" i="1"/>
  <c r="BH2095" i="1"/>
  <c r="BI2095" i="1"/>
  <c r="BJ2095" i="1"/>
  <c r="BK2095" i="1"/>
  <c r="BL2095" i="1"/>
  <c r="BC2096" i="1"/>
  <c r="BD2096" i="1"/>
  <c r="BE2096" i="1"/>
  <c r="BF2096" i="1"/>
  <c r="BG2096" i="1"/>
  <c r="BH2096" i="1"/>
  <c r="BI2096" i="1"/>
  <c r="BJ2096" i="1"/>
  <c r="BK2096" i="1"/>
  <c r="BL2096" i="1"/>
  <c r="BC2097" i="1"/>
  <c r="BD2097" i="1"/>
  <c r="BE2097" i="1"/>
  <c r="BF2097" i="1"/>
  <c r="BG2097" i="1"/>
  <c r="BH2097" i="1"/>
  <c r="BI2097" i="1"/>
  <c r="BJ2097" i="1"/>
  <c r="BK2097" i="1"/>
  <c r="BL2097" i="1"/>
  <c r="BC2098" i="1"/>
  <c r="BD2098" i="1"/>
  <c r="BE2098" i="1"/>
  <c r="BF2098" i="1"/>
  <c r="BG2098" i="1"/>
  <c r="BH2098" i="1"/>
  <c r="BI2098" i="1"/>
  <c r="BJ2098" i="1"/>
  <c r="BK2098" i="1"/>
  <c r="BL2098" i="1"/>
  <c r="BC2099" i="1"/>
  <c r="BD2099" i="1"/>
  <c r="BE2099" i="1"/>
  <c r="BF2099" i="1"/>
  <c r="BG2099" i="1"/>
  <c r="BH2099" i="1"/>
  <c r="BI2099" i="1"/>
  <c r="BJ2099" i="1"/>
  <c r="BK2099" i="1"/>
  <c r="BL2099" i="1"/>
  <c r="BL1756" i="1"/>
  <c r="BK1756" i="1"/>
  <c r="BJ1756" i="1"/>
  <c r="BI1756" i="1"/>
  <c r="BH1756" i="1"/>
  <c r="BN1756" i="1" s="1"/>
  <c r="BG1756" i="1"/>
  <c r="BF1756" i="1"/>
  <c r="BE1756" i="1"/>
  <c r="BD1756" i="1"/>
  <c r="BC1756" i="1"/>
  <c r="AQ1040" i="1"/>
  <c r="AQ1041" i="1"/>
  <c r="AQ1042" i="1"/>
  <c r="AQ1043" i="1"/>
  <c r="AQ1044" i="1"/>
  <c r="AQ1045" i="1"/>
  <c r="AQ1046" i="1"/>
  <c r="AQ1047" i="1"/>
  <c r="AQ1048" i="1"/>
  <c r="AQ1049" i="1"/>
  <c r="AQ1050" i="1"/>
  <c r="AQ1051" i="1"/>
  <c r="AQ1052" i="1"/>
  <c r="AQ1053" i="1"/>
  <c r="AQ1054" i="1"/>
  <c r="AQ1055" i="1"/>
  <c r="AQ1056" i="1"/>
  <c r="AQ1057" i="1"/>
  <c r="AQ1058" i="1"/>
  <c r="AQ1059" i="1"/>
  <c r="AQ1060" i="1"/>
  <c r="AQ1061" i="1"/>
  <c r="AQ1062" i="1"/>
  <c r="AQ1063" i="1"/>
  <c r="AQ1064" i="1"/>
  <c r="AQ1065" i="1"/>
  <c r="AQ1066" i="1"/>
  <c r="AQ1067" i="1"/>
  <c r="AQ1068" i="1"/>
  <c r="AQ1069" i="1"/>
  <c r="AQ1070" i="1"/>
  <c r="AQ1071" i="1"/>
  <c r="AQ1072" i="1"/>
  <c r="AQ1073" i="1"/>
  <c r="AQ1074" i="1"/>
  <c r="AQ1075" i="1"/>
  <c r="AQ1076" i="1"/>
  <c r="AQ1077" i="1"/>
  <c r="AQ1078" i="1"/>
  <c r="AQ1079" i="1"/>
  <c r="AQ1080" i="1"/>
  <c r="AQ1081" i="1"/>
  <c r="AQ1082" i="1"/>
  <c r="AQ1083" i="1"/>
  <c r="AQ1084" i="1"/>
  <c r="AQ1085" i="1"/>
  <c r="AQ1086" i="1"/>
  <c r="AQ1087" i="1"/>
  <c r="AQ1088" i="1"/>
  <c r="AQ1089" i="1"/>
  <c r="AQ1090" i="1"/>
  <c r="AQ1091" i="1"/>
  <c r="AQ1092" i="1"/>
  <c r="AQ1093" i="1"/>
  <c r="AQ1094" i="1"/>
  <c r="AQ1095" i="1"/>
  <c r="AQ1096" i="1"/>
  <c r="AQ1097" i="1"/>
  <c r="AQ1098" i="1"/>
  <c r="AQ1099" i="1"/>
  <c r="AQ1100" i="1"/>
  <c r="AQ1101" i="1"/>
  <c r="AQ1102" i="1"/>
  <c r="AQ1103" i="1"/>
  <c r="AQ1104" i="1"/>
  <c r="AQ1105" i="1"/>
  <c r="AQ1106" i="1"/>
  <c r="AQ1107" i="1"/>
  <c r="AQ1108" i="1"/>
  <c r="AQ1109" i="1"/>
  <c r="AQ1110" i="1"/>
  <c r="AQ1111" i="1"/>
  <c r="AQ1112" i="1"/>
  <c r="AQ1113" i="1"/>
  <c r="AQ1114" i="1"/>
  <c r="AQ1115" i="1"/>
  <c r="AQ1116" i="1"/>
  <c r="AQ1117" i="1"/>
  <c r="AQ1118" i="1"/>
  <c r="AQ1119" i="1"/>
  <c r="AQ1120" i="1"/>
  <c r="AQ1121" i="1"/>
  <c r="AQ1122" i="1"/>
  <c r="AQ1123" i="1"/>
  <c r="AQ1124" i="1"/>
  <c r="AQ1125" i="1"/>
  <c r="AQ1126" i="1"/>
  <c r="AQ1127" i="1"/>
  <c r="AQ1128" i="1"/>
  <c r="AQ1129" i="1"/>
  <c r="AQ1130" i="1"/>
  <c r="AQ1131" i="1"/>
  <c r="AQ1132" i="1"/>
  <c r="AQ1133" i="1"/>
  <c r="AQ1134" i="1"/>
  <c r="AQ1135" i="1"/>
  <c r="AQ1136" i="1"/>
  <c r="AQ1137" i="1"/>
  <c r="AQ1138" i="1"/>
  <c r="AQ1139" i="1"/>
  <c r="AQ1140" i="1"/>
  <c r="AQ1141" i="1"/>
  <c r="AQ1142" i="1"/>
  <c r="AQ1143" i="1"/>
  <c r="AQ1144" i="1"/>
  <c r="AQ1145" i="1"/>
  <c r="AQ1146" i="1"/>
  <c r="AQ1147" i="1"/>
  <c r="AQ1148" i="1"/>
  <c r="AQ1149" i="1"/>
  <c r="AQ1150" i="1"/>
  <c r="AQ1151" i="1"/>
  <c r="AQ1152" i="1"/>
  <c r="AQ1153" i="1"/>
  <c r="AQ1154" i="1"/>
  <c r="AQ1155" i="1"/>
  <c r="AQ1156" i="1"/>
  <c r="AQ1157" i="1"/>
  <c r="AQ1158" i="1"/>
  <c r="AQ1159" i="1"/>
  <c r="AQ1160" i="1"/>
  <c r="AQ1161" i="1"/>
  <c r="AQ1162" i="1"/>
  <c r="AQ1163" i="1"/>
  <c r="AQ1164" i="1"/>
  <c r="AQ1165" i="1"/>
  <c r="AQ1166" i="1"/>
  <c r="AQ1167" i="1"/>
  <c r="AQ1168" i="1"/>
  <c r="AQ1169" i="1"/>
  <c r="AQ1170" i="1"/>
  <c r="AQ1171" i="1"/>
  <c r="AQ1172" i="1"/>
  <c r="AQ1173" i="1"/>
  <c r="AQ1174" i="1"/>
  <c r="AQ1175" i="1"/>
  <c r="AQ1176" i="1"/>
  <c r="AQ1177" i="1"/>
  <c r="AQ1178" i="1"/>
  <c r="AQ1179" i="1"/>
  <c r="AQ1180" i="1"/>
  <c r="AQ1181" i="1"/>
  <c r="AQ1182" i="1"/>
  <c r="AQ1183" i="1"/>
  <c r="AQ1184" i="1"/>
  <c r="AQ1185" i="1"/>
  <c r="AQ1186" i="1"/>
  <c r="AQ1187" i="1"/>
  <c r="AQ1188" i="1"/>
  <c r="AQ1189" i="1"/>
  <c r="AQ1190" i="1"/>
  <c r="AQ1191" i="1"/>
  <c r="AQ1192" i="1"/>
  <c r="AQ1193" i="1"/>
  <c r="AQ1194" i="1"/>
  <c r="AQ1195" i="1"/>
  <c r="AQ1196" i="1"/>
  <c r="AQ1197" i="1"/>
  <c r="AQ1198" i="1"/>
  <c r="AQ1199" i="1"/>
  <c r="AQ1200" i="1"/>
  <c r="AQ1201" i="1"/>
  <c r="AQ1202" i="1"/>
  <c r="AQ1203" i="1"/>
  <c r="AQ1204" i="1"/>
  <c r="AQ1205" i="1"/>
  <c r="AQ1206" i="1"/>
  <c r="AQ1207" i="1"/>
  <c r="AQ1208" i="1"/>
  <c r="AQ1209" i="1"/>
  <c r="AQ1210" i="1"/>
  <c r="AQ1211" i="1"/>
  <c r="AQ1212" i="1"/>
  <c r="AQ1213" i="1"/>
  <c r="AQ1214" i="1"/>
  <c r="AQ1215" i="1"/>
  <c r="AQ1216" i="1"/>
  <c r="AQ1217" i="1"/>
  <c r="AQ1218" i="1"/>
  <c r="AQ1219" i="1"/>
  <c r="AQ1220" i="1"/>
  <c r="AQ1221" i="1"/>
  <c r="AQ1222" i="1"/>
  <c r="AQ1223" i="1"/>
  <c r="AQ1224" i="1"/>
  <c r="AQ1225" i="1"/>
  <c r="AQ1226" i="1"/>
  <c r="AQ1227" i="1"/>
  <c r="AQ1228" i="1"/>
  <c r="AQ1229" i="1"/>
  <c r="AQ1230" i="1"/>
  <c r="AQ1231" i="1"/>
  <c r="AQ1232" i="1"/>
  <c r="AQ1233" i="1"/>
  <c r="AQ1234" i="1"/>
  <c r="AQ1235" i="1"/>
  <c r="AQ1236" i="1"/>
  <c r="AQ1237" i="1"/>
  <c r="AQ1238" i="1"/>
  <c r="AQ1239" i="1"/>
  <c r="AQ1240" i="1"/>
  <c r="AQ1241" i="1"/>
  <c r="AQ1242" i="1"/>
  <c r="AQ1243" i="1"/>
  <c r="AQ1244" i="1"/>
  <c r="AQ1245" i="1"/>
  <c r="AQ1246" i="1"/>
  <c r="AQ1247" i="1"/>
  <c r="AQ1248" i="1"/>
  <c r="AQ1249" i="1"/>
  <c r="AQ1250" i="1"/>
  <c r="AQ1251" i="1"/>
  <c r="AQ1252" i="1"/>
  <c r="AQ1253" i="1"/>
  <c r="AQ1254" i="1"/>
  <c r="AQ1255" i="1"/>
  <c r="AQ1256" i="1"/>
  <c r="AQ1257" i="1"/>
  <c r="AQ1258" i="1"/>
  <c r="AQ1259" i="1"/>
  <c r="AQ1260" i="1"/>
  <c r="AQ1261" i="1"/>
  <c r="AQ1262" i="1"/>
  <c r="AQ1263" i="1"/>
  <c r="AQ1264" i="1"/>
  <c r="AQ1265" i="1"/>
  <c r="AQ1266" i="1"/>
  <c r="AQ1267" i="1"/>
  <c r="AQ1268" i="1"/>
  <c r="AQ1269" i="1"/>
  <c r="AQ1270" i="1"/>
  <c r="AQ1271" i="1"/>
  <c r="AQ1272" i="1"/>
  <c r="AQ1273" i="1"/>
  <c r="AQ1274" i="1"/>
  <c r="AQ1275" i="1"/>
  <c r="AQ1276" i="1"/>
  <c r="AQ1277" i="1"/>
  <c r="AQ1278" i="1"/>
  <c r="AQ1279" i="1"/>
  <c r="AQ1280" i="1"/>
  <c r="AQ1281" i="1"/>
  <c r="AQ1282" i="1"/>
  <c r="AQ1283" i="1"/>
  <c r="AQ1284" i="1"/>
  <c r="AQ1285" i="1"/>
  <c r="AQ1286" i="1"/>
  <c r="AQ1287" i="1"/>
  <c r="AQ1288" i="1"/>
  <c r="AQ1289" i="1"/>
  <c r="AQ1290" i="1"/>
  <c r="AQ1291" i="1"/>
  <c r="AQ1292" i="1"/>
  <c r="AQ1293" i="1"/>
  <c r="AQ1294" i="1"/>
  <c r="AQ1295" i="1"/>
  <c r="AQ1296" i="1"/>
  <c r="AQ1297" i="1"/>
  <c r="AQ1298" i="1"/>
  <c r="AQ1299" i="1"/>
  <c r="AQ1300" i="1"/>
  <c r="AQ1301" i="1"/>
  <c r="AQ1302" i="1"/>
  <c r="AQ1303" i="1"/>
  <c r="AQ1304" i="1"/>
  <c r="AQ1305" i="1"/>
  <c r="AQ1306" i="1"/>
  <c r="AQ1307" i="1"/>
  <c r="AQ1308" i="1"/>
  <c r="AQ1309" i="1"/>
  <c r="AQ1310" i="1"/>
  <c r="AQ1311" i="1"/>
  <c r="AQ1312" i="1"/>
  <c r="AQ1313" i="1"/>
  <c r="AQ1314" i="1"/>
  <c r="AQ1315" i="1"/>
  <c r="AQ1316" i="1"/>
  <c r="AQ1317" i="1"/>
  <c r="AQ1318" i="1"/>
  <c r="AQ1319" i="1"/>
  <c r="AQ1320" i="1"/>
  <c r="AQ1321" i="1"/>
  <c r="AQ1322" i="1"/>
  <c r="AQ1323" i="1"/>
  <c r="AQ1324" i="1"/>
  <c r="AQ1325" i="1"/>
  <c r="AQ1326" i="1"/>
  <c r="AQ1327" i="1"/>
  <c r="AQ1328" i="1"/>
  <c r="AQ1329" i="1"/>
  <c r="AQ1330" i="1"/>
  <c r="AQ1331" i="1"/>
  <c r="AQ1332" i="1"/>
  <c r="AQ1333" i="1"/>
  <c r="AQ1334" i="1"/>
  <c r="AQ1335" i="1"/>
  <c r="AQ1336" i="1"/>
  <c r="AQ1337" i="1"/>
  <c r="AQ1338" i="1"/>
  <c r="AQ1339" i="1"/>
  <c r="AQ1340" i="1"/>
  <c r="AQ1341" i="1"/>
  <c r="AQ1342" i="1"/>
  <c r="AQ1343" i="1"/>
  <c r="AQ1344" i="1"/>
  <c r="AQ1345" i="1"/>
  <c r="AQ1346" i="1"/>
  <c r="AQ1347" i="1"/>
  <c r="AQ1348" i="1"/>
  <c r="AQ1349" i="1"/>
  <c r="AQ1350" i="1"/>
  <c r="AQ1351" i="1"/>
  <c r="AQ1352" i="1"/>
  <c r="AQ1353" i="1"/>
  <c r="AQ1354" i="1"/>
  <c r="AQ1355" i="1"/>
  <c r="AQ1356" i="1"/>
  <c r="AQ1357" i="1"/>
  <c r="AQ1358" i="1"/>
  <c r="AQ1359" i="1"/>
  <c r="AQ1360" i="1"/>
  <c r="AQ1361" i="1"/>
  <c r="AQ1362" i="1"/>
  <c r="AQ1363" i="1"/>
  <c r="AQ1364" i="1"/>
  <c r="AQ1365" i="1"/>
  <c r="AQ1366" i="1"/>
  <c r="AQ1367" i="1"/>
  <c r="AQ1368" i="1"/>
  <c r="AQ1369" i="1"/>
  <c r="AQ1370" i="1"/>
  <c r="AQ1371" i="1"/>
  <c r="AQ1372" i="1"/>
  <c r="AQ1373" i="1"/>
  <c r="AQ1374" i="1"/>
  <c r="AQ1375" i="1"/>
  <c r="AQ1376" i="1"/>
  <c r="AQ1377" i="1"/>
  <c r="AQ1378" i="1"/>
  <c r="AQ1379" i="1"/>
  <c r="AQ1380" i="1"/>
  <c r="AQ1381" i="1"/>
  <c r="AQ1382" i="1"/>
  <c r="AQ1383" i="1"/>
  <c r="AQ1384" i="1"/>
  <c r="AQ1385" i="1"/>
  <c r="AQ1386" i="1"/>
  <c r="AQ1387" i="1"/>
  <c r="AQ1388" i="1"/>
  <c r="AQ1389" i="1"/>
  <c r="AQ1390" i="1"/>
  <c r="AQ1391" i="1"/>
  <c r="AQ1392" i="1"/>
  <c r="AQ1393" i="1"/>
  <c r="AQ1394" i="1"/>
  <c r="AQ1395" i="1"/>
  <c r="AQ1396" i="1"/>
  <c r="AQ1397" i="1"/>
  <c r="AQ1398" i="1"/>
  <c r="AQ1399" i="1"/>
  <c r="AQ1400" i="1"/>
  <c r="AQ1401" i="1"/>
  <c r="AQ1402" i="1"/>
  <c r="AQ1403" i="1"/>
  <c r="AQ1404" i="1"/>
  <c r="AQ1405" i="1"/>
  <c r="AQ1406" i="1"/>
  <c r="AQ1407" i="1"/>
  <c r="AQ1408" i="1"/>
  <c r="AQ1409" i="1"/>
  <c r="AQ1410" i="1"/>
  <c r="AQ1411" i="1"/>
  <c r="AQ1412" i="1"/>
  <c r="AQ1413" i="1"/>
  <c r="AQ1414" i="1"/>
  <c r="AQ1415" i="1"/>
  <c r="AQ1416" i="1"/>
  <c r="AQ1417" i="1"/>
  <c r="AQ1418" i="1"/>
  <c r="AQ1419" i="1"/>
  <c r="AQ1420" i="1"/>
  <c r="AQ1421" i="1"/>
  <c r="AQ1422" i="1"/>
  <c r="AQ1423" i="1"/>
  <c r="AQ1424" i="1"/>
  <c r="AQ1425" i="1"/>
  <c r="AQ1426" i="1"/>
  <c r="AQ1427" i="1"/>
  <c r="AQ1428" i="1"/>
  <c r="AQ1429" i="1"/>
  <c r="AQ1430" i="1"/>
  <c r="AQ1431" i="1"/>
  <c r="AQ1432" i="1"/>
  <c r="AQ1433" i="1"/>
  <c r="AQ1434" i="1"/>
  <c r="AQ1435" i="1"/>
  <c r="AQ1436" i="1"/>
  <c r="AQ1437" i="1"/>
  <c r="AQ1438" i="1"/>
  <c r="AQ1439" i="1"/>
  <c r="AQ1440" i="1"/>
  <c r="AQ1441" i="1"/>
  <c r="AQ1442" i="1"/>
  <c r="AQ1443" i="1"/>
  <c r="AQ1444" i="1"/>
  <c r="AQ1445" i="1"/>
  <c r="AQ1446" i="1"/>
  <c r="AQ1447" i="1"/>
  <c r="AQ1448" i="1"/>
  <c r="AQ1449" i="1"/>
  <c r="AQ1450" i="1"/>
  <c r="AQ1451" i="1"/>
  <c r="AQ1452" i="1"/>
  <c r="AQ1453" i="1"/>
  <c r="AQ1454" i="1"/>
  <c r="AQ1455" i="1"/>
  <c r="AQ1456" i="1"/>
  <c r="AQ1457" i="1"/>
  <c r="AQ1458" i="1"/>
  <c r="AQ1459" i="1"/>
  <c r="AQ1460" i="1"/>
  <c r="AQ1461" i="1"/>
  <c r="AQ1462" i="1"/>
  <c r="AQ1463" i="1"/>
  <c r="AQ1464" i="1"/>
  <c r="AQ1465" i="1"/>
  <c r="AQ1466" i="1"/>
  <c r="AQ1467" i="1"/>
  <c r="AQ1468" i="1"/>
  <c r="AQ1469" i="1"/>
  <c r="AQ1470" i="1"/>
  <c r="AQ1471" i="1"/>
  <c r="AQ1472" i="1"/>
  <c r="AQ1473" i="1"/>
  <c r="AQ1474" i="1"/>
  <c r="AQ1475" i="1"/>
  <c r="AQ1476" i="1"/>
  <c r="AQ1477" i="1"/>
  <c r="AQ1478" i="1"/>
  <c r="AQ1479" i="1"/>
  <c r="AQ1480" i="1"/>
  <c r="AQ1481" i="1"/>
  <c r="AQ1482" i="1"/>
  <c r="AQ1483" i="1"/>
  <c r="AQ1484" i="1"/>
  <c r="AQ1485" i="1"/>
  <c r="AQ1486" i="1"/>
  <c r="AQ1487" i="1"/>
  <c r="AQ1488" i="1"/>
  <c r="AQ1489" i="1"/>
  <c r="AQ1490" i="1"/>
  <c r="AQ1491" i="1"/>
  <c r="AQ1492" i="1"/>
  <c r="AQ1493" i="1"/>
  <c r="AQ1494" i="1"/>
  <c r="AQ1495" i="1"/>
  <c r="AQ1496" i="1"/>
  <c r="AQ1497" i="1"/>
  <c r="AQ1498" i="1"/>
  <c r="AQ1499" i="1"/>
  <c r="AQ1500" i="1"/>
  <c r="AQ1501" i="1"/>
  <c r="AQ1502" i="1"/>
  <c r="AQ1503" i="1"/>
  <c r="AQ1504" i="1"/>
  <c r="AQ1505" i="1"/>
  <c r="AQ1506" i="1"/>
  <c r="AQ1507" i="1"/>
  <c r="AQ1508" i="1"/>
  <c r="AQ1509" i="1"/>
  <c r="AQ1510" i="1"/>
  <c r="AQ1511" i="1"/>
  <c r="AQ1512" i="1"/>
  <c r="AQ1513" i="1"/>
  <c r="AQ1514" i="1"/>
  <c r="AQ1515" i="1"/>
  <c r="AQ1516" i="1"/>
  <c r="AQ1517" i="1"/>
  <c r="AQ1518" i="1"/>
  <c r="AQ1519" i="1"/>
  <c r="AQ1520" i="1"/>
  <c r="AQ1521" i="1"/>
  <c r="AQ1522" i="1"/>
  <c r="AQ1523" i="1"/>
  <c r="AQ1524" i="1"/>
  <c r="AQ1525" i="1"/>
  <c r="AQ1526" i="1"/>
  <c r="AQ1527" i="1"/>
  <c r="AQ1528" i="1"/>
  <c r="AQ1529" i="1"/>
  <c r="AQ1530" i="1"/>
  <c r="AQ1531" i="1"/>
  <c r="AQ1532" i="1"/>
  <c r="AQ1533" i="1"/>
  <c r="AQ1534" i="1"/>
  <c r="AQ1535" i="1"/>
  <c r="AQ1536" i="1"/>
  <c r="AQ1537" i="1"/>
  <c r="AQ1538" i="1"/>
  <c r="AQ1539" i="1"/>
  <c r="AQ1540" i="1"/>
  <c r="AQ1541" i="1"/>
  <c r="AQ1542" i="1"/>
  <c r="AQ1543" i="1"/>
  <c r="AQ1544" i="1"/>
  <c r="AQ1545" i="1"/>
  <c r="AQ1546" i="1"/>
  <c r="AQ1547" i="1"/>
  <c r="AQ1548" i="1"/>
  <c r="AQ1549" i="1"/>
  <c r="AQ1550" i="1"/>
  <c r="AQ1551" i="1"/>
  <c r="AQ1552" i="1"/>
  <c r="AQ1553" i="1"/>
  <c r="AQ1554" i="1"/>
  <c r="AQ1555" i="1"/>
  <c r="AQ1556" i="1"/>
  <c r="AQ1557" i="1"/>
  <c r="AQ1558" i="1"/>
  <c r="AQ1559" i="1"/>
  <c r="AQ1560" i="1"/>
  <c r="AQ1561" i="1"/>
  <c r="AQ1562" i="1"/>
  <c r="AQ1563" i="1"/>
  <c r="AQ1564" i="1"/>
  <c r="AQ1565" i="1"/>
  <c r="AQ1566" i="1"/>
  <c r="AQ1567" i="1"/>
  <c r="AQ1568" i="1"/>
  <c r="AQ1569" i="1"/>
  <c r="AQ1570" i="1"/>
  <c r="AQ1571" i="1"/>
  <c r="AQ1572" i="1"/>
  <c r="AQ1573" i="1"/>
  <c r="AQ1574" i="1"/>
  <c r="AQ1575" i="1"/>
  <c r="AQ1576" i="1"/>
  <c r="AQ1577" i="1"/>
  <c r="AQ1578" i="1"/>
  <c r="AQ1579" i="1"/>
  <c r="AQ1580" i="1"/>
  <c r="AQ1581" i="1"/>
  <c r="AQ1582" i="1"/>
  <c r="AQ1583" i="1"/>
  <c r="AQ1584" i="1"/>
  <c r="AQ1585" i="1"/>
  <c r="AQ1586" i="1"/>
  <c r="AQ1587" i="1"/>
  <c r="AQ1588" i="1"/>
  <c r="AQ1589" i="1"/>
  <c r="AQ1590" i="1"/>
  <c r="AQ1591" i="1"/>
  <c r="AQ1592" i="1"/>
  <c r="AQ1593" i="1"/>
  <c r="AQ1594" i="1"/>
  <c r="AQ1595" i="1"/>
  <c r="AQ1596" i="1"/>
  <c r="AQ1597" i="1"/>
  <c r="AQ1598" i="1"/>
  <c r="AQ1599" i="1"/>
  <c r="AQ1600" i="1"/>
  <c r="AQ1601" i="1"/>
  <c r="AQ1602" i="1"/>
  <c r="AQ1603" i="1"/>
  <c r="AQ1604" i="1"/>
  <c r="AQ1605" i="1"/>
  <c r="AQ1606" i="1"/>
  <c r="AQ1607" i="1"/>
  <c r="AQ1608" i="1"/>
  <c r="AQ1609" i="1"/>
  <c r="AQ1610" i="1"/>
  <c r="AQ1611" i="1"/>
  <c r="AQ1612" i="1"/>
  <c r="AQ1613" i="1"/>
  <c r="AQ1614" i="1"/>
  <c r="AQ1615" i="1"/>
  <c r="AQ1616" i="1"/>
  <c r="AQ1617" i="1"/>
  <c r="AQ1618" i="1"/>
  <c r="AQ1619" i="1"/>
  <c r="AQ1620" i="1"/>
  <c r="AQ1621" i="1"/>
  <c r="AQ1622" i="1"/>
  <c r="AQ1623" i="1"/>
  <c r="AQ1624" i="1"/>
  <c r="AQ1625" i="1"/>
  <c r="AQ1626" i="1"/>
  <c r="AQ1627" i="1"/>
  <c r="AQ1628" i="1"/>
  <c r="AQ1629" i="1"/>
  <c r="AQ1630" i="1"/>
  <c r="AQ1631" i="1"/>
  <c r="AQ1632" i="1"/>
  <c r="AQ1633" i="1"/>
  <c r="AQ1634" i="1"/>
  <c r="AQ1635" i="1"/>
  <c r="AQ1636" i="1"/>
  <c r="AQ1637" i="1"/>
  <c r="AQ1638" i="1"/>
  <c r="AQ1639" i="1"/>
  <c r="AQ1640" i="1"/>
  <c r="AQ1641" i="1"/>
  <c r="AQ1642" i="1"/>
  <c r="AQ1643" i="1"/>
  <c r="AQ1644" i="1"/>
  <c r="AQ1645" i="1"/>
  <c r="AQ1646" i="1"/>
  <c r="AQ1647" i="1"/>
  <c r="AQ1648" i="1"/>
  <c r="AQ1649" i="1"/>
  <c r="AQ1650" i="1"/>
  <c r="AQ1651" i="1"/>
  <c r="AQ1652" i="1"/>
  <c r="AQ1653" i="1"/>
  <c r="AQ1654" i="1"/>
  <c r="AQ1655" i="1"/>
  <c r="AQ1656" i="1"/>
  <c r="AQ1657" i="1"/>
  <c r="AQ1658" i="1"/>
  <c r="AQ1659" i="1"/>
  <c r="AQ1660" i="1"/>
  <c r="AQ1661" i="1"/>
  <c r="AQ1662" i="1"/>
  <c r="AQ1663" i="1"/>
  <c r="AQ1664" i="1"/>
  <c r="AQ1665" i="1"/>
  <c r="AQ1666" i="1"/>
  <c r="AQ1667" i="1"/>
  <c r="AQ1668" i="1"/>
  <c r="AQ1669" i="1"/>
  <c r="AQ1670" i="1"/>
  <c r="AQ1671" i="1"/>
  <c r="AQ1672" i="1"/>
  <c r="AQ1673" i="1"/>
  <c r="AQ1674" i="1"/>
  <c r="AQ1675" i="1"/>
  <c r="AQ1676" i="1"/>
  <c r="AQ1677" i="1"/>
  <c r="AQ1678" i="1"/>
  <c r="AQ1679" i="1"/>
  <c r="AQ1680" i="1"/>
  <c r="AQ1681" i="1"/>
  <c r="AQ1682" i="1"/>
  <c r="AQ1683" i="1"/>
  <c r="AQ1684" i="1"/>
  <c r="AQ1685" i="1"/>
  <c r="AQ1686" i="1"/>
  <c r="AQ1687" i="1"/>
  <c r="AQ1688" i="1"/>
  <c r="AQ1689" i="1"/>
  <c r="AQ1690" i="1"/>
  <c r="AQ1691" i="1"/>
  <c r="AQ1692" i="1"/>
  <c r="AQ1693" i="1"/>
  <c r="AQ1694" i="1"/>
  <c r="AQ1695" i="1"/>
  <c r="AQ1696" i="1"/>
  <c r="AQ1697" i="1"/>
  <c r="AQ1698" i="1"/>
  <c r="AQ1699" i="1"/>
  <c r="AQ1700" i="1"/>
  <c r="AQ1701" i="1"/>
  <c r="AQ1702" i="1"/>
  <c r="AQ1703" i="1"/>
  <c r="AQ1704" i="1"/>
  <c r="AQ1705" i="1"/>
  <c r="AQ1706" i="1"/>
  <c r="AQ1707" i="1"/>
  <c r="AQ1708" i="1"/>
  <c r="AQ1709" i="1"/>
  <c r="AQ1710" i="1"/>
  <c r="AQ1711" i="1"/>
  <c r="AQ1712" i="1"/>
  <c r="AQ1713" i="1"/>
  <c r="AQ1714" i="1"/>
  <c r="AQ1715" i="1"/>
  <c r="AQ1039" i="1"/>
  <c r="BB1716" i="1"/>
  <c r="BC1716" i="1"/>
  <c r="BD1716" i="1"/>
  <c r="BE1716" i="1"/>
  <c r="BF1716" i="1"/>
  <c r="BG1716" i="1"/>
  <c r="BH1716" i="1"/>
  <c r="BI1716" i="1"/>
  <c r="BJ1716" i="1"/>
  <c r="BK1716" i="1"/>
  <c r="BL1716" i="1"/>
  <c r="BB1717" i="1"/>
  <c r="BC1717" i="1"/>
  <c r="BD1717" i="1"/>
  <c r="BE1717" i="1"/>
  <c r="BF1717" i="1"/>
  <c r="BG1717" i="1"/>
  <c r="BH1717" i="1"/>
  <c r="BI1717" i="1"/>
  <c r="BJ1717" i="1"/>
  <c r="BK1717" i="1"/>
  <c r="BL1717" i="1"/>
  <c r="BB1718" i="1"/>
  <c r="BC1718" i="1"/>
  <c r="BD1718" i="1"/>
  <c r="BE1718" i="1"/>
  <c r="BF1718" i="1"/>
  <c r="BG1718" i="1"/>
  <c r="BH1718" i="1"/>
  <c r="BI1718" i="1"/>
  <c r="BJ1718" i="1"/>
  <c r="BK1718" i="1"/>
  <c r="BL1718" i="1"/>
  <c r="BB1719" i="1"/>
  <c r="BC1719" i="1"/>
  <c r="BD1719" i="1"/>
  <c r="BE1719" i="1"/>
  <c r="BF1719" i="1"/>
  <c r="BG1719" i="1"/>
  <c r="BH1719" i="1"/>
  <c r="BI1719" i="1"/>
  <c r="BJ1719" i="1"/>
  <c r="BK1719" i="1"/>
  <c r="BL1719" i="1"/>
  <c r="BB1720" i="1"/>
  <c r="BC1720" i="1"/>
  <c r="BD1720" i="1"/>
  <c r="BE1720" i="1"/>
  <c r="BF1720" i="1"/>
  <c r="BG1720" i="1"/>
  <c r="BH1720" i="1"/>
  <c r="BI1720" i="1"/>
  <c r="BJ1720" i="1"/>
  <c r="BK1720" i="1"/>
  <c r="BL1720" i="1"/>
  <c r="BB1721" i="1"/>
  <c r="BC1721" i="1"/>
  <c r="BD1721" i="1"/>
  <c r="BE1721" i="1"/>
  <c r="BF1721" i="1"/>
  <c r="BG1721" i="1"/>
  <c r="BH1721" i="1"/>
  <c r="BI1721" i="1"/>
  <c r="BJ1721" i="1"/>
  <c r="BK1721" i="1"/>
  <c r="BL1721" i="1"/>
  <c r="BB1722" i="1"/>
  <c r="BC1722" i="1"/>
  <c r="BD1722" i="1"/>
  <c r="BE1722" i="1"/>
  <c r="BF1722" i="1"/>
  <c r="BG1722" i="1"/>
  <c r="BH1722" i="1"/>
  <c r="BI1722" i="1"/>
  <c r="BJ1722" i="1"/>
  <c r="BK1722" i="1"/>
  <c r="BL1722" i="1"/>
  <c r="BB1723" i="1"/>
  <c r="BC1723" i="1"/>
  <c r="BD1723" i="1"/>
  <c r="BE1723" i="1"/>
  <c r="BF1723" i="1"/>
  <c r="BG1723" i="1"/>
  <c r="BH1723" i="1"/>
  <c r="BI1723" i="1"/>
  <c r="BJ1723" i="1"/>
  <c r="BK1723" i="1"/>
  <c r="BL1723" i="1"/>
  <c r="BB1724" i="1"/>
  <c r="BC1724" i="1"/>
  <c r="BD1724" i="1"/>
  <c r="BE1724" i="1"/>
  <c r="BF1724" i="1"/>
  <c r="BG1724" i="1"/>
  <c r="BH1724" i="1"/>
  <c r="BI1724" i="1"/>
  <c r="BJ1724" i="1"/>
  <c r="BK1724" i="1"/>
  <c r="BL1724" i="1"/>
  <c r="BB1725" i="1"/>
  <c r="BC1725" i="1"/>
  <c r="BD1725" i="1"/>
  <c r="BE1725" i="1"/>
  <c r="BF1725" i="1"/>
  <c r="BG1725" i="1"/>
  <c r="BH1725" i="1"/>
  <c r="BI1725" i="1"/>
  <c r="BJ1725" i="1"/>
  <c r="BK1725" i="1"/>
  <c r="BL1725" i="1"/>
  <c r="BB1726" i="1"/>
  <c r="BC1726" i="1"/>
  <c r="BD1726" i="1"/>
  <c r="BE1726" i="1"/>
  <c r="BF1726" i="1"/>
  <c r="BG1726" i="1"/>
  <c r="BH1726" i="1"/>
  <c r="BI1726" i="1"/>
  <c r="BJ1726" i="1"/>
  <c r="BK1726" i="1"/>
  <c r="BL1726" i="1"/>
  <c r="BB1727" i="1"/>
  <c r="BC1727" i="1"/>
  <c r="BD1727" i="1"/>
  <c r="BE1727" i="1"/>
  <c r="BF1727" i="1"/>
  <c r="BG1727" i="1"/>
  <c r="BH1727" i="1"/>
  <c r="BI1727" i="1"/>
  <c r="BJ1727" i="1"/>
  <c r="BK1727" i="1"/>
  <c r="BL1727" i="1"/>
  <c r="BB1728" i="1"/>
  <c r="BC1728" i="1"/>
  <c r="BD1728" i="1"/>
  <c r="BE1728" i="1"/>
  <c r="BF1728" i="1"/>
  <c r="BG1728" i="1"/>
  <c r="BH1728" i="1"/>
  <c r="BI1728" i="1"/>
  <c r="BJ1728" i="1"/>
  <c r="BK1728" i="1"/>
  <c r="BL1728" i="1"/>
  <c r="BB1729" i="1"/>
  <c r="BC1729" i="1"/>
  <c r="BD1729" i="1"/>
  <c r="BE1729" i="1"/>
  <c r="BF1729" i="1"/>
  <c r="BG1729" i="1"/>
  <c r="BH1729" i="1"/>
  <c r="BI1729" i="1"/>
  <c r="BJ1729" i="1"/>
  <c r="BK1729" i="1"/>
  <c r="BL1729" i="1"/>
  <c r="BB1730" i="1"/>
  <c r="BC1730" i="1"/>
  <c r="BD1730" i="1"/>
  <c r="BE1730" i="1"/>
  <c r="BF1730" i="1"/>
  <c r="BG1730" i="1"/>
  <c r="BH1730" i="1"/>
  <c r="BI1730" i="1"/>
  <c r="BJ1730" i="1"/>
  <c r="BK1730" i="1"/>
  <c r="BL1730" i="1"/>
  <c r="BB1731" i="1"/>
  <c r="BC1731" i="1"/>
  <c r="BD1731" i="1"/>
  <c r="BE1731" i="1"/>
  <c r="BF1731" i="1"/>
  <c r="BG1731" i="1"/>
  <c r="BH1731" i="1"/>
  <c r="BI1731" i="1"/>
  <c r="BJ1731" i="1"/>
  <c r="BK1731" i="1"/>
  <c r="BL1731" i="1"/>
  <c r="BB1732" i="1"/>
  <c r="BC1732" i="1"/>
  <c r="BD1732" i="1"/>
  <c r="BE1732" i="1"/>
  <c r="BF1732" i="1"/>
  <c r="BG1732" i="1"/>
  <c r="BH1732" i="1"/>
  <c r="BI1732" i="1"/>
  <c r="BJ1732" i="1"/>
  <c r="BK1732" i="1"/>
  <c r="BL1732" i="1"/>
  <c r="BB1733" i="1"/>
  <c r="BC1733" i="1"/>
  <c r="BD1733" i="1"/>
  <c r="BE1733" i="1"/>
  <c r="BF1733" i="1"/>
  <c r="BG1733" i="1"/>
  <c r="BH1733" i="1"/>
  <c r="BI1733" i="1"/>
  <c r="BJ1733" i="1"/>
  <c r="BK1733" i="1"/>
  <c r="BL1733" i="1"/>
  <c r="BB1734" i="1"/>
  <c r="BC1734" i="1"/>
  <c r="BD1734" i="1"/>
  <c r="BE1734" i="1"/>
  <c r="BF1734" i="1"/>
  <c r="BG1734" i="1"/>
  <c r="BH1734" i="1"/>
  <c r="BI1734" i="1"/>
  <c r="BJ1734" i="1"/>
  <c r="BK1734" i="1"/>
  <c r="BL1734" i="1"/>
  <c r="BB1735" i="1"/>
  <c r="BC1735" i="1"/>
  <c r="BD1735" i="1"/>
  <c r="BE1735" i="1"/>
  <c r="BF1735" i="1"/>
  <c r="BG1735" i="1"/>
  <c r="BH1735" i="1"/>
  <c r="BI1735" i="1"/>
  <c r="BJ1735" i="1"/>
  <c r="BK1735" i="1"/>
  <c r="BL1735" i="1"/>
  <c r="BB1736" i="1"/>
  <c r="BC1736" i="1"/>
  <c r="BD1736" i="1"/>
  <c r="BE1736" i="1"/>
  <c r="BF1736" i="1"/>
  <c r="BG1736" i="1"/>
  <c r="BH1736" i="1"/>
  <c r="BI1736" i="1"/>
  <c r="BJ1736" i="1"/>
  <c r="BK1736" i="1"/>
  <c r="BL1736" i="1"/>
  <c r="BB1737" i="1"/>
  <c r="BC1737" i="1"/>
  <c r="BD1737" i="1"/>
  <c r="BE1737" i="1"/>
  <c r="BF1737" i="1"/>
  <c r="BG1737" i="1"/>
  <c r="BH1737" i="1"/>
  <c r="BI1737" i="1"/>
  <c r="BJ1737" i="1"/>
  <c r="BK1737" i="1"/>
  <c r="BL1737" i="1"/>
  <c r="BB1738" i="1"/>
  <c r="BC1738" i="1"/>
  <c r="BD1738" i="1"/>
  <c r="BE1738" i="1"/>
  <c r="BF1738" i="1"/>
  <c r="BG1738" i="1"/>
  <c r="BH1738" i="1"/>
  <c r="BI1738" i="1"/>
  <c r="BJ1738" i="1"/>
  <c r="BK1738" i="1"/>
  <c r="BL1738" i="1"/>
  <c r="BB1739" i="1"/>
  <c r="BC1739" i="1"/>
  <c r="BD1739" i="1"/>
  <c r="BE1739" i="1"/>
  <c r="BF1739" i="1"/>
  <c r="BG1739" i="1"/>
  <c r="BH1739" i="1"/>
  <c r="BI1739" i="1"/>
  <c r="BJ1739" i="1"/>
  <c r="BK1739" i="1"/>
  <c r="BL1739" i="1"/>
  <c r="BB1740" i="1"/>
  <c r="BC1740" i="1"/>
  <c r="BD1740" i="1"/>
  <c r="BE1740" i="1"/>
  <c r="BF1740" i="1"/>
  <c r="BG1740" i="1"/>
  <c r="BH1740" i="1"/>
  <c r="BI1740" i="1"/>
  <c r="BJ1740" i="1"/>
  <c r="BK1740" i="1"/>
  <c r="BL1740" i="1"/>
  <c r="BB1741" i="1"/>
  <c r="BC1741" i="1"/>
  <c r="BD1741" i="1"/>
  <c r="BE1741" i="1"/>
  <c r="BF1741" i="1"/>
  <c r="BG1741" i="1"/>
  <c r="BH1741" i="1"/>
  <c r="BI1741" i="1"/>
  <c r="BJ1741" i="1"/>
  <c r="BK1741" i="1"/>
  <c r="BL1741" i="1"/>
  <c r="BB1742" i="1"/>
  <c r="BC1742" i="1"/>
  <c r="BD1742" i="1"/>
  <c r="BE1742" i="1"/>
  <c r="BF1742" i="1"/>
  <c r="BG1742" i="1"/>
  <c r="BH1742" i="1"/>
  <c r="BI1742" i="1"/>
  <c r="BJ1742" i="1"/>
  <c r="BK1742" i="1"/>
  <c r="BL1742" i="1"/>
  <c r="BB1743" i="1"/>
  <c r="BC1743" i="1"/>
  <c r="BD1743" i="1"/>
  <c r="BE1743" i="1"/>
  <c r="BF1743" i="1"/>
  <c r="BG1743" i="1"/>
  <c r="BH1743" i="1"/>
  <c r="BI1743" i="1"/>
  <c r="BJ1743" i="1"/>
  <c r="BK1743" i="1"/>
  <c r="BL1743" i="1"/>
  <c r="BB1744" i="1"/>
  <c r="BC1744" i="1"/>
  <c r="BD1744" i="1"/>
  <c r="BE1744" i="1"/>
  <c r="BF1744" i="1"/>
  <c r="BG1744" i="1"/>
  <c r="BH1744" i="1"/>
  <c r="BI1744" i="1"/>
  <c r="BJ1744" i="1"/>
  <c r="BK1744" i="1"/>
  <c r="BL1744" i="1"/>
  <c r="BB1745" i="1"/>
  <c r="BC1745" i="1"/>
  <c r="BD1745" i="1"/>
  <c r="BE1745" i="1"/>
  <c r="BF1745" i="1"/>
  <c r="BG1745" i="1"/>
  <c r="BH1745" i="1"/>
  <c r="BI1745" i="1"/>
  <c r="BJ1745" i="1"/>
  <c r="BK1745" i="1"/>
  <c r="BL1745" i="1"/>
  <c r="BB1746" i="1"/>
  <c r="BC1746" i="1"/>
  <c r="BD1746" i="1"/>
  <c r="BE1746" i="1"/>
  <c r="BF1746" i="1"/>
  <c r="BG1746" i="1"/>
  <c r="BH1746" i="1"/>
  <c r="BI1746" i="1"/>
  <c r="BJ1746" i="1"/>
  <c r="BK1746" i="1"/>
  <c r="BL1746" i="1"/>
  <c r="BB1747" i="1"/>
  <c r="BC1747" i="1"/>
  <c r="BD1747" i="1"/>
  <c r="BE1747" i="1"/>
  <c r="BF1747" i="1"/>
  <c r="BG1747" i="1"/>
  <c r="BH1747" i="1"/>
  <c r="BI1747" i="1"/>
  <c r="BJ1747" i="1"/>
  <c r="BK1747" i="1"/>
  <c r="BL1747" i="1"/>
  <c r="BB1748" i="1"/>
  <c r="BC1748" i="1"/>
  <c r="BD1748" i="1"/>
  <c r="BE1748" i="1"/>
  <c r="BF1748" i="1"/>
  <c r="BG1748" i="1"/>
  <c r="BH1748" i="1"/>
  <c r="BI1748" i="1"/>
  <c r="BJ1748" i="1"/>
  <c r="BK1748" i="1"/>
  <c r="BL1748" i="1"/>
  <c r="BB1749" i="1"/>
  <c r="BC1749" i="1"/>
  <c r="BD1749" i="1"/>
  <c r="BE1749" i="1"/>
  <c r="BF1749" i="1"/>
  <c r="BG1749" i="1"/>
  <c r="BH1749" i="1"/>
  <c r="BI1749" i="1"/>
  <c r="BJ1749" i="1"/>
  <c r="BK1749" i="1"/>
  <c r="BL1749" i="1"/>
  <c r="BB1750" i="1"/>
  <c r="BC1750" i="1"/>
  <c r="BD1750" i="1"/>
  <c r="BE1750" i="1"/>
  <c r="BF1750" i="1"/>
  <c r="BG1750" i="1"/>
  <c r="BH1750" i="1"/>
  <c r="BI1750" i="1"/>
  <c r="BJ1750" i="1"/>
  <c r="BK1750" i="1"/>
  <c r="BL1750" i="1"/>
  <c r="BB1751" i="1"/>
  <c r="BC1751" i="1"/>
  <c r="BD1751" i="1"/>
  <c r="BE1751" i="1"/>
  <c r="BF1751" i="1"/>
  <c r="BG1751" i="1"/>
  <c r="BH1751" i="1"/>
  <c r="BI1751" i="1"/>
  <c r="BJ1751" i="1"/>
  <c r="BK1751" i="1"/>
  <c r="BL1751" i="1"/>
  <c r="BB1752" i="1"/>
  <c r="BC1752" i="1"/>
  <c r="BD1752" i="1"/>
  <c r="BE1752" i="1"/>
  <c r="BF1752" i="1"/>
  <c r="BG1752" i="1"/>
  <c r="BH1752" i="1"/>
  <c r="BI1752" i="1"/>
  <c r="BJ1752" i="1"/>
  <c r="BK1752" i="1"/>
  <c r="BL1752" i="1"/>
  <c r="BB1753" i="1"/>
  <c r="BC1753" i="1"/>
  <c r="BD1753" i="1"/>
  <c r="BE1753" i="1"/>
  <c r="BF1753" i="1"/>
  <c r="BG1753" i="1"/>
  <c r="BH1753" i="1"/>
  <c r="BI1753" i="1"/>
  <c r="BJ1753" i="1"/>
  <c r="BK1753" i="1"/>
  <c r="BL1753" i="1"/>
  <c r="BB1754" i="1"/>
  <c r="BC1754" i="1"/>
  <c r="BD1754" i="1"/>
  <c r="BE1754" i="1"/>
  <c r="BF1754" i="1"/>
  <c r="BG1754" i="1"/>
  <c r="BH1754" i="1"/>
  <c r="BI1754" i="1"/>
  <c r="BJ1754" i="1"/>
  <c r="BK1754" i="1"/>
  <c r="BL1754" i="1"/>
  <c r="BC1040" i="1"/>
  <c r="BD1040" i="1"/>
  <c r="BE1040" i="1"/>
  <c r="BF1040" i="1"/>
  <c r="BG1040" i="1"/>
  <c r="BH1040" i="1"/>
  <c r="BI1040" i="1"/>
  <c r="BJ1040" i="1"/>
  <c r="BK1040" i="1"/>
  <c r="BL1040" i="1"/>
  <c r="BC1041" i="1"/>
  <c r="BD1041" i="1"/>
  <c r="BE1041" i="1"/>
  <c r="BF1041" i="1"/>
  <c r="BG1041" i="1"/>
  <c r="BH1041" i="1"/>
  <c r="BI1041" i="1"/>
  <c r="BJ1041" i="1"/>
  <c r="BK1041" i="1"/>
  <c r="BL1041" i="1"/>
  <c r="BC1042" i="1"/>
  <c r="BD1042" i="1"/>
  <c r="BE1042" i="1"/>
  <c r="BF1042" i="1"/>
  <c r="BG1042" i="1"/>
  <c r="BH1042" i="1"/>
  <c r="BI1042" i="1"/>
  <c r="BJ1042" i="1"/>
  <c r="BK1042" i="1"/>
  <c r="BL1042" i="1"/>
  <c r="BC1043" i="1"/>
  <c r="BD1043" i="1"/>
  <c r="BE1043" i="1"/>
  <c r="BF1043" i="1"/>
  <c r="BG1043" i="1"/>
  <c r="BH1043" i="1"/>
  <c r="BI1043" i="1"/>
  <c r="BJ1043" i="1"/>
  <c r="BK1043" i="1"/>
  <c r="BL1043" i="1"/>
  <c r="BC1044" i="1"/>
  <c r="BD1044" i="1"/>
  <c r="BE1044" i="1"/>
  <c r="BF1044" i="1"/>
  <c r="BG1044" i="1"/>
  <c r="BH1044" i="1"/>
  <c r="BI1044" i="1"/>
  <c r="BJ1044" i="1"/>
  <c r="BK1044" i="1"/>
  <c r="BL1044" i="1"/>
  <c r="BC1045" i="1"/>
  <c r="BD1045" i="1"/>
  <c r="BE1045" i="1"/>
  <c r="BF1045" i="1"/>
  <c r="BG1045" i="1"/>
  <c r="BH1045" i="1"/>
  <c r="BI1045" i="1"/>
  <c r="BJ1045" i="1"/>
  <c r="BK1045" i="1"/>
  <c r="BL1045" i="1"/>
  <c r="BC1046" i="1"/>
  <c r="BD1046" i="1"/>
  <c r="BE1046" i="1"/>
  <c r="BF1046" i="1"/>
  <c r="BG1046" i="1"/>
  <c r="BH1046" i="1"/>
  <c r="BI1046" i="1"/>
  <c r="BJ1046" i="1"/>
  <c r="BK1046" i="1"/>
  <c r="BL1046" i="1"/>
  <c r="BC1047" i="1"/>
  <c r="BD1047" i="1"/>
  <c r="BE1047" i="1"/>
  <c r="BF1047" i="1"/>
  <c r="BG1047" i="1"/>
  <c r="BH1047" i="1"/>
  <c r="BI1047" i="1"/>
  <c r="BJ1047" i="1"/>
  <c r="BK1047" i="1"/>
  <c r="BL1047" i="1"/>
  <c r="BC1048" i="1"/>
  <c r="BD1048" i="1"/>
  <c r="BE1048" i="1"/>
  <c r="BF1048" i="1"/>
  <c r="BG1048" i="1"/>
  <c r="BH1048" i="1"/>
  <c r="BI1048" i="1"/>
  <c r="BJ1048" i="1"/>
  <c r="BK1048" i="1"/>
  <c r="BL1048" i="1"/>
  <c r="BC1049" i="1"/>
  <c r="BD1049" i="1"/>
  <c r="BE1049" i="1"/>
  <c r="BF1049" i="1"/>
  <c r="BG1049" i="1"/>
  <c r="BH1049" i="1"/>
  <c r="BI1049" i="1"/>
  <c r="BJ1049" i="1"/>
  <c r="BK1049" i="1"/>
  <c r="BL1049" i="1"/>
  <c r="BC1050" i="1"/>
  <c r="BD1050" i="1"/>
  <c r="BE1050" i="1"/>
  <c r="BF1050" i="1"/>
  <c r="BG1050" i="1"/>
  <c r="BH1050" i="1"/>
  <c r="BI1050" i="1"/>
  <c r="BJ1050" i="1"/>
  <c r="BK1050" i="1"/>
  <c r="BL1050" i="1"/>
  <c r="BC1051" i="1"/>
  <c r="BD1051" i="1"/>
  <c r="BE1051" i="1"/>
  <c r="BF1051" i="1"/>
  <c r="BG1051" i="1"/>
  <c r="BH1051" i="1"/>
  <c r="BI1051" i="1"/>
  <c r="BJ1051" i="1"/>
  <c r="BK1051" i="1"/>
  <c r="BL1051" i="1"/>
  <c r="BC1052" i="1"/>
  <c r="BD1052" i="1"/>
  <c r="BE1052" i="1"/>
  <c r="BF1052" i="1"/>
  <c r="BG1052" i="1"/>
  <c r="BH1052" i="1"/>
  <c r="BI1052" i="1"/>
  <c r="BJ1052" i="1"/>
  <c r="BK1052" i="1"/>
  <c r="BL1052" i="1"/>
  <c r="BC1053" i="1"/>
  <c r="BD1053" i="1"/>
  <c r="BE1053" i="1"/>
  <c r="BF1053" i="1"/>
  <c r="BG1053" i="1"/>
  <c r="BH1053" i="1"/>
  <c r="BI1053" i="1"/>
  <c r="BJ1053" i="1"/>
  <c r="BK1053" i="1"/>
  <c r="BL1053" i="1"/>
  <c r="BC1054" i="1"/>
  <c r="BD1054" i="1"/>
  <c r="BE1054" i="1"/>
  <c r="BF1054" i="1"/>
  <c r="BG1054" i="1"/>
  <c r="BH1054" i="1"/>
  <c r="BI1054" i="1"/>
  <c r="BJ1054" i="1"/>
  <c r="BK1054" i="1"/>
  <c r="BL1054" i="1"/>
  <c r="BC1055" i="1"/>
  <c r="BD1055" i="1"/>
  <c r="BE1055" i="1"/>
  <c r="BF1055" i="1"/>
  <c r="BG1055" i="1"/>
  <c r="BH1055" i="1"/>
  <c r="BI1055" i="1"/>
  <c r="BJ1055" i="1"/>
  <c r="BK1055" i="1"/>
  <c r="BL1055" i="1"/>
  <c r="BC1056" i="1"/>
  <c r="BD1056" i="1"/>
  <c r="BE1056" i="1"/>
  <c r="BF1056" i="1"/>
  <c r="BG1056" i="1"/>
  <c r="BH1056" i="1"/>
  <c r="BI1056" i="1"/>
  <c r="BJ1056" i="1"/>
  <c r="BK1056" i="1"/>
  <c r="BL1056" i="1"/>
  <c r="BC1057" i="1"/>
  <c r="BD1057" i="1"/>
  <c r="BE1057" i="1"/>
  <c r="BF1057" i="1"/>
  <c r="BG1057" i="1"/>
  <c r="BH1057" i="1"/>
  <c r="BI1057" i="1"/>
  <c r="BJ1057" i="1"/>
  <c r="BK1057" i="1"/>
  <c r="BL1057" i="1"/>
  <c r="BC1058" i="1"/>
  <c r="BD1058" i="1"/>
  <c r="BE1058" i="1"/>
  <c r="BF1058" i="1"/>
  <c r="BG1058" i="1"/>
  <c r="BH1058" i="1"/>
  <c r="BI1058" i="1"/>
  <c r="BJ1058" i="1"/>
  <c r="BK1058" i="1"/>
  <c r="BL1058" i="1"/>
  <c r="BC1059" i="1"/>
  <c r="BD1059" i="1"/>
  <c r="BE1059" i="1"/>
  <c r="BF1059" i="1"/>
  <c r="BG1059" i="1"/>
  <c r="BH1059" i="1"/>
  <c r="BI1059" i="1"/>
  <c r="BJ1059" i="1"/>
  <c r="BK1059" i="1"/>
  <c r="BL1059" i="1"/>
  <c r="BC1060" i="1"/>
  <c r="BD1060" i="1"/>
  <c r="BE1060" i="1"/>
  <c r="BF1060" i="1"/>
  <c r="BG1060" i="1"/>
  <c r="BH1060" i="1"/>
  <c r="BI1060" i="1"/>
  <c r="BJ1060" i="1"/>
  <c r="BK1060" i="1"/>
  <c r="BL1060" i="1"/>
  <c r="BC1061" i="1"/>
  <c r="BD1061" i="1"/>
  <c r="BE1061" i="1"/>
  <c r="BF1061" i="1"/>
  <c r="BG1061" i="1"/>
  <c r="BH1061" i="1"/>
  <c r="BI1061" i="1"/>
  <c r="BJ1061" i="1"/>
  <c r="BK1061" i="1"/>
  <c r="BL1061" i="1"/>
  <c r="BC1062" i="1"/>
  <c r="BD1062" i="1"/>
  <c r="BE1062" i="1"/>
  <c r="BF1062" i="1"/>
  <c r="BG1062" i="1"/>
  <c r="BH1062" i="1"/>
  <c r="BI1062" i="1"/>
  <c r="BJ1062" i="1"/>
  <c r="BK1062" i="1"/>
  <c r="BL1062" i="1"/>
  <c r="BC1063" i="1"/>
  <c r="BD1063" i="1"/>
  <c r="BE1063" i="1"/>
  <c r="BF1063" i="1"/>
  <c r="BG1063" i="1"/>
  <c r="BH1063" i="1"/>
  <c r="BI1063" i="1"/>
  <c r="BJ1063" i="1"/>
  <c r="BK1063" i="1"/>
  <c r="BL1063" i="1"/>
  <c r="BC1064" i="1"/>
  <c r="BD1064" i="1"/>
  <c r="BE1064" i="1"/>
  <c r="BF1064" i="1"/>
  <c r="BG1064" i="1"/>
  <c r="BH1064" i="1"/>
  <c r="BI1064" i="1"/>
  <c r="BJ1064" i="1"/>
  <c r="BK1064" i="1"/>
  <c r="BL1064" i="1"/>
  <c r="BC1065" i="1"/>
  <c r="BD1065" i="1"/>
  <c r="BE1065" i="1"/>
  <c r="BF1065" i="1"/>
  <c r="BG1065" i="1"/>
  <c r="BH1065" i="1"/>
  <c r="BI1065" i="1"/>
  <c r="BJ1065" i="1"/>
  <c r="BK1065" i="1"/>
  <c r="BL1065" i="1"/>
  <c r="BC1066" i="1"/>
  <c r="BD1066" i="1"/>
  <c r="BE1066" i="1"/>
  <c r="BF1066" i="1"/>
  <c r="BG1066" i="1"/>
  <c r="BH1066" i="1"/>
  <c r="BI1066" i="1"/>
  <c r="BJ1066" i="1"/>
  <c r="BK1066" i="1"/>
  <c r="BL1066" i="1"/>
  <c r="BC1067" i="1"/>
  <c r="BD1067" i="1"/>
  <c r="BE1067" i="1"/>
  <c r="BF1067" i="1"/>
  <c r="BG1067" i="1"/>
  <c r="BH1067" i="1"/>
  <c r="BI1067" i="1"/>
  <c r="BJ1067" i="1"/>
  <c r="BK1067" i="1"/>
  <c r="BL1067" i="1"/>
  <c r="BC1068" i="1"/>
  <c r="BD1068" i="1"/>
  <c r="BE1068" i="1"/>
  <c r="BF1068" i="1"/>
  <c r="BG1068" i="1"/>
  <c r="BH1068" i="1"/>
  <c r="BI1068" i="1"/>
  <c r="BJ1068" i="1"/>
  <c r="BK1068" i="1"/>
  <c r="BL1068" i="1"/>
  <c r="BC1069" i="1"/>
  <c r="BD1069" i="1"/>
  <c r="BE1069" i="1"/>
  <c r="BF1069" i="1"/>
  <c r="BG1069" i="1"/>
  <c r="BH1069" i="1"/>
  <c r="BI1069" i="1"/>
  <c r="BJ1069" i="1"/>
  <c r="BK1069" i="1"/>
  <c r="BL1069" i="1"/>
  <c r="BC1070" i="1"/>
  <c r="BD1070" i="1"/>
  <c r="BE1070" i="1"/>
  <c r="BF1070" i="1"/>
  <c r="BG1070" i="1"/>
  <c r="BH1070" i="1"/>
  <c r="BI1070" i="1"/>
  <c r="BJ1070" i="1"/>
  <c r="BK1070" i="1"/>
  <c r="BL1070" i="1"/>
  <c r="BC1071" i="1"/>
  <c r="BD1071" i="1"/>
  <c r="BE1071" i="1"/>
  <c r="BF1071" i="1"/>
  <c r="BG1071" i="1"/>
  <c r="BH1071" i="1"/>
  <c r="BI1071" i="1"/>
  <c r="BJ1071" i="1"/>
  <c r="BK1071" i="1"/>
  <c r="BL1071" i="1"/>
  <c r="BC1072" i="1"/>
  <c r="BD1072" i="1"/>
  <c r="BE1072" i="1"/>
  <c r="BF1072" i="1"/>
  <c r="BG1072" i="1"/>
  <c r="BH1072" i="1"/>
  <c r="BI1072" i="1"/>
  <c r="BJ1072" i="1"/>
  <c r="BK1072" i="1"/>
  <c r="BL1072" i="1"/>
  <c r="BC1073" i="1"/>
  <c r="BD1073" i="1"/>
  <c r="BE1073" i="1"/>
  <c r="BF1073" i="1"/>
  <c r="BG1073" i="1"/>
  <c r="BH1073" i="1"/>
  <c r="BI1073" i="1"/>
  <c r="BJ1073" i="1"/>
  <c r="BK1073" i="1"/>
  <c r="BL1073" i="1"/>
  <c r="BC1074" i="1"/>
  <c r="BD1074" i="1"/>
  <c r="BE1074" i="1"/>
  <c r="BF1074" i="1"/>
  <c r="BG1074" i="1"/>
  <c r="BH1074" i="1"/>
  <c r="BI1074" i="1"/>
  <c r="BJ1074" i="1"/>
  <c r="BK1074" i="1"/>
  <c r="BL1074" i="1"/>
  <c r="BC1075" i="1"/>
  <c r="BD1075" i="1"/>
  <c r="BE1075" i="1"/>
  <c r="BF1075" i="1"/>
  <c r="BG1075" i="1"/>
  <c r="BH1075" i="1"/>
  <c r="BI1075" i="1"/>
  <c r="BJ1075" i="1"/>
  <c r="BK1075" i="1"/>
  <c r="BL1075" i="1"/>
  <c r="BC1076" i="1"/>
  <c r="BD1076" i="1"/>
  <c r="BE1076" i="1"/>
  <c r="BF1076" i="1"/>
  <c r="BG1076" i="1"/>
  <c r="BH1076" i="1"/>
  <c r="BI1076" i="1"/>
  <c r="BJ1076" i="1"/>
  <c r="BK1076" i="1"/>
  <c r="BL1076" i="1"/>
  <c r="BC1077" i="1"/>
  <c r="BD1077" i="1"/>
  <c r="BE1077" i="1"/>
  <c r="BF1077" i="1"/>
  <c r="BG1077" i="1"/>
  <c r="BH1077" i="1"/>
  <c r="BI1077" i="1"/>
  <c r="BJ1077" i="1"/>
  <c r="BK1077" i="1"/>
  <c r="BL1077" i="1"/>
  <c r="BC1078" i="1"/>
  <c r="BD1078" i="1"/>
  <c r="BE1078" i="1"/>
  <c r="BF1078" i="1"/>
  <c r="BG1078" i="1"/>
  <c r="BH1078" i="1"/>
  <c r="BI1078" i="1"/>
  <c r="BJ1078" i="1"/>
  <c r="BK1078" i="1"/>
  <c r="BL1078" i="1"/>
  <c r="BC1079" i="1"/>
  <c r="BD1079" i="1"/>
  <c r="BE1079" i="1"/>
  <c r="BF1079" i="1"/>
  <c r="BG1079" i="1"/>
  <c r="BH1079" i="1"/>
  <c r="BI1079" i="1"/>
  <c r="BJ1079" i="1"/>
  <c r="BK1079" i="1"/>
  <c r="BL1079" i="1"/>
  <c r="BC1080" i="1"/>
  <c r="BD1080" i="1"/>
  <c r="BE1080" i="1"/>
  <c r="BF1080" i="1"/>
  <c r="BG1080" i="1"/>
  <c r="BH1080" i="1"/>
  <c r="BI1080" i="1"/>
  <c r="BJ1080" i="1"/>
  <c r="BK1080" i="1"/>
  <c r="BL1080" i="1"/>
  <c r="BC1081" i="1"/>
  <c r="BD1081" i="1"/>
  <c r="BE1081" i="1"/>
  <c r="BF1081" i="1"/>
  <c r="BG1081" i="1"/>
  <c r="BH1081" i="1"/>
  <c r="BI1081" i="1"/>
  <c r="BJ1081" i="1"/>
  <c r="BK1081" i="1"/>
  <c r="BL1081" i="1"/>
  <c r="BC1082" i="1"/>
  <c r="BD1082" i="1"/>
  <c r="BE1082" i="1"/>
  <c r="BF1082" i="1"/>
  <c r="BG1082" i="1"/>
  <c r="BH1082" i="1"/>
  <c r="BI1082" i="1"/>
  <c r="BJ1082" i="1"/>
  <c r="BK1082" i="1"/>
  <c r="BL1082" i="1"/>
  <c r="BC1083" i="1"/>
  <c r="BD1083" i="1"/>
  <c r="BE1083" i="1"/>
  <c r="BF1083" i="1"/>
  <c r="BG1083" i="1"/>
  <c r="BH1083" i="1"/>
  <c r="BI1083" i="1"/>
  <c r="BJ1083" i="1"/>
  <c r="BK1083" i="1"/>
  <c r="BL1083" i="1"/>
  <c r="BC1084" i="1"/>
  <c r="BD1084" i="1"/>
  <c r="BE1084" i="1"/>
  <c r="BF1084" i="1"/>
  <c r="BG1084" i="1"/>
  <c r="BH1084" i="1"/>
  <c r="BI1084" i="1"/>
  <c r="BJ1084" i="1"/>
  <c r="BK1084" i="1"/>
  <c r="BL1084" i="1"/>
  <c r="BC1085" i="1"/>
  <c r="BD1085" i="1"/>
  <c r="BE1085" i="1"/>
  <c r="BF1085" i="1"/>
  <c r="BG1085" i="1"/>
  <c r="BH1085" i="1"/>
  <c r="BI1085" i="1"/>
  <c r="BJ1085" i="1"/>
  <c r="BK1085" i="1"/>
  <c r="BL1085" i="1"/>
  <c r="BC1086" i="1"/>
  <c r="BD1086" i="1"/>
  <c r="BE1086" i="1"/>
  <c r="BF1086" i="1"/>
  <c r="BG1086" i="1"/>
  <c r="BH1086" i="1"/>
  <c r="BI1086" i="1"/>
  <c r="BJ1086" i="1"/>
  <c r="BK1086" i="1"/>
  <c r="BL1086" i="1"/>
  <c r="BC1087" i="1"/>
  <c r="BD1087" i="1"/>
  <c r="BE1087" i="1"/>
  <c r="BF1087" i="1"/>
  <c r="BG1087" i="1"/>
  <c r="BH1087" i="1"/>
  <c r="BI1087" i="1"/>
  <c r="BJ1087" i="1"/>
  <c r="BK1087" i="1"/>
  <c r="BL1087" i="1"/>
  <c r="BC1088" i="1"/>
  <c r="BD1088" i="1"/>
  <c r="BE1088" i="1"/>
  <c r="BF1088" i="1"/>
  <c r="BG1088" i="1"/>
  <c r="BH1088" i="1"/>
  <c r="BI1088" i="1"/>
  <c r="BJ1088" i="1"/>
  <c r="BK1088" i="1"/>
  <c r="BL1088" i="1"/>
  <c r="BC1089" i="1"/>
  <c r="BD1089" i="1"/>
  <c r="BE1089" i="1"/>
  <c r="BF1089" i="1"/>
  <c r="BG1089" i="1"/>
  <c r="BH1089" i="1"/>
  <c r="BI1089" i="1"/>
  <c r="BJ1089" i="1"/>
  <c r="BK1089" i="1"/>
  <c r="BL1089" i="1"/>
  <c r="BC1090" i="1"/>
  <c r="BD1090" i="1"/>
  <c r="BE1090" i="1"/>
  <c r="BF1090" i="1"/>
  <c r="BG1090" i="1"/>
  <c r="BH1090" i="1"/>
  <c r="BI1090" i="1"/>
  <c r="BJ1090" i="1"/>
  <c r="BK1090" i="1"/>
  <c r="BL1090" i="1"/>
  <c r="BC1091" i="1"/>
  <c r="BD1091" i="1"/>
  <c r="BE1091" i="1"/>
  <c r="BF1091" i="1"/>
  <c r="BG1091" i="1"/>
  <c r="BH1091" i="1"/>
  <c r="BI1091" i="1"/>
  <c r="BJ1091" i="1"/>
  <c r="BK1091" i="1"/>
  <c r="BL1091" i="1"/>
  <c r="BC1092" i="1"/>
  <c r="BD1092" i="1"/>
  <c r="BE1092" i="1"/>
  <c r="BF1092" i="1"/>
  <c r="BG1092" i="1"/>
  <c r="BH1092" i="1"/>
  <c r="BI1092" i="1"/>
  <c r="BJ1092" i="1"/>
  <c r="BK1092" i="1"/>
  <c r="BL1092" i="1"/>
  <c r="BC1093" i="1"/>
  <c r="BD1093" i="1"/>
  <c r="BE1093" i="1"/>
  <c r="BF1093" i="1"/>
  <c r="BG1093" i="1"/>
  <c r="BH1093" i="1"/>
  <c r="BI1093" i="1"/>
  <c r="BJ1093" i="1"/>
  <c r="BK1093" i="1"/>
  <c r="BL1093" i="1"/>
  <c r="BC1094" i="1"/>
  <c r="BD1094" i="1"/>
  <c r="BE1094" i="1"/>
  <c r="BF1094" i="1"/>
  <c r="BG1094" i="1"/>
  <c r="BH1094" i="1"/>
  <c r="BI1094" i="1"/>
  <c r="BJ1094" i="1"/>
  <c r="BK1094" i="1"/>
  <c r="BL1094" i="1"/>
  <c r="BC1095" i="1"/>
  <c r="BD1095" i="1"/>
  <c r="BE1095" i="1"/>
  <c r="BF1095" i="1"/>
  <c r="BG1095" i="1"/>
  <c r="BH1095" i="1"/>
  <c r="BI1095" i="1"/>
  <c r="BJ1095" i="1"/>
  <c r="BK1095" i="1"/>
  <c r="BL1095" i="1"/>
  <c r="BC1096" i="1"/>
  <c r="BD1096" i="1"/>
  <c r="BE1096" i="1"/>
  <c r="BF1096" i="1"/>
  <c r="BG1096" i="1"/>
  <c r="BH1096" i="1"/>
  <c r="BI1096" i="1"/>
  <c r="BJ1096" i="1"/>
  <c r="BK1096" i="1"/>
  <c r="BL1096" i="1"/>
  <c r="BC1097" i="1"/>
  <c r="BD1097" i="1"/>
  <c r="BE1097" i="1"/>
  <c r="BF1097" i="1"/>
  <c r="BG1097" i="1"/>
  <c r="BH1097" i="1"/>
  <c r="BI1097" i="1"/>
  <c r="BJ1097" i="1"/>
  <c r="BK1097" i="1"/>
  <c r="BL1097" i="1"/>
  <c r="BC1098" i="1"/>
  <c r="BD1098" i="1"/>
  <c r="BE1098" i="1"/>
  <c r="BF1098" i="1"/>
  <c r="BG1098" i="1"/>
  <c r="BH1098" i="1"/>
  <c r="BI1098" i="1"/>
  <c r="BJ1098" i="1"/>
  <c r="BK1098" i="1"/>
  <c r="BL1098" i="1"/>
  <c r="BC1099" i="1"/>
  <c r="BD1099" i="1"/>
  <c r="BE1099" i="1"/>
  <c r="BF1099" i="1"/>
  <c r="BG1099" i="1"/>
  <c r="BH1099" i="1"/>
  <c r="BI1099" i="1"/>
  <c r="BJ1099" i="1"/>
  <c r="BK1099" i="1"/>
  <c r="BL1099" i="1"/>
  <c r="BC1100" i="1"/>
  <c r="BD1100" i="1"/>
  <c r="BE1100" i="1"/>
  <c r="BF1100" i="1"/>
  <c r="BG1100" i="1"/>
  <c r="BH1100" i="1"/>
  <c r="BI1100" i="1"/>
  <c r="BJ1100" i="1"/>
  <c r="BK1100" i="1"/>
  <c r="BL1100" i="1"/>
  <c r="BC1101" i="1"/>
  <c r="BD1101" i="1"/>
  <c r="BE1101" i="1"/>
  <c r="BF1101" i="1"/>
  <c r="BG1101" i="1"/>
  <c r="BH1101" i="1"/>
  <c r="BI1101" i="1"/>
  <c r="BJ1101" i="1"/>
  <c r="BK1101" i="1"/>
  <c r="BL1101" i="1"/>
  <c r="BC1102" i="1"/>
  <c r="BD1102" i="1"/>
  <c r="BE1102" i="1"/>
  <c r="BF1102" i="1"/>
  <c r="BG1102" i="1"/>
  <c r="BH1102" i="1"/>
  <c r="BI1102" i="1"/>
  <c r="BJ1102" i="1"/>
  <c r="BK1102" i="1"/>
  <c r="BL1102" i="1"/>
  <c r="BC1103" i="1"/>
  <c r="BD1103" i="1"/>
  <c r="BE1103" i="1"/>
  <c r="BF1103" i="1"/>
  <c r="BG1103" i="1"/>
  <c r="BH1103" i="1"/>
  <c r="BI1103" i="1"/>
  <c r="BJ1103" i="1"/>
  <c r="BK1103" i="1"/>
  <c r="BL1103" i="1"/>
  <c r="BC1104" i="1"/>
  <c r="BD1104" i="1"/>
  <c r="BE1104" i="1"/>
  <c r="BF1104" i="1"/>
  <c r="BG1104" i="1"/>
  <c r="BH1104" i="1"/>
  <c r="BI1104" i="1"/>
  <c r="BJ1104" i="1"/>
  <c r="BK1104" i="1"/>
  <c r="BL1104" i="1"/>
  <c r="BC1105" i="1"/>
  <c r="BD1105" i="1"/>
  <c r="BE1105" i="1"/>
  <c r="BF1105" i="1"/>
  <c r="BG1105" i="1"/>
  <c r="BH1105" i="1"/>
  <c r="BI1105" i="1"/>
  <c r="BJ1105" i="1"/>
  <c r="BK1105" i="1"/>
  <c r="BL1105" i="1"/>
  <c r="BC1106" i="1"/>
  <c r="BD1106" i="1"/>
  <c r="BE1106" i="1"/>
  <c r="BF1106" i="1"/>
  <c r="BG1106" i="1"/>
  <c r="BH1106" i="1"/>
  <c r="BI1106" i="1"/>
  <c r="BJ1106" i="1"/>
  <c r="BK1106" i="1"/>
  <c r="BL1106" i="1"/>
  <c r="BC1107" i="1"/>
  <c r="BD1107" i="1"/>
  <c r="BE1107" i="1"/>
  <c r="BF1107" i="1"/>
  <c r="BG1107" i="1"/>
  <c r="BH1107" i="1"/>
  <c r="BI1107" i="1"/>
  <c r="BJ1107" i="1"/>
  <c r="BK1107" i="1"/>
  <c r="BL1107" i="1"/>
  <c r="BC1108" i="1"/>
  <c r="BD1108" i="1"/>
  <c r="BE1108" i="1"/>
  <c r="BF1108" i="1"/>
  <c r="BG1108" i="1"/>
  <c r="BH1108" i="1"/>
  <c r="BI1108" i="1"/>
  <c r="BJ1108" i="1"/>
  <c r="BK1108" i="1"/>
  <c r="BL1108" i="1"/>
  <c r="BC1109" i="1"/>
  <c r="BD1109" i="1"/>
  <c r="BE1109" i="1"/>
  <c r="BF1109" i="1"/>
  <c r="BG1109" i="1"/>
  <c r="BH1109" i="1"/>
  <c r="BI1109" i="1"/>
  <c r="BJ1109" i="1"/>
  <c r="BK1109" i="1"/>
  <c r="BL1109" i="1"/>
  <c r="BC1110" i="1"/>
  <c r="BD1110" i="1"/>
  <c r="BE1110" i="1"/>
  <c r="BF1110" i="1"/>
  <c r="BG1110" i="1"/>
  <c r="BH1110" i="1"/>
  <c r="BI1110" i="1"/>
  <c r="BJ1110" i="1"/>
  <c r="BK1110" i="1"/>
  <c r="BL1110" i="1"/>
  <c r="BC1111" i="1"/>
  <c r="BD1111" i="1"/>
  <c r="BE1111" i="1"/>
  <c r="BF1111" i="1"/>
  <c r="BG1111" i="1"/>
  <c r="BH1111" i="1"/>
  <c r="BI1111" i="1"/>
  <c r="BJ1111" i="1"/>
  <c r="BK1111" i="1"/>
  <c r="BL1111" i="1"/>
  <c r="BC1112" i="1"/>
  <c r="BD1112" i="1"/>
  <c r="BE1112" i="1"/>
  <c r="BF1112" i="1"/>
  <c r="BG1112" i="1"/>
  <c r="BH1112" i="1"/>
  <c r="BI1112" i="1"/>
  <c r="BJ1112" i="1"/>
  <c r="BK1112" i="1"/>
  <c r="BL1112" i="1"/>
  <c r="BC1113" i="1"/>
  <c r="BD1113" i="1"/>
  <c r="BE1113" i="1"/>
  <c r="BF1113" i="1"/>
  <c r="BG1113" i="1"/>
  <c r="BH1113" i="1"/>
  <c r="BI1113" i="1"/>
  <c r="BJ1113" i="1"/>
  <c r="BK1113" i="1"/>
  <c r="BL1113" i="1"/>
  <c r="BC1114" i="1"/>
  <c r="BD1114" i="1"/>
  <c r="BE1114" i="1"/>
  <c r="BF1114" i="1"/>
  <c r="BG1114" i="1"/>
  <c r="BH1114" i="1"/>
  <c r="BI1114" i="1"/>
  <c r="BJ1114" i="1"/>
  <c r="BK1114" i="1"/>
  <c r="BL1114" i="1"/>
  <c r="BC1115" i="1"/>
  <c r="BD1115" i="1"/>
  <c r="BE1115" i="1"/>
  <c r="BF1115" i="1"/>
  <c r="BG1115" i="1"/>
  <c r="BH1115" i="1"/>
  <c r="BI1115" i="1"/>
  <c r="BJ1115" i="1"/>
  <c r="BK1115" i="1"/>
  <c r="BL1115" i="1"/>
  <c r="BC1116" i="1"/>
  <c r="BD1116" i="1"/>
  <c r="BE1116" i="1"/>
  <c r="BF1116" i="1"/>
  <c r="BG1116" i="1"/>
  <c r="BH1116" i="1"/>
  <c r="BI1116" i="1"/>
  <c r="BJ1116" i="1"/>
  <c r="BK1116" i="1"/>
  <c r="BL1116" i="1"/>
  <c r="BC1117" i="1"/>
  <c r="BD1117" i="1"/>
  <c r="BE1117" i="1"/>
  <c r="BF1117" i="1"/>
  <c r="BG1117" i="1"/>
  <c r="BH1117" i="1"/>
  <c r="BI1117" i="1"/>
  <c r="BJ1117" i="1"/>
  <c r="BK1117" i="1"/>
  <c r="BL1117" i="1"/>
  <c r="BC1118" i="1"/>
  <c r="BD1118" i="1"/>
  <c r="BE1118" i="1"/>
  <c r="BF1118" i="1"/>
  <c r="BG1118" i="1"/>
  <c r="BH1118" i="1"/>
  <c r="BI1118" i="1"/>
  <c r="BJ1118" i="1"/>
  <c r="BK1118" i="1"/>
  <c r="BL1118" i="1"/>
  <c r="BC1119" i="1"/>
  <c r="BD1119" i="1"/>
  <c r="BE1119" i="1"/>
  <c r="BF1119" i="1"/>
  <c r="BG1119" i="1"/>
  <c r="BH1119" i="1"/>
  <c r="BI1119" i="1"/>
  <c r="BJ1119" i="1"/>
  <c r="BK1119" i="1"/>
  <c r="BL1119" i="1"/>
  <c r="BC1120" i="1"/>
  <c r="BD1120" i="1"/>
  <c r="BE1120" i="1"/>
  <c r="BF1120" i="1"/>
  <c r="BG1120" i="1"/>
  <c r="BH1120" i="1"/>
  <c r="BI1120" i="1"/>
  <c r="BJ1120" i="1"/>
  <c r="BK1120" i="1"/>
  <c r="BL1120" i="1"/>
  <c r="BB1121" i="1"/>
  <c r="BC1121" i="1"/>
  <c r="BD1121" i="1"/>
  <c r="BE1121" i="1"/>
  <c r="BF1121" i="1"/>
  <c r="BG1121" i="1"/>
  <c r="BH1121" i="1"/>
  <c r="BI1121" i="1"/>
  <c r="BJ1121" i="1"/>
  <c r="BK1121" i="1"/>
  <c r="BL1121" i="1"/>
  <c r="BC1122" i="1"/>
  <c r="BD1122" i="1"/>
  <c r="BE1122" i="1"/>
  <c r="BF1122" i="1"/>
  <c r="BG1122" i="1"/>
  <c r="BH1122" i="1"/>
  <c r="BI1122" i="1"/>
  <c r="BJ1122" i="1"/>
  <c r="BK1122" i="1"/>
  <c r="BL1122" i="1"/>
  <c r="BC1123" i="1"/>
  <c r="BD1123" i="1"/>
  <c r="BE1123" i="1"/>
  <c r="BF1123" i="1"/>
  <c r="BG1123" i="1"/>
  <c r="BH1123" i="1"/>
  <c r="BI1123" i="1"/>
  <c r="BJ1123" i="1"/>
  <c r="BK1123" i="1"/>
  <c r="BL1123" i="1"/>
  <c r="BC1124" i="1"/>
  <c r="BD1124" i="1"/>
  <c r="BE1124" i="1"/>
  <c r="BF1124" i="1"/>
  <c r="BG1124" i="1"/>
  <c r="BH1124" i="1"/>
  <c r="BI1124" i="1"/>
  <c r="BJ1124" i="1"/>
  <c r="BK1124" i="1"/>
  <c r="BL1124" i="1"/>
  <c r="BC1125" i="1"/>
  <c r="BD1125" i="1"/>
  <c r="BE1125" i="1"/>
  <c r="BF1125" i="1"/>
  <c r="BG1125" i="1"/>
  <c r="BH1125" i="1"/>
  <c r="BI1125" i="1"/>
  <c r="BJ1125" i="1"/>
  <c r="BK1125" i="1"/>
  <c r="BL1125" i="1"/>
  <c r="BC1126" i="1"/>
  <c r="BD1126" i="1"/>
  <c r="BE1126" i="1"/>
  <c r="BF1126" i="1"/>
  <c r="BG1126" i="1"/>
  <c r="BH1126" i="1"/>
  <c r="BI1126" i="1"/>
  <c r="BJ1126" i="1"/>
  <c r="BK1126" i="1"/>
  <c r="BL1126" i="1"/>
  <c r="BC1127" i="1"/>
  <c r="BD1127" i="1"/>
  <c r="BE1127" i="1"/>
  <c r="BF1127" i="1"/>
  <c r="BG1127" i="1"/>
  <c r="BH1127" i="1"/>
  <c r="BI1127" i="1"/>
  <c r="BJ1127" i="1"/>
  <c r="BK1127" i="1"/>
  <c r="BL1127" i="1"/>
  <c r="BC1128" i="1"/>
  <c r="BD1128" i="1"/>
  <c r="BE1128" i="1"/>
  <c r="BF1128" i="1"/>
  <c r="BG1128" i="1"/>
  <c r="BH1128" i="1"/>
  <c r="BI1128" i="1"/>
  <c r="BJ1128" i="1"/>
  <c r="BK1128" i="1"/>
  <c r="BL1128" i="1"/>
  <c r="BB1129" i="1"/>
  <c r="BC1129" i="1"/>
  <c r="BD1129" i="1"/>
  <c r="BE1129" i="1"/>
  <c r="BF1129" i="1"/>
  <c r="BG1129" i="1"/>
  <c r="BH1129" i="1"/>
  <c r="BI1129" i="1"/>
  <c r="BJ1129" i="1"/>
  <c r="BK1129" i="1"/>
  <c r="BL1129" i="1"/>
  <c r="BC1130" i="1"/>
  <c r="BD1130" i="1"/>
  <c r="BE1130" i="1"/>
  <c r="BF1130" i="1"/>
  <c r="BG1130" i="1"/>
  <c r="BH1130" i="1"/>
  <c r="BI1130" i="1"/>
  <c r="BJ1130" i="1"/>
  <c r="BK1130" i="1"/>
  <c r="BL1130" i="1"/>
  <c r="BC1131" i="1"/>
  <c r="BD1131" i="1"/>
  <c r="BE1131" i="1"/>
  <c r="BF1131" i="1"/>
  <c r="BG1131" i="1"/>
  <c r="BH1131" i="1"/>
  <c r="BI1131" i="1"/>
  <c r="BJ1131" i="1"/>
  <c r="BK1131" i="1"/>
  <c r="BL1131" i="1"/>
  <c r="BC1132" i="1"/>
  <c r="BD1132" i="1"/>
  <c r="BE1132" i="1"/>
  <c r="BF1132" i="1"/>
  <c r="BG1132" i="1"/>
  <c r="BH1132" i="1"/>
  <c r="BI1132" i="1"/>
  <c r="BJ1132" i="1"/>
  <c r="BK1132" i="1"/>
  <c r="BL1132" i="1"/>
  <c r="BC1133" i="1"/>
  <c r="BD1133" i="1"/>
  <c r="BE1133" i="1"/>
  <c r="BF1133" i="1"/>
  <c r="BG1133" i="1"/>
  <c r="BH1133" i="1"/>
  <c r="BI1133" i="1"/>
  <c r="BJ1133" i="1"/>
  <c r="BK1133" i="1"/>
  <c r="BL1133" i="1"/>
  <c r="BC1134" i="1"/>
  <c r="BD1134" i="1"/>
  <c r="BE1134" i="1"/>
  <c r="BF1134" i="1"/>
  <c r="BG1134" i="1"/>
  <c r="BH1134" i="1"/>
  <c r="BI1134" i="1"/>
  <c r="BJ1134" i="1"/>
  <c r="BK1134" i="1"/>
  <c r="BL1134" i="1"/>
  <c r="BC1135" i="1"/>
  <c r="BD1135" i="1"/>
  <c r="BE1135" i="1"/>
  <c r="BF1135" i="1"/>
  <c r="BG1135" i="1"/>
  <c r="BH1135" i="1"/>
  <c r="BI1135" i="1"/>
  <c r="BJ1135" i="1"/>
  <c r="BK1135" i="1"/>
  <c r="BL1135" i="1"/>
  <c r="BC1136" i="1"/>
  <c r="BD1136" i="1"/>
  <c r="BE1136" i="1"/>
  <c r="BF1136" i="1"/>
  <c r="BG1136" i="1"/>
  <c r="BH1136" i="1"/>
  <c r="BI1136" i="1"/>
  <c r="BJ1136" i="1"/>
  <c r="BK1136" i="1"/>
  <c r="BL1136" i="1"/>
  <c r="BC1137" i="1"/>
  <c r="BD1137" i="1"/>
  <c r="BE1137" i="1"/>
  <c r="BF1137" i="1"/>
  <c r="BG1137" i="1"/>
  <c r="BH1137" i="1"/>
  <c r="BI1137" i="1"/>
  <c r="BJ1137" i="1"/>
  <c r="BK1137" i="1"/>
  <c r="BL1137" i="1"/>
  <c r="BC1138" i="1"/>
  <c r="BD1138" i="1"/>
  <c r="BE1138" i="1"/>
  <c r="BF1138" i="1"/>
  <c r="BG1138" i="1"/>
  <c r="BH1138" i="1"/>
  <c r="BI1138" i="1"/>
  <c r="BJ1138" i="1"/>
  <c r="BK1138" i="1"/>
  <c r="BL1138" i="1"/>
  <c r="BC1139" i="1"/>
  <c r="BD1139" i="1"/>
  <c r="BE1139" i="1"/>
  <c r="BF1139" i="1"/>
  <c r="BG1139" i="1"/>
  <c r="BH1139" i="1"/>
  <c r="BI1139" i="1"/>
  <c r="BJ1139" i="1"/>
  <c r="BK1139" i="1"/>
  <c r="BL1139" i="1"/>
  <c r="BC1140" i="1"/>
  <c r="BD1140" i="1"/>
  <c r="BE1140" i="1"/>
  <c r="BF1140" i="1"/>
  <c r="BG1140" i="1"/>
  <c r="BH1140" i="1"/>
  <c r="BI1140" i="1"/>
  <c r="BJ1140" i="1"/>
  <c r="BK1140" i="1"/>
  <c r="BL1140" i="1"/>
  <c r="BC1141" i="1"/>
  <c r="BD1141" i="1"/>
  <c r="BE1141" i="1"/>
  <c r="BF1141" i="1"/>
  <c r="BG1141" i="1"/>
  <c r="BH1141" i="1"/>
  <c r="BI1141" i="1"/>
  <c r="BJ1141" i="1"/>
  <c r="BK1141" i="1"/>
  <c r="BL1141" i="1"/>
  <c r="BC1142" i="1"/>
  <c r="BD1142" i="1"/>
  <c r="BE1142" i="1"/>
  <c r="BF1142" i="1"/>
  <c r="BG1142" i="1"/>
  <c r="BH1142" i="1"/>
  <c r="BI1142" i="1"/>
  <c r="BJ1142" i="1"/>
  <c r="BK1142" i="1"/>
  <c r="BL1142" i="1"/>
  <c r="BC1143" i="1"/>
  <c r="BD1143" i="1"/>
  <c r="BE1143" i="1"/>
  <c r="BF1143" i="1"/>
  <c r="BG1143" i="1"/>
  <c r="BH1143" i="1"/>
  <c r="BI1143" i="1"/>
  <c r="BJ1143" i="1"/>
  <c r="BK1143" i="1"/>
  <c r="BL1143" i="1"/>
  <c r="BC1144" i="1"/>
  <c r="BD1144" i="1"/>
  <c r="BE1144" i="1"/>
  <c r="BF1144" i="1"/>
  <c r="BG1144" i="1"/>
  <c r="BH1144" i="1"/>
  <c r="BI1144" i="1"/>
  <c r="BJ1144" i="1"/>
  <c r="BK1144" i="1"/>
  <c r="BL1144" i="1"/>
  <c r="BC1145" i="1"/>
  <c r="BD1145" i="1"/>
  <c r="BE1145" i="1"/>
  <c r="BF1145" i="1"/>
  <c r="BG1145" i="1"/>
  <c r="BH1145" i="1"/>
  <c r="BI1145" i="1"/>
  <c r="BJ1145" i="1"/>
  <c r="BK1145" i="1"/>
  <c r="BL1145" i="1"/>
  <c r="BC1146" i="1"/>
  <c r="BD1146" i="1"/>
  <c r="BE1146" i="1"/>
  <c r="BF1146" i="1"/>
  <c r="BG1146" i="1"/>
  <c r="BH1146" i="1"/>
  <c r="BI1146" i="1"/>
  <c r="BJ1146" i="1"/>
  <c r="BK1146" i="1"/>
  <c r="BL1146" i="1"/>
  <c r="BC1147" i="1"/>
  <c r="BD1147" i="1"/>
  <c r="BE1147" i="1"/>
  <c r="BF1147" i="1"/>
  <c r="BG1147" i="1"/>
  <c r="BH1147" i="1"/>
  <c r="BI1147" i="1"/>
  <c r="BJ1147" i="1"/>
  <c r="BK1147" i="1"/>
  <c r="BL1147" i="1"/>
  <c r="BC1148" i="1"/>
  <c r="BD1148" i="1"/>
  <c r="BE1148" i="1"/>
  <c r="BF1148" i="1"/>
  <c r="BG1148" i="1"/>
  <c r="BH1148" i="1"/>
  <c r="BI1148" i="1"/>
  <c r="BJ1148" i="1"/>
  <c r="BK1148" i="1"/>
  <c r="BL1148" i="1"/>
  <c r="BC1149" i="1"/>
  <c r="BD1149" i="1"/>
  <c r="BE1149" i="1"/>
  <c r="BF1149" i="1"/>
  <c r="BG1149" i="1"/>
  <c r="BH1149" i="1"/>
  <c r="BI1149" i="1"/>
  <c r="BJ1149" i="1"/>
  <c r="BK1149" i="1"/>
  <c r="BL1149" i="1"/>
  <c r="BC1150" i="1"/>
  <c r="BD1150" i="1"/>
  <c r="BE1150" i="1"/>
  <c r="BF1150" i="1"/>
  <c r="BG1150" i="1"/>
  <c r="BH1150" i="1"/>
  <c r="BI1150" i="1"/>
  <c r="BJ1150" i="1"/>
  <c r="BK1150" i="1"/>
  <c r="BL1150" i="1"/>
  <c r="BC1151" i="1"/>
  <c r="BD1151" i="1"/>
  <c r="BE1151" i="1"/>
  <c r="BF1151" i="1"/>
  <c r="BG1151" i="1"/>
  <c r="BH1151" i="1"/>
  <c r="BI1151" i="1"/>
  <c r="BJ1151" i="1"/>
  <c r="BK1151" i="1"/>
  <c r="BL1151" i="1"/>
  <c r="BC1152" i="1"/>
  <c r="BD1152" i="1"/>
  <c r="BE1152" i="1"/>
  <c r="BF1152" i="1"/>
  <c r="BG1152" i="1"/>
  <c r="BH1152" i="1"/>
  <c r="BI1152" i="1"/>
  <c r="BJ1152" i="1"/>
  <c r="BK1152" i="1"/>
  <c r="BL1152" i="1"/>
  <c r="BC1153" i="1"/>
  <c r="BD1153" i="1"/>
  <c r="BE1153" i="1"/>
  <c r="BF1153" i="1"/>
  <c r="BG1153" i="1"/>
  <c r="BH1153" i="1"/>
  <c r="BI1153" i="1"/>
  <c r="BJ1153" i="1"/>
  <c r="BK1153" i="1"/>
  <c r="BL1153" i="1"/>
  <c r="BC1154" i="1"/>
  <c r="BD1154" i="1"/>
  <c r="BE1154" i="1"/>
  <c r="BF1154" i="1"/>
  <c r="BG1154" i="1"/>
  <c r="BH1154" i="1"/>
  <c r="BI1154" i="1"/>
  <c r="BJ1154" i="1"/>
  <c r="BK1154" i="1"/>
  <c r="BL1154" i="1"/>
  <c r="BC1155" i="1"/>
  <c r="BD1155" i="1"/>
  <c r="BE1155" i="1"/>
  <c r="BF1155" i="1"/>
  <c r="BG1155" i="1"/>
  <c r="BH1155" i="1"/>
  <c r="BI1155" i="1"/>
  <c r="BJ1155" i="1"/>
  <c r="BK1155" i="1"/>
  <c r="BL1155" i="1"/>
  <c r="BC1156" i="1"/>
  <c r="BD1156" i="1"/>
  <c r="BE1156" i="1"/>
  <c r="BF1156" i="1"/>
  <c r="BG1156" i="1"/>
  <c r="BH1156" i="1"/>
  <c r="BI1156" i="1"/>
  <c r="BJ1156" i="1"/>
  <c r="BK1156" i="1"/>
  <c r="BL1156" i="1"/>
  <c r="BC1157" i="1"/>
  <c r="BD1157" i="1"/>
  <c r="BE1157" i="1"/>
  <c r="BF1157" i="1"/>
  <c r="BG1157" i="1"/>
  <c r="BH1157" i="1"/>
  <c r="BI1157" i="1"/>
  <c r="BJ1157" i="1"/>
  <c r="BK1157" i="1"/>
  <c r="BL1157" i="1"/>
  <c r="BC1158" i="1"/>
  <c r="BD1158" i="1"/>
  <c r="BE1158" i="1"/>
  <c r="BF1158" i="1"/>
  <c r="BG1158" i="1"/>
  <c r="BH1158" i="1"/>
  <c r="BI1158" i="1"/>
  <c r="BJ1158" i="1"/>
  <c r="BK1158" i="1"/>
  <c r="BL1158" i="1"/>
  <c r="BC1159" i="1"/>
  <c r="BD1159" i="1"/>
  <c r="BE1159" i="1"/>
  <c r="BF1159" i="1"/>
  <c r="BG1159" i="1"/>
  <c r="BH1159" i="1"/>
  <c r="BI1159" i="1"/>
  <c r="BJ1159" i="1"/>
  <c r="BK1159" i="1"/>
  <c r="BL1159" i="1"/>
  <c r="BC1160" i="1"/>
  <c r="BD1160" i="1"/>
  <c r="BE1160" i="1"/>
  <c r="BF1160" i="1"/>
  <c r="BG1160" i="1"/>
  <c r="BH1160" i="1"/>
  <c r="BI1160" i="1"/>
  <c r="BJ1160" i="1"/>
  <c r="BK1160" i="1"/>
  <c r="BL1160" i="1"/>
  <c r="BC1161" i="1"/>
  <c r="BD1161" i="1"/>
  <c r="BE1161" i="1"/>
  <c r="BF1161" i="1"/>
  <c r="BG1161" i="1"/>
  <c r="BH1161" i="1"/>
  <c r="BI1161" i="1"/>
  <c r="BJ1161" i="1"/>
  <c r="BK1161" i="1"/>
  <c r="BL1161" i="1"/>
  <c r="BC1162" i="1"/>
  <c r="BD1162" i="1"/>
  <c r="BE1162" i="1"/>
  <c r="BF1162" i="1"/>
  <c r="BG1162" i="1"/>
  <c r="BH1162" i="1"/>
  <c r="BI1162" i="1"/>
  <c r="BJ1162" i="1"/>
  <c r="BK1162" i="1"/>
  <c r="BL1162" i="1"/>
  <c r="BC1163" i="1"/>
  <c r="BD1163" i="1"/>
  <c r="BE1163" i="1"/>
  <c r="BF1163" i="1"/>
  <c r="BG1163" i="1"/>
  <c r="BH1163" i="1"/>
  <c r="BI1163" i="1"/>
  <c r="BJ1163" i="1"/>
  <c r="BK1163" i="1"/>
  <c r="BL1163" i="1"/>
  <c r="BC1164" i="1"/>
  <c r="BD1164" i="1"/>
  <c r="BE1164" i="1"/>
  <c r="BF1164" i="1"/>
  <c r="BG1164" i="1"/>
  <c r="BH1164" i="1"/>
  <c r="BI1164" i="1"/>
  <c r="BJ1164" i="1"/>
  <c r="BK1164" i="1"/>
  <c r="BL1164" i="1"/>
  <c r="BC1165" i="1"/>
  <c r="BD1165" i="1"/>
  <c r="BE1165" i="1"/>
  <c r="BF1165" i="1"/>
  <c r="BG1165" i="1"/>
  <c r="BH1165" i="1"/>
  <c r="BI1165" i="1"/>
  <c r="BJ1165" i="1"/>
  <c r="BK1165" i="1"/>
  <c r="BL1165" i="1"/>
  <c r="BC1166" i="1"/>
  <c r="BD1166" i="1"/>
  <c r="BE1166" i="1"/>
  <c r="BF1166" i="1"/>
  <c r="BG1166" i="1"/>
  <c r="BH1166" i="1"/>
  <c r="BI1166" i="1"/>
  <c r="BJ1166" i="1"/>
  <c r="BK1166" i="1"/>
  <c r="BL1166" i="1"/>
  <c r="BC1167" i="1"/>
  <c r="BD1167" i="1"/>
  <c r="BE1167" i="1"/>
  <c r="BF1167" i="1"/>
  <c r="BG1167" i="1"/>
  <c r="BH1167" i="1"/>
  <c r="BI1167" i="1"/>
  <c r="BJ1167" i="1"/>
  <c r="BK1167" i="1"/>
  <c r="BL1167" i="1"/>
  <c r="BC1168" i="1"/>
  <c r="BD1168" i="1"/>
  <c r="BE1168" i="1"/>
  <c r="BF1168" i="1"/>
  <c r="BG1168" i="1"/>
  <c r="BH1168" i="1"/>
  <c r="BI1168" i="1"/>
  <c r="BJ1168" i="1"/>
  <c r="BK1168" i="1"/>
  <c r="BL1168" i="1"/>
  <c r="BC1169" i="1"/>
  <c r="BD1169" i="1"/>
  <c r="BE1169" i="1"/>
  <c r="BF1169" i="1"/>
  <c r="BG1169" i="1"/>
  <c r="BH1169" i="1"/>
  <c r="BI1169" i="1"/>
  <c r="BJ1169" i="1"/>
  <c r="BK1169" i="1"/>
  <c r="BL1169" i="1"/>
  <c r="BC1170" i="1"/>
  <c r="BD1170" i="1"/>
  <c r="BE1170" i="1"/>
  <c r="BF1170" i="1"/>
  <c r="BG1170" i="1"/>
  <c r="BH1170" i="1"/>
  <c r="BI1170" i="1"/>
  <c r="BJ1170" i="1"/>
  <c r="BK1170" i="1"/>
  <c r="BL1170" i="1"/>
  <c r="BC1171" i="1"/>
  <c r="BD1171" i="1"/>
  <c r="BE1171" i="1"/>
  <c r="BF1171" i="1"/>
  <c r="BG1171" i="1"/>
  <c r="BH1171" i="1"/>
  <c r="BI1171" i="1"/>
  <c r="BJ1171" i="1"/>
  <c r="BK1171" i="1"/>
  <c r="BL1171" i="1"/>
  <c r="BC1172" i="1"/>
  <c r="BD1172" i="1"/>
  <c r="BE1172" i="1"/>
  <c r="BF1172" i="1"/>
  <c r="BG1172" i="1"/>
  <c r="BH1172" i="1"/>
  <c r="BI1172" i="1"/>
  <c r="BJ1172" i="1"/>
  <c r="BK1172" i="1"/>
  <c r="BL1172" i="1"/>
  <c r="BC1173" i="1"/>
  <c r="BD1173" i="1"/>
  <c r="BE1173" i="1"/>
  <c r="BF1173" i="1"/>
  <c r="BG1173" i="1"/>
  <c r="BH1173" i="1"/>
  <c r="BI1173" i="1"/>
  <c r="BJ1173" i="1"/>
  <c r="BK1173" i="1"/>
  <c r="BL1173" i="1"/>
  <c r="BC1174" i="1"/>
  <c r="BD1174" i="1"/>
  <c r="BE1174" i="1"/>
  <c r="BF1174" i="1"/>
  <c r="BG1174" i="1"/>
  <c r="BH1174" i="1"/>
  <c r="BI1174" i="1"/>
  <c r="BJ1174" i="1"/>
  <c r="BK1174" i="1"/>
  <c r="BL1174" i="1"/>
  <c r="BC1175" i="1"/>
  <c r="BD1175" i="1"/>
  <c r="BE1175" i="1"/>
  <c r="BF1175" i="1"/>
  <c r="BG1175" i="1"/>
  <c r="BH1175" i="1"/>
  <c r="BI1175" i="1"/>
  <c r="BJ1175" i="1"/>
  <c r="BK1175" i="1"/>
  <c r="BL1175" i="1"/>
  <c r="BC1176" i="1"/>
  <c r="BD1176" i="1"/>
  <c r="BE1176" i="1"/>
  <c r="BF1176" i="1"/>
  <c r="BG1176" i="1"/>
  <c r="BH1176" i="1"/>
  <c r="BI1176" i="1"/>
  <c r="BJ1176" i="1"/>
  <c r="BK1176" i="1"/>
  <c r="BL1176" i="1"/>
  <c r="BC1177" i="1"/>
  <c r="BD1177" i="1"/>
  <c r="BE1177" i="1"/>
  <c r="BF1177" i="1"/>
  <c r="BG1177" i="1"/>
  <c r="BH1177" i="1"/>
  <c r="BI1177" i="1"/>
  <c r="BJ1177" i="1"/>
  <c r="BK1177" i="1"/>
  <c r="BL1177" i="1"/>
  <c r="BC1178" i="1"/>
  <c r="BD1178" i="1"/>
  <c r="BE1178" i="1"/>
  <c r="BF1178" i="1"/>
  <c r="BG1178" i="1"/>
  <c r="BH1178" i="1"/>
  <c r="BI1178" i="1"/>
  <c r="BJ1178" i="1"/>
  <c r="BK1178" i="1"/>
  <c r="BL1178" i="1"/>
  <c r="BC1179" i="1"/>
  <c r="BD1179" i="1"/>
  <c r="BE1179" i="1"/>
  <c r="BF1179" i="1"/>
  <c r="BG1179" i="1"/>
  <c r="BH1179" i="1"/>
  <c r="BI1179" i="1"/>
  <c r="BJ1179" i="1"/>
  <c r="BK1179" i="1"/>
  <c r="BL1179" i="1"/>
  <c r="BC1180" i="1"/>
  <c r="BD1180" i="1"/>
  <c r="BE1180" i="1"/>
  <c r="BF1180" i="1"/>
  <c r="BG1180" i="1"/>
  <c r="BH1180" i="1"/>
  <c r="BI1180" i="1"/>
  <c r="BJ1180" i="1"/>
  <c r="BK1180" i="1"/>
  <c r="BL1180" i="1"/>
  <c r="BC1181" i="1"/>
  <c r="BD1181" i="1"/>
  <c r="BE1181" i="1"/>
  <c r="BF1181" i="1"/>
  <c r="BG1181" i="1"/>
  <c r="BH1181" i="1"/>
  <c r="BI1181" i="1"/>
  <c r="BJ1181" i="1"/>
  <c r="BK1181" i="1"/>
  <c r="BL1181" i="1"/>
  <c r="BC1182" i="1"/>
  <c r="BD1182" i="1"/>
  <c r="BE1182" i="1"/>
  <c r="BF1182" i="1"/>
  <c r="BG1182" i="1"/>
  <c r="BH1182" i="1"/>
  <c r="BI1182" i="1"/>
  <c r="BJ1182" i="1"/>
  <c r="BK1182" i="1"/>
  <c r="BL1182" i="1"/>
  <c r="BC1183" i="1"/>
  <c r="BD1183" i="1"/>
  <c r="BE1183" i="1"/>
  <c r="BF1183" i="1"/>
  <c r="BG1183" i="1"/>
  <c r="BH1183" i="1"/>
  <c r="BI1183" i="1"/>
  <c r="BJ1183" i="1"/>
  <c r="BK1183" i="1"/>
  <c r="BL1183" i="1"/>
  <c r="BC1184" i="1"/>
  <c r="BD1184" i="1"/>
  <c r="BE1184" i="1"/>
  <c r="BF1184" i="1"/>
  <c r="BG1184" i="1"/>
  <c r="BH1184" i="1"/>
  <c r="BI1184" i="1"/>
  <c r="BJ1184" i="1"/>
  <c r="BK1184" i="1"/>
  <c r="BL1184" i="1"/>
  <c r="BC1185" i="1"/>
  <c r="BD1185" i="1"/>
  <c r="BE1185" i="1"/>
  <c r="BF1185" i="1"/>
  <c r="BG1185" i="1"/>
  <c r="BH1185" i="1"/>
  <c r="BI1185" i="1"/>
  <c r="BJ1185" i="1"/>
  <c r="BK1185" i="1"/>
  <c r="BL1185" i="1"/>
  <c r="BC1186" i="1"/>
  <c r="BD1186" i="1"/>
  <c r="BE1186" i="1"/>
  <c r="BF1186" i="1"/>
  <c r="BG1186" i="1"/>
  <c r="BH1186" i="1"/>
  <c r="BI1186" i="1"/>
  <c r="BJ1186" i="1"/>
  <c r="BK1186" i="1"/>
  <c r="BL1186" i="1"/>
  <c r="BC1187" i="1"/>
  <c r="BD1187" i="1"/>
  <c r="BE1187" i="1"/>
  <c r="BF1187" i="1"/>
  <c r="BG1187" i="1"/>
  <c r="BH1187" i="1"/>
  <c r="BI1187" i="1"/>
  <c r="BJ1187" i="1"/>
  <c r="BK1187" i="1"/>
  <c r="BL1187" i="1"/>
  <c r="BC1188" i="1"/>
  <c r="BD1188" i="1"/>
  <c r="BE1188" i="1"/>
  <c r="BF1188" i="1"/>
  <c r="BG1188" i="1"/>
  <c r="BH1188" i="1"/>
  <c r="BI1188" i="1"/>
  <c r="BJ1188" i="1"/>
  <c r="BK1188" i="1"/>
  <c r="BL1188" i="1"/>
  <c r="BC1189" i="1"/>
  <c r="BD1189" i="1"/>
  <c r="BE1189" i="1"/>
  <c r="BF1189" i="1"/>
  <c r="BG1189" i="1"/>
  <c r="BH1189" i="1"/>
  <c r="BI1189" i="1"/>
  <c r="BJ1189" i="1"/>
  <c r="BK1189" i="1"/>
  <c r="BL1189" i="1"/>
  <c r="BC1190" i="1"/>
  <c r="BD1190" i="1"/>
  <c r="BE1190" i="1"/>
  <c r="BF1190" i="1"/>
  <c r="BG1190" i="1"/>
  <c r="BH1190" i="1"/>
  <c r="BI1190" i="1"/>
  <c r="BJ1190" i="1"/>
  <c r="BK1190" i="1"/>
  <c r="BL1190" i="1"/>
  <c r="BC1191" i="1"/>
  <c r="BD1191" i="1"/>
  <c r="BE1191" i="1"/>
  <c r="BF1191" i="1"/>
  <c r="BG1191" i="1"/>
  <c r="BH1191" i="1"/>
  <c r="BI1191" i="1"/>
  <c r="BJ1191" i="1"/>
  <c r="BK1191" i="1"/>
  <c r="BL1191" i="1"/>
  <c r="BC1192" i="1"/>
  <c r="BD1192" i="1"/>
  <c r="BE1192" i="1"/>
  <c r="BF1192" i="1"/>
  <c r="BG1192" i="1"/>
  <c r="BH1192" i="1"/>
  <c r="BI1192" i="1"/>
  <c r="BJ1192" i="1"/>
  <c r="BK1192" i="1"/>
  <c r="BL1192" i="1"/>
  <c r="BC1193" i="1"/>
  <c r="BD1193" i="1"/>
  <c r="BE1193" i="1"/>
  <c r="BF1193" i="1"/>
  <c r="BG1193" i="1"/>
  <c r="BH1193" i="1"/>
  <c r="BI1193" i="1"/>
  <c r="BJ1193" i="1"/>
  <c r="BK1193" i="1"/>
  <c r="BL1193" i="1"/>
  <c r="BC1194" i="1"/>
  <c r="BD1194" i="1"/>
  <c r="BE1194" i="1"/>
  <c r="BF1194" i="1"/>
  <c r="BG1194" i="1"/>
  <c r="BH1194" i="1"/>
  <c r="BI1194" i="1"/>
  <c r="BJ1194" i="1"/>
  <c r="BK1194" i="1"/>
  <c r="BL1194" i="1"/>
  <c r="BC1195" i="1"/>
  <c r="BD1195" i="1"/>
  <c r="BE1195" i="1"/>
  <c r="BF1195" i="1"/>
  <c r="BG1195" i="1"/>
  <c r="BH1195" i="1"/>
  <c r="BI1195" i="1"/>
  <c r="BJ1195" i="1"/>
  <c r="BK1195" i="1"/>
  <c r="BL1195" i="1"/>
  <c r="BC1196" i="1"/>
  <c r="BD1196" i="1"/>
  <c r="BE1196" i="1"/>
  <c r="BF1196" i="1"/>
  <c r="BG1196" i="1"/>
  <c r="BH1196" i="1"/>
  <c r="BI1196" i="1"/>
  <c r="BJ1196" i="1"/>
  <c r="BK1196" i="1"/>
  <c r="BL1196" i="1"/>
  <c r="BC1197" i="1"/>
  <c r="BD1197" i="1"/>
  <c r="BE1197" i="1"/>
  <c r="BF1197" i="1"/>
  <c r="BG1197" i="1"/>
  <c r="BH1197" i="1"/>
  <c r="BI1197" i="1"/>
  <c r="BJ1197" i="1"/>
  <c r="BK1197" i="1"/>
  <c r="BL1197" i="1"/>
  <c r="BC1198" i="1"/>
  <c r="BD1198" i="1"/>
  <c r="BE1198" i="1"/>
  <c r="BF1198" i="1"/>
  <c r="BG1198" i="1"/>
  <c r="BH1198" i="1"/>
  <c r="BI1198" i="1"/>
  <c r="BJ1198" i="1"/>
  <c r="BK1198" i="1"/>
  <c r="BL1198" i="1"/>
  <c r="BC1199" i="1"/>
  <c r="BD1199" i="1"/>
  <c r="BE1199" i="1"/>
  <c r="BF1199" i="1"/>
  <c r="BG1199" i="1"/>
  <c r="BH1199" i="1"/>
  <c r="BI1199" i="1"/>
  <c r="BJ1199" i="1"/>
  <c r="BK1199" i="1"/>
  <c r="BL1199" i="1"/>
  <c r="BC1200" i="1"/>
  <c r="BD1200" i="1"/>
  <c r="BE1200" i="1"/>
  <c r="BF1200" i="1"/>
  <c r="BG1200" i="1"/>
  <c r="BH1200" i="1"/>
  <c r="BI1200" i="1"/>
  <c r="BJ1200" i="1"/>
  <c r="BK1200" i="1"/>
  <c r="BL1200" i="1"/>
  <c r="BC1201" i="1"/>
  <c r="BD1201" i="1"/>
  <c r="BE1201" i="1"/>
  <c r="BF1201" i="1"/>
  <c r="BG1201" i="1"/>
  <c r="BH1201" i="1"/>
  <c r="BI1201" i="1"/>
  <c r="BJ1201" i="1"/>
  <c r="BK1201" i="1"/>
  <c r="BL1201" i="1"/>
  <c r="BC1202" i="1"/>
  <c r="BD1202" i="1"/>
  <c r="BE1202" i="1"/>
  <c r="BF1202" i="1"/>
  <c r="BG1202" i="1"/>
  <c r="BH1202" i="1"/>
  <c r="BI1202" i="1"/>
  <c r="BJ1202" i="1"/>
  <c r="BK1202" i="1"/>
  <c r="BL1202" i="1"/>
  <c r="BC1203" i="1"/>
  <c r="BD1203" i="1"/>
  <c r="BE1203" i="1"/>
  <c r="BF1203" i="1"/>
  <c r="BG1203" i="1"/>
  <c r="BH1203" i="1"/>
  <c r="BI1203" i="1"/>
  <c r="BJ1203" i="1"/>
  <c r="BK1203" i="1"/>
  <c r="BL1203" i="1"/>
  <c r="BC1204" i="1"/>
  <c r="BD1204" i="1"/>
  <c r="BE1204" i="1"/>
  <c r="BF1204" i="1"/>
  <c r="BG1204" i="1"/>
  <c r="BH1204" i="1"/>
  <c r="BI1204" i="1"/>
  <c r="BJ1204" i="1"/>
  <c r="BK1204" i="1"/>
  <c r="BL1204" i="1"/>
  <c r="BC1205" i="1"/>
  <c r="BD1205" i="1"/>
  <c r="BE1205" i="1"/>
  <c r="BF1205" i="1"/>
  <c r="BG1205" i="1"/>
  <c r="BH1205" i="1"/>
  <c r="BI1205" i="1"/>
  <c r="BJ1205" i="1"/>
  <c r="BK1205" i="1"/>
  <c r="BL1205" i="1"/>
  <c r="BC1206" i="1"/>
  <c r="BD1206" i="1"/>
  <c r="BE1206" i="1"/>
  <c r="BF1206" i="1"/>
  <c r="BG1206" i="1"/>
  <c r="BH1206" i="1"/>
  <c r="BI1206" i="1"/>
  <c r="BJ1206" i="1"/>
  <c r="BK1206" i="1"/>
  <c r="BL1206" i="1"/>
  <c r="BC1207" i="1"/>
  <c r="BD1207" i="1"/>
  <c r="BE1207" i="1"/>
  <c r="BF1207" i="1"/>
  <c r="BG1207" i="1"/>
  <c r="BH1207" i="1"/>
  <c r="BI1207" i="1"/>
  <c r="BJ1207" i="1"/>
  <c r="BK1207" i="1"/>
  <c r="BL1207" i="1"/>
  <c r="BC1208" i="1"/>
  <c r="BD1208" i="1"/>
  <c r="BE1208" i="1"/>
  <c r="BF1208" i="1"/>
  <c r="BG1208" i="1"/>
  <c r="BH1208" i="1"/>
  <c r="BI1208" i="1"/>
  <c r="BJ1208" i="1"/>
  <c r="BK1208" i="1"/>
  <c r="BL1208" i="1"/>
  <c r="BC1209" i="1"/>
  <c r="BD1209" i="1"/>
  <c r="BE1209" i="1"/>
  <c r="BF1209" i="1"/>
  <c r="BG1209" i="1"/>
  <c r="BH1209" i="1"/>
  <c r="BI1209" i="1"/>
  <c r="BJ1209" i="1"/>
  <c r="BK1209" i="1"/>
  <c r="BL1209" i="1"/>
  <c r="BC1210" i="1"/>
  <c r="BD1210" i="1"/>
  <c r="BE1210" i="1"/>
  <c r="BF1210" i="1"/>
  <c r="BG1210" i="1"/>
  <c r="BH1210" i="1"/>
  <c r="BI1210" i="1"/>
  <c r="BJ1210" i="1"/>
  <c r="BK1210" i="1"/>
  <c r="BL1210" i="1"/>
  <c r="BC1211" i="1"/>
  <c r="BD1211" i="1"/>
  <c r="BE1211" i="1"/>
  <c r="BF1211" i="1"/>
  <c r="BG1211" i="1"/>
  <c r="BH1211" i="1"/>
  <c r="BI1211" i="1"/>
  <c r="BJ1211" i="1"/>
  <c r="BK1211" i="1"/>
  <c r="BL1211" i="1"/>
  <c r="BC1212" i="1"/>
  <c r="BD1212" i="1"/>
  <c r="BE1212" i="1"/>
  <c r="BF1212" i="1"/>
  <c r="BG1212" i="1"/>
  <c r="BH1212" i="1"/>
  <c r="BI1212" i="1"/>
  <c r="BJ1212" i="1"/>
  <c r="BK1212" i="1"/>
  <c r="BL1212" i="1"/>
  <c r="BC1213" i="1"/>
  <c r="BD1213" i="1"/>
  <c r="BE1213" i="1"/>
  <c r="BF1213" i="1"/>
  <c r="BG1213" i="1"/>
  <c r="BH1213" i="1"/>
  <c r="BI1213" i="1"/>
  <c r="BJ1213" i="1"/>
  <c r="BK1213" i="1"/>
  <c r="BL1213" i="1"/>
  <c r="BC1214" i="1"/>
  <c r="BD1214" i="1"/>
  <c r="BE1214" i="1"/>
  <c r="BF1214" i="1"/>
  <c r="BG1214" i="1"/>
  <c r="BH1214" i="1"/>
  <c r="BI1214" i="1"/>
  <c r="BJ1214" i="1"/>
  <c r="BK1214" i="1"/>
  <c r="BL1214" i="1"/>
  <c r="BC1215" i="1"/>
  <c r="BD1215" i="1"/>
  <c r="BE1215" i="1"/>
  <c r="BF1215" i="1"/>
  <c r="BG1215" i="1"/>
  <c r="BH1215" i="1"/>
  <c r="BI1215" i="1"/>
  <c r="BJ1215" i="1"/>
  <c r="BK1215" i="1"/>
  <c r="BL1215" i="1"/>
  <c r="BC1216" i="1"/>
  <c r="BD1216" i="1"/>
  <c r="BE1216" i="1"/>
  <c r="BF1216" i="1"/>
  <c r="BG1216" i="1"/>
  <c r="BH1216" i="1"/>
  <c r="BI1216" i="1"/>
  <c r="BJ1216" i="1"/>
  <c r="BK1216" i="1"/>
  <c r="BL1216" i="1"/>
  <c r="BC1217" i="1"/>
  <c r="BD1217" i="1"/>
  <c r="BE1217" i="1"/>
  <c r="BF1217" i="1"/>
  <c r="BG1217" i="1"/>
  <c r="BH1217" i="1"/>
  <c r="BI1217" i="1"/>
  <c r="BJ1217" i="1"/>
  <c r="BK1217" i="1"/>
  <c r="BL1217" i="1"/>
  <c r="BC1218" i="1"/>
  <c r="BD1218" i="1"/>
  <c r="BE1218" i="1"/>
  <c r="BF1218" i="1"/>
  <c r="BG1218" i="1"/>
  <c r="BH1218" i="1"/>
  <c r="BI1218" i="1"/>
  <c r="BJ1218" i="1"/>
  <c r="BK1218" i="1"/>
  <c r="BL1218" i="1"/>
  <c r="BC1219" i="1"/>
  <c r="BD1219" i="1"/>
  <c r="BE1219" i="1"/>
  <c r="BF1219" i="1"/>
  <c r="BG1219" i="1"/>
  <c r="BH1219" i="1"/>
  <c r="BI1219" i="1"/>
  <c r="BJ1219" i="1"/>
  <c r="BK1219" i="1"/>
  <c r="BL1219" i="1"/>
  <c r="BC1220" i="1"/>
  <c r="BD1220" i="1"/>
  <c r="BE1220" i="1"/>
  <c r="BF1220" i="1"/>
  <c r="BG1220" i="1"/>
  <c r="BH1220" i="1"/>
  <c r="BI1220" i="1"/>
  <c r="BJ1220" i="1"/>
  <c r="BK1220" i="1"/>
  <c r="BL1220" i="1"/>
  <c r="BC1221" i="1"/>
  <c r="BD1221" i="1"/>
  <c r="BE1221" i="1"/>
  <c r="BF1221" i="1"/>
  <c r="BG1221" i="1"/>
  <c r="BH1221" i="1"/>
  <c r="BI1221" i="1"/>
  <c r="BJ1221" i="1"/>
  <c r="BK1221" i="1"/>
  <c r="BL1221" i="1"/>
  <c r="BC1222" i="1"/>
  <c r="BD1222" i="1"/>
  <c r="BE1222" i="1"/>
  <c r="BF1222" i="1"/>
  <c r="BG1222" i="1"/>
  <c r="BH1222" i="1"/>
  <c r="BI1222" i="1"/>
  <c r="BJ1222" i="1"/>
  <c r="BK1222" i="1"/>
  <c r="BL1222" i="1"/>
  <c r="BC1223" i="1"/>
  <c r="BD1223" i="1"/>
  <c r="BE1223" i="1"/>
  <c r="BF1223" i="1"/>
  <c r="BG1223" i="1"/>
  <c r="BH1223" i="1"/>
  <c r="BI1223" i="1"/>
  <c r="BJ1223" i="1"/>
  <c r="BK1223" i="1"/>
  <c r="BL1223" i="1"/>
  <c r="BC1224" i="1"/>
  <c r="BD1224" i="1"/>
  <c r="BE1224" i="1"/>
  <c r="BF1224" i="1"/>
  <c r="BG1224" i="1"/>
  <c r="BH1224" i="1"/>
  <c r="BI1224" i="1"/>
  <c r="BJ1224" i="1"/>
  <c r="BK1224" i="1"/>
  <c r="BL1224" i="1"/>
  <c r="BC1225" i="1"/>
  <c r="BD1225" i="1"/>
  <c r="BE1225" i="1"/>
  <c r="BF1225" i="1"/>
  <c r="BG1225" i="1"/>
  <c r="BH1225" i="1"/>
  <c r="BI1225" i="1"/>
  <c r="BJ1225" i="1"/>
  <c r="BK1225" i="1"/>
  <c r="BL1225" i="1"/>
  <c r="BC1226" i="1"/>
  <c r="BD1226" i="1"/>
  <c r="BE1226" i="1"/>
  <c r="BF1226" i="1"/>
  <c r="BG1226" i="1"/>
  <c r="BH1226" i="1"/>
  <c r="BI1226" i="1"/>
  <c r="BJ1226" i="1"/>
  <c r="BK1226" i="1"/>
  <c r="BL1226" i="1"/>
  <c r="BC1227" i="1"/>
  <c r="BD1227" i="1"/>
  <c r="BE1227" i="1"/>
  <c r="BF1227" i="1"/>
  <c r="BG1227" i="1"/>
  <c r="BH1227" i="1"/>
  <c r="BI1227" i="1"/>
  <c r="BJ1227" i="1"/>
  <c r="BK1227" i="1"/>
  <c r="BL1227" i="1"/>
  <c r="BC1228" i="1"/>
  <c r="BD1228" i="1"/>
  <c r="BE1228" i="1"/>
  <c r="BF1228" i="1"/>
  <c r="BG1228" i="1"/>
  <c r="BH1228" i="1"/>
  <c r="BI1228" i="1"/>
  <c r="BJ1228" i="1"/>
  <c r="BK1228" i="1"/>
  <c r="BL1228" i="1"/>
  <c r="BC1229" i="1"/>
  <c r="BD1229" i="1"/>
  <c r="BE1229" i="1"/>
  <c r="BF1229" i="1"/>
  <c r="BG1229" i="1"/>
  <c r="BH1229" i="1"/>
  <c r="BI1229" i="1"/>
  <c r="BJ1229" i="1"/>
  <c r="BK1229" i="1"/>
  <c r="BL1229" i="1"/>
  <c r="BC1230" i="1"/>
  <c r="BD1230" i="1"/>
  <c r="BE1230" i="1"/>
  <c r="BF1230" i="1"/>
  <c r="BG1230" i="1"/>
  <c r="BH1230" i="1"/>
  <c r="BI1230" i="1"/>
  <c r="BJ1230" i="1"/>
  <c r="BK1230" i="1"/>
  <c r="BL1230" i="1"/>
  <c r="BC1231" i="1"/>
  <c r="BD1231" i="1"/>
  <c r="BE1231" i="1"/>
  <c r="BF1231" i="1"/>
  <c r="BG1231" i="1"/>
  <c r="BH1231" i="1"/>
  <c r="BI1231" i="1"/>
  <c r="BJ1231" i="1"/>
  <c r="BK1231" i="1"/>
  <c r="BL1231" i="1"/>
  <c r="BC1232" i="1"/>
  <c r="BD1232" i="1"/>
  <c r="BE1232" i="1"/>
  <c r="BF1232" i="1"/>
  <c r="BG1232" i="1"/>
  <c r="BH1232" i="1"/>
  <c r="BI1232" i="1"/>
  <c r="BJ1232" i="1"/>
  <c r="BK1232" i="1"/>
  <c r="BL1232" i="1"/>
  <c r="BC1233" i="1"/>
  <c r="BD1233" i="1"/>
  <c r="BE1233" i="1"/>
  <c r="BF1233" i="1"/>
  <c r="BG1233" i="1"/>
  <c r="BH1233" i="1"/>
  <c r="BI1233" i="1"/>
  <c r="BJ1233" i="1"/>
  <c r="BK1233" i="1"/>
  <c r="BL1233" i="1"/>
  <c r="BC1234" i="1"/>
  <c r="BD1234" i="1"/>
  <c r="BE1234" i="1"/>
  <c r="BF1234" i="1"/>
  <c r="BG1234" i="1"/>
  <c r="BH1234" i="1"/>
  <c r="BI1234" i="1"/>
  <c r="BJ1234" i="1"/>
  <c r="BK1234" i="1"/>
  <c r="BL1234" i="1"/>
  <c r="BC1235" i="1"/>
  <c r="BD1235" i="1"/>
  <c r="BE1235" i="1"/>
  <c r="BF1235" i="1"/>
  <c r="BG1235" i="1"/>
  <c r="BH1235" i="1"/>
  <c r="BI1235" i="1"/>
  <c r="BJ1235" i="1"/>
  <c r="BK1235" i="1"/>
  <c r="BL1235" i="1"/>
  <c r="BC1236" i="1"/>
  <c r="BD1236" i="1"/>
  <c r="BE1236" i="1"/>
  <c r="BF1236" i="1"/>
  <c r="BG1236" i="1"/>
  <c r="BH1236" i="1"/>
  <c r="BI1236" i="1"/>
  <c r="BJ1236" i="1"/>
  <c r="BK1236" i="1"/>
  <c r="BL1236" i="1"/>
  <c r="BC1237" i="1"/>
  <c r="BD1237" i="1"/>
  <c r="BE1237" i="1"/>
  <c r="BF1237" i="1"/>
  <c r="BG1237" i="1"/>
  <c r="BH1237" i="1"/>
  <c r="BI1237" i="1"/>
  <c r="BJ1237" i="1"/>
  <c r="BK1237" i="1"/>
  <c r="BL1237" i="1"/>
  <c r="BC1238" i="1"/>
  <c r="BD1238" i="1"/>
  <c r="BE1238" i="1"/>
  <c r="BF1238" i="1"/>
  <c r="BG1238" i="1"/>
  <c r="BH1238" i="1"/>
  <c r="BI1238" i="1"/>
  <c r="BJ1238" i="1"/>
  <c r="BK1238" i="1"/>
  <c r="BL1238" i="1"/>
  <c r="BC1239" i="1"/>
  <c r="BD1239" i="1"/>
  <c r="BE1239" i="1"/>
  <c r="BF1239" i="1"/>
  <c r="BG1239" i="1"/>
  <c r="BH1239" i="1"/>
  <c r="BI1239" i="1"/>
  <c r="BJ1239" i="1"/>
  <c r="BK1239" i="1"/>
  <c r="BL1239" i="1"/>
  <c r="BC1240" i="1"/>
  <c r="BD1240" i="1"/>
  <c r="BE1240" i="1"/>
  <c r="BF1240" i="1"/>
  <c r="BG1240" i="1"/>
  <c r="BH1240" i="1"/>
  <c r="BI1240" i="1"/>
  <c r="BJ1240" i="1"/>
  <c r="BK1240" i="1"/>
  <c r="BL1240" i="1"/>
  <c r="BC1241" i="1"/>
  <c r="BD1241" i="1"/>
  <c r="BE1241" i="1"/>
  <c r="BF1241" i="1"/>
  <c r="BG1241" i="1"/>
  <c r="BH1241" i="1"/>
  <c r="BI1241" i="1"/>
  <c r="BJ1241" i="1"/>
  <c r="BK1241" i="1"/>
  <c r="BL1241" i="1"/>
  <c r="BC1242" i="1"/>
  <c r="BD1242" i="1"/>
  <c r="BE1242" i="1"/>
  <c r="BF1242" i="1"/>
  <c r="BG1242" i="1"/>
  <c r="BH1242" i="1"/>
  <c r="BI1242" i="1"/>
  <c r="BJ1242" i="1"/>
  <c r="BK1242" i="1"/>
  <c r="BL1242" i="1"/>
  <c r="BC1243" i="1"/>
  <c r="BD1243" i="1"/>
  <c r="BE1243" i="1"/>
  <c r="BF1243" i="1"/>
  <c r="BG1243" i="1"/>
  <c r="BH1243" i="1"/>
  <c r="BI1243" i="1"/>
  <c r="BJ1243" i="1"/>
  <c r="BK1243" i="1"/>
  <c r="BL1243" i="1"/>
  <c r="BC1244" i="1"/>
  <c r="BD1244" i="1"/>
  <c r="BE1244" i="1"/>
  <c r="BF1244" i="1"/>
  <c r="BG1244" i="1"/>
  <c r="BH1244" i="1"/>
  <c r="BI1244" i="1"/>
  <c r="BJ1244" i="1"/>
  <c r="BK1244" i="1"/>
  <c r="BL1244" i="1"/>
  <c r="BC1245" i="1"/>
  <c r="BD1245" i="1"/>
  <c r="BE1245" i="1"/>
  <c r="BF1245" i="1"/>
  <c r="BG1245" i="1"/>
  <c r="BH1245" i="1"/>
  <c r="BI1245" i="1"/>
  <c r="BJ1245" i="1"/>
  <c r="BK1245" i="1"/>
  <c r="BL1245" i="1"/>
  <c r="BC1246" i="1"/>
  <c r="BD1246" i="1"/>
  <c r="BE1246" i="1"/>
  <c r="BF1246" i="1"/>
  <c r="BG1246" i="1"/>
  <c r="BH1246" i="1"/>
  <c r="BI1246" i="1"/>
  <c r="BJ1246" i="1"/>
  <c r="BK1246" i="1"/>
  <c r="BL1246" i="1"/>
  <c r="BC1247" i="1"/>
  <c r="BD1247" i="1"/>
  <c r="BE1247" i="1"/>
  <c r="BF1247" i="1"/>
  <c r="BG1247" i="1"/>
  <c r="BH1247" i="1"/>
  <c r="BI1247" i="1"/>
  <c r="BJ1247" i="1"/>
  <c r="BK1247" i="1"/>
  <c r="BL1247" i="1"/>
  <c r="BC1248" i="1"/>
  <c r="BD1248" i="1"/>
  <c r="BE1248" i="1"/>
  <c r="BF1248" i="1"/>
  <c r="BG1248" i="1"/>
  <c r="BH1248" i="1"/>
  <c r="BI1248" i="1"/>
  <c r="BJ1248" i="1"/>
  <c r="BK1248" i="1"/>
  <c r="BL1248" i="1"/>
  <c r="BC1249" i="1"/>
  <c r="BD1249" i="1"/>
  <c r="BE1249" i="1"/>
  <c r="BF1249" i="1"/>
  <c r="BG1249" i="1"/>
  <c r="BH1249" i="1"/>
  <c r="BI1249" i="1"/>
  <c r="BJ1249" i="1"/>
  <c r="BK1249" i="1"/>
  <c r="BL1249" i="1"/>
  <c r="BC1250" i="1"/>
  <c r="BD1250" i="1"/>
  <c r="BE1250" i="1"/>
  <c r="BF1250" i="1"/>
  <c r="BG1250" i="1"/>
  <c r="BH1250" i="1"/>
  <c r="BI1250" i="1"/>
  <c r="BJ1250" i="1"/>
  <c r="BK1250" i="1"/>
  <c r="BL1250" i="1"/>
  <c r="BC1251" i="1"/>
  <c r="BD1251" i="1"/>
  <c r="BE1251" i="1"/>
  <c r="BF1251" i="1"/>
  <c r="BG1251" i="1"/>
  <c r="BH1251" i="1"/>
  <c r="BI1251" i="1"/>
  <c r="BJ1251" i="1"/>
  <c r="BK1251" i="1"/>
  <c r="BL1251" i="1"/>
  <c r="BC1252" i="1"/>
  <c r="BD1252" i="1"/>
  <c r="BE1252" i="1"/>
  <c r="BF1252" i="1"/>
  <c r="BG1252" i="1"/>
  <c r="BH1252" i="1"/>
  <c r="BI1252" i="1"/>
  <c r="BJ1252" i="1"/>
  <c r="BK1252" i="1"/>
  <c r="BL1252" i="1"/>
  <c r="BC1253" i="1"/>
  <c r="BD1253" i="1"/>
  <c r="BE1253" i="1"/>
  <c r="BF1253" i="1"/>
  <c r="BG1253" i="1"/>
  <c r="BH1253" i="1"/>
  <c r="BI1253" i="1"/>
  <c r="BJ1253" i="1"/>
  <c r="BK1253" i="1"/>
  <c r="BL1253" i="1"/>
  <c r="BC1254" i="1"/>
  <c r="BD1254" i="1"/>
  <c r="BE1254" i="1"/>
  <c r="BF1254" i="1"/>
  <c r="BG1254" i="1"/>
  <c r="BH1254" i="1"/>
  <c r="BI1254" i="1"/>
  <c r="BJ1254" i="1"/>
  <c r="BK1254" i="1"/>
  <c r="BL1254" i="1"/>
  <c r="BC1255" i="1"/>
  <c r="BD1255" i="1"/>
  <c r="BE1255" i="1"/>
  <c r="BF1255" i="1"/>
  <c r="BG1255" i="1"/>
  <c r="BH1255" i="1"/>
  <c r="BI1255" i="1"/>
  <c r="BJ1255" i="1"/>
  <c r="BK1255" i="1"/>
  <c r="BL1255" i="1"/>
  <c r="BC1256" i="1"/>
  <c r="BD1256" i="1"/>
  <c r="BE1256" i="1"/>
  <c r="BF1256" i="1"/>
  <c r="BG1256" i="1"/>
  <c r="BH1256" i="1"/>
  <c r="BI1256" i="1"/>
  <c r="BJ1256" i="1"/>
  <c r="BK1256" i="1"/>
  <c r="BL1256" i="1"/>
  <c r="BC1257" i="1"/>
  <c r="BD1257" i="1"/>
  <c r="BE1257" i="1"/>
  <c r="BF1257" i="1"/>
  <c r="BG1257" i="1"/>
  <c r="BH1257" i="1"/>
  <c r="BI1257" i="1"/>
  <c r="BJ1257" i="1"/>
  <c r="BK1257" i="1"/>
  <c r="BL1257" i="1"/>
  <c r="BC1258" i="1"/>
  <c r="BD1258" i="1"/>
  <c r="BE1258" i="1"/>
  <c r="BF1258" i="1"/>
  <c r="BG1258" i="1"/>
  <c r="BH1258" i="1"/>
  <c r="BI1258" i="1"/>
  <c r="BJ1258" i="1"/>
  <c r="BK1258" i="1"/>
  <c r="BL1258" i="1"/>
  <c r="BC1259" i="1"/>
  <c r="BD1259" i="1"/>
  <c r="BE1259" i="1"/>
  <c r="BF1259" i="1"/>
  <c r="BG1259" i="1"/>
  <c r="BH1259" i="1"/>
  <c r="BI1259" i="1"/>
  <c r="BJ1259" i="1"/>
  <c r="BK1259" i="1"/>
  <c r="BL1259" i="1"/>
  <c r="BC1260" i="1"/>
  <c r="BD1260" i="1"/>
  <c r="BE1260" i="1"/>
  <c r="BF1260" i="1"/>
  <c r="BG1260" i="1"/>
  <c r="BH1260" i="1"/>
  <c r="BI1260" i="1"/>
  <c r="BJ1260" i="1"/>
  <c r="BK1260" i="1"/>
  <c r="BL1260" i="1"/>
  <c r="BC1261" i="1"/>
  <c r="BD1261" i="1"/>
  <c r="BE1261" i="1"/>
  <c r="BF1261" i="1"/>
  <c r="BG1261" i="1"/>
  <c r="BH1261" i="1"/>
  <c r="BI1261" i="1"/>
  <c r="BJ1261" i="1"/>
  <c r="BK1261" i="1"/>
  <c r="BL1261" i="1"/>
  <c r="BC1262" i="1"/>
  <c r="BD1262" i="1"/>
  <c r="BE1262" i="1"/>
  <c r="BF1262" i="1"/>
  <c r="BG1262" i="1"/>
  <c r="BH1262" i="1"/>
  <c r="BI1262" i="1"/>
  <c r="BJ1262" i="1"/>
  <c r="BK1262" i="1"/>
  <c r="BL1262" i="1"/>
  <c r="BC1263" i="1"/>
  <c r="BD1263" i="1"/>
  <c r="BE1263" i="1"/>
  <c r="BF1263" i="1"/>
  <c r="BG1263" i="1"/>
  <c r="BH1263" i="1"/>
  <c r="BI1263" i="1"/>
  <c r="BJ1263" i="1"/>
  <c r="BK1263" i="1"/>
  <c r="BL1263" i="1"/>
  <c r="BC1264" i="1"/>
  <c r="BD1264" i="1"/>
  <c r="BE1264" i="1"/>
  <c r="BF1264" i="1"/>
  <c r="BG1264" i="1"/>
  <c r="BH1264" i="1"/>
  <c r="BI1264" i="1"/>
  <c r="BJ1264" i="1"/>
  <c r="BK1264" i="1"/>
  <c r="BL1264" i="1"/>
  <c r="BC1265" i="1"/>
  <c r="BD1265" i="1"/>
  <c r="BE1265" i="1"/>
  <c r="BF1265" i="1"/>
  <c r="BG1265" i="1"/>
  <c r="BH1265" i="1"/>
  <c r="BI1265" i="1"/>
  <c r="BJ1265" i="1"/>
  <c r="BK1265" i="1"/>
  <c r="BL1265" i="1"/>
  <c r="BC1266" i="1"/>
  <c r="BD1266" i="1"/>
  <c r="BE1266" i="1"/>
  <c r="BF1266" i="1"/>
  <c r="BG1266" i="1"/>
  <c r="BH1266" i="1"/>
  <c r="BI1266" i="1"/>
  <c r="BJ1266" i="1"/>
  <c r="BK1266" i="1"/>
  <c r="BL1266" i="1"/>
  <c r="BC1267" i="1"/>
  <c r="BD1267" i="1"/>
  <c r="BE1267" i="1"/>
  <c r="BF1267" i="1"/>
  <c r="BG1267" i="1"/>
  <c r="BH1267" i="1"/>
  <c r="BI1267" i="1"/>
  <c r="BJ1267" i="1"/>
  <c r="BK1267" i="1"/>
  <c r="BL1267" i="1"/>
  <c r="BC1268" i="1"/>
  <c r="BD1268" i="1"/>
  <c r="BE1268" i="1"/>
  <c r="BF1268" i="1"/>
  <c r="BG1268" i="1"/>
  <c r="BH1268" i="1"/>
  <c r="BI1268" i="1"/>
  <c r="BJ1268" i="1"/>
  <c r="BK1268" i="1"/>
  <c r="BL1268" i="1"/>
  <c r="BC1269" i="1"/>
  <c r="BD1269" i="1"/>
  <c r="BE1269" i="1"/>
  <c r="BF1269" i="1"/>
  <c r="BG1269" i="1"/>
  <c r="BH1269" i="1"/>
  <c r="BI1269" i="1"/>
  <c r="BJ1269" i="1"/>
  <c r="BK1269" i="1"/>
  <c r="BL1269" i="1"/>
  <c r="BC1270" i="1"/>
  <c r="BD1270" i="1"/>
  <c r="BE1270" i="1"/>
  <c r="BF1270" i="1"/>
  <c r="BG1270" i="1"/>
  <c r="BH1270" i="1"/>
  <c r="BI1270" i="1"/>
  <c r="BJ1270" i="1"/>
  <c r="BK1270" i="1"/>
  <c r="BL1270" i="1"/>
  <c r="BC1271" i="1"/>
  <c r="BD1271" i="1"/>
  <c r="BE1271" i="1"/>
  <c r="BF1271" i="1"/>
  <c r="BG1271" i="1"/>
  <c r="BH1271" i="1"/>
  <c r="BI1271" i="1"/>
  <c r="BJ1271" i="1"/>
  <c r="BK1271" i="1"/>
  <c r="BL1271" i="1"/>
  <c r="BC1272" i="1"/>
  <c r="BD1272" i="1"/>
  <c r="BE1272" i="1"/>
  <c r="BF1272" i="1"/>
  <c r="BG1272" i="1"/>
  <c r="BH1272" i="1"/>
  <c r="BI1272" i="1"/>
  <c r="BJ1272" i="1"/>
  <c r="BK1272" i="1"/>
  <c r="BL1272" i="1"/>
  <c r="BC1273" i="1"/>
  <c r="BD1273" i="1"/>
  <c r="BE1273" i="1"/>
  <c r="BF1273" i="1"/>
  <c r="BG1273" i="1"/>
  <c r="BH1273" i="1"/>
  <c r="BI1273" i="1"/>
  <c r="BJ1273" i="1"/>
  <c r="BK1273" i="1"/>
  <c r="BL1273" i="1"/>
  <c r="BC1274" i="1"/>
  <c r="BD1274" i="1"/>
  <c r="BE1274" i="1"/>
  <c r="BF1274" i="1"/>
  <c r="BG1274" i="1"/>
  <c r="BH1274" i="1"/>
  <c r="BI1274" i="1"/>
  <c r="BJ1274" i="1"/>
  <c r="BK1274" i="1"/>
  <c r="BL1274" i="1"/>
  <c r="BC1275" i="1"/>
  <c r="BD1275" i="1"/>
  <c r="BE1275" i="1"/>
  <c r="BF1275" i="1"/>
  <c r="BG1275" i="1"/>
  <c r="BH1275" i="1"/>
  <c r="BI1275" i="1"/>
  <c r="BJ1275" i="1"/>
  <c r="BK1275" i="1"/>
  <c r="BL1275" i="1"/>
  <c r="BC1276" i="1"/>
  <c r="BD1276" i="1"/>
  <c r="BE1276" i="1"/>
  <c r="BF1276" i="1"/>
  <c r="BG1276" i="1"/>
  <c r="BH1276" i="1"/>
  <c r="BI1276" i="1"/>
  <c r="BJ1276" i="1"/>
  <c r="BK1276" i="1"/>
  <c r="BL1276" i="1"/>
  <c r="BC1277" i="1"/>
  <c r="BD1277" i="1"/>
  <c r="BE1277" i="1"/>
  <c r="BF1277" i="1"/>
  <c r="BG1277" i="1"/>
  <c r="BH1277" i="1"/>
  <c r="BI1277" i="1"/>
  <c r="BJ1277" i="1"/>
  <c r="BK1277" i="1"/>
  <c r="BL1277" i="1"/>
  <c r="BC1278" i="1"/>
  <c r="BD1278" i="1"/>
  <c r="BE1278" i="1"/>
  <c r="BF1278" i="1"/>
  <c r="BG1278" i="1"/>
  <c r="BH1278" i="1"/>
  <c r="BI1278" i="1"/>
  <c r="BJ1278" i="1"/>
  <c r="BK1278" i="1"/>
  <c r="BL1278" i="1"/>
  <c r="BC1279" i="1"/>
  <c r="BD1279" i="1"/>
  <c r="BE1279" i="1"/>
  <c r="BF1279" i="1"/>
  <c r="BG1279" i="1"/>
  <c r="BH1279" i="1"/>
  <c r="BI1279" i="1"/>
  <c r="BJ1279" i="1"/>
  <c r="BK1279" i="1"/>
  <c r="BL1279" i="1"/>
  <c r="BC1280" i="1"/>
  <c r="BD1280" i="1"/>
  <c r="BE1280" i="1"/>
  <c r="BF1280" i="1"/>
  <c r="BG1280" i="1"/>
  <c r="BH1280" i="1"/>
  <c r="BI1280" i="1"/>
  <c r="BJ1280" i="1"/>
  <c r="BK1280" i="1"/>
  <c r="BL1280" i="1"/>
  <c r="BC1281" i="1"/>
  <c r="BD1281" i="1"/>
  <c r="BE1281" i="1"/>
  <c r="BF1281" i="1"/>
  <c r="BG1281" i="1"/>
  <c r="BH1281" i="1"/>
  <c r="BI1281" i="1"/>
  <c r="BJ1281" i="1"/>
  <c r="BK1281" i="1"/>
  <c r="BL1281" i="1"/>
  <c r="BC1282" i="1"/>
  <c r="BD1282" i="1"/>
  <c r="BE1282" i="1"/>
  <c r="BF1282" i="1"/>
  <c r="BG1282" i="1"/>
  <c r="BH1282" i="1"/>
  <c r="BI1282" i="1"/>
  <c r="BJ1282" i="1"/>
  <c r="BK1282" i="1"/>
  <c r="BL1282" i="1"/>
  <c r="BC1283" i="1"/>
  <c r="BD1283" i="1"/>
  <c r="BE1283" i="1"/>
  <c r="BF1283" i="1"/>
  <c r="BG1283" i="1"/>
  <c r="BH1283" i="1"/>
  <c r="BI1283" i="1"/>
  <c r="BJ1283" i="1"/>
  <c r="BK1283" i="1"/>
  <c r="BL1283" i="1"/>
  <c r="BC1284" i="1"/>
  <c r="BD1284" i="1"/>
  <c r="BE1284" i="1"/>
  <c r="BF1284" i="1"/>
  <c r="BG1284" i="1"/>
  <c r="BH1284" i="1"/>
  <c r="BI1284" i="1"/>
  <c r="BJ1284" i="1"/>
  <c r="BK1284" i="1"/>
  <c r="BL1284" i="1"/>
  <c r="BC1285" i="1"/>
  <c r="BD1285" i="1"/>
  <c r="BE1285" i="1"/>
  <c r="BF1285" i="1"/>
  <c r="BG1285" i="1"/>
  <c r="BH1285" i="1"/>
  <c r="BI1285" i="1"/>
  <c r="BJ1285" i="1"/>
  <c r="BK1285" i="1"/>
  <c r="BL1285" i="1"/>
  <c r="BC1286" i="1"/>
  <c r="BD1286" i="1"/>
  <c r="BE1286" i="1"/>
  <c r="BF1286" i="1"/>
  <c r="BG1286" i="1"/>
  <c r="BH1286" i="1"/>
  <c r="BI1286" i="1"/>
  <c r="BJ1286" i="1"/>
  <c r="BK1286" i="1"/>
  <c r="BL1286" i="1"/>
  <c r="BC1287" i="1"/>
  <c r="BD1287" i="1"/>
  <c r="BE1287" i="1"/>
  <c r="BF1287" i="1"/>
  <c r="BG1287" i="1"/>
  <c r="BH1287" i="1"/>
  <c r="BI1287" i="1"/>
  <c r="BJ1287" i="1"/>
  <c r="BK1287" i="1"/>
  <c r="BL1287" i="1"/>
  <c r="BC1288" i="1"/>
  <c r="BD1288" i="1"/>
  <c r="BE1288" i="1"/>
  <c r="BF1288" i="1"/>
  <c r="BG1288" i="1"/>
  <c r="BH1288" i="1"/>
  <c r="BI1288" i="1"/>
  <c r="BJ1288" i="1"/>
  <c r="BK1288" i="1"/>
  <c r="BL1288" i="1"/>
  <c r="BC1289" i="1"/>
  <c r="BD1289" i="1"/>
  <c r="BE1289" i="1"/>
  <c r="BF1289" i="1"/>
  <c r="BG1289" i="1"/>
  <c r="BH1289" i="1"/>
  <c r="BI1289" i="1"/>
  <c r="BJ1289" i="1"/>
  <c r="BK1289" i="1"/>
  <c r="BL1289" i="1"/>
  <c r="BC1290" i="1"/>
  <c r="BD1290" i="1"/>
  <c r="BE1290" i="1"/>
  <c r="BF1290" i="1"/>
  <c r="BG1290" i="1"/>
  <c r="BH1290" i="1"/>
  <c r="BI1290" i="1"/>
  <c r="BJ1290" i="1"/>
  <c r="BK1290" i="1"/>
  <c r="BL1290" i="1"/>
  <c r="BC1291" i="1"/>
  <c r="BD1291" i="1"/>
  <c r="BE1291" i="1"/>
  <c r="BF1291" i="1"/>
  <c r="BG1291" i="1"/>
  <c r="BH1291" i="1"/>
  <c r="BI1291" i="1"/>
  <c r="BJ1291" i="1"/>
  <c r="BK1291" i="1"/>
  <c r="BL1291" i="1"/>
  <c r="BC1292" i="1"/>
  <c r="BD1292" i="1"/>
  <c r="BE1292" i="1"/>
  <c r="BF1292" i="1"/>
  <c r="BG1292" i="1"/>
  <c r="BH1292" i="1"/>
  <c r="BI1292" i="1"/>
  <c r="BJ1292" i="1"/>
  <c r="BK1292" i="1"/>
  <c r="BL1292" i="1"/>
  <c r="BC1293" i="1"/>
  <c r="BD1293" i="1"/>
  <c r="BE1293" i="1"/>
  <c r="BF1293" i="1"/>
  <c r="BG1293" i="1"/>
  <c r="BH1293" i="1"/>
  <c r="BI1293" i="1"/>
  <c r="BJ1293" i="1"/>
  <c r="BK1293" i="1"/>
  <c r="BL1293" i="1"/>
  <c r="BC1294" i="1"/>
  <c r="BD1294" i="1"/>
  <c r="BE1294" i="1"/>
  <c r="BF1294" i="1"/>
  <c r="BG1294" i="1"/>
  <c r="BH1294" i="1"/>
  <c r="BI1294" i="1"/>
  <c r="BJ1294" i="1"/>
  <c r="BK1294" i="1"/>
  <c r="BL1294" i="1"/>
  <c r="BC1295" i="1"/>
  <c r="BD1295" i="1"/>
  <c r="BE1295" i="1"/>
  <c r="BF1295" i="1"/>
  <c r="BG1295" i="1"/>
  <c r="BH1295" i="1"/>
  <c r="BI1295" i="1"/>
  <c r="BJ1295" i="1"/>
  <c r="BK1295" i="1"/>
  <c r="BL1295" i="1"/>
  <c r="BC1296" i="1"/>
  <c r="BD1296" i="1"/>
  <c r="BE1296" i="1"/>
  <c r="BF1296" i="1"/>
  <c r="BG1296" i="1"/>
  <c r="BH1296" i="1"/>
  <c r="BI1296" i="1"/>
  <c r="BJ1296" i="1"/>
  <c r="BK1296" i="1"/>
  <c r="BL1296" i="1"/>
  <c r="BC1297" i="1"/>
  <c r="BD1297" i="1"/>
  <c r="BE1297" i="1"/>
  <c r="BF1297" i="1"/>
  <c r="BG1297" i="1"/>
  <c r="BH1297" i="1"/>
  <c r="BI1297" i="1"/>
  <c r="BJ1297" i="1"/>
  <c r="BK1297" i="1"/>
  <c r="BL1297" i="1"/>
  <c r="BC1298" i="1"/>
  <c r="BD1298" i="1"/>
  <c r="BE1298" i="1"/>
  <c r="BF1298" i="1"/>
  <c r="BG1298" i="1"/>
  <c r="BH1298" i="1"/>
  <c r="BI1298" i="1"/>
  <c r="BJ1298" i="1"/>
  <c r="BK1298" i="1"/>
  <c r="BL1298" i="1"/>
  <c r="BC1299" i="1"/>
  <c r="BD1299" i="1"/>
  <c r="BE1299" i="1"/>
  <c r="BF1299" i="1"/>
  <c r="BG1299" i="1"/>
  <c r="BH1299" i="1"/>
  <c r="BI1299" i="1"/>
  <c r="BJ1299" i="1"/>
  <c r="BK1299" i="1"/>
  <c r="BL1299" i="1"/>
  <c r="BC1300" i="1"/>
  <c r="BD1300" i="1"/>
  <c r="BE1300" i="1"/>
  <c r="BF1300" i="1"/>
  <c r="BG1300" i="1"/>
  <c r="BH1300" i="1"/>
  <c r="BI1300" i="1"/>
  <c r="BJ1300" i="1"/>
  <c r="BK1300" i="1"/>
  <c r="BL1300" i="1"/>
  <c r="BC1301" i="1"/>
  <c r="BD1301" i="1"/>
  <c r="BE1301" i="1"/>
  <c r="BF1301" i="1"/>
  <c r="BG1301" i="1"/>
  <c r="BH1301" i="1"/>
  <c r="BI1301" i="1"/>
  <c r="BJ1301" i="1"/>
  <c r="BK1301" i="1"/>
  <c r="BL1301" i="1"/>
  <c r="BC1302" i="1"/>
  <c r="BD1302" i="1"/>
  <c r="BE1302" i="1"/>
  <c r="BF1302" i="1"/>
  <c r="BG1302" i="1"/>
  <c r="BH1302" i="1"/>
  <c r="BI1302" i="1"/>
  <c r="BJ1302" i="1"/>
  <c r="BK1302" i="1"/>
  <c r="BL1302" i="1"/>
  <c r="BC1303" i="1"/>
  <c r="BD1303" i="1"/>
  <c r="BE1303" i="1"/>
  <c r="BF1303" i="1"/>
  <c r="BG1303" i="1"/>
  <c r="BH1303" i="1"/>
  <c r="BI1303" i="1"/>
  <c r="BJ1303" i="1"/>
  <c r="BK1303" i="1"/>
  <c r="BL1303" i="1"/>
  <c r="BC1304" i="1"/>
  <c r="BD1304" i="1"/>
  <c r="BE1304" i="1"/>
  <c r="BF1304" i="1"/>
  <c r="BG1304" i="1"/>
  <c r="BH1304" i="1"/>
  <c r="BI1304" i="1"/>
  <c r="BJ1304" i="1"/>
  <c r="BK1304" i="1"/>
  <c r="BL1304" i="1"/>
  <c r="BC1305" i="1"/>
  <c r="BD1305" i="1"/>
  <c r="BE1305" i="1"/>
  <c r="BF1305" i="1"/>
  <c r="BG1305" i="1"/>
  <c r="BH1305" i="1"/>
  <c r="BI1305" i="1"/>
  <c r="BJ1305" i="1"/>
  <c r="BK1305" i="1"/>
  <c r="BL1305" i="1"/>
  <c r="BC1306" i="1"/>
  <c r="BD1306" i="1"/>
  <c r="BE1306" i="1"/>
  <c r="BF1306" i="1"/>
  <c r="BG1306" i="1"/>
  <c r="BH1306" i="1"/>
  <c r="BI1306" i="1"/>
  <c r="BJ1306" i="1"/>
  <c r="BK1306" i="1"/>
  <c r="BL1306" i="1"/>
  <c r="BC1307" i="1"/>
  <c r="BD1307" i="1"/>
  <c r="BE1307" i="1"/>
  <c r="BF1307" i="1"/>
  <c r="BG1307" i="1"/>
  <c r="BH1307" i="1"/>
  <c r="BI1307" i="1"/>
  <c r="BJ1307" i="1"/>
  <c r="BK1307" i="1"/>
  <c r="BL1307" i="1"/>
  <c r="BC1308" i="1"/>
  <c r="BD1308" i="1"/>
  <c r="BE1308" i="1"/>
  <c r="BF1308" i="1"/>
  <c r="BG1308" i="1"/>
  <c r="BH1308" i="1"/>
  <c r="BI1308" i="1"/>
  <c r="BJ1308" i="1"/>
  <c r="BK1308" i="1"/>
  <c r="BL1308" i="1"/>
  <c r="BC1309" i="1"/>
  <c r="BD1309" i="1"/>
  <c r="BE1309" i="1"/>
  <c r="BF1309" i="1"/>
  <c r="BG1309" i="1"/>
  <c r="BH1309" i="1"/>
  <c r="BI1309" i="1"/>
  <c r="BJ1309" i="1"/>
  <c r="BK1309" i="1"/>
  <c r="BL1309" i="1"/>
  <c r="BC1310" i="1"/>
  <c r="BD1310" i="1"/>
  <c r="BE1310" i="1"/>
  <c r="BF1310" i="1"/>
  <c r="BG1310" i="1"/>
  <c r="BH1310" i="1"/>
  <c r="BI1310" i="1"/>
  <c r="BJ1310" i="1"/>
  <c r="BK1310" i="1"/>
  <c r="BL1310" i="1"/>
  <c r="BC1311" i="1"/>
  <c r="BD1311" i="1"/>
  <c r="BE1311" i="1"/>
  <c r="BF1311" i="1"/>
  <c r="BG1311" i="1"/>
  <c r="BH1311" i="1"/>
  <c r="BI1311" i="1"/>
  <c r="BJ1311" i="1"/>
  <c r="BK1311" i="1"/>
  <c r="BL1311" i="1"/>
  <c r="BC1312" i="1"/>
  <c r="BD1312" i="1"/>
  <c r="BE1312" i="1"/>
  <c r="BF1312" i="1"/>
  <c r="BG1312" i="1"/>
  <c r="BH1312" i="1"/>
  <c r="BI1312" i="1"/>
  <c r="BJ1312" i="1"/>
  <c r="BK1312" i="1"/>
  <c r="BL1312" i="1"/>
  <c r="BC1313" i="1"/>
  <c r="BD1313" i="1"/>
  <c r="BE1313" i="1"/>
  <c r="BF1313" i="1"/>
  <c r="BG1313" i="1"/>
  <c r="BH1313" i="1"/>
  <c r="BI1313" i="1"/>
  <c r="BJ1313" i="1"/>
  <c r="BK1313" i="1"/>
  <c r="BL1313" i="1"/>
  <c r="BC1314" i="1"/>
  <c r="BD1314" i="1"/>
  <c r="BE1314" i="1"/>
  <c r="BF1314" i="1"/>
  <c r="BG1314" i="1"/>
  <c r="BH1314" i="1"/>
  <c r="BI1314" i="1"/>
  <c r="BJ1314" i="1"/>
  <c r="BK1314" i="1"/>
  <c r="BL1314" i="1"/>
  <c r="BC1315" i="1"/>
  <c r="BD1315" i="1"/>
  <c r="BE1315" i="1"/>
  <c r="BF1315" i="1"/>
  <c r="BG1315" i="1"/>
  <c r="BH1315" i="1"/>
  <c r="BI1315" i="1"/>
  <c r="BJ1315" i="1"/>
  <c r="BK1315" i="1"/>
  <c r="BL1315" i="1"/>
  <c r="BC1316" i="1"/>
  <c r="BD1316" i="1"/>
  <c r="BE1316" i="1"/>
  <c r="BF1316" i="1"/>
  <c r="BG1316" i="1"/>
  <c r="BH1316" i="1"/>
  <c r="BI1316" i="1"/>
  <c r="BJ1316" i="1"/>
  <c r="BK1316" i="1"/>
  <c r="BL1316" i="1"/>
  <c r="BC1317" i="1"/>
  <c r="BD1317" i="1"/>
  <c r="BE1317" i="1"/>
  <c r="BF1317" i="1"/>
  <c r="BG1317" i="1"/>
  <c r="BH1317" i="1"/>
  <c r="BI1317" i="1"/>
  <c r="BJ1317" i="1"/>
  <c r="BK1317" i="1"/>
  <c r="BL1317" i="1"/>
  <c r="BC1318" i="1"/>
  <c r="BD1318" i="1"/>
  <c r="BE1318" i="1"/>
  <c r="BF1318" i="1"/>
  <c r="BG1318" i="1"/>
  <c r="BH1318" i="1"/>
  <c r="BI1318" i="1"/>
  <c r="BJ1318" i="1"/>
  <c r="BK1318" i="1"/>
  <c r="BL1318" i="1"/>
  <c r="BC1319" i="1"/>
  <c r="BD1319" i="1"/>
  <c r="BE1319" i="1"/>
  <c r="BF1319" i="1"/>
  <c r="BG1319" i="1"/>
  <c r="BH1319" i="1"/>
  <c r="BI1319" i="1"/>
  <c r="BJ1319" i="1"/>
  <c r="BK1319" i="1"/>
  <c r="BL1319" i="1"/>
  <c r="BC1320" i="1"/>
  <c r="BD1320" i="1"/>
  <c r="BE1320" i="1"/>
  <c r="BF1320" i="1"/>
  <c r="BG1320" i="1"/>
  <c r="BH1320" i="1"/>
  <c r="BI1320" i="1"/>
  <c r="BJ1320" i="1"/>
  <c r="BK1320" i="1"/>
  <c r="BL1320" i="1"/>
  <c r="BC1321" i="1"/>
  <c r="BD1321" i="1"/>
  <c r="BE1321" i="1"/>
  <c r="BF1321" i="1"/>
  <c r="BG1321" i="1"/>
  <c r="BH1321" i="1"/>
  <c r="BI1321" i="1"/>
  <c r="BJ1321" i="1"/>
  <c r="BK1321" i="1"/>
  <c r="BL1321" i="1"/>
  <c r="BC1322" i="1"/>
  <c r="BD1322" i="1"/>
  <c r="BE1322" i="1"/>
  <c r="BF1322" i="1"/>
  <c r="BG1322" i="1"/>
  <c r="BH1322" i="1"/>
  <c r="BI1322" i="1"/>
  <c r="BJ1322" i="1"/>
  <c r="BK1322" i="1"/>
  <c r="BL1322" i="1"/>
  <c r="BC1323" i="1"/>
  <c r="BD1323" i="1"/>
  <c r="BE1323" i="1"/>
  <c r="BF1323" i="1"/>
  <c r="BG1323" i="1"/>
  <c r="BH1323" i="1"/>
  <c r="BI1323" i="1"/>
  <c r="BJ1323" i="1"/>
  <c r="BK1323" i="1"/>
  <c r="BL1323" i="1"/>
  <c r="BC1324" i="1"/>
  <c r="BD1324" i="1"/>
  <c r="BE1324" i="1"/>
  <c r="BF1324" i="1"/>
  <c r="BG1324" i="1"/>
  <c r="BH1324" i="1"/>
  <c r="BI1324" i="1"/>
  <c r="BJ1324" i="1"/>
  <c r="BK1324" i="1"/>
  <c r="BL1324" i="1"/>
  <c r="BC1325" i="1"/>
  <c r="BD1325" i="1"/>
  <c r="BE1325" i="1"/>
  <c r="BF1325" i="1"/>
  <c r="BG1325" i="1"/>
  <c r="BH1325" i="1"/>
  <c r="BI1325" i="1"/>
  <c r="BJ1325" i="1"/>
  <c r="BK1325" i="1"/>
  <c r="BL1325" i="1"/>
  <c r="BC1326" i="1"/>
  <c r="BD1326" i="1"/>
  <c r="BE1326" i="1"/>
  <c r="BF1326" i="1"/>
  <c r="BG1326" i="1"/>
  <c r="BH1326" i="1"/>
  <c r="BI1326" i="1"/>
  <c r="BJ1326" i="1"/>
  <c r="BK1326" i="1"/>
  <c r="BL1326" i="1"/>
  <c r="BC1327" i="1"/>
  <c r="BD1327" i="1"/>
  <c r="BE1327" i="1"/>
  <c r="BF1327" i="1"/>
  <c r="BG1327" i="1"/>
  <c r="BH1327" i="1"/>
  <c r="BI1327" i="1"/>
  <c r="BJ1327" i="1"/>
  <c r="BK1327" i="1"/>
  <c r="BL1327" i="1"/>
  <c r="BC1328" i="1"/>
  <c r="BD1328" i="1"/>
  <c r="BE1328" i="1"/>
  <c r="BF1328" i="1"/>
  <c r="BG1328" i="1"/>
  <c r="BH1328" i="1"/>
  <c r="BI1328" i="1"/>
  <c r="BJ1328" i="1"/>
  <c r="BK1328" i="1"/>
  <c r="BL1328" i="1"/>
  <c r="BC1329" i="1"/>
  <c r="BD1329" i="1"/>
  <c r="BE1329" i="1"/>
  <c r="BF1329" i="1"/>
  <c r="BG1329" i="1"/>
  <c r="BH1329" i="1"/>
  <c r="BI1329" i="1"/>
  <c r="BJ1329" i="1"/>
  <c r="BK1329" i="1"/>
  <c r="BL1329" i="1"/>
  <c r="BC1330" i="1"/>
  <c r="BD1330" i="1"/>
  <c r="BE1330" i="1"/>
  <c r="BF1330" i="1"/>
  <c r="BG1330" i="1"/>
  <c r="BH1330" i="1"/>
  <c r="BI1330" i="1"/>
  <c r="BJ1330" i="1"/>
  <c r="BK1330" i="1"/>
  <c r="BL1330" i="1"/>
  <c r="BC1331" i="1"/>
  <c r="BD1331" i="1"/>
  <c r="BE1331" i="1"/>
  <c r="BF1331" i="1"/>
  <c r="BG1331" i="1"/>
  <c r="BH1331" i="1"/>
  <c r="BI1331" i="1"/>
  <c r="BJ1331" i="1"/>
  <c r="BK1331" i="1"/>
  <c r="BL1331" i="1"/>
  <c r="BC1332" i="1"/>
  <c r="BD1332" i="1"/>
  <c r="BE1332" i="1"/>
  <c r="BF1332" i="1"/>
  <c r="BG1332" i="1"/>
  <c r="BH1332" i="1"/>
  <c r="BI1332" i="1"/>
  <c r="BJ1332" i="1"/>
  <c r="BK1332" i="1"/>
  <c r="BL1332" i="1"/>
  <c r="BC1333" i="1"/>
  <c r="BD1333" i="1"/>
  <c r="BE1333" i="1"/>
  <c r="BF1333" i="1"/>
  <c r="BG1333" i="1"/>
  <c r="BH1333" i="1"/>
  <c r="BI1333" i="1"/>
  <c r="BJ1333" i="1"/>
  <c r="BK1333" i="1"/>
  <c r="BL1333" i="1"/>
  <c r="BC1334" i="1"/>
  <c r="BD1334" i="1"/>
  <c r="BE1334" i="1"/>
  <c r="BF1334" i="1"/>
  <c r="BG1334" i="1"/>
  <c r="BH1334" i="1"/>
  <c r="BI1334" i="1"/>
  <c r="BJ1334" i="1"/>
  <c r="BK1334" i="1"/>
  <c r="BL1334" i="1"/>
  <c r="BC1335" i="1"/>
  <c r="BD1335" i="1"/>
  <c r="BE1335" i="1"/>
  <c r="BF1335" i="1"/>
  <c r="BG1335" i="1"/>
  <c r="BH1335" i="1"/>
  <c r="BI1335" i="1"/>
  <c r="BJ1335" i="1"/>
  <c r="BK1335" i="1"/>
  <c r="BL1335" i="1"/>
  <c r="BC1336" i="1"/>
  <c r="BD1336" i="1"/>
  <c r="BE1336" i="1"/>
  <c r="BF1336" i="1"/>
  <c r="BG1336" i="1"/>
  <c r="BH1336" i="1"/>
  <c r="BI1336" i="1"/>
  <c r="BJ1336" i="1"/>
  <c r="BK1336" i="1"/>
  <c r="BL1336" i="1"/>
  <c r="BC1337" i="1"/>
  <c r="BD1337" i="1"/>
  <c r="BE1337" i="1"/>
  <c r="BF1337" i="1"/>
  <c r="BG1337" i="1"/>
  <c r="BH1337" i="1"/>
  <c r="BI1337" i="1"/>
  <c r="BJ1337" i="1"/>
  <c r="BK1337" i="1"/>
  <c r="BL1337" i="1"/>
  <c r="BC1338" i="1"/>
  <c r="BD1338" i="1"/>
  <c r="BE1338" i="1"/>
  <c r="BF1338" i="1"/>
  <c r="BG1338" i="1"/>
  <c r="BH1338" i="1"/>
  <c r="BI1338" i="1"/>
  <c r="BJ1338" i="1"/>
  <c r="BK1338" i="1"/>
  <c r="BL1338" i="1"/>
  <c r="BC1339" i="1"/>
  <c r="BD1339" i="1"/>
  <c r="BE1339" i="1"/>
  <c r="BF1339" i="1"/>
  <c r="BG1339" i="1"/>
  <c r="BH1339" i="1"/>
  <c r="BI1339" i="1"/>
  <c r="BJ1339" i="1"/>
  <c r="BK1339" i="1"/>
  <c r="BL1339" i="1"/>
  <c r="BC1340" i="1"/>
  <c r="BD1340" i="1"/>
  <c r="BE1340" i="1"/>
  <c r="BF1340" i="1"/>
  <c r="BG1340" i="1"/>
  <c r="BH1340" i="1"/>
  <c r="BI1340" i="1"/>
  <c r="BJ1340" i="1"/>
  <c r="BK1340" i="1"/>
  <c r="BL1340" i="1"/>
  <c r="BC1341" i="1"/>
  <c r="BD1341" i="1"/>
  <c r="BE1341" i="1"/>
  <c r="BF1341" i="1"/>
  <c r="BG1341" i="1"/>
  <c r="BH1341" i="1"/>
  <c r="BI1341" i="1"/>
  <c r="BJ1341" i="1"/>
  <c r="BK1341" i="1"/>
  <c r="BL1341" i="1"/>
  <c r="BC1342" i="1"/>
  <c r="BD1342" i="1"/>
  <c r="BE1342" i="1"/>
  <c r="BF1342" i="1"/>
  <c r="BG1342" i="1"/>
  <c r="BH1342" i="1"/>
  <c r="BI1342" i="1"/>
  <c r="BJ1342" i="1"/>
  <c r="BK1342" i="1"/>
  <c r="BL1342" i="1"/>
  <c r="BC1343" i="1"/>
  <c r="BD1343" i="1"/>
  <c r="BE1343" i="1"/>
  <c r="BF1343" i="1"/>
  <c r="BG1343" i="1"/>
  <c r="BH1343" i="1"/>
  <c r="BI1343" i="1"/>
  <c r="BJ1343" i="1"/>
  <c r="BK1343" i="1"/>
  <c r="BL1343" i="1"/>
  <c r="BC1344" i="1"/>
  <c r="BD1344" i="1"/>
  <c r="BE1344" i="1"/>
  <c r="BF1344" i="1"/>
  <c r="BG1344" i="1"/>
  <c r="BH1344" i="1"/>
  <c r="BI1344" i="1"/>
  <c r="BJ1344" i="1"/>
  <c r="BK1344" i="1"/>
  <c r="BL1344" i="1"/>
  <c r="BC1345" i="1"/>
  <c r="BD1345" i="1"/>
  <c r="BE1345" i="1"/>
  <c r="BF1345" i="1"/>
  <c r="BG1345" i="1"/>
  <c r="BH1345" i="1"/>
  <c r="BI1345" i="1"/>
  <c r="BJ1345" i="1"/>
  <c r="BK1345" i="1"/>
  <c r="BL1345" i="1"/>
  <c r="BC1346" i="1"/>
  <c r="BD1346" i="1"/>
  <c r="BE1346" i="1"/>
  <c r="BF1346" i="1"/>
  <c r="BG1346" i="1"/>
  <c r="BH1346" i="1"/>
  <c r="BI1346" i="1"/>
  <c r="BJ1346" i="1"/>
  <c r="BK1346" i="1"/>
  <c r="BL1346" i="1"/>
  <c r="BC1347" i="1"/>
  <c r="BD1347" i="1"/>
  <c r="BE1347" i="1"/>
  <c r="BF1347" i="1"/>
  <c r="BG1347" i="1"/>
  <c r="BH1347" i="1"/>
  <c r="BI1347" i="1"/>
  <c r="BJ1347" i="1"/>
  <c r="BK1347" i="1"/>
  <c r="BL1347" i="1"/>
  <c r="BC1348" i="1"/>
  <c r="BD1348" i="1"/>
  <c r="BE1348" i="1"/>
  <c r="BF1348" i="1"/>
  <c r="BG1348" i="1"/>
  <c r="BH1348" i="1"/>
  <c r="BI1348" i="1"/>
  <c r="BJ1348" i="1"/>
  <c r="BK1348" i="1"/>
  <c r="BL1348" i="1"/>
  <c r="BC1349" i="1"/>
  <c r="BD1349" i="1"/>
  <c r="BE1349" i="1"/>
  <c r="BF1349" i="1"/>
  <c r="BG1349" i="1"/>
  <c r="BH1349" i="1"/>
  <c r="BI1349" i="1"/>
  <c r="BJ1349" i="1"/>
  <c r="BK1349" i="1"/>
  <c r="BL1349" i="1"/>
  <c r="BC1350" i="1"/>
  <c r="BD1350" i="1"/>
  <c r="BE1350" i="1"/>
  <c r="BF1350" i="1"/>
  <c r="BG1350" i="1"/>
  <c r="BH1350" i="1"/>
  <c r="BI1350" i="1"/>
  <c r="BJ1350" i="1"/>
  <c r="BK1350" i="1"/>
  <c r="BL1350" i="1"/>
  <c r="BC1351" i="1"/>
  <c r="BD1351" i="1"/>
  <c r="BE1351" i="1"/>
  <c r="BF1351" i="1"/>
  <c r="BG1351" i="1"/>
  <c r="BH1351" i="1"/>
  <c r="BI1351" i="1"/>
  <c r="BJ1351" i="1"/>
  <c r="BK1351" i="1"/>
  <c r="BL1351" i="1"/>
  <c r="BC1352" i="1"/>
  <c r="BD1352" i="1"/>
  <c r="BE1352" i="1"/>
  <c r="BF1352" i="1"/>
  <c r="BG1352" i="1"/>
  <c r="BH1352" i="1"/>
  <c r="BI1352" i="1"/>
  <c r="BJ1352" i="1"/>
  <c r="BK1352" i="1"/>
  <c r="BL1352" i="1"/>
  <c r="BC1353" i="1"/>
  <c r="BD1353" i="1"/>
  <c r="BE1353" i="1"/>
  <c r="BF1353" i="1"/>
  <c r="BG1353" i="1"/>
  <c r="BH1353" i="1"/>
  <c r="BI1353" i="1"/>
  <c r="BJ1353" i="1"/>
  <c r="BK1353" i="1"/>
  <c r="BL1353" i="1"/>
  <c r="BC1354" i="1"/>
  <c r="BD1354" i="1"/>
  <c r="BE1354" i="1"/>
  <c r="BF1354" i="1"/>
  <c r="BG1354" i="1"/>
  <c r="BH1354" i="1"/>
  <c r="BI1354" i="1"/>
  <c r="BJ1354" i="1"/>
  <c r="BK1354" i="1"/>
  <c r="BL1354" i="1"/>
  <c r="BC1355" i="1"/>
  <c r="BD1355" i="1"/>
  <c r="BE1355" i="1"/>
  <c r="BF1355" i="1"/>
  <c r="BG1355" i="1"/>
  <c r="BH1355" i="1"/>
  <c r="BI1355" i="1"/>
  <c r="BJ1355" i="1"/>
  <c r="BK1355" i="1"/>
  <c r="BL1355" i="1"/>
  <c r="BC1356" i="1"/>
  <c r="BD1356" i="1"/>
  <c r="BE1356" i="1"/>
  <c r="BF1356" i="1"/>
  <c r="BG1356" i="1"/>
  <c r="BH1356" i="1"/>
  <c r="BI1356" i="1"/>
  <c r="BJ1356" i="1"/>
  <c r="BK1356" i="1"/>
  <c r="BL1356" i="1"/>
  <c r="BC1357" i="1"/>
  <c r="BD1357" i="1"/>
  <c r="BE1357" i="1"/>
  <c r="BF1357" i="1"/>
  <c r="BG1357" i="1"/>
  <c r="BH1357" i="1"/>
  <c r="BI1357" i="1"/>
  <c r="BJ1357" i="1"/>
  <c r="BK1357" i="1"/>
  <c r="BL1357" i="1"/>
  <c r="BC1358" i="1"/>
  <c r="BD1358" i="1"/>
  <c r="BE1358" i="1"/>
  <c r="BF1358" i="1"/>
  <c r="BG1358" i="1"/>
  <c r="BH1358" i="1"/>
  <c r="BI1358" i="1"/>
  <c r="BJ1358" i="1"/>
  <c r="BK1358" i="1"/>
  <c r="BL1358" i="1"/>
  <c r="BC1359" i="1"/>
  <c r="BD1359" i="1"/>
  <c r="BE1359" i="1"/>
  <c r="BF1359" i="1"/>
  <c r="BG1359" i="1"/>
  <c r="BH1359" i="1"/>
  <c r="BI1359" i="1"/>
  <c r="BJ1359" i="1"/>
  <c r="BK1359" i="1"/>
  <c r="BL1359" i="1"/>
  <c r="BC1360" i="1"/>
  <c r="BD1360" i="1"/>
  <c r="BE1360" i="1"/>
  <c r="BF1360" i="1"/>
  <c r="BG1360" i="1"/>
  <c r="BH1360" i="1"/>
  <c r="BI1360" i="1"/>
  <c r="BJ1360" i="1"/>
  <c r="BK1360" i="1"/>
  <c r="BL1360" i="1"/>
  <c r="BC1361" i="1"/>
  <c r="BD1361" i="1"/>
  <c r="BE1361" i="1"/>
  <c r="BF1361" i="1"/>
  <c r="BG1361" i="1"/>
  <c r="BH1361" i="1"/>
  <c r="BI1361" i="1"/>
  <c r="BJ1361" i="1"/>
  <c r="BK1361" i="1"/>
  <c r="BL1361" i="1"/>
  <c r="BC1362" i="1"/>
  <c r="BD1362" i="1"/>
  <c r="BE1362" i="1"/>
  <c r="BF1362" i="1"/>
  <c r="BG1362" i="1"/>
  <c r="BH1362" i="1"/>
  <c r="BI1362" i="1"/>
  <c r="BJ1362" i="1"/>
  <c r="BK1362" i="1"/>
  <c r="BL1362" i="1"/>
  <c r="BC1363" i="1"/>
  <c r="BD1363" i="1"/>
  <c r="BE1363" i="1"/>
  <c r="BF1363" i="1"/>
  <c r="BG1363" i="1"/>
  <c r="BH1363" i="1"/>
  <c r="BI1363" i="1"/>
  <c r="BJ1363" i="1"/>
  <c r="BK1363" i="1"/>
  <c r="BL1363" i="1"/>
  <c r="BC1364" i="1"/>
  <c r="BD1364" i="1"/>
  <c r="BE1364" i="1"/>
  <c r="BF1364" i="1"/>
  <c r="BG1364" i="1"/>
  <c r="BH1364" i="1"/>
  <c r="BI1364" i="1"/>
  <c r="BJ1364" i="1"/>
  <c r="BK1364" i="1"/>
  <c r="BL1364" i="1"/>
  <c r="BC1365" i="1"/>
  <c r="BD1365" i="1"/>
  <c r="BE1365" i="1"/>
  <c r="BF1365" i="1"/>
  <c r="BG1365" i="1"/>
  <c r="BH1365" i="1"/>
  <c r="BI1365" i="1"/>
  <c r="BJ1365" i="1"/>
  <c r="BK1365" i="1"/>
  <c r="BL1365" i="1"/>
  <c r="BC1366" i="1"/>
  <c r="BD1366" i="1"/>
  <c r="BE1366" i="1"/>
  <c r="BF1366" i="1"/>
  <c r="BG1366" i="1"/>
  <c r="BH1366" i="1"/>
  <c r="BI1366" i="1"/>
  <c r="BJ1366" i="1"/>
  <c r="BK1366" i="1"/>
  <c r="BL1366" i="1"/>
  <c r="BC1367" i="1"/>
  <c r="BD1367" i="1"/>
  <c r="BE1367" i="1"/>
  <c r="BF1367" i="1"/>
  <c r="BG1367" i="1"/>
  <c r="BH1367" i="1"/>
  <c r="BI1367" i="1"/>
  <c r="BJ1367" i="1"/>
  <c r="BK1367" i="1"/>
  <c r="BL1367" i="1"/>
  <c r="BC1368" i="1"/>
  <c r="BD1368" i="1"/>
  <c r="BE1368" i="1"/>
  <c r="BF1368" i="1"/>
  <c r="BG1368" i="1"/>
  <c r="BH1368" i="1"/>
  <c r="BI1368" i="1"/>
  <c r="BJ1368" i="1"/>
  <c r="BK1368" i="1"/>
  <c r="BL1368" i="1"/>
  <c r="BC1369" i="1"/>
  <c r="BD1369" i="1"/>
  <c r="BE1369" i="1"/>
  <c r="BF1369" i="1"/>
  <c r="BG1369" i="1"/>
  <c r="BH1369" i="1"/>
  <c r="BI1369" i="1"/>
  <c r="BJ1369" i="1"/>
  <c r="BK1369" i="1"/>
  <c r="BL1369" i="1"/>
  <c r="BC1370" i="1"/>
  <c r="BD1370" i="1"/>
  <c r="BE1370" i="1"/>
  <c r="BF1370" i="1"/>
  <c r="BG1370" i="1"/>
  <c r="BH1370" i="1"/>
  <c r="BI1370" i="1"/>
  <c r="BJ1370" i="1"/>
  <c r="BK1370" i="1"/>
  <c r="BL1370" i="1"/>
  <c r="BC1371" i="1"/>
  <c r="BD1371" i="1"/>
  <c r="BE1371" i="1"/>
  <c r="BF1371" i="1"/>
  <c r="BG1371" i="1"/>
  <c r="BH1371" i="1"/>
  <c r="BI1371" i="1"/>
  <c r="BJ1371" i="1"/>
  <c r="BK1371" i="1"/>
  <c r="BL1371" i="1"/>
  <c r="BC1372" i="1"/>
  <c r="BD1372" i="1"/>
  <c r="BE1372" i="1"/>
  <c r="BF1372" i="1"/>
  <c r="BG1372" i="1"/>
  <c r="BH1372" i="1"/>
  <c r="BI1372" i="1"/>
  <c r="BJ1372" i="1"/>
  <c r="BK1372" i="1"/>
  <c r="BL1372" i="1"/>
  <c r="BC1373" i="1"/>
  <c r="BD1373" i="1"/>
  <c r="BE1373" i="1"/>
  <c r="BF1373" i="1"/>
  <c r="BG1373" i="1"/>
  <c r="BH1373" i="1"/>
  <c r="BI1373" i="1"/>
  <c r="BJ1373" i="1"/>
  <c r="BK1373" i="1"/>
  <c r="BL1373" i="1"/>
  <c r="BC1374" i="1"/>
  <c r="BD1374" i="1"/>
  <c r="BE1374" i="1"/>
  <c r="BF1374" i="1"/>
  <c r="BG1374" i="1"/>
  <c r="BH1374" i="1"/>
  <c r="BI1374" i="1"/>
  <c r="BJ1374" i="1"/>
  <c r="BK1374" i="1"/>
  <c r="BL1374" i="1"/>
  <c r="BC1375" i="1"/>
  <c r="BD1375" i="1"/>
  <c r="BE1375" i="1"/>
  <c r="BF1375" i="1"/>
  <c r="BG1375" i="1"/>
  <c r="BH1375" i="1"/>
  <c r="BI1375" i="1"/>
  <c r="BJ1375" i="1"/>
  <c r="BK1375" i="1"/>
  <c r="BL1375" i="1"/>
  <c r="BC1376" i="1"/>
  <c r="BD1376" i="1"/>
  <c r="BE1376" i="1"/>
  <c r="BF1376" i="1"/>
  <c r="BG1376" i="1"/>
  <c r="BH1376" i="1"/>
  <c r="BI1376" i="1"/>
  <c r="BJ1376" i="1"/>
  <c r="BK1376" i="1"/>
  <c r="BL1376" i="1"/>
  <c r="BC1377" i="1"/>
  <c r="BD1377" i="1"/>
  <c r="BE1377" i="1"/>
  <c r="BF1377" i="1"/>
  <c r="BG1377" i="1"/>
  <c r="BH1377" i="1"/>
  <c r="BI1377" i="1"/>
  <c r="BJ1377" i="1"/>
  <c r="BK1377" i="1"/>
  <c r="BL1377" i="1"/>
  <c r="BC1378" i="1"/>
  <c r="BD1378" i="1"/>
  <c r="BE1378" i="1"/>
  <c r="BF1378" i="1"/>
  <c r="BG1378" i="1"/>
  <c r="BH1378" i="1"/>
  <c r="BI1378" i="1"/>
  <c r="BJ1378" i="1"/>
  <c r="BK1378" i="1"/>
  <c r="BL1378" i="1"/>
  <c r="BC1379" i="1"/>
  <c r="BD1379" i="1"/>
  <c r="BE1379" i="1"/>
  <c r="BF1379" i="1"/>
  <c r="BG1379" i="1"/>
  <c r="BH1379" i="1"/>
  <c r="BI1379" i="1"/>
  <c r="BJ1379" i="1"/>
  <c r="BK1379" i="1"/>
  <c r="BL1379" i="1"/>
  <c r="BC1380" i="1"/>
  <c r="BD1380" i="1"/>
  <c r="BE1380" i="1"/>
  <c r="BF1380" i="1"/>
  <c r="BG1380" i="1"/>
  <c r="BH1380" i="1"/>
  <c r="BI1380" i="1"/>
  <c r="BJ1380" i="1"/>
  <c r="BK1380" i="1"/>
  <c r="BL1380" i="1"/>
  <c r="BC1381" i="1"/>
  <c r="BD1381" i="1"/>
  <c r="BE1381" i="1"/>
  <c r="BF1381" i="1"/>
  <c r="BG1381" i="1"/>
  <c r="BH1381" i="1"/>
  <c r="BI1381" i="1"/>
  <c r="BJ1381" i="1"/>
  <c r="BK1381" i="1"/>
  <c r="BL1381" i="1"/>
  <c r="BC1382" i="1"/>
  <c r="BD1382" i="1"/>
  <c r="BE1382" i="1"/>
  <c r="BF1382" i="1"/>
  <c r="BG1382" i="1"/>
  <c r="BH1382" i="1"/>
  <c r="BI1382" i="1"/>
  <c r="BJ1382" i="1"/>
  <c r="BK1382" i="1"/>
  <c r="BL1382" i="1"/>
  <c r="BC1383" i="1"/>
  <c r="BD1383" i="1"/>
  <c r="BE1383" i="1"/>
  <c r="BF1383" i="1"/>
  <c r="BG1383" i="1"/>
  <c r="BH1383" i="1"/>
  <c r="BI1383" i="1"/>
  <c r="BJ1383" i="1"/>
  <c r="BK1383" i="1"/>
  <c r="BL1383" i="1"/>
  <c r="BC1384" i="1"/>
  <c r="BD1384" i="1"/>
  <c r="BE1384" i="1"/>
  <c r="BF1384" i="1"/>
  <c r="BG1384" i="1"/>
  <c r="BH1384" i="1"/>
  <c r="BI1384" i="1"/>
  <c r="BJ1384" i="1"/>
  <c r="BK1384" i="1"/>
  <c r="BL1384" i="1"/>
  <c r="BC1385" i="1"/>
  <c r="BD1385" i="1"/>
  <c r="BE1385" i="1"/>
  <c r="BF1385" i="1"/>
  <c r="BG1385" i="1"/>
  <c r="BH1385" i="1"/>
  <c r="BI1385" i="1"/>
  <c r="BJ1385" i="1"/>
  <c r="BK1385" i="1"/>
  <c r="BL1385" i="1"/>
  <c r="BC1386" i="1"/>
  <c r="BD1386" i="1"/>
  <c r="BE1386" i="1"/>
  <c r="BF1386" i="1"/>
  <c r="BG1386" i="1"/>
  <c r="BH1386" i="1"/>
  <c r="BI1386" i="1"/>
  <c r="BJ1386" i="1"/>
  <c r="BK1386" i="1"/>
  <c r="BL1386" i="1"/>
  <c r="BC1387" i="1"/>
  <c r="BD1387" i="1"/>
  <c r="BE1387" i="1"/>
  <c r="BF1387" i="1"/>
  <c r="BG1387" i="1"/>
  <c r="BH1387" i="1"/>
  <c r="BI1387" i="1"/>
  <c r="BJ1387" i="1"/>
  <c r="BK1387" i="1"/>
  <c r="BL1387" i="1"/>
  <c r="BC1388" i="1"/>
  <c r="BD1388" i="1"/>
  <c r="BE1388" i="1"/>
  <c r="BF1388" i="1"/>
  <c r="BG1388" i="1"/>
  <c r="BH1388" i="1"/>
  <c r="BI1388" i="1"/>
  <c r="BJ1388" i="1"/>
  <c r="BK1388" i="1"/>
  <c r="BL1388" i="1"/>
  <c r="BC1389" i="1"/>
  <c r="BD1389" i="1"/>
  <c r="BE1389" i="1"/>
  <c r="BF1389" i="1"/>
  <c r="BG1389" i="1"/>
  <c r="BH1389" i="1"/>
  <c r="BI1389" i="1"/>
  <c r="BJ1389" i="1"/>
  <c r="BK1389" i="1"/>
  <c r="BL1389" i="1"/>
  <c r="BC1390" i="1"/>
  <c r="BD1390" i="1"/>
  <c r="BE1390" i="1"/>
  <c r="BF1390" i="1"/>
  <c r="BG1390" i="1"/>
  <c r="BH1390" i="1"/>
  <c r="BI1390" i="1"/>
  <c r="BJ1390" i="1"/>
  <c r="BK1390" i="1"/>
  <c r="BL1390" i="1"/>
  <c r="BC1391" i="1"/>
  <c r="BD1391" i="1"/>
  <c r="BE1391" i="1"/>
  <c r="BF1391" i="1"/>
  <c r="BG1391" i="1"/>
  <c r="BH1391" i="1"/>
  <c r="BI1391" i="1"/>
  <c r="BJ1391" i="1"/>
  <c r="BK1391" i="1"/>
  <c r="BL1391" i="1"/>
  <c r="BC1392" i="1"/>
  <c r="BD1392" i="1"/>
  <c r="BE1392" i="1"/>
  <c r="BF1392" i="1"/>
  <c r="BG1392" i="1"/>
  <c r="BH1392" i="1"/>
  <c r="BI1392" i="1"/>
  <c r="BJ1392" i="1"/>
  <c r="BK1392" i="1"/>
  <c r="BL1392" i="1"/>
  <c r="BC1393" i="1"/>
  <c r="BD1393" i="1"/>
  <c r="BE1393" i="1"/>
  <c r="BF1393" i="1"/>
  <c r="BG1393" i="1"/>
  <c r="BH1393" i="1"/>
  <c r="BI1393" i="1"/>
  <c r="BJ1393" i="1"/>
  <c r="BK1393" i="1"/>
  <c r="BL1393" i="1"/>
  <c r="BC1394" i="1"/>
  <c r="BD1394" i="1"/>
  <c r="BE1394" i="1"/>
  <c r="BF1394" i="1"/>
  <c r="BG1394" i="1"/>
  <c r="BH1394" i="1"/>
  <c r="BI1394" i="1"/>
  <c r="BJ1394" i="1"/>
  <c r="BK1394" i="1"/>
  <c r="BL1394" i="1"/>
  <c r="BC1395" i="1"/>
  <c r="BD1395" i="1"/>
  <c r="BE1395" i="1"/>
  <c r="BF1395" i="1"/>
  <c r="BG1395" i="1"/>
  <c r="BH1395" i="1"/>
  <c r="BI1395" i="1"/>
  <c r="BJ1395" i="1"/>
  <c r="BK1395" i="1"/>
  <c r="BL1395" i="1"/>
  <c r="BC1396" i="1"/>
  <c r="BD1396" i="1"/>
  <c r="BE1396" i="1"/>
  <c r="BF1396" i="1"/>
  <c r="BG1396" i="1"/>
  <c r="BH1396" i="1"/>
  <c r="BI1396" i="1"/>
  <c r="BJ1396" i="1"/>
  <c r="BK1396" i="1"/>
  <c r="BL1396" i="1"/>
  <c r="BC1397" i="1"/>
  <c r="BD1397" i="1"/>
  <c r="BE1397" i="1"/>
  <c r="BF1397" i="1"/>
  <c r="BG1397" i="1"/>
  <c r="BH1397" i="1"/>
  <c r="BI1397" i="1"/>
  <c r="BJ1397" i="1"/>
  <c r="BK1397" i="1"/>
  <c r="BL1397" i="1"/>
  <c r="BC1398" i="1"/>
  <c r="BD1398" i="1"/>
  <c r="BE1398" i="1"/>
  <c r="BF1398" i="1"/>
  <c r="BG1398" i="1"/>
  <c r="BH1398" i="1"/>
  <c r="BI1398" i="1"/>
  <c r="BJ1398" i="1"/>
  <c r="BK1398" i="1"/>
  <c r="BL1398" i="1"/>
  <c r="BC1399" i="1"/>
  <c r="BD1399" i="1"/>
  <c r="BE1399" i="1"/>
  <c r="BF1399" i="1"/>
  <c r="BG1399" i="1"/>
  <c r="BH1399" i="1"/>
  <c r="BI1399" i="1"/>
  <c r="BJ1399" i="1"/>
  <c r="BK1399" i="1"/>
  <c r="BL1399" i="1"/>
  <c r="BC1400" i="1"/>
  <c r="BD1400" i="1"/>
  <c r="BE1400" i="1"/>
  <c r="BF1400" i="1"/>
  <c r="BG1400" i="1"/>
  <c r="BH1400" i="1"/>
  <c r="BI1400" i="1"/>
  <c r="BJ1400" i="1"/>
  <c r="BK1400" i="1"/>
  <c r="BL1400" i="1"/>
  <c r="BC1401" i="1"/>
  <c r="BD1401" i="1"/>
  <c r="BE1401" i="1"/>
  <c r="BF1401" i="1"/>
  <c r="BG1401" i="1"/>
  <c r="BH1401" i="1"/>
  <c r="BI1401" i="1"/>
  <c r="BJ1401" i="1"/>
  <c r="BK1401" i="1"/>
  <c r="BL1401" i="1"/>
  <c r="BC1402" i="1"/>
  <c r="BD1402" i="1"/>
  <c r="BE1402" i="1"/>
  <c r="BF1402" i="1"/>
  <c r="BG1402" i="1"/>
  <c r="BH1402" i="1"/>
  <c r="BI1402" i="1"/>
  <c r="BJ1402" i="1"/>
  <c r="BK1402" i="1"/>
  <c r="BL1402" i="1"/>
  <c r="BC1403" i="1"/>
  <c r="BD1403" i="1"/>
  <c r="BE1403" i="1"/>
  <c r="BF1403" i="1"/>
  <c r="BG1403" i="1"/>
  <c r="BH1403" i="1"/>
  <c r="BI1403" i="1"/>
  <c r="BJ1403" i="1"/>
  <c r="BK1403" i="1"/>
  <c r="BL1403" i="1"/>
  <c r="BC1404" i="1"/>
  <c r="BD1404" i="1"/>
  <c r="BE1404" i="1"/>
  <c r="BF1404" i="1"/>
  <c r="BG1404" i="1"/>
  <c r="BH1404" i="1"/>
  <c r="BI1404" i="1"/>
  <c r="BJ1404" i="1"/>
  <c r="BK1404" i="1"/>
  <c r="BL1404" i="1"/>
  <c r="BC1405" i="1"/>
  <c r="BD1405" i="1"/>
  <c r="BE1405" i="1"/>
  <c r="BF1405" i="1"/>
  <c r="BG1405" i="1"/>
  <c r="BH1405" i="1"/>
  <c r="BI1405" i="1"/>
  <c r="BJ1405" i="1"/>
  <c r="BK1405" i="1"/>
  <c r="BL1405" i="1"/>
  <c r="BC1406" i="1"/>
  <c r="BD1406" i="1"/>
  <c r="BE1406" i="1"/>
  <c r="BF1406" i="1"/>
  <c r="BG1406" i="1"/>
  <c r="BH1406" i="1"/>
  <c r="BI1406" i="1"/>
  <c r="BJ1406" i="1"/>
  <c r="BK1406" i="1"/>
  <c r="BL1406" i="1"/>
  <c r="BC1407" i="1"/>
  <c r="BD1407" i="1"/>
  <c r="BE1407" i="1"/>
  <c r="BF1407" i="1"/>
  <c r="BG1407" i="1"/>
  <c r="BH1407" i="1"/>
  <c r="BI1407" i="1"/>
  <c r="BJ1407" i="1"/>
  <c r="BK1407" i="1"/>
  <c r="BL1407" i="1"/>
  <c r="BC1408" i="1"/>
  <c r="BD1408" i="1"/>
  <c r="BE1408" i="1"/>
  <c r="BF1408" i="1"/>
  <c r="BG1408" i="1"/>
  <c r="BH1408" i="1"/>
  <c r="BI1408" i="1"/>
  <c r="BJ1408" i="1"/>
  <c r="BK1408" i="1"/>
  <c r="BL1408" i="1"/>
  <c r="BC1409" i="1"/>
  <c r="BD1409" i="1"/>
  <c r="BE1409" i="1"/>
  <c r="BF1409" i="1"/>
  <c r="BG1409" i="1"/>
  <c r="BH1409" i="1"/>
  <c r="BI1409" i="1"/>
  <c r="BJ1409" i="1"/>
  <c r="BK1409" i="1"/>
  <c r="BL1409" i="1"/>
  <c r="BC1410" i="1"/>
  <c r="BD1410" i="1"/>
  <c r="BE1410" i="1"/>
  <c r="BF1410" i="1"/>
  <c r="BG1410" i="1"/>
  <c r="BH1410" i="1"/>
  <c r="BI1410" i="1"/>
  <c r="BJ1410" i="1"/>
  <c r="BK1410" i="1"/>
  <c r="BL1410" i="1"/>
  <c r="BC1411" i="1"/>
  <c r="BD1411" i="1"/>
  <c r="BE1411" i="1"/>
  <c r="BF1411" i="1"/>
  <c r="BG1411" i="1"/>
  <c r="BH1411" i="1"/>
  <c r="BI1411" i="1"/>
  <c r="BJ1411" i="1"/>
  <c r="BK1411" i="1"/>
  <c r="BL1411" i="1"/>
  <c r="BC1412" i="1"/>
  <c r="BD1412" i="1"/>
  <c r="BE1412" i="1"/>
  <c r="BF1412" i="1"/>
  <c r="BG1412" i="1"/>
  <c r="BH1412" i="1"/>
  <c r="BI1412" i="1"/>
  <c r="BJ1412" i="1"/>
  <c r="BK1412" i="1"/>
  <c r="BL1412" i="1"/>
  <c r="BC1413" i="1"/>
  <c r="BD1413" i="1"/>
  <c r="BE1413" i="1"/>
  <c r="BF1413" i="1"/>
  <c r="BG1413" i="1"/>
  <c r="BH1413" i="1"/>
  <c r="BI1413" i="1"/>
  <c r="BJ1413" i="1"/>
  <c r="BK1413" i="1"/>
  <c r="BL1413" i="1"/>
  <c r="BC1414" i="1"/>
  <c r="BD1414" i="1"/>
  <c r="BE1414" i="1"/>
  <c r="BF1414" i="1"/>
  <c r="BG1414" i="1"/>
  <c r="BH1414" i="1"/>
  <c r="BI1414" i="1"/>
  <c r="BJ1414" i="1"/>
  <c r="BK1414" i="1"/>
  <c r="BL1414" i="1"/>
  <c r="BC1415" i="1"/>
  <c r="BD1415" i="1"/>
  <c r="BE1415" i="1"/>
  <c r="BF1415" i="1"/>
  <c r="BG1415" i="1"/>
  <c r="BH1415" i="1"/>
  <c r="BI1415" i="1"/>
  <c r="BJ1415" i="1"/>
  <c r="BK1415" i="1"/>
  <c r="BL1415" i="1"/>
  <c r="BC1416" i="1"/>
  <c r="BD1416" i="1"/>
  <c r="BE1416" i="1"/>
  <c r="BF1416" i="1"/>
  <c r="BG1416" i="1"/>
  <c r="BH1416" i="1"/>
  <c r="BI1416" i="1"/>
  <c r="BJ1416" i="1"/>
  <c r="BK1416" i="1"/>
  <c r="BL1416" i="1"/>
  <c r="BC1417" i="1"/>
  <c r="BD1417" i="1"/>
  <c r="BE1417" i="1"/>
  <c r="BF1417" i="1"/>
  <c r="BG1417" i="1"/>
  <c r="BH1417" i="1"/>
  <c r="BI1417" i="1"/>
  <c r="BJ1417" i="1"/>
  <c r="BK1417" i="1"/>
  <c r="BL1417" i="1"/>
  <c r="BC1418" i="1"/>
  <c r="BD1418" i="1"/>
  <c r="BE1418" i="1"/>
  <c r="BF1418" i="1"/>
  <c r="BG1418" i="1"/>
  <c r="BH1418" i="1"/>
  <c r="BI1418" i="1"/>
  <c r="BJ1418" i="1"/>
  <c r="BK1418" i="1"/>
  <c r="BL1418" i="1"/>
  <c r="BC1419" i="1"/>
  <c r="BD1419" i="1"/>
  <c r="BE1419" i="1"/>
  <c r="BF1419" i="1"/>
  <c r="BG1419" i="1"/>
  <c r="BH1419" i="1"/>
  <c r="BI1419" i="1"/>
  <c r="BJ1419" i="1"/>
  <c r="BK1419" i="1"/>
  <c r="BL1419" i="1"/>
  <c r="BC1420" i="1"/>
  <c r="BD1420" i="1"/>
  <c r="BE1420" i="1"/>
  <c r="BF1420" i="1"/>
  <c r="BG1420" i="1"/>
  <c r="BH1420" i="1"/>
  <c r="BI1420" i="1"/>
  <c r="BJ1420" i="1"/>
  <c r="BK1420" i="1"/>
  <c r="BL1420" i="1"/>
  <c r="BC1421" i="1"/>
  <c r="BD1421" i="1"/>
  <c r="BE1421" i="1"/>
  <c r="BF1421" i="1"/>
  <c r="BG1421" i="1"/>
  <c r="BH1421" i="1"/>
  <c r="BI1421" i="1"/>
  <c r="BJ1421" i="1"/>
  <c r="BK1421" i="1"/>
  <c r="BL1421" i="1"/>
  <c r="BC1422" i="1"/>
  <c r="BD1422" i="1"/>
  <c r="BE1422" i="1"/>
  <c r="BF1422" i="1"/>
  <c r="BG1422" i="1"/>
  <c r="BH1422" i="1"/>
  <c r="BI1422" i="1"/>
  <c r="BJ1422" i="1"/>
  <c r="BK1422" i="1"/>
  <c r="BL1422" i="1"/>
  <c r="BC1423" i="1"/>
  <c r="BD1423" i="1"/>
  <c r="BE1423" i="1"/>
  <c r="BF1423" i="1"/>
  <c r="BG1423" i="1"/>
  <c r="BH1423" i="1"/>
  <c r="BI1423" i="1"/>
  <c r="BJ1423" i="1"/>
  <c r="BK1423" i="1"/>
  <c r="BL1423" i="1"/>
  <c r="BC1424" i="1"/>
  <c r="BD1424" i="1"/>
  <c r="BE1424" i="1"/>
  <c r="BF1424" i="1"/>
  <c r="BG1424" i="1"/>
  <c r="BH1424" i="1"/>
  <c r="BI1424" i="1"/>
  <c r="BJ1424" i="1"/>
  <c r="BK1424" i="1"/>
  <c r="BL1424" i="1"/>
  <c r="BC1425" i="1"/>
  <c r="BD1425" i="1"/>
  <c r="BE1425" i="1"/>
  <c r="BF1425" i="1"/>
  <c r="BG1425" i="1"/>
  <c r="BH1425" i="1"/>
  <c r="BI1425" i="1"/>
  <c r="BJ1425" i="1"/>
  <c r="BK1425" i="1"/>
  <c r="BL1425" i="1"/>
  <c r="BC1426" i="1"/>
  <c r="BD1426" i="1"/>
  <c r="BE1426" i="1"/>
  <c r="BF1426" i="1"/>
  <c r="BG1426" i="1"/>
  <c r="BH1426" i="1"/>
  <c r="BI1426" i="1"/>
  <c r="BJ1426" i="1"/>
  <c r="BK1426" i="1"/>
  <c r="BL1426" i="1"/>
  <c r="BC1427" i="1"/>
  <c r="BD1427" i="1"/>
  <c r="BE1427" i="1"/>
  <c r="BF1427" i="1"/>
  <c r="BG1427" i="1"/>
  <c r="BH1427" i="1"/>
  <c r="BI1427" i="1"/>
  <c r="BJ1427" i="1"/>
  <c r="BK1427" i="1"/>
  <c r="BL1427" i="1"/>
  <c r="BC1428" i="1"/>
  <c r="BD1428" i="1"/>
  <c r="BE1428" i="1"/>
  <c r="BF1428" i="1"/>
  <c r="BG1428" i="1"/>
  <c r="BH1428" i="1"/>
  <c r="BI1428" i="1"/>
  <c r="BJ1428" i="1"/>
  <c r="BK1428" i="1"/>
  <c r="BL1428" i="1"/>
  <c r="BC1429" i="1"/>
  <c r="BD1429" i="1"/>
  <c r="BE1429" i="1"/>
  <c r="BF1429" i="1"/>
  <c r="BG1429" i="1"/>
  <c r="BH1429" i="1"/>
  <c r="BI1429" i="1"/>
  <c r="BJ1429" i="1"/>
  <c r="BK1429" i="1"/>
  <c r="BL1429" i="1"/>
  <c r="BC1430" i="1"/>
  <c r="BD1430" i="1"/>
  <c r="BE1430" i="1"/>
  <c r="BF1430" i="1"/>
  <c r="BG1430" i="1"/>
  <c r="BH1430" i="1"/>
  <c r="BI1430" i="1"/>
  <c r="BJ1430" i="1"/>
  <c r="BK1430" i="1"/>
  <c r="BL1430" i="1"/>
  <c r="BC1431" i="1"/>
  <c r="BD1431" i="1"/>
  <c r="BE1431" i="1"/>
  <c r="BF1431" i="1"/>
  <c r="BG1431" i="1"/>
  <c r="BH1431" i="1"/>
  <c r="BI1431" i="1"/>
  <c r="BJ1431" i="1"/>
  <c r="BK1431" i="1"/>
  <c r="BL1431" i="1"/>
  <c r="BC1432" i="1"/>
  <c r="BD1432" i="1"/>
  <c r="BE1432" i="1"/>
  <c r="BF1432" i="1"/>
  <c r="BG1432" i="1"/>
  <c r="BH1432" i="1"/>
  <c r="BI1432" i="1"/>
  <c r="BJ1432" i="1"/>
  <c r="BK1432" i="1"/>
  <c r="BL1432" i="1"/>
  <c r="BC1433" i="1"/>
  <c r="BD1433" i="1"/>
  <c r="BE1433" i="1"/>
  <c r="BF1433" i="1"/>
  <c r="BG1433" i="1"/>
  <c r="BH1433" i="1"/>
  <c r="BI1433" i="1"/>
  <c r="BJ1433" i="1"/>
  <c r="BK1433" i="1"/>
  <c r="BL1433" i="1"/>
  <c r="BC1434" i="1"/>
  <c r="BD1434" i="1"/>
  <c r="BE1434" i="1"/>
  <c r="BF1434" i="1"/>
  <c r="BG1434" i="1"/>
  <c r="BH1434" i="1"/>
  <c r="BI1434" i="1"/>
  <c r="BJ1434" i="1"/>
  <c r="BK1434" i="1"/>
  <c r="BL1434" i="1"/>
  <c r="BC1435" i="1"/>
  <c r="BD1435" i="1"/>
  <c r="BE1435" i="1"/>
  <c r="BF1435" i="1"/>
  <c r="BG1435" i="1"/>
  <c r="BH1435" i="1"/>
  <c r="BI1435" i="1"/>
  <c r="BJ1435" i="1"/>
  <c r="BK1435" i="1"/>
  <c r="BL1435" i="1"/>
  <c r="BC1436" i="1"/>
  <c r="BD1436" i="1"/>
  <c r="BE1436" i="1"/>
  <c r="BF1436" i="1"/>
  <c r="BG1436" i="1"/>
  <c r="BH1436" i="1"/>
  <c r="BI1436" i="1"/>
  <c r="BJ1436" i="1"/>
  <c r="BK1436" i="1"/>
  <c r="BL1436" i="1"/>
  <c r="BC1437" i="1"/>
  <c r="BD1437" i="1"/>
  <c r="BE1437" i="1"/>
  <c r="BF1437" i="1"/>
  <c r="BG1437" i="1"/>
  <c r="BH1437" i="1"/>
  <c r="BI1437" i="1"/>
  <c r="BJ1437" i="1"/>
  <c r="BK1437" i="1"/>
  <c r="BL1437" i="1"/>
  <c r="BC1438" i="1"/>
  <c r="BD1438" i="1"/>
  <c r="BE1438" i="1"/>
  <c r="BF1438" i="1"/>
  <c r="BG1438" i="1"/>
  <c r="BH1438" i="1"/>
  <c r="BI1438" i="1"/>
  <c r="BJ1438" i="1"/>
  <c r="BK1438" i="1"/>
  <c r="BL1438" i="1"/>
  <c r="BC1439" i="1"/>
  <c r="BD1439" i="1"/>
  <c r="BE1439" i="1"/>
  <c r="BF1439" i="1"/>
  <c r="BG1439" i="1"/>
  <c r="BH1439" i="1"/>
  <c r="BI1439" i="1"/>
  <c r="BJ1439" i="1"/>
  <c r="BK1439" i="1"/>
  <c r="BL1439" i="1"/>
  <c r="BC1440" i="1"/>
  <c r="BD1440" i="1"/>
  <c r="BE1440" i="1"/>
  <c r="BF1440" i="1"/>
  <c r="BG1440" i="1"/>
  <c r="BH1440" i="1"/>
  <c r="BI1440" i="1"/>
  <c r="BJ1440" i="1"/>
  <c r="BK1440" i="1"/>
  <c r="BL1440" i="1"/>
  <c r="BC1441" i="1"/>
  <c r="BD1441" i="1"/>
  <c r="BE1441" i="1"/>
  <c r="BF1441" i="1"/>
  <c r="BG1441" i="1"/>
  <c r="BH1441" i="1"/>
  <c r="BI1441" i="1"/>
  <c r="BJ1441" i="1"/>
  <c r="BK1441" i="1"/>
  <c r="BL1441" i="1"/>
  <c r="BC1442" i="1"/>
  <c r="BD1442" i="1"/>
  <c r="BE1442" i="1"/>
  <c r="BF1442" i="1"/>
  <c r="BG1442" i="1"/>
  <c r="BH1442" i="1"/>
  <c r="BI1442" i="1"/>
  <c r="BJ1442" i="1"/>
  <c r="BK1442" i="1"/>
  <c r="BL1442" i="1"/>
  <c r="BC1443" i="1"/>
  <c r="BD1443" i="1"/>
  <c r="BE1443" i="1"/>
  <c r="BF1443" i="1"/>
  <c r="BG1443" i="1"/>
  <c r="BH1443" i="1"/>
  <c r="BI1443" i="1"/>
  <c r="BJ1443" i="1"/>
  <c r="BK1443" i="1"/>
  <c r="BL1443" i="1"/>
  <c r="BC1444" i="1"/>
  <c r="BD1444" i="1"/>
  <c r="BE1444" i="1"/>
  <c r="BF1444" i="1"/>
  <c r="BG1444" i="1"/>
  <c r="BH1444" i="1"/>
  <c r="BI1444" i="1"/>
  <c r="BJ1444" i="1"/>
  <c r="BK1444" i="1"/>
  <c r="BL1444" i="1"/>
  <c r="BC1445" i="1"/>
  <c r="BD1445" i="1"/>
  <c r="BE1445" i="1"/>
  <c r="BF1445" i="1"/>
  <c r="BG1445" i="1"/>
  <c r="BH1445" i="1"/>
  <c r="BI1445" i="1"/>
  <c r="BJ1445" i="1"/>
  <c r="BK1445" i="1"/>
  <c r="BL1445" i="1"/>
  <c r="BC1446" i="1"/>
  <c r="BD1446" i="1"/>
  <c r="BE1446" i="1"/>
  <c r="BF1446" i="1"/>
  <c r="BG1446" i="1"/>
  <c r="BH1446" i="1"/>
  <c r="BI1446" i="1"/>
  <c r="BJ1446" i="1"/>
  <c r="BK1446" i="1"/>
  <c r="BL1446" i="1"/>
  <c r="BC1447" i="1"/>
  <c r="BD1447" i="1"/>
  <c r="BE1447" i="1"/>
  <c r="BF1447" i="1"/>
  <c r="BG1447" i="1"/>
  <c r="BH1447" i="1"/>
  <c r="BI1447" i="1"/>
  <c r="BJ1447" i="1"/>
  <c r="BK1447" i="1"/>
  <c r="BL1447" i="1"/>
  <c r="BC1448" i="1"/>
  <c r="BD1448" i="1"/>
  <c r="BE1448" i="1"/>
  <c r="BF1448" i="1"/>
  <c r="BG1448" i="1"/>
  <c r="BH1448" i="1"/>
  <c r="BI1448" i="1"/>
  <c r="BJ1448" i="1"/>
  <c r="BK1448" i="1"/>
  <c r="BL1448" i="1"/>
  <c r="BC1449" i="1"/>
  <c r="BD1449" i="1"/>
  <c r="BE1449" i="1"/>
  <c r="BF1449" i="1"/>
  <c r="BG1449" i="1"/>
  <c r="BH1449" i="1"/>
  <c r="BI1449" i="1"/>
  <c r="BJ1449" i="1"/>
  <c r="BK1449" i="1"/>
  <c r="BL1449" i="1"/>
  <c r="BC1450" i="1"/>
  <c r="BD1450" i="1"/>
  <c r="BE1450" i="1"/>
  <c r="BF1450" i="1"/>
  <c r="BG1450" i="1"/>
  <c r="BH1450" i="1"/>
  <c r="BI1450" i="1"/>
  <c r="BJ1450" i="1"/>
  <c r="BK1450" i="1"/>
  <c r="BL1450" i="1"/>
  <c r="BC1451" i="1"/>
  <c r="BD1451" i="1"/>
  <c r="BE1451" i="1"/>
  <c r="BF1451" i="1"/>
  <c r="BG1451" i="1"/>
  <c r="BH1451" i="1"/>
  <c r="BI1451" i="1"/>
  <c r="BJ1451" i="1"/>
  <c r="BK1451" i="1"/>
  <c r="BL1451" i="1"/>
  <c r="BC1452" i="1"/>
  <c r="BD1452" i="1"/>
  <c r="BE1452" i="1"/>
  <c r="BF1452" i="1"/>
  <c r="BG1452" i="1"/>
  <c r="BH1452" i="1"/>
  <c r="BI1452" i="1"/>
  <c r="BJ1452" i="1"/>
  <c r="BK1452" i="1"/>
  <c r="BL1452" i="1"/>
  <c r="BC1453" i="1"/>
  <c r="BD1453" i="1"/>
  <c r="BE1453" i="1"/>
  <c r="BF1453" i="1"/>
  <c r="BG1453" i="1"/>
  <c r="BH1453" i="1"/>
  <c r="BI1453" i="1"/>
  <c r="BJ1453" i="1"/>
  <c r="BK1453" i="1"/>
  <c r="BL1453" i="1"/>
  <c r="BC1454" i="1"/>
  <c r="BD1454" i="1"/>
  <c r="BE1454" i="1"/>
  <c r="BF1454" i="1"/>
  <c r="BG1454" i="1"/>
  <c r="BH1454" i="1"/>
  <c r="BI1454" i="1"/>
  <c r="BJ1454" i="1"/>
  <c r="BK1454" i="1"/>
  <c r="BL1454" i="1"/>
  <c r="BC1455" i="1"/>
  <c r="BD1455" i="1"/>
  <c r="BE1455" i="1"/>
  <c r="BF1455" i="1"/>
  <c r="BG1455" i="1"/>
  <c r="BH1455" i="1"/>
  <c r="BI1455" i="1"/>
  <c r="BJ1455" i="1"/>
  <c r="BK1455" i="1"/>
  <c r="BL1455" i="1"/>
  <c r="BC1456" i="1"/>
  <c r="BD1456" i="1"/>
  <c r="BE1456" i="1"/>
  <c r="BF1456" i="1"/>
  <c r="BG1456" i="1"/>
  <c r="BH1456" i="1"/>
  <c r="BI1456" i="1"/>
  <c r="BJ1456" i="1"/>
  <c r="BK1456" i="1"/>
  <c r="BL1456" i="1"/>
  <c r="BC1457" i="1"/>
  <c r="BD1457" i="1"/>
  <c r="BE1457" i="1"/>
  <c r="BF1457" i="1"/>
  <c r="BG1457" i="1"/>
  <c r="BH1457" i="1"/>
  <c r="BI1457" i="1"/>
  <c r="BJ1457" i="1"/>
  <c r="BK1457" i="1"/>
  <c r="BL1457" i="1"/>
  <c r="BC1458" i="1"/>
  <c r="BD1458" i="1"/>
  <c r="BE1458" i="1"/>
  <c r="BF1458" i="1"/>
  <c r="BG1458" i="1"/>
  <c r="BH1458" i="1"/>
  <c r="BI1458" i="1"/>
  <c r="BJ1458" i="1"/>
  <c r="BK1458" i="1"/>
  <c r="BL1458" i="1"/>
  <c r="BC1459" i="1"/>
  <c r="BD1459" i="1"/>
  <c r="BE1459" i="1"/>
  <c r="BF1459" i="1"/>
  <c r="BG1459" i="1"/>
  <c r="BH1459" i="1"/>
  <c r="BI1459" i="1"/>
  <c r="BJ1459" i="1"/>
  <c r="BK1459" i="1"/>
  <c r="BL1459" i="1"/>
  <c r="BC1460" i="1"/>
  <c r="BD1460" i="1"/>
  <c r="BE1460" i="1"/>
  <c r="BF1460" i="1"/>
  <c r="BG1460" i="1"/>
  <c r="BH1460" i="1"/>
  <c r="BI1460" i="1"/>
  <c r="BJ1460" i="1"/>
  <c r="BK1460" i="1"/>
  <c r="BL1460" i="1"/>
  <c r="BC1461" i="1"/>
  <c r="BD1461" i="1"/>
  <c r="BE1461" i="1"/>
  <c r="BF1461" i="1"/>
  <c r="BG1461" i="1"/>
  <c r="BH1461" i="1"/>
  <c r="BI1461" i="1"/>
  <c r="BJ1461" i="1"/>
  <c r="BK1461" i="1"/>
  <c r="BL1461" i="1"/>
  <c r="BC1462" i="1"/>
  <c r="BD1462" i="1"/>
  <c r="BE1462" i="1"/>
  <c r="BF1462" i="1"/>
  <c r="BG1462" i="1"/>
  <c r="BH1462" i="1"/>
  <c r="BI1462" i="1"/>
  <c r="BJ1462" i="1"/>
  <c r="BK1462" i="1"/>
  <c r="BL1462" i="1"/>
  <c r="BC1463" i="1"/>
  <c r="BD1463" i="1"/>
  <c r="BE1463" i="1"/>
  <c r="BF1463" i="1"/>
  <c r="BG1463" i="1"/>
  <c r="BH1463" i="1"/>
  <c r="BI1463" i="1"/>
  <c r="BJ1463" i="1"/>
  <c r="BK1463" i="1"/>
  <c r="BL1463" i="1"/>
  <c r="BC1464" i="1"/>
  <c r="BD1464" i="1"/>
  <c r="BE1464" i="1"/>
  <c r="BF1464" i="1"/>
  <c r="BG1464" i="1"/>
  <c r="BH1464" i="1"/>
  <c r="BI1464" i="1"/>
  <c r="BJ1464" i="1"/>
  <c r="BK1464" i="1"/>
  <c r="BL1464" i="1"/>
  <c r="BC1465" i="1"/>
  <c r="BD1465" i="1"/>
  <c r="BE1465" i="1"/>
  <c r="BF1465" i="1"/>
  <c r="BG1465" i="1"/>
  <c r="BH1465" i="1"/>
  <c r="BI1465" i="1"/>
  <c r="BJ1465" i="1"/>
  <c r="BK1465" i="1"/>
  <c r="BL1465" i="1"/>
  <c r="BC1466" i="1"/>
  <c r="BD1466" i="1"/>
  <c r="BE1466" i="1"/>
  <c r="BF1466" i="1"/>
  <c r="BG1466" i="1"/>
  <c r="BH1466" i="1"/>
  <c r="BI1466" i="1"/>
  <c r="BJ1466" i="1"/>
  <c r="BK1466" i="1"/>
  <c r="BL1466" i="1"/>
  <c r="BC1467" i="1"/>
  <c r="BD1467" i="1"/>
  <c r="BE1467" i="1"/>
  <c r="BF1467" i="1"/>
  <c r="BG1467" i="1"/>
  <c r="BH1467" i="1"/>
  <c r="BI1467" i="1"/>
  <c r="BJ1467" i="1"/>
  <c r="BK1467" i="1"/>
  <c r="BL1467" i="1"/>
  <c r="BC1468" i="1"/>
  <c r="BD1468" i="1"/>
  <c r="BE1468" i="1"/>
  <c r="BF1468" i="1"/>
  <c r="BG1468" i="1"/>
  <c r="BH1468" i="1"/>
  <c r="BI1468" i="1"/>
  <c r="BJ1468" i="1"/>
  <c r="BK1468" i="1"/>
  <c r="BL1468" i="1"/>
  <c r="BC1469" i="1"/>
  <c r="BD1469" i="1"/>
  <c r="BE1469" i="1"/>
  <c r="BF1469" i="1"/>
  <c r="BG1469" i="1"/>
  <c r="BH1469" i="1"/>
  <c r="BI1469" i="1"/>
  <c r="BJ1469" i="1"/>
  <c r="BK1469" i="1"/>
  <c r="BL1469" i="1"/>
  <c r="BC1470" i="1"/>
  <c r="BD1470" i="1"/>
  <c r="BE1470" i="1"/>
  <c r="BF1470" i="1"/>
  <c r="BG1470" i="1"/>
  <c r="BH1470" i="1"/>
  <c r="BI1470" i="1"/>
  <c r="BJ1470" i="1"/>
  <c r="BK1470" i="1"/>
  <c r="BL1470" i="1"/>
  <c r="BC1471" i="1"/>
  <c r="BD1471" i="1"/>
  <c r="BE1471" i="1"/>
  <c r="BF1471" i="1"/>
  <c r="BG1471" i="1"/>
  <c r="BH1471" i="1"/>
  <c r="BI1471" i="1"/>
  <c r="BJ1471" i="1"/>
  <c r="BK1471" i="1"/>
  <c r="BL1471" i="1"/>
  <c r="BC1472" i="1"/>
  <c r="BD1472" i="1"/>
  <c r="BE1472" i="1"/>
  <c r="BF1472" i="1"/>
  <c r="BG1472" i="1"/>
  <c r="BH1472" i="1"/>
  <c r="BI1472" i="1"/>
  <c r="BJ1472" i="1"/>
  <c r="BK1472" i="1"/>
  <c r="BL1472" i="1"/>
  <c r="BC1473" i="1"/>
  <c r="BD1473" i="1"/>
  <c r="BE1473" i="1"/>
  <c r="BF1473" i="1"/>
  <c r="BG1473" i="1"/>
  <c r="BH1473" i="1"/>
  <c r="BI1473" i="1"/>
  <c r="BJ1473" i="1"/>
  <c r="BK1473" i="1"/>
  <c r="BL1473" i="1"/>
  <c r="BC1474" i="1"/>
  <c r="BD1474" i="1"/>
  <c r="BE1474" i="1"/>
  <c r="BF1474" i="1"/>
  <c r="BG1474" i="1"/>
  <c r="BH1474" i="1"/>
  <c r="BI1474" i="1"/>
  <c r="BJ1474" i="1"/>
  <c r="BK1474" i="1"/>
  <c r="BL1474" i="1"/>
  <c r="BC1475" i="1"/>
  <c r="BD1475" i="1"/>
  <c r="BE1475" i="1"/>
  <c r="BF1475" i="1"/>
  <c r="BG1475" i="1"/>
  <c r="BH1475" i="1"/>
  <c r="BI1475" i="1"/>
  <c r="BJ1475" i="1"/>
  <c r="BK1475" i="1"/>
  <c r="BL1475" i="1"/>
  <c r="BC1476" i="1"/>
  <c r="BD1476" i="1"/>
  <c r="BE1476" i="1"/>
  <c r="BF1476" i="1"/>
  <c r="BG1476" i="1"/>
  <c r="BH1476" i="1"/>
  <c r="BI1476" i="1"/>
  <c r="BJ1476" i="1"/>
  <c r="BK1476" i="1"/>
  <c r="BL1476" i="1"/>
  <c r="BC1477" i="1"/>
  <c r="BD1477" i="1"/>
  <c r="BE1477" i="1"/>
  <c r="BF1477" i="1"/>
  <c r="BG1477" i="1"/>
  <c r="BH1477" i="1"/>
  <c r="BI1477" i="1"/>
  <c r="BJ1477" i="1"/>
  <c r="BK1477" i="1"/>
  <c r="BL1477" i="1"/>
  <c r="BC1478" i="1"/>
  <c r="BD1478" i="1"/>
  <c r="BE1478" i="1"/>
  <c r="BF1478" i="1"/>
  <c r="BG1478" i="1"/>
  <c r="BH1478" i="1"/>
  <c r="BI1478" i="1"/>
  <c r="BJ1478" i="1"/>
  <c r="BK1478" i="1"/>
  <c r="BL1478" i="1"/>
  <c r="BC1479" i="1"/>
  <c r="BD1479" i="1"/>
  <c r="BE1479" i="1"/>
  <c r="BF1479" i="1"/>
  <c r="BG1479" i="1"/>
  <c r="BH1479" i="1"/>
  <c r="BI1479" i="1"/>
  <c r="BJ1479" i="1"/>
  <c r="BK1479" i="1"/>
  <c r="BL1479" i="1"/>
  <c r="BC1480" i="1"/>
  <c r="BD1480" i="1"/>
  <c r="BE1480" i="1"/>
  <c r="BF1480" i="1"/>
  <c r="BG1480" i="1"/>
  <c r="BH1480" i="1"/>
  <c r="BI1480" i="1"/>
  <c r="BJ1480" i="1"/>
  <c r="BK1480" i="1"/>
  <c r="BL1480" i="1"/>
  <c r="BC1481" i="1"/>
  <c r="BD1481" i="1"/>
  <c r="BE1481" i="1"/>
  <c r="BF1481" i="1"/>
  <c r="BG1481" i="1"/>
  <c r="BH1481" i="1"/>
  <c r="BI1481" i="1"/>
  <c r="BJ1481" i="1"/>
  <c r="BK1481" i="1"/>
  <c r="BL1481" i="1"/>
  <c r="BC1482" i="1"/>
  <c r="BD1482" i="1"/>
  <c r="BE1482" i="1"/>
  <c r="BF1482" i="1"/>
  <c r="BG1482" i="1"/>
  <c r="BH1482" i="1"/>
  <c r="BI1482" i="1"/>
  <c r="BJ1482" i="1"/>
  <c r="BK1482" i="1"/>
  <c r="BL1482" i="1"/>
  <c r="BC1483" i="1"/>
  <c r="BD1483" i="1"/>
  <c r="BE1483" i="1"/>
  <c r="BF1483" i="1"/>
  <c r="BG1483" i="1"/>
  <c r="BH1483" i="1"/>
  <c r="BI1483" i="1"/>
  <c r="BJ1483" i="1"/>
  <c r="BK1483" i="1"/>
  <c r="BL1483" i="1"/>
  <c r="BC1484" i="1"/>
  <c r="BD1484" i="1"/>
  <c r="BE1484" i="1"/>
  <c r="BF1484" i="1"/>
  <c r="BG1484" i="1"/>
  <c r="BH1484" i="1"/>
  <c r="BI1484" i="1"/>
  <c r="BJ1484" i="1"/>
  <c r="BK1484" i="1"/>
  <c r="BL1484" i="1"/>
  <c r="BC1485" i="1"/>
  <c r="BD1485" i="1"/>
  <c r="BE1485" i="1"/>
  <c r="BF1485" i="1"/>
  <c r="BG1485" i="1"/>
  <c r="BH1485" i="1"/>
  <c r="BI1485" i="1"/>
  <c r="BJ1485" i="1"/>
  <c r="BK1485" i="1"/>
  <c r="BL1485" i="1"/>
  <c r="BC1486" i="1"/>
  <c r="BD1486" i="1"/>
  <c r="BE1486" i="1"/>
  <c r="BF1486" i="1"/>
  <c r="BG1486" i="1"/>
  <c r="BH1486" i="1"/>
  <c r="BI1486" i="1"/>
  <c r="BJ1486" i="1"/>
  <c r="BK1486" i="1"/>
  <c r="BL1486" i="1"/>
  <c r="BC1487" i="1"/>
  <c r="BD1487" i="1"/>
  <c r="BE1487" i="1"/>
  <c r="BF1487" i="1"/>
  <c r="BG1487" i="1"/>
  <c r="BH1487" i="1"/>
  <c r="BI1487" i="1"/>
  <c r="BJ1487" i="1"/>
  <c r="BK1487" i="1"/>
  <c r="BL1487" i="1"/>
  <c r="BC1488" i="1"/>
  <c r="BD1488" i="1"/>
  <c r="BE1488" i="1"/>
  <c r="BF1488" i="1"/>
  <c r="BG1488" i="1"/>
  <c r="BH1488" i="1"/>
  <c r="BI1488" i="1"/>
  <c r="BJ1488" i="1"/>
  <c r="BK1488" i="1"/>
  <c r="BL1488" i="1"/>
  <c r="BC1489" i="1"/>
  <c r="BD1489" i="1"/>
  <c r="BE1489" i="1"/>
  <c r="BF1489" i="1"/>
  <c r="BG1489" i="1"/>
  <c r="BH1489" i="1"/>
  <c r="BI1489" i="1"/>
  <c r="BJ1489" i="1"/>
  <c r="BK1489" i="1"/>
  <c r="BL1489" i="1"/>
  <c r="BC1490" i="1"/>
  <c r="BD1490" i="1"/>
  <c r="BE1490" i="1"/>
  <c r="BF1490" i="1"/>
  <c r="BG1490" i="1"/>
  <c r="BH1490" i="1"/>
  <c r="BI1490" i="1"/>
  <c r="BJ1490" i="1"/>
  <c r="BK1490" i="1"/>
  <c r="BL1490" i="1"/>
  <c r="BC1491" i="1"/>
  <c r="BD1491" i="1"/>
  <c r="BE1491" i="1"/>
  <c r="BF1491" i="1"/>
  <c r="BG1491" i="1"/>
  <c r="BH1491" i="1"/>
  <c r="BI1491" i="1"/>
  <c r="BJ1491" i="1"/>
  <c r="BK1491" i="1"/>
  <c r="BL1491" i="1"/>
  <c r="BC1492" i="1"/>
  <c r="BD1492" i="1"/>
  <c r="BE1492" i="1"/>
  <c r="BF1492" i="1"/>
  <c r="BG1492" i="1"/>
  <c r="BH1492" i="1"/>
  <c r="BI1492" i="1"/>
  <c r="BJ1492" i="1"/>
  <c r="BK1492" i="1"/>
  <c r="BL1492" i="1"/>
  <c r="BC1493" i="1"/>
  <c r="BD1493" i="1"/>
  <c r="BE1493" i="1"/>
  <c r="BF1493" i="1"/>
  <c r="BG1493" i="1"/>
  <c r="BH1493" i="1"/>
  <c r="BI1493" i="1"/>
  <c r="BJ1493" i="1"/>
  <c r="BK1493" i="1"/>
  <c r="BL1493" i="1"/>
  <c r="BC1494" i="1"/>
  <c r="BD1494" i="1"/>
  <c r="BE1494" i="1"/>
  <c r="BF1494" i="1"/>
  <c r="BG1494" i="1"/>
  <c r="BH1494" i="1"/>
  <c r="BI1494" i="1"/>
  <c r="BJ1494" i="1"/>
  <c r="BK1494" i="1"/>
  <c r="BL1494" i="1"/>
  <c r="BC1495" i="1"/>
  <c r="BD1495" i="1"/>
  <c r="BE1495" i="1"/>
  <c r="BF1495" i="1"/>
  <c r="BG1495" i="1"/>
  <c r="BH1495" i="1"/>
  <c r="BI1495" i="1"/>
  <c r="BJ1495" i="1"/>
  <c r="BK1495" i="1"/>
  <c r="BL1495" i="1"/>
  <c r="BC1496" i="1"/>
  <c r="BD1496" i="1"/>
  <c r="BE1496" i="1"/>
  <c r="BF1496" i="1"/>
  <c r="BG1496" i="1"/>
  <c r="BH1496" i="1"/>
  <c r="BI1496" i="1"/>
  <c r="BJ1496" i="1"/>
  <c r="BK1496" i="1"/>
  <c r="BL1496" i="1"/>
  <c r="BC1497" i="1"/>
  <c r="BD1497" i="1"/>
  <c r="BE1497" i="1"/>
  <c r="BF1497" i="1"/>
  <c r="BG1497" i="1"/>
  <c r="BH1497" i="1"/>
  <c r="BI1497" i="1"/>
  <c r="BJ1497" i="1"/>
  <c r="BK1497" i="1"/>
  <c r="BL1497" i="1"/>
  <c r="BC1498" i="1"/>
  <c r="BD1498" i="1"/>
  <c r="BE1498" i="1"/>
  <c r="BF1498" i="1"/>
  <c r="BG1498" i="1"/>
  <c r="BH1498" i="1"/>
  <c r="BI1498" i="1"/>
  <c r="BJ1498" i="1"/>
  <c r="BK1498" i="1"/>
  <c r="BL1498" i="1"/>
  <c r="BC1499" i="1"/>
  <c r="BD1499" i="1"/>
  <c r="BE1499" i="1"/>
  <c r="BF1499" i="1"/>
  <c r="BG1499" i="1"/>
  <c r="BH1499" i="1"/>
  <c r="BI1499" i="1"/>
  <c r="BJ1499" i="1"/>
  <c r="BK1499" i="1"/>
  <c r="BL1499" i="1"/>
  <c r="BC1500" i="1"/>
  <c r="BD1500" i="1"/>
  <c r="BE1500" i="1"/>
  <c r="BF1500" i="1"/>
  <c r="BG1500" i="1"/>
  <c r="BH1500" i="1"/>
  <c r="BI1500" i="1"/>
  <c r="BJ1500" i="1"/>
  <c r="BK1500" i="1"/>
  <c r="BL1500" i="1"/>
  <c r="BC1501" i="1"/>
  <c r="BD1501" i="1"/>
  <c r="BE1501" i="1"/>
  <c r="BF1501" i="1"/>
  <c r="BG1501" i="1"/>
  <c r="BH1501" i="1"/>
  <c r="BI1501" i="1"/>
  <c r="BJ1501" i="1"/>
  <c r="BK1501" i="1"/>
  <c r="BL1501" i="1"/>
  <c r="BC1502" i="1"/>
  <c r="BD1502" i="1"/>
  <c r="BE1502" i="1"/>
  <c r="BF1502" i="1"/>
  <c r="BG1502" i="1"/>
  <c r="BH1502" i="1"/>
  <c r="BI1502" i="1"/>
  <c r="BJ1502" i="1"/>
  <c r="BK1502" i="1"/>
  <c r="BL1502" i="1"/>
  <c r="BC1503" i="1"/>
  <c r="BD1503" i="1"/>
  <c r="BE1503" i="1"/>
  <c r="BF1503" i="1"/>
  <c r="BG1503" i="1"/>
  <c r="BH1503" i="1"/>
  <c r="BI1503" i="1"/>
  <c r="BJ1503" i="1"/>
  <c r="BK1503" i="1"/>
  <c r="BL1503" i="1"/>
  <c r="BC1504" i="1"/>
  <c r="BD1504" i="1"/>
  <c r="BE1504" i="1"/>
  <c r="BF1504" i="1"/>
  <c r="BG1504" i="1"/>
  <c r="BH1504" i="1"/>
  <c r="BI1504" i="1"/>
  <c r="BJ1504" i="1"/>
  <c r="BK1504" i="1"/>
  <c r="BL1504" i="1"/>
  <c r="BC1505" i="1"/>
  <c r="BD1505" i="1"/>
  <c r="BE1505" i="1"/>
  <c r="BF1505" i="1"/>
  <c r="BG1505" i="1"/>
  <c r="BH1505" i="1"/>
  <c r="BI1505" i="1"/>
  <c r="BJ1505" i="1"/>
  <c r="BK1505" i="1"/>
  <c r="BL1505" i="1"/>
  <c r="BC1506" i="1"/>
  <c r="BD1506" i="1"/>
  <c r="BE1506" i="1"/>
  <c r="BF1506" i="1"/>
  <c r="BG1506" i="1"/>
  <c r="BH1506" i="1"/>
  <c r="BI1506" i="1"/>
  <c r="BJ1506" i="1"/>
  <c r="BK1506" i="1"/>
  <c r="BL1506" i="1"/>
  <c r="BC1507" i="1"/>
  <c r="BD1507" i="1"/>
  <c r="BE1507" i="1"/>
  <c r="BF1507" i="1"/>
  <c r="BG1507" i="1"/>
  <c r="BH1507" i="1"/>
  <c r="BI1507" i="1"/>
  <c r="BJ1507" i="1"/>
  <c r="BK1507" i="1"/>
  <c r="BL1507" i="1"/>
  <c r="BC1508" i="1"/>
  <c r="BD1508" i="1"/>
  <c r="BE1508" i="1"/>
  <c r="BF1508" i="1"/>
  <c r="BG1508" i="1"/>
  <c r="BH1508" i="1"/>
  <c r="BI1508" i="1"/>
  <c r="BJ1508" i="1"/>
  <c r="BK1508" i="1"/>
  <c r="BL1508" i="1"/>
  <c r="BC1509" i="1"/>
  <c r="BD1509" i="1"/>
  <c r="BE1509" i="1"/>
  <c r="BF1509" i="1"/>
  <c r="BG1509" i="1"/>
  <c r="BH1509" i="1"/>
  <c r="BI1509" i="1"/>
  <c r="BJ1509" i="1"/>
  <c r="BK1509" i="1"/>
  <c r="BL1509" i="1"/>
  <c r="BC1510" i="1"/>
  <c r="BD1510" i="1"/>
  <c r="BE1510" i="1"/>
  <c r="BF1510" i="1"/>
  <c r="BG1510" i="1"/>
  <c r="BH1510" i="1"/>
  <c r="BI1510" i="1"/>
  <c r="BJ1510" i="1"/>
  <c r="BK1510" i="1"/>
  <c r="BL1510" i="1"/>
  <c r="BC1511" i="1"/>
  <c r="BD1511" i="1"/>
  <c r="BE1511" i="1"/>
  <c r="BF1511" i="1"/>
  <c r="BG1511" i="1"/>
  <c r="BH1511" i="1"/>
  <c r="BI1511" i="1"/>
  <c r="BJ1511" i="1"/>
  <c r="BK1511" i="1"/>
  <c r="BL1511" i="1"/>
  <c r="BC1512" i="1"/>
  <c r="BD1512" i="1"/>
  <c r="BE1512" i="1"/>
  <c r="BF1512" i="1"/>
  <c r="BG1512" i="1"/>
  <c r="BH1512" i="1"/>
  <c r="BI1512" i="1"/>
  <c r="BJ1512" i="1"/>
  <c r="BK1512" i="1"/>
  <c r="BL1512" i="1"/>
  <c r="BC1513" i="1"/>
  <c r="BD1513" i="1"/>
  <c r="BE1513" i="1"/>
  <c r="BF1513" i="1"/>
  <c r="BG1513" i="1"/>
  <c r="BH1513" i="1"/>
  <c r="BI1513" i="1"/>
  <c r="BJ1513" i="1"/>
  <c r="BK1513" i="1"/>
  <c r="BL1513" i="1"/>
  <c r="BC1514" i="1"/>
  <c r="BD1514" i="1"/>
  <c r="BE1514" i="1"/>
  <c r="BF1514" i="1"/>
  <c r="BG1514" i="1"/>
  <c r="BH1514" i="1"/>
  <c r="BI1514" i="1"/>
  <c r="BJ1514" i="1"/>
  <c r="BK1514" i="1"/>
  <c r="BL1514" i="1"/>
  <c r="BC1515" i="1"/>
  <c r="BD1515" i="1"/>
  <c r="BE1515" i="1"/>
  <c r="BF1515" i="1"/>
  <c r="BG1515" i="1"/>
  <c r="BH1515" i="1"/>
  <c r="BI1515" i="1"/>
  <c r="BJ1515" i="1"/>
  <c r="BK1515" i="1"/>
  <c r="BL1515" i="1"/>
  <c r="BC1516" i="1"/>
  <c r="BD1516" i="1"/>
  <c r="BE1516" i="1"/>
  <c r="BF1516" i="1"/>
  <c r="BG1516" i="1"/>
  <c r="BH1516" i="1"/>
  <c r="BI1516" i="1"/>
  <c r="BJ1516" i="1"/>
  <c r="BK1516" i="1"/>
  <c r="BL1516" i="1"/>
  <c r="BC1517" i="1"/>
  <c r="BD1517" i="1"/>
  <c r="BE1517" i="1"/>
  <c r="BF1517" i="1"/>
  <c r="BG1517" i="1"/>
  <c r="BH1517" i="1"/>
  <c r="BI1517" i="1"/>
  <c r="BJ1517" i="1"/>
  <c r="BK1517" i="1"/>
  <c r="BL1517" i="1"/>
  <c r="BC1518" i="1"/>
  <c r="BD1518" i="1"/>
  <c r="BE1518" i="1"/>
  <c r="BF1518" i="1"/>
  <c r="BG1518" i="1"/>
  <c r="BH1518" i="1"/>
  <c r="BI1518" i="1"/>
  <c r="BJ1518" i="1"/>
  <c r="BK1518" i="1"/>
  <c r="BL1518" i="1"/>
  <c r="BC1519" i="1"/>
  <c r="BD1519" i="1"/>
  <c r="BE1519" i="1"/>
  <c r="BF1519" i="1"/>
  <c r="BG1519" i="1"/>
  <c r="BH1519" i="1"/>
  <c r="BI1519" i="1"/>
  <c r="BJ1519" i="1"/>
  <c r="BK1519" i="1"/>
  <c r="BL1519" i="1"/>
  <c r="BC1520" i="1"/>
  <c r="BD1520" i="1"/>
  <c r="BE1520" i="1"/>
  <c r="BF1520" i="1"/>
  <c r="BG1520" i="1"/>
  <c r="BH1520" i="1"/>
  <c r="BI1520" i="1"/>
  <c r="BJ1520" i="1"/>
  <c r="BK1520" i="1"/>
  <c r="BL1520" i="1"/>
  <c r="BC1521" i="1"/>
  <c r="BD1521" i="1"/>
  <c r="BE1521" i="1"/>
  <c r="BF1521" i="1"/>
  <c r="BG1521" i="1"/>
  <c r="BH1521" i="1"/>
  <c r="BI1521" i="1"/>
  <c r="BJ1521" i="1"/>
  <c r="BK1521" i="1"/>
  <c r="BL1521" i="1"/>
  <c r="BC1522" i="1"/>
  <c r="BD1522" i="1"/>
  <c r="BE1522" i="1"/>
  <c r="BF1522" i="1"/>
  <c r="BG1522" i="1"/>
  <c r="BH1522" i="1"/>
  <c r="BI1522" i="1"/>
  <c r="BJ1522" i="1"/>
  <c r="BK1522" i="1"/>
  <c r="BL1522" i="1"/>
  <c r="BC1523" i="1"/>
  <c r="BD1523" i="1"/>
  <c r="BE1523" i="1"/>
  <c r="BF1523" i="1"/>
  <c r="BG1523" i="1"/>
  <c r="BH1523" i="1"/>
  <c r="BI1523" i="1"/>
  <c r="BJ1523" i="1"/>
  <c r="BK1523" i="1"/>
  <c r="BL1523" i="1"/>
  <c r="BC1524" i="1"/>
  <c r="BD1524" i="1"/>
  <c r="BE1524" i="1"/>
  <c r="BF1524" i="1"/>
  <c r="BG1524" i="1"/>
  <c r="BH1524" i="1"/>
  <c r="BI1524" i="1"/>
  <c r="BJ1524" i="1"/>
  <c r="BK1524" i="1"/>
  <c r="BL1524" i="1"/>
  <c r="BC1525" i="1"/>
  <c r="BD1525" i="1"/>
  <c r="BE1525" i="1"/>
  <c r="BF1525" i="1"/>
  <c r="BG1525" i="1"/>
  <c r="BH1525" i="1"/>
  <c r="BI1525" i="1"/>
  <c r="BJ1525" i="1"/>
  <c r="BK1525" i="1"/>
  <c r="BL1525" i="1"/>
  <c r="BC1526" i="1"/>
  <c r="BD1526" i="1"/>
  <c r="BE1526" i="1"/>
  <c r="BF1526" i="1"/>
  <c r="BG1526" i="1"/>
  <c r="BH1526" i="1"/>
  <c r="BI1526" i="1"/>
  <c r="BJ1526" i="1"/>
  <c r="BK1526" i="1"/>
  <c r="BL1526" i="1"/>
  <c r="BC1527" i="1"/>
  <c r="BD1527" i="1"/>
  <c r="BE1527" i="1"/>
  <c r="BF1527" i="1"/>
  <c r="BG1527" i="1"/>
  <c r="BH1527" i="1"/>
  <c r="BI1527" i="1"/>
  <c r="BJ1527" i="1"/>
  <c r="BK1527" i="1"/>
  <c r="BL1527" i="1"/>
  <c r="BC1528" i="1"/>
  <c r="BD1528" i="1"/>
  <c r="BE1528" i="1"/>
  <c r="BF1528" i="1"/>
  <c r="BG1528" i="1"/>
  <c r="BH1528" i="1"/>
  <c r="BI1528" i="1"/>
  <c r="BJ1528" i="1"/>
  <c r="BK1528" i="1"/>
  <c r="BL1528" i="1"/>
  <c r="BC1529" i="1"/>
  <c r="BD1529" i="1"/>
  <c r="BE1529" i="1"/>
  <c r="BF1529" i="1"/>
  <c r="BG1529" i="1"/>
  <c r="BH1529" i="1"/>
  <c r="BI1529" i="1"/>
  <c r="BJ1529" i="1"/>
  <c r="BK1529" i="1"/>
  <c r="BL1529" i="1"/>
  <c r="BC1530" i="1"/>
  <c r="BD1530" i="1"/>
  <c r="BE1530" i="1"/>
  <c r="BF1530" i="1"/>
  <c r="BG1530" i="1"/>
  <c r="BH1530" i="1"/>
  <c r="BI1530" i="1"/>
  <c r="BJ1530" i="1"/>
  <c r="BK1530" i="1"/>
  <c r="BL1530" i="1"/>
  <c r="BC1531" i="1"/>
  <c r="BD1531" i="1"/>
  <c r="BE1531" i="1"/>
  <c r="BF1531" i="1"/>
  <c r="BG1531" i="1"/>
  <c r="BH1531" i="1"/>
  <c r="BI1531" i="1"/>
  <c r="BJ1531" i="1"/>
  <c r="BK1531" i="1"/>
  <c r="BL1531" i="1"/>
  <c r="BC1532" i="1"/>
  <c r="BD1532" i="1"/>
  <c r="BE1532" i="1"/>
  <c r="BF1532" i="1"/>
  <c r="BG1532" i="1"/>
  <c r="BH1532" i="1"/>
  <c r="BI1532" i="1"/>
  <c r="BJ1532" i="1"/>
  <c r="BK1532" i="1"/>
  <c r="BL1532" i="1"/>
  <c r="BC1533" i="1"/>
  <c r="BD1533" i="1"/>
  <c r="BE1533" i="1"/>
  <c r="BF1533" i="1"/>
  <c r="BG1533" i="1"/>
  <c r="BH1533" i="1"/>
  <c r="BI1533" i="1"/>
  <c r="BJ1533" i="1"/>
  <c r="BK1533" i="1"/>
  <c r="BL1533" i="1"/>
  <c r="BC1534" i="1"/>
  <c r="BD1534" i="1"/>
  <c r="BE1534" i="1"/>
  <c r="BF1534" i="1"/>
  <c r="BG1534" i="1"/>
  <c r="BH1534" i="1"/>
  <c r="BI1534" i="1"/>
  <c r="BJ1534" i="1"/>
  <c r="BK1534" i="1"/>
  <c r="BL1534" i="1"/>
  <c r="BC1535" i="1"/>
  <c r="BD1535" i="1"/>
  <c r="BE1535" i="1"/>
  <c r="BF1535" i="1"/>
  <c r="BG1535" i="1"/>
  <c r="BH1535" i="1"/>
  <c r="BI1535" i="1"/>
  <c r="BJ1535" i="1"/>
  <c r="BK1535" i="1"/>
  <c r="BL1535" i="1"/>
  <c r="BC1536" i="1"/>
  <c r="BD1536" i="1"/>
  <c r="BE1536" i="1"/>
  <c r="BF1536" i="1"/>
  <c r="BG1536" i="1"/>
  <c r="BH1536" i="1"/>
  <c r="BI1536" i="1"/>
  <c r="BJ1536" i="1"/>
  <c r="BK1536" i="1"/>
  <c r="BL1536" i="1"/>
  <c r="BC1537" i="1"/>
  <c r="BD1537" i="1"/>
  <c r="BE1537" i="1"/>
  <c r="BF1537" i="1"/>
  <c r="BG1537" i="1"/>
  <c r="BH1537" i="1"/>
  <c r="BI1537" i="1"/>
  <c r="BJ1537" i="1"/>
  <c r="BK1537" i="1"/>
  <c r="BL1537" i="1"/>
  <c r="BC1538" i="1"/>
  <c r="BD1538" i="1"/>
  <c r="BE1538" i="1"/>
  <c r="BF1538" i="1"/>
  <c r="BG1538" i="1"/>
  <c r="BH1538" i="1"/>
  <c r="BI1538" i="1"/>
  <c r="BJ1538" i="1"/>
  <c r="BK1538" i="1"/>
  <c r="BL1538" i="1"/>
  <c r="BC1539" i="1"/>
  <c r="BD1539" i="1"/>
  <c r="BE1539" i="1"/>
  <c r="BF1539" i="1"/>
  <c r="BG1539" i="1"/>
  <c r="BH1539" i="1"/>
  <c r="BI1539" i="1"/>
  <c r="BJ1539" i="1"/>
  <c r="BK1539" i="1"/>
  <c r="BL1539" i="1"/>
  <c r="BC1540" i="1"/>
  <c r="BD1540" i="1"/>
  <c r="BE1540" i="1"/>
  <c r="BF1540" i="1"/>
  <c r="BG1540" i="1"/>
  <c r="BH1540" i="1"/>
  <c r="BI1540" i="1"/>
  <c r="BJ1540" i="1"/>
  <c r="BK1540" i="1"/>
  <c r="BL1540" i="1"/>
  <c r="BC1541" i="1"/>
  <c r="BD1541" i="1"/>
  <c r="BE1541" i="1"/>
  <c r="BF1541" i="1"/>
  <c r="BG1541" i="1"/>
  <c r="BH1541" i="1"/>
  <c r="BI1541" i="1"/>
  <c r="BJ1541" i="1"/>
  <c r="BK1541" i="1"/>
  <c r="BL1541" i="1"/>
  <c r="BC1542" i="1"/>
  <c r="BD1542" i="1"/>
  <c r="BE1542" i="1"/>
  <c r="BF1542" i="1"/>
  <c r="BG1542" i="1"/>
  <c r="BH1542" i="1"/>
  <c r="BI1542" i="1"/>
  <c r="BJ1542" i="1"/>
  <c r="BK1542" i="1"/>
  <c r="BL1542" i="1"/>
  <c r="BC1543" i="1"/>
  <c r="BD1543" i="1"/>
  <c r="BE1543" i="1"/>
  <c r="BF1543" i="1"/>
  <c r="BG1543" i="1"/>
  <c r="BH1543" i="1"/>
  <c r="BI1543" i="1"/>
  <c r="BJ1543" i="1"/>
  <c r="BK1543" i="1"/>
  <c r="BL1543" i="1"/>
  <c r="BC1544" i="1"/>
  <c r="BD1544" i="1"/>
  <c r="BE1544" i="1"/>
  <c r="BF1544" i="1"/>
  <c r="BG1544" i="1"/>
  <c r="BH1544" i="1"/>
  <c r="BI1544" i="1"/>
  <c r="BJ1544" i="1"/>
  <c r="BK1544" i="1"/>
  <c r="BL1544" i="1"/>
  <c r="BC1545" i="1"/>
  <c r="BD1545" i="1"/>
  <c r="BE1545" i="1"/>
  <c r="BF1545" i="1"/>
  <c r="BG1545" i="1"/>
  <c r="BH1545" i="1"/>
  <c r="BI1545" i="1"/>
  <c r="BJ1545" i="1"/>
  <c r="BK1545" i="1"/>
  <c r="BL1545" i="1"/>
  <c r="BC1546" i="1"/>
  <c r="BD1546" i="1"/>
  <c r="BE1546" i="1"/>
  <c r="BF1546" i="1"/>
  <c r="BG1546" i="1"/>
  <c r="BH1546" i="1"/>
  <c r="BI1546" i="1"/>
  <c r="BJ1546" i="1"/>
  <c r="BK1546" i="1"/>
  <c r="BL1546" i="1"/>
  <c r="BC1547" i="1"/>
  <c r="BD1547" i="1"/>
  <c r="BE1547" i="1"/>
  <c r="BF1547" i="1"/>
  <c r="BG1547" i="1"/>
  <c r="BH1547" i="1"/>
  <c r="BI1547" i="1"/>
  <c r="BJ1547" i="1"/>
  <c r="BK1547" i="1"/>
  <c r="BL1547" i="1"/>
  <c r="BC1548" i="1"/>
  <c r="BD1548" i="1"/>
  <c r="BE1548" i="1"/>
  <c r="BF1548" i="1"/>
  <c r="BG1548" i="1"/>
  <c r="BH1548" i="1"/>
  <c r="BI1548" i="1"/>
  <c r="BJ1548" i="1"/>
  <c r="BK1548" i="1"/>
  <c r="BL1548" i="1"/>
  <c r="BC1549" i="1"/>
  <c r="BD1549" i="1"/>
  <c r="BE1549" i="1"/>
  <c r="BF1549" i="1"/>
  <c r="BG1549" i="1"/>
  <c r="BH1549" i="1"/>
  <c r="BI1549" i="1"/>
  <c r="BJ1549" i="1"/>
  <c r="BK1549" i="1"/>
  <c r="BL1549" i="1"/>
  <c r="BC1550" i="1"/>
  <c r="BD1550" i="1"/>
  <c r="BE1550" i="1"/>
  <c r="BF1550" i="1"/>
  <c r="BG1550" i="1"/>
  <c r="BH1550" i="1"/>
  <c r="BI1550" i="1"/>
  <c r="BJ1550" i="1"/>
  <c r="BK1550" i="1"/>
  <c r="BL1550" i="1"/>
  <c r="BC1551" i="1"/>
  <c r="BD1551" i="1"/>
  <c r="BE1551" i="1"/>
  <c r="BF1551" i="1"/>
  <c r="BG1551" i="1"/>
  <c r="BH1551" i="1"/>
  <c r="BI1551" i="1"/>
  <c r="BJ1551" i="1"/>
  <c r="BK1551" i="1"/>
  <c r="BL1551" i="1"/>
  <c r="BC1552" i="1"/>
  <c r="BD1552" i="1"/>
  <c r="BE1552" i="1"/>
  <c r="BF1552" i="1"/>
  <c r="BG1552" i="1"/>
  <c r="BH1552" i="1"/>
  <c r="BI1552" i="1"/>
  <c r="BJ1552" i="1"/>
  <c r="BK1552" i="1"/>
  <c r="BL1552" i="1"/>
  <c r="BC1553" i="1"/>
  <c r="BD1553" i="1"/>
  <c r="BE1553" i="1"/>
  <c r="BF1553" i="1"/>
  <c r="BG1553" i="1"/>
  <c r="BH1553" i="1"/>
  <c r="BI1553" i="1"/>
  <c r="BJ1553" i="1"/>
  <c r="BK1553" i="1"/>
  <c r="BL1553" i="1"/>
  <c r="BC1554" i="1"/>
  <c r="BD1554" i="1"/>
  <c r="BE1554" i="1"/>
  <c r="BF1554" i="1"/>
  <c r="BG1554" i="1"/>
  <c r="BH1554" i="1"/>
  <c r="BI1554" i="1"/>
  <c r="BJ1554" i="1"/>
  <c r="BK1554" i="1"/>
  <c r="BL1554" i="1"/>
  <c r="BC1555" i="1"/>
  <c r="BD1555" i="1"/>
  <c r="BE1555" i="1"/>
  <c r="BF1555" i="1"/>
  <c r="BG1555" i="1"/>
  <c r="BH1555" i="1"/>
  <c r="BI1555" i="1"/>
  <c r="BJ1555" i="1"/>
  <c r="BK1555" i="1"/>
  <c r="BL1555" i="1"/>
  <c r="BC1556" i="1"/>
  <c r="BD1556" i="1"/>
  <c r="BE1556" i="1"/>
  <c r="BF1556" i="1"/>
  <c r="BG1556" i="1"/>
  <c r="BH1556" i="1"/>
  <c r="BI1556" i="1"/>
  <c r="BJ1556" i="1"/>
  <c r="BK1556" i="1"/>
  <c r="BL1556" i="1"/>
  <c r="BC1557" i="1"/>
  <c r="BD1557" i="1"/>
  <c r="BE1557" i="1"/>
  <c r="BF1557" i="1"/>
  <c r="BG1557" i="1"/>
  <c r="BH1557" i="1"/>
  <c r="BI1557" i="1"/>
  <c r="BJ1557" i="1"/>
  <c r="BK1557" i="1"/>
  <c r="BL1557" i="1"/>
  <c r="BC1558" i="1"/>
  <c r="BD1558" i="1"/>
  <c r="BE1558" i="1"/>
  <c r="BF1558" i="1"/>
  <c r="BG1558" i="1"/>
  <c r="BH1558" i="1"/>
  <c r="BI1558" i="1"/>
  <c r="BJ1558" i="1"/>
  <c r="BK1558" i="1"/>
  <c r="BL1558" i="1"/>
  <c r="BC1559" i="1"/>
  <c r="BD1559" i="1"/>
  <c r="BE1559" i="1"/>
  <c r="BF1559" i="1"/>
  <c r="BG1559" i="1"/>
  <c r="BH1559" i="1"/>
  <c r="BI1559" i="1"/>
  <c r="BJ1559" i="1"/>
  <c r="BK1559" i="1"/>
  <c r="BL1559" i="1"/>
  <c r="BC1560" i="1"/>
  <c r="BD1560" i="1"/>
  <c r="BE1560" i="1"/>
  <c r="BF1560" i="1"/>
  <c r="BG1560" i="1"/>
  <c r="BH1560" i="1"/>
  <c r="BI1560" i="1"/>
  <c r="BJ1560" i="1"/>
  <c r="BK1560" i="1"/>
  <c r="BL1560" i="1"/>
  <c r="BC1561" i="1"/>
  <c r="BD1561" i="1"/>
  <c r="BE1561" i="1"/>
  <c r="BF1561" i="1"/>
  <c r="BG1561" i="1"/>
  <c r="BH1561" i="1"/>
  <c r="BI1561" i="1"/>
  <c r="BJ1561" i="1"/>
  <c r="BK1561" i="1"/>
  <c r="BL1561" i="1"/>
  <c r="BC1562" i="1"/>
  <c r="BD1562" i="1"/>
  <c r="BE1562" i="1"/>
  <c r="BF1562" i="1"/>
  <c r="BG1562" i="1"/>
  <c r="BH1562" i="1"/>
  <c r="BI1562" i="1"/>
  <c r="BJ1562" i="1"/>
  <c r="BK1562" i="1"/>
  <c r="BL1562" i="1"/>
  <c r="BC1563" i="1"/>
  <c r="BD1563" i="1"/>
  <c r="BE1563" i="1"/>
  <c r="BF1563" i="1"/>
  <c r="BG1563" i="1"/>
  <c r="BH1563" i="1"/>
  <c r="BI1563" i="1"/>
  <c r="BJ1563" i="1"/>
  <c r="BK1563" i="1"/>
  <c r="BL1563" i="1"/>
  <c r="BC1564" i="1"/>
  <c r="BD1564" i="1"/>
  <c r="BE1564" i="1"/>
  <c r="BF1564" i="1"/>
  <c r="BG1564" i="1"/>
  <c r="BH1564" i="1"/>
  <c r="BI1564" i="1"/>
  <c r="BJ1564" i="1"/>
  <c r="BK1564" i="1"/>
  <c r="BL1564" i="1"/>
  <c r="BC1565" i="1"/>
  <c r="BD1565" i="1"/>
  <c r="BE1565" i="1"/>
  <c r="BF1565" i="1"/>
  <c r="BG1565" i="1"/>
  <c r="BH1565" i="1"/>
  <c r="BI1565" i="1"/>
  <c r="BJ1565" i="1"/>
  <c r="BK1565" i="1"/>
  <c r="BL1565" i="1"/>
  <c r="BC1566" i="1"/>
  <c r="BD1566" i="1"/>
  <c r="BE1566" i="1"/>
  <c r="BF1566" i="1"/>
  <c r="BG1566" i="1"/>
  <c r="BH1566" i="1"/>
  <c r="BI1566" i="1"/>
  <c r="BJ1566" i="1"/>
  <c r="BK1566" i="1"/>
  <c r="BL1566" i="1"/>
  <c r="BC1567" i="1"/>
  <c r="BD1567" i="1"/>
  <c r="BE1567" i="1"/>
  <c r="BF1567" i="1"/>
  <c r="BG1567" i="1"/>
  <c r="BH1567" i="1"/>
  <c r="BI1567" i="1"/>
  <c r="BJ1567" i="1"/>
  <c r="BK1567" i="1"/>
  <c r="BL1567" i="1"/>
  <c r="BC1568" i="1"/>
  <c r="BD1568" i="1"/>
  <c r="BE1568" i="1"/>
  <c r="BF1568" i="1"/>
  <c r="BG1568" i="1"/>
  <c r="BH1568" i="1"/>
  <c r="BI1568" i="1"/>
  <c r="BJ1568" i="1"/>
  <c r="BK1568" i="1"/>
  <c r="BL1568" i="1"/>
  <c r="BC1569" i="1"/>
  <c r="BD1569" i="1"/>
  <c r="BE1569" i="1"/>
  <c r="BF1569" i="1"/>
  <c r="BG1569" i="1"/>
  <c r="BH1569" i="1"/>
  <c r="BI1569" i="1"/>
  <c r="BJ1569" i="1"/>
  <c r="BK1569" i="1"/>
  <c r="BL1569" i="1"/>
  <c r="BC1570" i="1"/>
  <c r="BD1570" i="1"/>
  <c r="BE1570" i="1"/>
  <c r="BF1570" i="1"/>
  <c r="BG1570" i="1"/>
  <c r="BH1570" i="1"/>
  <c r="BI1570" i="1"/>
  <c r="BJ1570" i="1"/>
  <c r="BK1570" i="1"/>
  <c r="BL1570" i="1"/>
  <c r="BC1571" i="1"/>
  <c r="BD1571" i="1"/>
  <c r="BE1571" i="1"/>
  <c r="BF1571" i="1"/>
  <c r="BG1571" i="1"/>
  <c r="BH1571" i="1"/>
  <c r="BI1571" i="1"/>
  <c r="BJ1571" i="1"/>
  <c r="BK1571" i="1"/>
  <c r="BL1571" i="1"/>
  <c r="BC1572" i="1"/>
  <c r="BD1572" i="1"/>
  <c r="BE1572" i="1"/>
  <c r="BF1572" i="1"/>
  <c r="BG1572" i="1"/>
  <c r="BH1572" i="1"/>
  <c r="BI1572" i="1"/>
  <c r="BJ1572" i="1"/>
  <c r="BK1572" i="1"/>
  <c r="BL1572" i="1"/>
  <c r="BC1573" i="1"/>
  <c r="BD1573" i="1"/>
  <c r="BE1573" i="1"/>
  <c r="BF1573" i="1"/>
  <c r="BG1573" i="1"/>
  <c r="BH1573" i="1"/>
  <c r="BI1573" i="1"/>
  <c r="BJ1573" i="1"/>
  <c r="BK1573" i="1"/>
  <c r="BL1573" i="1"/>
  <c r="BC1574" i="1"/>
  <c r="BD1574" i="1"/>
  <c r="BE1574" i="1"/>
  <c r="BF1574" i="1"/>
  <c r="BG1574" i="1"/>
  <c r="BH1574" i="1"/>
  <c r="BI1574" i="1"/>
  <c r="BJ1574" i="1"/>
  <c r="BK1574" i="1"/>
  <c r="BL1574" i="1"/>
  <c r="BC1575" i="1"/>
  <c r="BD1575" i="1"/>
  <c r="BE1575" i="1"/>
  <c r="BF1575" i="1"/>
  <c r="BG1575" i="1"/>
  <c r="BH1575" i="1"/>
  <c r="BI1575" i="1"/>
  <c r="BJ1575" i="1"/>
  <c r="BK1575" i="1"/>
  <c r="BL1575" i="1"/>
  <c r="BC1576" i="1"/>
  <c r="BD1576" i="1"/>
  <c r="BE1576" i="1"/>
  <c r="BF1576" i="1"/>
  <c r="BG1576" i="1"/>
  <c r="BH1576" i="1"/>
  <c r="BI1576" i="1"/>
  <c r="BJ1576" i="1"/>
  <c r="BK1576" i="1"/>
  <c r="BL1576" i="1"/>
  <c r="BC1577" i="1"/>
  <c r="BD1577" i="1"/>
  <c r="BE1577" i="1"/>
  <c r="BF1577" i="1"/>
  <c r="BG1577" i="1"/>
  <c r="BH1577" i="1"/>
  <c r="BI1577" i="1"/>
  <c r="BJ1577" i="1"/>
  <c r="BK1577" i="1"/>
  <c r="BL1577" i="1"/>
  <c r="BC1578" i="1"/>
  <c r="BD1578" i="1"/>
  <c r="BE1578" i="1"/>
  <c r="BF1578" i="1"/>
  <c r="BG1578" i="1"/>
  <c r="BH1578" i="1"/>
  <c r="BI1578" i="1"/>
  <c r="BJ1578" i="1"/>
  <c r="BK1578" i="1"/>
  <c r="BL1578" i="1"/>
  <c r="BC1579" i="1"/>
  <c r="BD1579" i="1"/>
  <c r="BE1579" i="1"/>
  <c r="BF1579" i="1"/>
  <c r="BG1579" i="1"/>
  <c r="BH1579" i="1"/>
  <c r="BI1579" i="1"/>
  <c r="BJ1579" i="1"/>
  <c r="BK1579" i="1"/>
  <c r="BL1579" i="1"/>
  <c r="BC1580" i="1"/>
  <c r="BD1580" i="1"/>
  <c r="BE1580" i="1"/>
  <c r="BF1580" i="1"/>
  <c r="BG1580" i="1"/>
  <c r="BH1580" i="1"/>
  <c r="BI1580" i="1"/>
  <c r="BJ1580" i="1"/>
  <c r="BK1580" i="1"/>
  <c r="BL1580" i="1"/>
  <c r="BC1581" i="1"/>
  <c r="BD1581" i="1"/>
  <c r="BE1581" i="1"/>
  <c r="BF1581" i="1"/>
  <c r="BG1581" i="1"/>
  <c r="BH1581" i="1"/>
  <c r="BI1581" i="1"/>
  <c r="BJ1581" i="1"/>
  <c r="BK1581" i="1"/>
  <c r="BL1581" i="1"/>
  <c r="BC1582" i="1"/>
  <c r="BD1582" i="1"/>
  <c r="BE1582" i="1"/>
  <c r="BF1582" i="1"/>
  <c r="BG1582" i="1"/>
  <c r="BH1582" i="1"/>
  <c r="BI1582" i="1"/>
  <c r="BJ1582" i="1"/>
  <c r="BK1582" i="1"/>
  <c r="BL1582" i="1"/>
  <c r="BC1583" i="1"/>
  <c r="BD1583" i="1"/>
  <c r="BE1583" i="1"/>
  <c r="BF1583" i="1"/>
  <c r="BG1583" i="1"/>
  <c r="BH1583" i="1"/>
  <c r="BI1583" i="1"/>
  <c r="BJ1583" i="1"/>
  <c r="BK1583" i="1"/>
  <c r="BL1583" i="1"/>
  <c r="BC1584" i="1"/>
  <c r="BD1584" i="1"/>
  <c r="BE1584" i="1"/>
  <c r="BF1584" i="1"/>
  <c r="BG1584" i="1"/>
  <c r="BH1584" i="1"/>
  <c r="BI1584" i="1"/>
  <c r="BJ1584" i="1"/>
  <c r="BK1584" i="1"/>
  <c r="BL1584" i="1"/>
  <c r="BC1585" i="1"/>
  <c r="BD1585" i="1"/>
  <c r="BE1585" i="1"/>
  <c r="BF1585" i="1"/>
  <c r="BG1585" i="1"/>
  <c r="BH1585" i="1"/>
  <c r="BI1585" i="1"/>
  <c r="BJ1585" i="1"/>
  <c r="BK1585" i="1"/>
  <c r="BL1585" i="1"/>
  <c r="BC1586" i="1"/>
  <c r="BD1586" i="1"/>
  <c r="BE1586" i="1"/>
  <c r="BF1586" i="1"/>
  <c r="BG1586" i="1"/>
  <c r="BH1586" i="1"/>
  <c r="BI1586" i="1"/>
  <c r="BJ1586" i="1"/>
  <c r="BK1586" i="1"/>
  <c r="BL1586" i="1"/>
  <c r="BC1587" i="1"/>
  <c r="BD1587" i="1"/>
  <c r="BE1587" i="1"/>
  <c r="BF1587" i="1"/>
  <c r="BG1587" i="1"/>
  <c r="BH1587" i="1"/>
  <c r="BI1587" i="1"/>
  <c r="BJ1587" i="1"/>
  <c r="BK1587" i="1"/>
  <c r="BL1587" i="1"/>
  <c r="BC1588" i="1"/>
  <c r="BD1588" i="1"/>
  <c r="BE1588" i="1"/>
  <c r="BF1588" i="1"/>
  <c r="BG1588" i="1"/>
  <c r="BH1588" i="1"/>
  <c r="BI1588" i="1"/>
  <c r="BJ1588" i="1"/>
  <c r="BK1588" i="1"/>
  <c r="BL1588" i="1"/>
  <c r="BC1589" i="1"/>
  <c r="BD1589" i="1"/>
  <c r="BE1589" i="1"/>
  <c r="BF1589" i="1"/>
  <c r="BG1589" i="1"/>
  <c r="BH1589" i="1"/>
  <c r="BI1589" i="1"/>
  <c r="BJ1589" i="1"/>
  <c r="BK1589" i="1"/>
  <c r="BL1589" i="1"/>
  <c r="BC1590" i="1"/>
  <c r="BD1590" i="1"/>
  <c r="BE1590" i="1"/>
  <c r="BF1590" i="1"/>
  <c r="BG1590" i="1"/>
  <c r="BH1590" i="1"/>
  <c r="BI1590" i="1"/>
  <c r="BJ1590" i="1"/>
  <c r="BK1590" i="1"/>
  <c r="BL1590" i="1"/>
  <c r="BC1591" i="1"/>
  <c r="BD1591" i="1"/>
  <c r="BE1591" i="1"/>
  <c r="BF1591" i="1"/>
  <c r="BG1591" i="1"/>
  <c r="BH1591" i="1"/>
  <c r="BI1591" i="1"/>
  <c r="BJ1591" i="1"/>
  <c r="BK1591" i="1"/>
  <c r="BL1591" i="1"/>
  <c r="BC1592" i="1"/>
  <c r="BD1592" i="1"/>
  <c r="BE1592" i="1"/>
  <c r="BF1592" i="1"/>
  <c r="BG1592" i="1"/>
  <c r="BH1592" i="1"/>
  <c r="BI1592" i="1"/>
  <c r="BJ1592" i="1"/>
  <c r="BK1592" i="1"/>
  <c r="BL1592" i="1"/>
  <c r="BC1593" i="1"/>
  <c r="BD1593" i="1"/>
  <c r="BE1593" i="1"/>
  <c r="BF1593" i="1"/>
  <c r="BG1593" i="1"/>
  <c r="BH1593" i="1"/>
  <c r="BI1593" i="1"/>
  <c r="BJ1593" i="1"/>
  <c r="BK1593" i="1"/>
  <c r="BL1593" i="1"/>
  <c r="BC1594" i="1"/>
  <c r="BD1594" i="1"/>
  <c r="BE1594" i="1"/>
  <c r="BF1594" i="1"/>
  <c r="BG1594" i="1"/>
  <c r="BH1594" i="1"/>
  <c r="BI1594" i="1"/>
  <c r="BJ1594" i="1"/>
  <c r="BK1594" i="1"/>
  <c r="BL1594" i="1"/>
  <c r="BC1595" i="1"/>
  <c r="BD1595" i="1"/>
  <c r="BE1595" i="1"/>
  <c r="BF1595" i="1"/>
  <c r="BG1595" i="1"/>
  <c r="BH1595" i="1"/>
  <c r="BI1595" i="1"/>
  <c r="BJ1595" i="1"/>
  <c r="BK1595" i="1"/>
  <c r="BL1595" i="1"/>
  <c r="BC1596" i="1"/>
  <c r="BD1596" i="1"/>
  <c r="BE1596" i="1"/>
  <c r="BF1596" i="1"/>
  <c r="BG1596" i="1"/>
  <c r="BH1596" i="1"/>
  <c r="BI1596" i="1"/>
  <c r="BJ1596" i="1"/>
  <c r="BK1596" i="1"/>
  <c r="BL1596" i="1"/>
  <c r="BC1597" i="1"/>
  <c r="BD1597" i="1"/>
  <c r="BE1597" i="1"/>
  <c r="BF1597" i="1"/>
  <c r="BG1597" i="1"/>
  <c r="BH1597" i="1"/>
  <c r="BI1597" i="1"/>
  <c r="BJ1597" i="1"/>
  <c r="BK1597" i="1"/>
  <c r="BL1597" i="1"/>
  <c r="BC1598" i="1"/>
  <c r="BD1598" i="1"/>
  <c r="BE1598" i="1"/>
  <c r="BF1598" i="1"/>
  <c r="BG1598" i="1"/>
  <c r="BH1598" i="1"/>
  <c r="BI1598" i="1"/>
  <c r="BJ1598" i="1"/>
  <c r="BK1598" i="1"/>
  <c r="BL1598" i="1"/>
  <c r="BC1599" i="1"/>
  <c r="BD1599" i="1"/>
  <c r="BE1599" i="1"/>
  <c r="BF1599" i="1"/>
  <c r="BG1599" i="1"/>
  <c r="BH1599" i="1"/>
  <c r="BI1599" i="1"/>
  <c r="BJ1599" i="1"/>
  <c r="BK1599" i="1"/>
  <c r="BL1599" i="1"/>
  <c r="BC1600" i="1"/>
  <c r="BD1600" i="1"/>
  <c r="BE1600" i="1"/>
  <c r="BF1600" i="1"/>
  <c r="BG1600" i="1"/>
  <c r="BH1600" i="1"/>
  <c r="BI1600" i="1"/>
  <c r="BJ1600" i="1"/>
  <c r="BK1600" i="1"/>
  <c r="BL1600" i="1"/>
  <c r="BC1601" i="1"/>
  <c r="BD1601" i="1"/>
  <c r="BE1601" i="1"/>
  <c r="BF1601" i="1"/>
  <c r="BG1601" i="1"/>
  <c r="BH1601" i="1"/>
  <c r="BI1601" i="1"/>
  <c r="BJ1601" i="1"/>
  <c r="BK1601" i="1"/>
  <c r="BL1601" i="1"/>
  <c r="BC1602" i="1"/>
  <c r="BD1602" i="1"/>
  <c r="BE1602" i="1"/>
  <c r="BF1602" i="1"/>
  <c r="BG1602" i="1"/>
  <c r="BH1602" i="1"/>
  <c r="BI1602" i="1"/>
  <c r="BJ1602" i="1"/>
  <c r="BK1602" i="1"/>
  <c r="BL1602" i="1"/>
  <c r="BC1603" i="1"/>
  <c r="BD1603" i="1"/>
  <c r="BE1603" i="1"/>
  <c r="BF1603" i="1"/>
  <c r="BG1603" i="1"/>
  <c r="BH1603" i="1"/>
  <c r="BI1603" i="1"/>
  <c r="BJ1603" i="1"/>
  <c r="BK1603" i="1"/>
  <c r="BL1603" i="1"/>
  <c r="BC1604" i="1"/>
  <c r="BD1604" i="1"/>
  <c r="BE1604" i="1"/>
  <c r="BF1604" i="1"/>
  <c r="BG1604" i="1"/>
  <c r="BH1604" i="1"/>
  <c r="BI1604" i="1"/>
  <c r="BJ1604" i="1"/>
  <c r="BK1604" i="1"/>
  <c r="BL1604" i="1"/>
  <c r="BC1605" i="1"/>
  <c r="BD1605" i="1"/>
  <c r="BE1605" i="1"/>
  <c r="BF1605" i="1"/>
  <c r="BG1605" i="1"/>
  <c r="BH1605" i="1"/>
  <c r="BI1605" i="1"/>
  <c r="BJ1605" i="1"/>
  <c r="BK1605" i="1"/>
  <c r="BL1605" i="1"/>
  <c r="BC1606" i="1"/>
  <c r="BD1606" i="1"/>
  <c r="BE1606" i="1"/>
  <c r="BF1606" i="1"/>
  <c r="BG1606" i="1"/>
  <c r="BH1606" i="1"/>
  <c r="BI1606" i="1"/>
  <c r="BJ1606" i="1"/>
  <c r="BK1606" i="1"/>
  <c r="BL1606" i="1"/>
  <c r="BC1607" i="1"/>
  <c r="BD1607" i="1"/>
  <c r="BE1607" i="1"/>
  <c r="BF1607" i="1"/>
  <c r="BG1607" i="1"/>
  <c r="BH1607" i="1"/>
  <c r="BI1607" i="1"/>
  <c r="BJ1607" i="1"/>
  <c r="BK1607" i="1"/>
  <c r="BL1607" i="1"/>
  <c r="BC1608" i="1"/>
  <c r="BD1608" i="1"/>
  <c r="BE1608" i="1"/>
  <c r="BF1608" i="1"/>
  <c r="BG1608" i="1"/>
  <c r="BH1608" i="1"/>
  <c r="BI1608" i="1"/>
  <c r="BJ1608" i="1"/>
  <c r="BK1608" i="1"/>
  <c r="BL1608" i="1"/>
  <c r="BC1609" i="1"/>
  <c r="BD1609" i="1"/>
  <c r="BE1609" i="1"/>
  <c r="BF1609" i="1"/>
  <c r="BG1609" i="1"/>
  <c r="BH1609" i="1"/>
  <c r="BI1609" i="1"/>
  <c r="BJ1609" i="1"/>
  <c r="BK1609" i="1"/>
  <c r="BL1609" i="1"/>
  <c r="BC1610" i="1"/>
  <c r="BD1610" i="1"/>
  <c r="BE1610" i="1"/>
  <c r="BF1610" i="1"/>
  <c r="BG1610" i="1"/>
  <c r="BH1610" i="1"/>
  <c r="BI1610" i="1"/>
  <c r="BJ1610" i="1"/>
  <c r="BK1610" i="1"/>
  <c r="BL1610" i="1"/>
  <c r="BC1611" i="1"/>
  <c r="BD1611" i="1"/>
  <c r="BE1611" i="1"/>
  <c r="BF1611" i="1"/>
  <c r="BG1611" i="1"/>
  <c r="BH1611" i="1"/>
  <c r="BI1611" i="1"/>
  <c r="BJ1611" i="1"/>
  <c r="BK1611" i="1"/>
  <c r="BL1611" i="1"/>
  <c r="BC1612" i="1"/>
  <c r="BD1612" i="1"/>
  <c r="BE1612" i="1"/>
  <c r="BF1612" i="1"/>
  <c r="BG1612" i="1"/>
  <c r="BH1612" i="1"/>
  <c r="BI1612" i="1"/>
  <c r="BJ1612" i="1"/>
  <c r="BK1612" i="1"/>
  <c r="BL1612" i="1"/>
  <c r="BC1613" i="1"/>
  <c r="BD1613" i="1"/>
  <c r="BE1613" i="1"/>
  <c r="BF1613" i="1"/>
  <c r="BG1613" i="1"/>
  <c r="BH1613" i="1"/>
  <c r="BI1613" i="1"/>
  <c r="BJ1613" i="1"/>
  <c r="BK1613" i="1"/>
  <c r="BL1613" i="1"/>
  <c r="BC1614" i="1"/>
  <c r="BD1614" i="1"/>
  <c r="BE1614" i="1"/>
  <c r="BF1614" i="1"/>
  <c r="BG1614" i="1"/>
  <c r="BH1614" i="1"/>
  <c r="BI1614" i="1"/>
  <c r="BJ1614" i="1"/>
  <c r="BK1614" i="1"/>
  <c r="BL1614" i="1"/>
  <c r="BC1615" i="1"/>
  <c r="BD1615" i="1"/>
  <c r="BE1615" i="1"/>
  <c r="BF1615" i="1"/>
  <c r="BG1615" i="1"/>
  <c r="BH1615" i="1"/>
  <c r="BI1615" i="1"/>
  <c r="BJ1615" i="1"/>
  <c r="BK1615" i="1"/>
  <c r="BL1615" i="1"/>
  <c r="BC1616" i="1"/>
  <c r="BD1616" i="1"/>
  <c r="BE1616" i="1"/>
  <c r="BF1616" i="1"/>
  <c r="BG1616" i="1"/>
  <c r="BH1616" i="1"/>
  <c r="BI1616" i="1"/>
  <c r="BJ1616" i="1"/>
  <c r="BK1616" i="1"/>
  <c r="BL1616" i="1"/>
  <c r="BC1617" i="1"/>
  <c r="BD1617" i="1"/>
  <c r="BE1617" i="1"/>
  <c r="BF1617" i="1"/>
  <c r="BG1617" i="1"/>
  <c r="BH1617" i="1"/>
  <c r="BI1617" i="1"/>
  <c r="BJ1617" i="1"/>
  <c r="BK1617" i="1"/>
  <c r="BL1617" i="1"/>
  <c r="BC1618" i="1"/>
  <c r="BD1618" i="1"/>
  <c r="BE1618" i="1"/>
  <c r="BF1618" i="1"/>
  <c r="BG1618" i="1"/>
  <c r="BH1618" i="1"/>
  <c r="BI1618" i="1"/>
  <c r="BJ1618" i="1"/>
  <c r="BK1618" i="1"/>
  <c r="BL1618" i="1"/>
  <c r="BC1619" i="1"/>
  <c r="BD1619" i="1"/>
  <c r="BE1619" i="1"/>
  <c r="BF1619" i="1"/>
  <c r="BG1619" i="1"/>
  <c r="BH1619" i="1"/>
  <c r="BI1619" i="1"/>
  <c r="BJ1619" i="1"/>
  <c r="BK1619" i="1"/>
  <c r="BL1619" i="1"/>
  <c r="BC1620" i="1"/>
  <c r="BD1620" i="1"/>
  <c r="BE1620" i="1"/>
  <c r="BF1620" i="1"/>
  <c r="BG1620" i="1"/>
  <c r="BH1620" i="1"/>
  <c r="BI1620" i="1"/>
  <c r="BJ1620" i="1"/>
  <c r="BK1620" i="1"/>
  <c r="BL1620" i="1"/>
  <c r="BC1621" i="1"/>
  <c r="BD1621" i="1"/>
  <c r="BE1621" i="1"/>
  <c r="BF1621" i="1"/>
  <c r="BG1621" i="1"/>
  <c r="BH1621" i="1"/>
  <c r="BI1621" i="1"/>
  <c r="BJ1621" i="1"/>
  <c r="BK1621" i="1"/>
  <c r="BL1621" i="1"/>
  <c r="BC1622" i="1"/>
  <c r="BD1622" i="1"/>
  <c r="BE1622" i="1"/>
  <c r="BF1622" i="1"/>
  <c r="BG1622" i="1"/>
  <c r="BH1622" i="1"/>
  <c r="BI1622" i="1"/>
  <c r="BJ1622" i="1"/>
  <c r="BK1622" i="1"/>
  <c r="BL1622" i="1"/>
  <c r="BC1623" i="1"/>
  <c r="BD1623" i="1"/>
  <c r="BE1623" i="1"/>
  <c r="BF1623" i="1"/>
  <c r="BG1623" i="1"/>
  <c r="BH1623" i="1"/>
  <c r="BI1623" i="1"/>
  <c r="BJ1623" i="1"/>
  <c r="BK1623" i="1"/>
  <c r="BL1623" i="1"/>
  <c r="BC1624" i="1"/>
  <c r="BD1624" i="1"/>
  <c r="BE1624" i="1"/>
  <c r="BF1624" i="1"/>
  <c r="BG1624" i="1"/>
  <c r="BH1624" i="1"/>
  <c r="BI1624" i="1"/>
  <c r="BJ1624" i="1"/>
  <c r="BK1624" i="1"/>
  <c r="BL1624" i="1"/>
  <c r="BC1625" i="1"/>
  <c r="BD1625" i="1"/>
  <c r="BE1625" i="1"/>
  <c r="BF1625" i="1"/>
  <c r="BG1625" i="1"/>
  <c r="BH1625" i="1"/>
  <c r="BI1625" i="1"/>
  <c r="BJ1625" i="1"/>
  <c r="BK1625" i="1"/>
  <c r="BL1625" i="1"/>
  <c r="BC1626" i="1"/>
  <c r="BD1626" i="1"/>
  <c r="BE1626" i="1"/>
  <c r="BF1626" i="1"/>
  <c r="BG1626" i="1"/>
  <c r="BH1626" i="1"/>
  <c r="BI1626" i="1"/>
  <c r="BJ1626" i="1"/>
  <c r="BK1626" i="1"/>
  <c r="BL1626" i="1"/>
  <c r="BC1627" i="1"/>
  <c r="BD1627" i="1"/>
  <c r="BE1627" i="1"/>
  <c r="BF1627" i="1"/>
  <c r="BG1627" i="1"/>
  <c r="BH1627" i="1"/>
  <c r="BI1627" i="1"/>
  <c r="BJ1627" i="1"/>
  <c r="BK1627" i="1"/>
  <c r="BL1627" i="1"/>
  <c r="BC1628" i="1"/>
  <c r="BD1628" i="1"/>
  <c r="BE1628" i="1"/>
  <c r="BF1628" i="1"/>
  <c r="BG1628" i="1"/>
  <c r="BH1628" i="1"/>
  <c r="BI1628" i="1"/>
  <c r="BJ1628" i="1"/>
  <c r="BK1628" i="1"/>
  <c r="BL1628" i="1"/>
  <c r="BC1629" i="1"/>
  <c r="BD1629" i="1"/>
  <c r="BE1629" i="1"/>
  <c r="BF1629" i="1"/>
  <c r="BG1629" i="1"/>
  <c r="BH1629" i="1"/>
  <c r="BI1629" i="1"/>
  <c r="BJ1629" i="1"/>
  <c r="BK1629" i="1"/>
  <c r="BL1629" i="1"/>
  <c r="BC1630" i="1"/>
  <c r="BD1630" i="1"/>
  <c r="BE1630" i="1"/>
  <c r="BF1630" i="1"/>
  <c r="BG1630" i="1"/>
  <c r="BH1630" i="1"/>
  <c r="BI1630" i="1"/>
  <c r="BJ1630" i="1"/>
  <c r="BK1630" i="1"/>
  <c r="BL1630" i="1"/>
  <c r="BC1631" i="1"/>
  <c r="BD1631" i="1"/>
  <c r="BE1631" i="1"/>
  <c r="BF1631" i="1"/>
  <c r="BG1631" i="1"/>
  <c r="BH1631" i="1"/>
  <c r="BI1631" i="1"/>
  <c r="BJ1631" i="1"/>
  <c r="BK1631" i="1"/>
  <c r="BL1631" i="1"/>
  <c r="BC1632" i="1"/>
  <c r="BD1632" i="1"/>
  <c r="BE1632" i="1"/>
  <c r="BF1632" i="1"/>
  <c r="BG1632" i="1"/>
  <c r="BH1632" i="1"/>
  <c r="BI1632" i="1"/>
  <c r="BJ1632" i="1"/>
  <c r="BK1632" i="1"/>
  <c r="BL1632" i="1"/>
  <c r="BC1633" i="1"/>
  <c r="BD1633" i="1"/>
  <c r="BE1633" i="1"/>
  <c r="BF1633" i="1"/>
  <c r="BG1633" i="1"/>
  <c r="BH1633" i="1"/>
  <c r="BI1633" i="1"/>
  <c r="BJ1633" i="1"/>
  <c r="BK1633" i="1"/>
  <c r="BL1633" i="1"/>
  <c r="BC1634" i="1"/>
  <c r="BD1634" i="1"/>
  <c r="BE1634" i="1"/>
  <c r="BF1634" i="1"/>
  <c r="BG1634" i="1"/>
  <c r="BH1634" i="1"/>
  <c r="BI1634" i="1"/>
  <c r="BJ1634" i="1"/>
  <c r="BK1634" i="1"/>
  <c r="BL1634" i="1"/>
  <c r="BC1635" i="1"/>
  <c r="BD1635" i="1"/>
  <c r="BE1635" i="1"/>
  <c r="BF1635" i="1"/>
  <c r="BG1635" i="1"/>
  <c r="BH1635" i="1"/>
  <c r="BI1635" i="1"/>
  <c r="BJ1635" i="1"/>
  <c r="BK1635" i="1"/>
  <c r="BL1635" i="1"/>
  <c r="BC1636" i="1"/>
  <c r="BD1636" i="1"/>
  <c r="BE1636" i="1"/>
  <c r="BF1636" i="1"/>
  <c r="BG1636" i="1"/>
  <c r="BH1636" i="1"/>
  <c r="BI1636" i="1"/>
  <c r="BJ1636" i="1"/>
  <c r="BK1636" i="1"/>
  <c r="BL1636" i="1"/>
  <c r="BC1637" i="1"/>
  <c r="BD1637" i="1"/>
  <c r="BE1637" i="1"/>
  <c r="BF1637" i="1"/>
  <c r="BG1637" i="1"/>
  <c r="BH1637" i="1"/>
  <c r="BI1637" i="1"/>
  <c r="BJ1637" i="1"/>
  <c r="BK1637" i="1"/>
  <c r="BL1637" i="1"/>
  <c r="BC1638" i="1"/>
  <c r="BD1638" i="1"/>
  <c r="BE1638" i="1"/>
  <c r="BF1638" i="1"/>
  <c r="BG1638" i="1"/>
  <c r="BH1638" i="1"/>
  <c r="BI1638" i="1"/>
  <c r="BJ1638" i="1"/>
  <c r="BK1638" i="1"/>
  <c r="BL1638" i="1"/>
  <c r="BC1639" i="1"/>
  <c r="BD1639" i="1"/>
  <c r="BE1639" i="1"/>
  <c r="BF1639" i="1"/>
  <c r="BG1639" i="1"/>
  <c r="BH1639" i="1"/>
  <c r="BI1639" i="1"/>
  <c r="BJ1639" i="1"/>
  <c r="BK1639" i="1"/>
  <c r="BL1639" i="1"/>
  <c r="BC1640" i="1"/>
  <c r="BD1640" i="1"/>
  <c r="BE1640" i="1"/>
  <c r="BF1640" i="1"/>
  <c r="BG1640" i="1"/>
  <c r="BH1640" i="1"/>
  <c r="BI1640" i="1"/>
  <c r="BJ1640" i="1"/>
  <c r="BK1640" i="1"/>
  <c r="BL1640" i="1"/>
  <c r="BC1641" i="1"/>
  <c r="BD1641" i="1"/>
  <c r="BE1641" i="1"/>
  <c r="BF1641" i="1"/>
  <c r="BG1641" i="1"/>
  <c r="BH1641" i="1"/>
  <c r="BI1641" i="1"/>
  <c r="BJ1641" i="1"/>
  <c r="BK1641" i="1"/>
  <c r="BL1641" i="1"/>
  <c r="BC1642" i="1"/>
  <c r="BD1642" i="1"/>
  <c r="BE1642" i="1"/>
  <c r="BF1642" i="1"/>
  <c r="BG1642" i="1"/>
  <c r="BH1642" i="1"/>
  <c r="BI1642" i="1"/>
  <c r="BJ1642" i="1"/>
  <c r="BK1642" i="1"/>
  <c r="BL1642" i="1"/>
  <c r="BC1643" i="1"/>
  <c r="BD1643" i="1"/>
  <c r="BE1643" i="1"/>
  <c r="BF1643" i="1"/>
  <c r="BG1643" i="1"/>
  <c r="BH1643" i="1"/>
  <c r="BI1643" i="1"/>
  <c r="BJ1643" i="1"/>
  <c r="BK1643" i="1"/>
  <c r="BL1643" i="1"/>
  <c r="BC1644" i="1"/>
  <c r="BD1644" i="1"/>
  <c r="BE1644" i="1"/>
  <c r="BF1644" i="1"/>
  <c r="BG1644" i="1"/>
  <c r="BH1644" i="1"/>
  <c r="BI1644" i="1"/>
  <c r="BJ1644" i="1"/>
  <c r="BK1644" i="1"/>
  <c r="BL1644" i="1"/>
  <c r="BC1645" i="1"/>
  <c r="BD1645" i="1"/>
  <c r="BE1645" i="1"/>
  <c r="BF1645" i="1"/>
  <c r="BG1645" i="1"/>
  <c r="BH1645" i="1"/>
  <c r="BI1645" i="1"/>
  <c r="BJ1645" i="1"/>
  <c r="BK1645" i="1"/>
  <c r="BL1645" i="1"/>
  <c r="BC1646" i="1"/>
  <c r="BD1646" i="1"/>
  <c r="BE1646" i="1"/>
  <c r="BF1646" i="1"/>
  <c r="BG1646" i="1"/>
  <c r="BH1646" i="1"/>
  <c r="BI1646" i="1"/>
  <c r="BJ1646" i="1"/>
  <c r="BK1646" i="1"/>
  <c r="BL1646" i="1"/>
  <c r="BC1647" i="1"/>
  <c r="BD1647" i="1"/>
  <c r="BE1647" i="1"/>
  <c r="BF1647" i="1"/>
  <c r="BG1647" i="1"/>
  <c r="BH1647" i="1"/>
  <c r="BI1647" i="1"/>
  <c r="BJ1647" i="1"/>
  <c r="BK1647" i="1"/>
  <c r="BL1647" i="1"/>
  <c r="BC1648" i="1"/>
  <c r="BD1648" i="1"/>
  <c r="BE1648" i="1"/>
  <c r="BF1648" i="1"/>
  <c r="BG1648" i="1"/>
  <c r="BH1648" i="1"/>
  <c r="BI1648" i="1"/>
  <c r="BJ1648" i="1"/>
  <c r="BK1648" i="1"/>
  <c r="BL1648" i="1"/>
  <c r="BC1649" i="1"/>
  <c r="BD1649" i="1"/>
  <c r="BE1649" i="1"/>
  <c r="BF1649" i="1"/>
  <c r="BG1649" i="1"/>
  <c r="BH1649" i="1"/>
  <c r="BI1649" i="1"/>
  <c r="BJ1649" i="1"/>
  <c r="BK1649" i="1"/>
  <c r="BL1649" i="1"/>
  <c r="BC1650" i="1"/>
  <c r="BD1650" i="1"/>
  <c r="BE1650" i="1"/>
  <c r="BF1650" i="1"/>
  <c r="BG1650" i="1"/>
  <c r="BH1650" i="1"/>
  <c r="BI1650" i="1"/>
  <c r="BJ1650" i="1"/>
  <c r="BK1650" i="1"/>
  <c r="BL1650" i="1"/>
  <c r="BC1651" i="1"/>
  <c r="BD1651" i="1"/>
  <c r="BE1651" i="1"/>
  <c r="BF1651" i="1"/>
  <c r="BG1651" i="1"/>
  <c r="BH1651" i="1"/>
  <c r="BI1651" i="1"/>
  <c r="BJ1651" i="1"/>
  <c r="BK1651" i="1"/>
  <c r="BL1651" i="1"/>
  <c r="BC1652" i="1"/>
  <c r="BD1652" i="1"/>
  <c r="BE1652" i="1"/>
  <c r="BF1652" i="1"/>
  <c r="BG1652" i="1"/>
  <c r="BH1652" i="1"/>
  <c r="BI1652" i="1"/>
  <c r="BJ1652" i="1"/>
  <c r="BK1652" i="1"/>
  <c r="BL1652" i="1"/>
  <c r="BC1653" i="1"/>
  <c r="BD1653" i="1"/>
  <c r="BE1653" i="1"/>
  <c r="BF1653" i="1"/>
  <c r="BG1653" i="1"/>
  <c r="BH1653" i="1"/>
  <c r="BI1653" i="1"/>
  <c r="BJ1653" i="1"/>
  <c r="BK1653" i="1"/>
  <c r="BL1653" i="1"/>
  <c r="BC1654" i="1"/>
  <c r="BD1654" i="1"/>
  <c r="BE1654" i="1"/>
  <c r="BF1654" i="1"/>
  <c r="BG1654" i="1"/>
  <c r="BH1654" i="1"/>
  <c r="BI1654" i="1"/>
  <c r="BJ1654" i="1"/>
  <c r="BK1654" i="1"/>
  <c r="BL1654" i="1"/>
  <c r="BC1655" i="1"/>
  <c r="BD1655" i="1"/>
  <c r="BE1655" i="1"/>
  <c r="BF1655" i="1"/>
  <c r="BG1655" i="1"/>
  <c r="BH1655" i="1"/>
  <c r="BI1655" i="1"/>
  <c r="BJ1655" i="1"/>
  <c r="BK1655" i="1"/>
  <c r="BL1655" i="1"/>
  <c r="BC1656" i="1"/>
  <c r="BD1656" i="1"/>
  <c r="BE1656" i="1"/>
  <c r="BF1656" i="1"/>
  <c r="BG1656" i="1"/>
  <c r="BH1656" i="1"/>
  <c r="BI1656" i="1"/>
  <c r="BJ1656" i="1"/>
  <c r="BK1656" i="1"/>
  <c r="BL1656" i="1"/>
  <c r="BC1657" i="1"/>
  <c r="BD1657" i="1"/>
  <c r="BE1657" i="1"/>
  <c r="BF1657" i="1"/>
  <c r="BG1657" i="1"/>
  <c r="BH1657" i="1"/>
  <c r="BI1657" i="1"/>
  <c r="BJ1657" i="1"/>
  <c r="BK1657" i="1"/>
  <c r="BL1657" i="1"/>
  <c r="BC1658" i="1"/>
  <c r="BD1658" i="1"/>
  <c r="BE1658" i="1"/>
  <c r="BF1658" i="1"/>
  <c r="BG1658" i="1"/>
  <c r="BH1658" i="1"/>
  <c r="BI1658" i="1"/>
  <c r="BJ1658" i="1"/>
  <c r="BK1658" i="1"/>
  <c r="BL1658" i="1"/>
  <c r="BC1659" i="1"/>
  <c r="BD1659" i="1"/>
  <c r="BE1659" i="1"/>
  <c r="BF1659" i="1"/>
  <c r="BG1659" i="1"/>
  <c r="BH1659" i="1"/>
  <c r="BI1659" i="1"/>
  <c r="BJ1659" i="1"/>
  <c r="BK1659" i="1"/>
  <c r="BL1659" i="1"/>
  <c r="BC1660" i="1"/>
  <c r="BD1660" i="1"/>
  <c r="BE1660" i="1"/>
  <c r="BF1660" i="1"/>
  <c r="BG1660" i="1"/>
  <c r="BH1660" i="1"/>
  <c r="BI1660" i="1"/>
  <c r="BJ1660" i="1"/>
  <c r="BK1660" i="1"/>
  <c r="BL1660" i="1"/>
  <c r="BC1661" i="1"/>
  <c r="BD1661" i="1"/>
  <c r="BE1661" i="1"/>
  <c r="BF1661" i="1"/>
  <c r="BG1661" i="1"/>
  <c r="BH1661" i="1"/>
  <c r="BI1661" i="1"/>
  <c r="BJ1661" i="1"/>
  <c r="BK1661" i="1"/>
  <c r="BL1661" i="1"/>
  <c r="BC1662" i="1"/>
  <c r="BD1662" i="1"/>
  <c r="BE1662" i="1"/>
  <c r="BF1662" i="1"/>
  <c r="BG1662" i="1"/>
  <c r="BH1662" i="1"/>
  <c r="BI1662" i="1"/>
  <c r="BJ1662" i="1"/>
  <c r="BK1662" i="1"/>
  <c r="BL1662" i="1"/>
  <c r="BC1663" i="1"/>
  <c r="BD1663" i="1"/>
  <c r="BE1663" i="1"/>
  <c r="BF1663" i="1"/>
  <c r="BG1663" i="1"/>
  <c r="BH1663" i="1"/>
  <c r="BI1663" i="1"/>
  <c r="BJ1663" i="1"/>
  <c r="BK1663" i="1"/>
  <c r="BL1663" i="1"/>
  <c r="BC1664" i="1"/>
  <c r="BD1664" i="1"/>
  <c r="BE1664" i="1"/>
  <c r="BF1664" i="1"/>
  <c r="BG1664" i="1"/>
  <c r="BH1664" i="1"/>
  <c r="BI1664" i="1"/>
  <c r="BJ1664" i="1"/>
  <c r="BK1664" i="1"/>
  <c r="BL1664" i="1"/>
  <c r="BC1665" i="1"/>
  <c r="BD1665" i="1"/>
  <c r="BE1665" i="1"/>
  <c r="BF1665" i="1"/>
  <c r="BG1665" i="1"/>
  <c r="BH1665" i="1"/>
  <c r="BI1665" i="1"/>
  <c r="BJ1665" i="1"/>
  <c r="BK1665" i="1"/>
  <c r="BL1665" i="1"/>
  <c r="BC1666" i="1"/>
  <c r="BD1666" i="1"/>
  <c r="BE1666" i="1"/>
  <c r="BF1666" i="1"/>
  <c r="BG1666" i="1"/>
  <c r="BH1666" i="1"/>
  <c r="BI1666" i="1"/>
  <c r="BJ1666" i="1"/>
  <c r="BK1666" i="1"/>
  <c r="BL1666" i="1"/>
  <c r="BC1667" i="1"/>
  <c r="BD1667" i="1"/>
  <c r="BE1667" i="1"/>
  <c r="BF1667" i="1"/>
  <c r="BG1667" i="1"/>
  <c r="BH1667" i="1"/>
  <c r="BI1667" i="1"/>
  <c r="BJ1667" i="1"/>
  <c r="BK1667" i="1"/>
  <c r="BL1667" i="1"/>
  <c r="BC1668" i="1"/>
  <c r="BD1668" i="1"/>
  <c r="BE1668" i="1"/>
  <c r="BF1668" i="1"/>
  <c r="BG1668" i="1"/>
  <c r="BH1668" i="1"/>
  <c r="BI1668" i="1"/>
  <c r="BJ1668" i="1"/>
  <c r="BK1668" i="1"/>
  <c r="BL1668" i="1"/>
  <c r="BC1669" i="1"/>
  <c r="BD1669" i="1"/>
  <c r="BE1669" i="1"/>
  <c r="BF1669" i="1"/>
  <c r="BG1669" i="1"/>
  <c r="BH1669" i="1"/>
  <c r="BI1669" i="1"/>
  <c r="BJ1669" i="1"/>
  <c r="BK1669" i="1"/>
  <c r="BL1669" i="1"/>
  <c r="BC1670" i="1"/>
  <c r="BD1670" i="1"/>
  <c r="BE1670" i="1"/>
  <c r="BF1670" i="1"/>
  <c r="BG1670" i="1"/>
  <c r="BH1670" i="1"/>
  <c r="BI1670" i="1"/>
  <c r="BJ1670" i="1"/>
  <c r="BK1670" i="1"/>
  <c r="BL1670" i="1"/>
  <c r="BC1671" i="1"/>
  <c r="BD1671" i="1"/>
  <c r="BE1671" i="1"/>
  <c r="BF1671" i="1"/>
  <c r="BG1671" i="1"/>
  <c r="BH1671" i="1"/>
  <c r="BI1671" i="1"/>
  <c r="BJ1671" i="1"/>
  <c r="BK1671" i="1"/>
  <c r="BL1671" i="1"/>
  <c r="BC1672" i="1"/>
  <c r="BD1672" i="1"/>
  <c r="BE1672" i="1"/>
  <c r="BF1672" i="1"/>
  <c r="BG1672" i="1"/>
  <c r="BH1672" i="1"/>
  <c r="BI1672" i="1"/>
  <c r="BJ1672" i="1"/>
  <c r="BK1672" i="1"/>
  <c r="BL1672" i="1"/>
  <c r="BC1673" i="1"/>
  <c r="BD1673" i="1"/>
  <c r="BE1673" i="1"/>
  <c r="BF1673" i="1"/>
  <c r="BG1673" i="1"/>
  <c r="BH1673" i="1"/>
  <c r="BI1673" i="1"/>
  <c r="BJ1673" i="1"/>
  <c r="BK1673" i="1"/>
  <c r="BL1673" i="1"/>
  <c r="BC1674" i="1"/>
  <c r="BD1674" i="1"/>
  <c r="BE1674" i="1"/>
  <c r="BF1674" i="1"/>
  <c r="BG1674" i="1"/>
  <c r="BH1674" i="1"/>
  <c r="BI1674" i="1"/>
  <c r="BJ1674" i="1"/>
  <c r="BK1674" i="1"/>
  <c r="BL1674" i="1"/>
  <c r="BC1675" i="1"/>
  <c r="BD1675" i="1"/>
  <c r="BE1675" i="1"/>
  <c r="BF1675" i="1"/>
  <c r="BG1675" i="1"/>
  <c r="BH1675" i="1"/>
  <c r="BI1675" i="1"/>
  <c r="BJ1675" i="1"/>
  <c r="BK1675" i="1"/>
  <c r="BL1675" i="1"/>
  <c r="BC1676" i="1"/>
  <c r="BD1676" i="1"/>
  <c r="BE1676" i="1"/>
  <c r="BF1676" i="1"/>
  <c r="BG1676" i="1"/>
  <c r="BH1676" i="1"/>
  <c r="BI1676" i="1"/>
  <c r="BJ1676" i="1"/>
  <c r="BK1676" i="1"/>
  <c r="BL1676" i="1"/>
  <c r="BC1677" i="1"/>
  <c r="BD1677" i="1"/>
  <c r="BE1677" i="1"/>
  <c r="BF1677" i="1"/>
  <c r="BG1677" i="1"/>
  <c r="BH1677" i="1"/>
  <c r="BI1677" i="1"/>
  <c r="BJ1677" i="1"/>
  <c r="BK1677" i="1"/>
  <c r="BL1677" i="1"/>
  <c r="BC1678" i="1"/>
  <c r="BD1678" i="1"/>
  <c r="BE1678" i="1"/>
  <c r="BF1678" i="1"/>
  <c r="BG1678" i="1"/>
  <c r="BH1678" i="1"/>
  <c r="BI1678" i="1"/>
  <c r="BJ1678" i="1"/>
  <c r="BK1678" i="1"/>
  <c r="BL1678" i="1"/>
  <c r="BC1679" i="1"/>
  <c r="BD1679" i="1"/>
  <c r="BE1679" i="1"/>
  <c r="BF1679" i="1"/>
  <c r="BG1679" i="1"/>
  <c r="BH1679" i="1"/>
  <c r="BI1679" i="1"/>
  <c r="BJ1679" i="1"/>
  <c r="BK1679" i="1"/>
  <c r="BL1679" i="1"/>
  <c r="BC1680" i="1"/>
  <c r="BD1680" i="1"/>
  <c r="BE1680" i="1"/>
  <c r="BF1680" i="1"/>
  <c r="BG1680" i="1"/>
  <c r="BH1680" i="1"/>
  <c r="BI1680" i="1"/>
  <c r="BJ1680" i="1"/>
  <c r="BK1680" i="1"/>
  <c r="BL1680" i="1"/>
  <c r="BC1681" i="1"/>
  <c r="BD1681" i="1"/>
  <c r="BE1681" i="1"/>
  <c r="BF1681" i="1"/>
  <c r="BG1681" i="1"/>
  <c r="BH1681" i="1"/>
  <c r="BI1681" i="1"/>
  <c r="BJ1681" i="1"/>
  <c r="BK1681" i="1"/>
  <c r="BL1681" i="1"/>
  <c r="BC1682" i="1"/>
  <c r="BD1682" i="1"/>
  <c r="BE1682" i="1"/>
  <c r="BF1682" i="1"/>
  <c r="BG1682" i="1"/>
  <c r="BH1682" i="1"/>
  <c r="BI1682" i="1"/>
  <c r="BJ1682" i="1"/>
  <c r="BK1682" i="1"/>
  <c r="BL1682" i="1"/>
  <c r="BC1683" i="1"/>
  <c r="BD1683" i="1"/>
  <c r="BE1683" i="1"/>
  <c r="BF1683" i="1"/>
  <c r="BG1683" i="1"/>
  <c r="BH1683" i="1"/>
  <c r="BI1683" i="1"/>
  <c r="BJ1683" i="1"/>
  <c r="BK1683" i="1"/>
  <c r="BL1683" i="1"/>
  <c r="BC1684" i="1"/>
  <c r="BD1684" i="1"/>
  <c r="BE1684" i="1"/>
  <c r="BF1684" i="1"/>
  <c r="BG1684" i="1"/>
  <c r="BH1684" i="1"/>
  <c r="BI1684" i="1"/>
  <c r="BJ1684" i="1"/>
  <c r="BK1684" i="1"/>
  <c r="BL1684" i="1"/>
  <c r="BC1685" i="1"/>
  <c r="BD1685" i="1"/>
  <c r="BE1685" i="1"/>
  <c r="BF1685" i="1"/>
  <c r="BG1685" i="1"/>
  <c r="BH1685" i="1"/>
  <c r="BI1685" i="1"/>
  <c r="BJ1685" i="1"/>
  <c r="BK1685" i="1"/>
  <c r="BL1685" i="1"/>
  <c r="BC1686" i="1"/>
  <c r="BD1686" i="1"/>
  <c r="BE1686" i="1"/>
  <c r="BF1686" i="1"/>
  <c r="BG1686" i="1"/>
  <c r="BH1686" i="1"/>
  <c r="BI1686" i="1"/>
  <c r="BJ1686" i="1"/>
  <c r="BK1686" i="1"/>
  <c r="BL1686" i="1"/>
  <c r="BC1687" i="1"/>
  <c r="BD1687" i="1"/>
  <c r="BE1687" i="1"/>
  <c r="BF1687" i="1"/>
  <c r="BG1687" i="1"/>
  <c r="BH1687" i="1"/>
  <c r="BI1687" i="1"/>
  <c r="BJ1687" i="1"/>
  <c r="BK1687" i="1"/>
  <c r="BL1687" i="1"/>
  <c r="BC1688" i="1"/>
  <c r="BD1688" i="1"/>
  <c r="BE1688" i="1"/>
  <c r="BF1688" i="1"/>
  <c r="BG1688" i="1"/>
  <c r="BH1688" i="1"/>
  <c r="BI1688" i="1"/>
  <c r="BJ1688" i="1"/>
  <c r="BK1688" i="1"/>
  <c r="BL1688" i="1"/>
  <c r="BC1689" i="1"/>
  <c r="BD1689" i="1"/>
  <c r="BE1689" i="1"/>
  <c r="BF1689" i="1"/>
  <c r="BG1689" i="1"/>
  <c r="BH1689" i="1"/>
  <c r="BI1689" i="1"/>
  <c r="BJ1689" i="1"/>
  <c r="BK1689" i="1"/>
  <c r="BL1689" i="1"/>
  <c r="BC1690" i="1"/>
  <c r="BD1690" i="1"/>
  <c r="BE1690" i="1"/>
  <c r="BF1690" i="1"/>
  <c r="BG1690" i="1"/>
  <c r="BH1690" i="1"/>
  <c r="BI1690" i="1"/>
  <c r="BJ1690" i="1"/>
  <c r="BK1690" i="1"/>
  <c r="BL1690" i="1"/>
  <c r="BC1691" i="1"/>
  <c r="BD1691" i="1"/>
  <c r="BE1691" i="1"/>
  <c r="BF1691" i="1"/>
  <c r="BG1691" i="1"/>
  <c r="BH1691" i="1"/>
  <c r="BI1691" i="1"/>
  <c r="BJ1691" i="1"/>
  <c r="BK1691" i="1"/>
  <c r="BL1691" i="1"/>
  <c r="BC1692" i="1"/>
  <c r="BD1692" i="1"/>
  <c r="BE1692" i="1"/>
  <c r="BF1692" i="1"/>
  <c r="BG1692" i="1"/>
  <c r="BH1692" i="1"/>
  <c r="BI1692" i="1"/>
  <c r="BJ1692" i="1"/>
  <c r="BK1692" i="1"/>
  <c r="BL1692" i="1"/>
  <c r="BC1693" i="1"/>
  <c r="BD1693" i="1"/>
  <c r="BE1693" i="1"/>
  <c r="BF1693" i="1"/>
  <c r="BG1693" i="1"/>
  <c r="BH1693" i="1"/>
  <c r="BI1693" i="1"/>
  <c r="BJ1693" i="1"/>
  <c r="BK1693" i="1"/>
  <c r="BL1693" i="1"/>
  <c r="BC1694" i="1"/>
  <c r="BD1694" i="1"/>
  <c r="BE1694" i="1"/>
  <c r="BF1694" i="1"/>
  <c r="BG1694" i="1"/>
  <c r="BH1694" i="1"/>
  <c r="BI1694" i="1"/>
  <c r="BJ1694" i="1"/>
  <c r="BK1694" i="1"/>
  <c r="BL1694" i="1"/>
  <c r="BC1695" i="1"/>
  <c r="BD1695" i="1"/>
  <c r="BE1695" i="1"/>
  <c r="BF1695" i="1"/>
  <c r="BG1695" i="1"/>
  <c r="BH1695" i="1"/>
  <c r="BI1695" i="1"/>
  <c r="BJ1695" i="1"/>
  <c r="BK1695" i="1"/>
  <c r="BL1695" i="1"/>
  <c r="BC1696" i="1"/>
  <c r="BD1696" i="1"/>
  <c r="BE1696" i="1"/>
  <c r="BF1696" i="1"/>
  <c r="BG1696" i="1"/>
  <c r="BH1696" i="1"/>
  <c r="BI1696" i="1"/>
  <c r="BJ1696" i="1"/>
  <c r="BK1696" i="1"/>
  <c r="BL1696" i="1"/>
  <c r="BC1697" i="1"/>
  <c r="BD1697" i="1"/>
  <c r="BE1697" i="1"/>
  <c r="BF1697" i="1"/>
  <c r="BG1697" i="1"/>
  <c r="BH1697" i="1"/>
  <c r="BI1697" i="1"/>
  <c r="BJ1697" i="1"/>
  <c r="BK1697" i="1"/>
  <c r="BL1697" i="1"/>
  <c r="BC1698" i="1"/>
  <c r="BD1698" i="1"/>
  <c r="BE1698" i="1"/>
  <c r="BF1698" i="1"/>
  <c r="BG1698" i="1"/>
  <c r="BH1698" i="1"/>
  <c r="BI1698" i="1"/>
  <c r="BJ1698" i="1"/>
  <c r="BK1698" i="1"/>
  <c r="BL1698" i="1"/>
  <c r="BC1699" i="1"/>
  <c r="BD1699" i="1"/>
  <c r="BE1699" i="1"/>
  <c r="BF1699" i="1"/>
  <c r="BG1699" i="1"/>
  <c r="BH1699" i="1"/>
  <c r="BI1699" i="1"/>
  <c r="BJ1699" i="1"/>
  <c r="BK1699" i="1"/>
  <c r="BL1699" i="1"/>
  <c r="BC1700" i="1"/>
  <c r="BD1700" i="1"/>
  <c r="BE1700" i="1"/>
  <c r="BF1700" i="1"/>
  <c r="BG1700" i="1"/>
  <c r="BH1700" i="1"/>
  <c r="BI1700" i="1"/>
  <c r="BJ1700" i="1"/>
  <c r="BK1700" i="1"/>
  <c r="BL1700" i="1"/>
  <c r="BC1701" i="1"/>
  <c r="BD1701" i="1"/>
  <c r="BE1701" i="1"/>
  <c r="BF1701" i="1"/>
  <c r="BG1701" i="1"/>
  <c r="BH1701" i="1"/>
  <c r="BI1701" i="1"/>
  <c r="BJ1701" i="1"/>
  <c r="BK1701" i="1"/>
  <c r="BL1701" i="1"/>
  <c r="BC1702" i="1"/>
  <c r="BD1702" i="1"/>
  <c r="BE1702" i="1"/>
  <c r="BF1702" i="1"/>
  <c r="BG1702" i="1"/>
  <c r="BH1702" i="1"/>
  <c r="BI1702" i="1"/>
  <c r="BJ1702" i="1"/>
  <c r="BK1702" i="1"/>
  <c r="BL1702" i="1"/>
  <c r="BC1703" i="1"/>
  <c r="BD1703" i="1"/>
  <c r="BE1703" i="1"/>
  <c r="BF1703" i="1"/>
  <c r="BG1703" i="1"/>
  <c r="BH1703" i="1"/>
  <c r="BI1703" i="1"/>
  <c r="BJ1703" i="1"/>
  <c r="BK1703" i="1"/>
  <c r="BL1703" i="1"/>
  <c r="BC1704" i="1"/>
  <c r="BD1704" i="1"/>
  <c r="BE1704" i="1"/>
  <c r="BF1704" i="1"/>
  <c r="BG1704" i="1"/>
  <c r="BH1704" i="1"/>
  <c r="BI1704" i="1"/>
  <c r="BJ1704" i="1"/>
  <c r="BK1704" i="1"/>
  <c r="BL1704" i="1"/>
  <c r="BC1705" i="1"/>
  <c r="BD1705" i="1"/>
  <c r="BE1705" i="1"/>
  <c r="BF1705" i="1"/>
  <c r="BG1705" i="1"/>
  <c r="BH1705" i="1"/>
  <c r="BI1705" i="1"/>
  <c r="BJ1705" i="1"/>
  <c r="BK1705" i="1"/>
  <c r="BL1705" i="1"/>
  <c r="BC1706" i="1"/>
  <c r="BD1706" i="1"/>
  <c r="BE1706" i="1"/>
  <c r="BF1706" i="1"/>
  <c r="BG1706" i="1"/>
  <c r="BH1706" i="1"/>
  <c r="BI1706" i="1"/>
  <c r="BJ1706" i="1"/>
  <c r="BK1706" i="1"/>
  <c r="BL1706" i="1"/>
  <c r="BC1707" i="1"/>
  <c r="BD1707" i="1"/>
  <c r="BE1707" i="1"/>
  <c r="BF1707" i="1"/>
  <c r="BG1707" i="1"/>
  <c r="BH1707" i="1"/>
  <c r="BI1707" i="1"/>
  <c r="BJ1707" i="1"/>
  <c r="BK1707" i="1"/>
  <c r="BL1707" i="1"/>
  <c r="BC1708" i="1"/>
  <c r="BD1708" i="1"/>
  <c r="BE1708" i="1"/>
  <c r="BF1708" i="1"/>
  <c r="BG1708" i="1"/>
  <c r="BH1708" i="1"/>
  <c r="BI1708" i="1"/>
  <c r="BJ1708" i="1"/>
  <c r="BK1708" i="1"/>
  <c r="BL1708" i="1"/>
  <c r="BC1709" i="1"/>
  <c r="BD1709" i="1"/>
  <c r="BE1709" i="1"/>
  <c r="BF1709" i="1"/>
  <c r="BG1709" i="1"/>
  <c r="BH1709" i="1"/>
  <c r="BI1709" i="1"/>
  <c r="BJ1709" i="1"/>
  <c r="BK1709" i="1"/>
  <c r="BL1709" i="1"/>
  <c r="BC1710" i="1"/>
  <c r="BD1710" i="1"/>
  <c r="BE1710" i="1"/>
  <c r="BF1710" i="1"/>
  <c r="BG1710" i="1"/>
  <c r="BH1710" i="1"/>
  <c r="BI1710" i="1"/>
  <c r="BJ1710" i="1"/>
  <c r="BK1710" i="1"/>
  <c r="BL1710" i="1"/>
  <c r="BC1711" i="1"/>
  <c r="BD1711" i="1"/>
  <c r="BE1711" i="1"/>
  <c r="BF1711" i="1"/>
  <c r="BG1711" i="1"/>
  <c r="BH1711" i="1"/>
  <c r="BI1711" i="1"/>
  <c r="BJ1711" i="1"/>
  <c r="BK1711" i="1"/>
  <c r="BL1711" i="1"/>
  <c r="BC1712" i="1"/>
  <c r="BD1712" i="1"/>
  <c r="BE1712" i="1"/>
  <c r="BF1712" i="1"/>
  <c r="BG1712" i="1"/>
  <c r="BH1712" i="1"/>
  <c r="BI1712" i="1"/>
  <c r="BJ1712" i="1"/>
  <c r="BK1712" i="1"/>
  <c r="BL1712" i="1"/>
  <c r="BC1713" i="1"/>
  <c r="BD1713" i="1"/>
  <c r="BE1713" i="1"/>
  <c r="BF1713" i="1"/>
  <c r="BG1713" i="1"/>
  <c r="BH1713" i="1"/>
  <c r="BI1713" i="1"/>
  <c r="BJ1713" i="1"/>
  <c r="BK1713" i="1"/>
  <c r="BL1713" i="1"/>
  <c r="BC1714" i="1"/>
  <c r="BD1714" i="1"/>
  <c r="BE1714" i="1"/>
  <c r="BF1714" i="1"/>
  <c r="BG1714" i="1"/>
  <c r="BH1714" i="1"/>
  <c r="BI1714" i="1"/>
  <c r="BJ1714" i="1"/>
  <c r="BK1714" i="1"/>
  <c r="BL1714" i="1"/>
  <c r="BC1715" i="1"/>
  <c r="BD1715" i="1"/>
  <c r="BE1715" i="1"/>
  <c r="BF1715" i="1"/>
  <c r="BG1715" i="1"/>
  <c r="BH1715" i="1"/>
  <c r="BI1715" i="1"/>
  <c r="BJ1715" i="1"/>
  <c r="BK1715" i="1"/>
  <c r="BL1715" i="1"/>
  <c r="BL1039" i="1"/>
  <c r="BK1039" i="1"/>
  <c r="BJ1039" i="1"/>
  <c r="BI1039" i="1"/>
  <c r="BH1039" i="1"/>
  <c r="BG1039" i="1"/>
  <c r="BF1039" i="1"/>
  <c r="BE1039" i="1"/>
  <c r="BD1039" i="1"/>
  <c r="BC1039" i="1"/>
  <c r="Q1040" i="1"/>
  <c r="BB1040" i="1" s="1"/>
  <c r="Q1041" i="1"/>
  <c r="BB1041" i="1" s="1"/>
  <c r="Q1042" i="1"/>
  <c r="BB1042" i="1" s="1"/>
  <c r="Q1043" i="1"/>
  <c r="BB1043" i="1" s="1"/>
  <c r="Q1044" i="1"/>
  <c r="BB1044" i="1" s="1"/>
  <c r="Q1045" i="1"/>
  <c r="BB1045" i="1" s="1"/>
  <c r="Q1046" i="1"/>
  <c r="BB1046" i="1" s="1"/>
  <c r="Q1047" i="1"/>
  <c r="BB1047" i="1" s="1"/>
  <c r="Q1048" i="1"/>
  <c r="BB1048" i="1" s="1"/>
  <c r="Q1049" i="1"/>
  <c r="BB1049" i="1" s="1"/>
  <c r="Q1050" i="1"/>
  <c r="BB1050" i="1" s="1"/>
  <c r="Q1051" i="1"/>
  <c r="BB1051" i="1" s="1"/>
  <c r="Q1052" i="1"/>
  <c r="BB1052" i="1" s="1"/>
  <c r="Q1053" i="1"/>
  <c r="BB1053" i="1" s="1"/>
  <c r="Q1054" i="1"/>
  <c r="BB1054" i="1" s="1"/>
  <c r="Q1055" i="1"/>
  <c r="BB1055" i="1" s="1"/>
  <c r="Q1056" i="1"/>
  <c r="BB1056" i="1" s="1"/>
  <c r="Q1057" i="1"/>
  <c r="BB1057" i="1" s="1"/>
  <c r="Q1058" i="1"/>
  <c r="BB1058" i="1" s="1"/>
  <c r="Q1059" i="1"/>
  <c r="BB1059" i="1" s="1"/>
  <c r="Q1060" i="1"/>
  <c r="BB1060" i="1" s="1"/>
  <c r="Q1061" i="1"/>
  <c r="BB1061" i="1" s="1"/>
  <c r="Q1062" i="1"/>
  <c r="BB1062" i="1" s="1"/>
  <c r="Q1063" i="1"/>
  <c r="BB1063" i="1" s="1"/>
  <c r="Q1064" i="1"/>
  <c r="BB1064" i="1" s="1"/>
  <c r="Q1065" i="1"/>
  <c r="BB1065" i="1" s="1"/>
  <c r="Q1066" i="1"/>
  <c r="BB1066" i="1" s="1"/>
  <c r="Q1067" i="1"/>
  <c r="BB1067" i="1" s="1"/>
  <c r="Q1068" i="1"/>
  <c r="BB1068" i="1" s="1"/>
  <c r="Q1069" i="1"/>
  <c r="BB1069" i="1" s="1"/>
  <c r="Q1070" i="1"/>
  <c r="BB1070" i="1" s="1"/>
  <c r="Q1071" i="1"/>
  <c r="BB1071" i="1" s="1"/>
  <c r="Q1072" i="1"/>
  <c r="BB1072" i="1" s="1"/>
  <c r="Q1073" i="1"/>
  <c r="BB1073" i="1" s="1"/>
  <c r="Q1074" i="1"/>
  <c r="BB1074" i="1" s="1"/>
  <c r="Q1075" i="1"/>
  <c r="BB1075" i="1" s="1"/>
  <c r="Q1076" i="1"/>
  <c r="BB1076" i="1" s="1"/>
  <c r="Q1077" i="1"/>
  <c r="BB1077" i="1" s="1"/>
  <c r="Q1078" i="1"/>
  <c r="BB1078" i="1" s="1"/>
  <c r="Q1079" i="1"/>
  <c r="BB1079" i="1" s="1"/>
  <c r="Q1080" i="1"/>
  <c r="BB1080" i="1" s="1"/>
  <c r="Q1081" i="1"/>
  <c r="BB1081" i="1" s="1"/>
  <c r="Q1082" i="1"/>
  <c r="BB1082" i="1" s="1"/>
  <c r="Q1083" i="1"/>
  <c r="BB1083" i="1" s="1"/>
  <c r="Q1084" i="1"/>
  <c r="BB1084" i="1" s="1"/>
  <c r="Q1085" i="1"/>
  <c r="BB1085" i="1" s="1"/>
  <c r="Q1086" i="1"/>
  <c r="BB1086" i="1" s="1"/>
  <c r="Q1087" i="1"/>
  <c r="BB1087" i="1" s="1"/>
  <c r="Q1088" i="1"/>
  <c r="BB1088" i="1" s="1"/>
  <c r="Q1089" i="1"/>
  <c r="BB1089" i="1" s="1"/>
  <c r="Q1090" i="1"/>
  <c r="BB1090" i="1" s="1"/>
  <c r="Q1091" i="1"/>
  <c r="BB1091" i="1" s="1"/>
  <c r="Q1092" i="1"/>
  <c r="BB1092" i="1" s="1"/>
  <c r="Q1093" i="1"/>
  <c r="BB1093" i="1" s="1"/>
  <c r="Q1094" i="1"/>
  <c r="BB1094" i="1" s="1"/>
  <c r="Q1095" i="1"/>
  <c r="BB1095" i="1" s="1"/>
  <c r="Q1096" i="1"/>
  <c r="BB1096" i="1" s="1"/>
  <c r="Q1097" i="1"/>
  <c r="BB1097" i="1" s="1"/>
  <c r="Q1098" i="1"/>
  <c r="BB1098" i="1" s="1"/>
  <c r="Q1099" i="1"/>
  <c r="BB1099" i="1" s="1"/>
  <c r="Q1100" i="1"/>
  <c r="BB1100" i="1" s="1"/>
  <c r="Q1101" i="1"/>
  <c r="BB1101" i="1" s="1"/>
  <c r="Q1102" i="1"/>
  <c r="BB1102" i="1" s="1"/>
  <c r="Q1103" i="1"/>
  <c r="BB1103" i="1" s="1"/>
  <c r="Q1104" i="1"/>
  <c r="BB1104" i="1" s="1"/>
  <c r="Q1105" i="1"/>
  <c r="BB1105" i="1" s="1"/>
  <c r="Q1106" i="1"/>
  <c r="BB1106" i="1" s="1"/>
  <c r="Q1107" i="1"/>
  <c r="BB1107" i="1" s="1"/>
  <c r="Q1108" i="1"/>
  <c r="BB1108" i="1" s="1"/>
  <c r="Q1109" i="1"/>
  <c r="BB1109" i="1" s="1"/>
  <c r="Q1110" i="1"/>
  <c r="BB1110" i="1" s="1"/>
  <c r="Q1111" i="1"/>
  <c r="BB1111" i="1" s="1"/>
  <c r="Q1112" i="1"/>
  <c r="BB1112" i="1" s="1"/>
  <c r="Q1113" i="1"/>
  <c r="BB1113" i="1" s="1"/>
  <c r="Q1114" i="1"/>
  <c r="BB1114" i="1" s="1"/>
  <c r="Q1115" i="1"/>
  <c r="BB1115" i="1" s="1"/>
  <c r="Q1116" i="1"/>
  <c r="BB1116" i="1" s="1"/>
  <c r="Q1117" i="1"/>
  <c r="BB1117" i="1" s="1"/>
  <c r="Q1118" i="1"/>
  <c r="BB1118" i="1" s="1"/>
  <c r="Q1119" i="1"/>
  <c r="BB1119" i="1" s="1"/>
  <c r="Q1120" i="1"/>
  <c r="BB1120" i="1" s="1"/>
  <c r="Q1122" i="1"/>
  <c r="BB1122" i="1" s="1"/>
  <c r="Q1123" i="1"/>
  <c r="BB1123" i="1" s="1"/>
  <c r="Q1124" i="1"/>
  <c r="BB1124" i="1" s="1"/>
  <c r="Q1125" i="1"/>
  <c r="BB1125" i="1" s="1"/>
  <c r="Q1126" i="1"/>
  <c r="BB1126" i="1" s="1"/>
  <c r="Q1127" i="1"/>
  <c r="BB1127" i="1" s="1"/>
  <c r="Q1128" i="1"/>
  <c r="BB1128" i="1" s="1"/>
  <c r="Q1130" i="1"/>
  <c r="BB1130" i="1" s="1"/>
  <c r="Q1131" i="1"/>
  <c r="BB1131" i="1" s="1"/>
  <c r="Q1132" i="1"/>
  <c r="BB1132" i="1" s="1"/>
  <c r="Q1133" i="1"/>
  <c r="BB1133" i="1" s="1"/>
  <c r="Q1134" i="1"/>
  <c r="BB1134" i="1" s="1"/>
  <c r="Q1135" i="1"/>
  <c r="BB1135" i="1" s="1"/>
  <c r="Q1136" i="1"/>
  <c r="BB1136" i="1" s="1"/>
  <c r="Q1137" i="1"/>
  <c r="BB1137" i="1" s="1"/>
  <c r="Q1138" i="1"/>
  <c r="BB1138" i="1" s="1"/>
  <c r="Q1139" i="1"/>
  <c r="BB1139" i="1" s="1"/>
  <c r="Q1140" i="1"/>
  <c r="BB1140" i="1" s="1"/>
  <c r="Q1141" i="1"/>
  <c r="BB1141" i="1" s="1"/>
  <c r="Q1142" i="1"/>
  <c r="BB1142" i="1" s="1"/>
  <c r="Q1143" i="1"/>
  <c r="BB1143" i="1" s="1"/>
  <c r="Q1144" i="1"/>
  <c r="BB1144" i="1" s="1"/>
  <c r="Q1145" i="1"/>
  <c r="BB1145" i="1" s="1"/>
  <c r="Q1146" i="1"/>
  <c r="BB1146" i="1" s="1"/>
  <c r="Q1147" i="1"/>
  <c r="BB1147" i="1" s="1"/>
  <c r="Q1148" i="1"/>
  <c r="BB1148" i="1" s="1"/>
  <c r="Q1149" i="1"/>
  <c r="BB1149" i="1" s="1"/>
  <c r="Q1150" i="1"/>
  <c r="BB1150" i="1" s="1"/>
  <c r="Q1151" i="1"/>
  <c r="BB1151" i="1" s="1"/>
  <c r="Q1152" i="1"/>
  <c r="BB1152" i="1" s="1"/>
  <c r="Q1153" i="1"/>
  <c r="BB1153" i="1" s="1"/>
  <c r="Q1154" i="1"/>
  <c r="BB1154" i="1" s="1"/>
  <c r="Q1155" i="1"/>
  <c r="BB1155" i="1" s="1"/>
  <c r="Q1156" i="1"/>
  <c r="BB1156" i="1" s="1"/>
  <c r="Q1157" i="1"/>
  <c r="BB1157" i="1" s="1"/>
  <c r="Q1158" i="1"/>
  <c r="BB1158" i="1" s="1"/>
  <c r="Q1159" i="1"/>
  <c r="BB1159" i="1" s="1"/>
  <c r="Q1160" i="1"/>
  <c r="BB1160" i="1" s="1"/>
  <c r="Q1161" i="1"/>
  <c r="BB1161" i="1" s="1"/>
  <c r="Q1162" i="1"/>
  <c r="BB1162" i="1" s="1"/>
  <c r="Q1163" i="1"/>
  <c r="BB1163" i="1" s="1"/>
  <c r="Q1164" i="1"/>
  <c r="BB1164" i="1" s="1"/>
  <c r="Q1165" i="1"/>
  <c r="BB1165" i="1" s="1"/>
  <c r="Q1166" i="1"/>
  <c r="BB1166" i="1" s="1"/>
  <c r="Q1167" i="1"/>
  <c r="BB1167" i="1" s="1"/>
  <c r="Q1168" i="1"/>
  <c r="BB1168" i="1" s="1"/>
  <c r="Q1169" i="1"/>
  <c r="BB1169" i="1" s="1"/>
  <c r="Q1170" i="1"/>
  <c r="BB1170" i="1" s="1"/>
  <c r="Q1171" i="1"/>
  <c r="BB1171" i="1" s="1"/>
  <c r="Q1172" i="1"/>
  <c r="BB1172" i="1" s="1"/>
  <c r="Q1173" i="1"/>
  <c r="BB1173" i="1" s="1"/>
  <c r="Q1174" i="1"/>
  <c r="BB1174" i="1" s="1"/>
  <c r="Q1175" i="1"/>
  <c r="BB1175" i="1" s="1"/>
  <c r="Q1176" i="1"/>
  <c r="BB1176" i="1" s="1"/>
  <c r="Q1177" i="1"/>
  <c r="BB1177" i="1" s="1"/>
  <c r="Q1178" i="1"/>
  <c r="BB1178" i="1" s="1"/>
  <c r="Q1179" i="1"/>
  <c r="BB1179" i="1" s="1"/>
  <c r="Q1180" i="1"/>
  <c r="BB1180" i="1" s="1"/>
  <c r="Q1181" i="1"/>
  <c r="BB1181" i="1" s="1"/>
  <c r="Q1182" i="1"/>
  <c r="BB1182" i="1" s="1"/>
  <c r="Q1183" i="1"/>
  <c r="BB1183" i="1" s="1"/>
  <c r="Q1184" i="1"/>
  <c r="BB1184" i="1" s="1"/>
  <c r="Q1185" i="1"/>
  <c r="BB1185" i="1" s="1"/>
  <c r="Q1186" i="1"/>
  <c r="BB1186" i="1" s="1"/>
  <c r="Q1187" i="1"/>
  <c r="BB1187" i="1" s="1"/>
  <c r="Q1188" i="1"/>
  <c r="BB1188" i="1" s="1"/>
  <c r="Q1189" i="1"/>
  <c r="BB1189" i="1" s="1"/>
  <c r="Q1190" i="1"/>
  <c r="BB1190" i="1" s="1"/>
  <c r="Q1191" i="1"/>
  <c r="BB1191" i="1" s="1"/>
  <c r="Q1192" i="1"/>
  <c r="BB1192" i="1" s="1"/>
  <c r="Q1193" i="1"/>
  <c r="BB1193" i="1" s="1"/>
  <c r="Q1194" i="1"/>
  <c r="BB1194" i="1" s="1"/>
  <c r="Q1195" i="1"/>
  <c r="BB1195" i="1" s="1"/>
  <c r="Q1196" i="1"/>
  <c r="BB1196" i="1" s="1"/>
  <c r="Q1197" i="1"/>
  <c r="BB1197" i="1" s="1"/>
  <c r="Q1198" i="1"/>
  <c r="BB1198" i="1" s="1"/>
  <c r="Q1199" i="1"/>
  <c r="BB1199" i="1" s="1"/>
  <c r="Q1200" i="1"/>
  <c r="BB1200" i="1" s="1"/>
  <c r="Q1201" i="1"/>
  <c r="BB1201" i="1" s="1"/>
  <c r="Q1202" i="1"/>
  <c r="BB1202" i="1" s="1"/>
  <c r="Q1203" i="1"/>
  <c r="BB1203" i="1" s="1"/>
  <c r="Q1204" i="1"/>
  <c r="BB1204" i="1" s="1"/>
  <c r="Q1205" i="1"/>
  <c r="BB1205" i="1" s="1"/>
  <c r="Q1206" i="1"/>
  <c r="BB1206" i="1" s="1"/>
  <c r="Q1207" i="1"/>
  <c r="BB1207" i="1" s="1"/>
  <c r="Q1208" i="1"/>
  <c r="BB1208" i="1" s="1"/>
  <c r="Q1209" i="1"/>
  <c r="BB1209" i="1" s="1"/>
  <c r="Q1210" i="1"/>
  <c r="BB1210" i="1" s="1"/>
  <c r="Q1211" i="1"/>
  <c r="BB1211" i="1" s="1"/>
  <c r="Q1212" i="1"/>
  <c r="BB1212" i="1" s="1"/>
  <c r="Q1213" i="1"/>
  <c r="BB1213" i="1" s="1"/>
  <c r="Q1214" i="1"/>
  <c r="BB1214" i="1" s="1"/>
  <c r="Q1215" i="1"/>
  <c r="BB1215" i="1" s="1"/>
  <c r="Q1216" i="1"/>
  <c r="BB1216" i="1" s="1"/>
  <c r="Q1217" i="1"/>
  <c r="BB1217" i="1" s="1"/>
  <c r="Q1218" i="1"/>
  <c r="BB1218" i="1" s="1"/>
  <c r="Q1219" i="1"/>
  <c r="BB1219" i="1" s="1"/>
  <c r="Q1220" i="1"/>
  <c r="BB1220" i="1" s="1"/>
  <c r="Q1221" i="1"/>
  <c r="BB1221" i="1" s="1"/>
  <c r="Q1222" i="1"/>
  <c r="BB1222" i="1" s="1"/>
  <c r="Q1223" i="1"/>
  <c r="BB1223" i="1" s="1"/>
  <c r="Q1224" i="1"/>
  <c r="BB1224" i="1" s="1"/>
  <c r="Q1225" i="1"/>
  <c r="BB1225" i="1" s="1"/>
  <c r="Q1226" i="1"/>
  <c r="BB1226" i="1" s="1"/>
  <c r="Q1227" i="1"/>
  <c r="BB1227" i="1" s="1"/>
  <c r="Q1228" i="1"/>
  <c r="BB1228" i="1" s="1"/>
  <c r="Q1229" i="1"/>
  <c r="BB1229" i="1" s="1"/>
  <c r="Q1230" i="1"/>
  <c r="BB1230" i="1" s="1"/>
  <c r="Q1231" i="1"/>
  <c r="BB1231" i="1" s="1"/>
  <c r="Q1232" i="1"/>
  <c r="BB1232" i="1" s="1"/>
  <c r="Q1233" i="1"/>
  <c r="BB1233" i="1" s="1"/>
  <c r="Q1234" i="1"/>
  <c r="BB1234" i="1" s="1"/>
  <c r="Q1235" i="1"/>
  <c r="BB1235" i="1" s="1"/>
  <c r="Q1236" i="1"/>
  <c r="BB1236" i="1" s="1"/>
  <c r="Q1237" i="1"/>
  <c r="BB1237" i="1" s="1"/>
  <c r="Q1238" i="1"/>
  <c r="BB1238" i="1" s="1"/>
  <c r="Q1239" i="1"/>
  <c r="BB1239" i="1" s="1"/>
  <c r="Q1240" i="1"/>
  <c r="BB1240" i="1" s="1"/>
  <c r="Q1241" i="1"/>
  <c r="BB1241" i="1" s="1"/>
  <c r="Q1242" i="1"/>
  <c r="BB1242" i="1" s="1"/>
  <c r="Q1243" i="1"/>
  <c r="BB1243" i="1" s="1"/>
  <c r="Q1244" i="1"/>
  <c r="BB1244" i="1" s="1"/>
  <c r="Q1245" i="1"/>
  <c r="BB1245" i="1" s="1"/>
  <c r="Q1246" i="1"/>
  <c r="BB1246" i="1" s="1"/>
  <c r="Q1247" i="1"/>
  <c r="BB1247" i="1" s="1"/>
  <c r="Q1248" i="1"/>
  <c r="BB1248" i="1" s="1"/>
  <c r="Q1249" i="1"/>
  <c r="BB1249" i="1" s="1"/>
  <c r="Q1250" i="1"/>
  <c r="BB1250" i="1" s="1"/>
  <c r="Q1251" i="1"/>
  <c r="BB1251" i="1" s="1"/>
  <c r="Q1252" i="1"/>
  <c r="BB1252" i="1" s="1"/>
  <c r="Q1253" i="1"/>
  <c r="BB1253" i="1" s="1"/>
  <c r="Q1254" i="1"/>
  <c r="BB1254" i="1" s="1"/>
  <c r="Q1255" i="1"/>
  <c r="BB1255" i="1" s="1"/>
  <c r="Q1256" i="1"/>
  <c r="BB1256" i="1" s="1"/>
  <c r="Q1257" i="1"/>
  <c r="BB1257" i="1" s="1"/>
  <c r="Q1258" i="1"/>
  <c r="BB1258" i="1" s="1"/>
  <c r="Q1259" i="1"/>
  <c r="BB1259" i="1" s="1"/>
  <c r="Q1260" i="1"/>
  <c r="BB1260" i="1" s="1"/>
  <c r="Q1261" i="1"/>
  <c r="BB1261" i="1" s="1"/>
  <c r="Q1262" i="1"/>
  <c r="BB1262" i="1" s="1"/>
  <c r="Q1263" i="1"/>
  <c r="BB1263" i="1" s="1"/>
  <c r="Q1264" i="1"/>
  <c r="BB1264" i="1" s="1"/>
  <c r="Q1265" i="1"/>
  <c r="BB1265" i="1" s="1"/>
  <c r="Q1266" i="1"/>
  <c r="BB1266" i="1" s="1"/>
  <c r="Q1267" i="1"/>
  <c r="BB1267" i="1" s="1"/>
  <c r="Q1268" i="1"/>
  <c r="BB1268" i="1" s="1"/>
  <c r="Q1269" i="1"/>
  <c r="BB1269" i="1" s="1"/>
  <c r="Q1270" i="1"/>
  <c r="BB1270" i="1" s="1"/>
  <c r="Q1271" i="1"/>
  <c r="BB1271" i="1" s="1"/>
  <c r="Q1272" i="1"/>
  <c r="BB1272" i="1" s="1"/>
  <c r="Q1273" i="1"/>
  <c r="BB1273" i="1" s="1"/>
  <c r="Q1274" i="1"/>
  <c r="BB1274" i="1" s="1"/>
  <c r="Q1275" i="1"/>
  <c r="BB1275" i="1" s="1"/>
  <c r="Q1276" i="1"/>
  <c r="BB1276" i="1" s="1"/>
  <c r="Q1277" i="1"/>
  <c r="BB1277" i="1" s="1"/>
  <c r="Q1278" i="1"/>
  <c r="BB1278" i="1" s="1"/>
  <c r="Q1279" i="1"/>
  <c r="BB1279" i="1" s="1"/>
  <c r="Q1280" i="1"/>
  <c r="BB1280" i="1" s="1"/>
  <c r="Q1281" i="1"/>
  <c r="BB1281" i="1" s="1"/>
  <c r="Q1282" i="1"/>
  <c r="BB1282" i="1" s="1"/>
  <c r="Q1283" i="1"/>
  <c r="BB1283" i="1" s="1"/>
  <c r="Q1284" i="1"/>
  <c r="BB1284" i="1" s="1"/>
  <c r="Q1285" i="1"/>
  <c r="BB1285" i="1" s="1"/>
  <c r="Q1286" i="1"/>
  <c r="BB1286" i="1" s="1"/>
  <c r="Q1287" i="1"/>
  <c r="BB1287" i="1" s="1"/>
  <c r="Q1288" i="1"/>
  <c r="BB1288" i="1" s="1"/>
  <c r="Q1289" i="1"/>
  <c r="BB1289" i="1" s="1"/>
  <c r="Q1290" i="1"/>
  <c r="BB1290" i="1" s="1"/>
  <c r="Q1291" i="1"/>
  <c r="BB1291" i="1" s="1"/>
  <c r="Q1292" i="1"/>
  <c r="BB1292" i="1" s="1"/>
  <c r="Q1293" i="1"/>
  <c r="BB1293" i="1" s="1"/>
  <c r="Q1294" i="1"/>
  <c r="BB1294" i="1" s="1"/>
  <c r="Q1295" i="1"/>
  <c r="BB1295" i="1" s="1"/>
  <c r="Q1296" i="1"/>
  <c r="BB1296" i="1" s="1"/>
  <c r="Q1297" i="1"/>
  <c r="BB1297" i="1" s="1"/>
  <c r="Q1298" i="1"/>
  <c r="BB1298" i="1" s="1"/>
  <c r="Q1299" i="1"/>
  <c r="BB1299" i="1" s="1"/>
  <c r="Q1300" i="1"/>
  <c r="BB1300" i="1" s="1"/>
  <c r="Q1301" i="1"/>
  <c r="BB1301" i="1" s="1"/>
  <c r="Q1302" i="1"/>
  <c r="BB1302" i="1" s="1"/>
  <c r="Q1303" i="1"/>
  <c r="BB1303" i="1" s="1"/>
  <c r="Q1304" i="1"/>
  <c r="BB1304" i="1" s="1"/>
  <c r="Q1305" i="1"/>
  <c r="BB1305" i="1" s="1"/>
  <c r="Q1306" i="1"/>
  <c r="BB1306" i="1" s="1"/>
  <c r="Q1307" i="1"/>
  <c r="BB1307" i="1" s="1"/>
  <c r="Q1308" i="1"/>
  <c r="BB1308" i="1" s="1"/>
  <c r="Q1309" i="1"/>
  <c r="BB1309" i="1" s="1"/>
  <c r="Q1310" i="1"/>
  <c r="BB1310" i="1" s="1"/>
  <c r="Q1311" i="1"/>
  <c r="BB1311" i="1" s="1"/>
  <c r="Q1312" i="1"/>
  <c r="BB1312" i="1" s="1"/>
  <c r="Q1313" i="1"/>
  <c r="BB1313" i="1" s="1"/>
  <c r="Q1314" i="1"/>
  <c r="BB1314" i="1" s="1"/>
  <c r="Q1315" i="1"/>
  <c r="BB1315" i="1" s="1"/>
  <c r="Q1316" i="1"/>
  <c r="BB1316" i="1" s="1"/>
  <c r="Q1317" i="1"/>
  <c r="BB1317" i="1" s="1"/>
  <c r="Q1318" i="1"/>
  <c r="BB1318" i="1" s="1"/>
  <c r="Q1319" i="1"/>
  <c r="BB1319" i="1" s="1"/>
  <c r="Q1320" i="1"/>
  <c r="BB1320" i="1" s="1"/>
  <c r="Q1321" i="1"/>
  <c r="BB1321" i="1" s="1"/>
  <c r="Q1322" i="1"/>
  <c r="BB1322" i="1" s="1"/>
  <c r="Q1323" i="1"/>
  <c r="BB1323" i="1" s="1"/>
  <c r="Q1324" i="1"/>
  <c r="BB1324" i="1" s="1"/>
  <c r="Q1325" i="1"/>
  <c r="BB1325" i="1" s="1"/>
  <c r="Q1326" i="1"/>
  <c r="BB1326" i="1" s="1"/>
  <c r="Q1327" i="1"/>
  <c r="BB1327" i="1" s="1"/>
  <c r="Q1328" i="1"/>
  <c r="BB1328" i="1" s="1"/>
  <c r="Q1329" i="1"/>
  <c r="BB1329" i="1" s="1"/>
  <c r="Q1330" i="1"/>
  <c r="BB1330" i="1" s="1"/>
  <c r="Q1331" i="1"/>
  <c r="BB1331" i="1" s="1"/>
  <c r="Q1332" i="1"/>
  <c r="BB1332" i="1" s="1"/>
  <c r="Q1333" i="1"/>
  <c r="BB1333" i="1" s="1"/>
  <c r="Q1334" i="1"/>
  <c r="BB1334" i="1" s="1"/>
  <c r="Q1335" i="1"/>
  <c r="BB1335" i="1" s="1"/>
  <c r="Q1336" i="1"/>
  <c r="BB1336" i="1" s="1"/>
  <c r="Q1337" i="1"/>
  <c r="BB1337" i="1" s="1"/>
  <c r="Q1338" i="1"/>
  <c r="BB1338" i="1" s="1"/>
  <c r="Q1339" i="1"/>
  <c r="BB1339" i="1" s="1"/>
  <c r="Q1340" i="1"/>
  <c r="BB1340" i="1" s="1"/>
  <c r="Q1341" i="1"/>
  <c r="BB1341" i="1" s="1"/>
  <c r="Q1342" i="1"/>
  <c r="BB1342" i="1" s="1"/>
  <c r="Q1343" i="1"/>
  <c r="BB1343" i="1" s="1"/>
  <c r="Q1344" i="1"/>
  <c r="BB1344" i="1" s="1"/>
  <c r="Q1345" i="1"/>
  <c r="BB1345" i="1" s="1"/>
  <c r="Q1346" i="1"/>
  <c r="BB1346" i="1" s="1"/>
  <c r="Q1347" i="1"/>
  <c r="BB1347" i="1" s="1"/>
  <c r="Q1348" i="1"/>
  <c r="BB1348" i="1" s="1"/>
  <c r="Q1349" i="1"/>
  <c r="BB1349" i="1" s="1"/>
  <c r="Q1350" i="1"/>
  <c r="BB1350" i="1" s="1"/>
  <c r="Q1351" i="1"/>
  <c r="BB1351" i="1" s="1"/>
  <c r="Q1352" i="1"/>
  <c r="BB1352" i="1" s="1"/>
  <c r="Q1353" i="1"/>
  <c r="BB1353" i="1" s="1"/>
  <c r="Q1354" i="1"/>
  <c r="BB1354" i="1" s="1"/>
  <c r="Q1355" i="1"/>
  <c r="BB1355" i="1" s="1"/>
  <c r="Q1356" i="1"/>
  <c r="BB1356" i="1" s="1"/>
  <c r="Q1357" i="1"/>
  <c r="BB1357" i="1" s="1"/>
  <c r="Q1358" i="1"/>
  <c r="BB1358" i="1" s="1"/>
  <c r="Q1359" i="1"/>
  <c r="BB1359" i="1" s="1"/>
  <c r="Q1360" i="1"/>
  <c r="BB1360" i="1" s="1"/>
  <c r="Q1361" i="1"/>
  <c r="BB1361" i="1" s="1"/>
  <c r="Q1362" i="1"/>
  <c r="BB1362" i="1" s="1"/>
  <c r="Q1363" i="1"/>
  <c r="BB1363" i="1" s="1"/>
  <c r="Q1364" i="1"/>
  <c r="BB1364" i="1" s="1"/>
  <c r="Q1365" i="1"/>
  <c r="BB1365" i="1" s="1"/>
  <c r="Q1366" i="1"/>
  <c r="BB1366" i="1" s="1"/>
  <c r="Q1367" i="1"/>
  <c r="BB1367" i="1" s="1"/>
  <c r="Q1368" i="1"/>
  <c r="BB1368" i="1" s="1"/>
  <c r="Q1369" i="1"/>
  <c r="BB1369" i="1" s="1"/>
  <c r="Q1370" i="1"/>
  <c r="BB1370" i="1" s="1"/>
  <c r="Q1371" i="1"/>
  <c r="BB1371" i="1" s="1"/>
  <c r="Q1372" i="1"/>
  <c r="BB1372" i="1" s="1"/>
  <c r="Q1373" i="1"/>
  <c r="BB1373" i="1" s="1"/>
  <c r="Q1374" i="1"/>
  <c r="BB1374" i="1" s="1"/>
  <c r="Q1375" i="1"/>
  <c r="BB1375" i="1" s="1"/>
  <c r="Q1376" i="1"/>
  <c r="BB1376" i="1" s="1"/>
  <c r="Q1377" i="1"/>
  <c r="BB1377" i="1" s="1"/>
  <c r="Q1378" i="1"/>
  <c r="BB1378" i="1" s="1"/>
  <c r="Q1379" i="1"/>
  <c r="BB1379" i="1" s="1"/>
  <c r="Q1380" i="1"/>
  <c r="BB1380" i="1" s="1"/>
  <c r="Q1381" i="1"/>
  <c r="BB1381" i="1" s="1"/>
  <c r="Q1382" i="1"/>
  <c r="BB1382" i="1" s="1"/>
  <c r="Q1383" i="1"/>
  <c r="BB1383" i="1" s="1"/>
  <c r="Q1384" i="1"/>
  <c r="BB1384" i="1" s="1"/>
  <c r="Q1385" i="1"/>
  <c r="BB1385" i="1" s="1"/>
  <c r="Q1386" i="1"/>
  <c r="BB1386" i="1" s="1"/>
  <c r="Q1387" i="1"/>
  <c r="BB1387" i="1" s="1"/>
  <c r="Q1388" i="1"/>
  <c r="BB1388" i="1" s="1"/>
  <c r="Q1389" i="1"/>
  <c r="BB1389" i="1" s="1"/>
  <c r="Q1390" i="1"/>
  <c r="BB1390" i="1" s="1"/>
  <c r="Q1391" i="1"/>
  <c r="BB1391" i="1" s="1"/>
  <c r="Q1392" i="1"/>
  <c r="BB1392" i="1" s="1"/>
  <c r="Q1393" i="1"/>
  <c r="BB1393" i="1" s="1"/>
  <c r="Q1394" i="1"/>
  <c r="BB1394" i="1" s="1"/>
  <c r="Q1395" i="1"/>
  <c r="BB1395" i="1" s="1"/>
  <c r="Q1396" i="1"/>
  <c r="BB1396" i="1" s="1"/>
  <c r="Q1397" i="1"/>
  <c r="BB1397" i="1" s="1"/>
  <c r="Q1398" i="1"/>
  <c r="BB1398" i="1" s="1"/>
  <c r="Q1399" i="1"/>
  <c r="BB1399" i="1" s="1"/>
  <c r="Q1400" i="1"/>
  <c r="BB1400" i="1" s="1"/>
  <c r="Q1401" i="1"/>
  <c r="BB1401" i="1" s="1"/>
  <c r="Q1402" i="1"/>
  <c r="BB1402" i="1" s="1"/>
  <c r="Q1403" i="1"/>
  <c r="BB1403" i="1" s="1"/>
  <c r="Q1404" i="1"/>
  <c r="BB1404" i="1" s="1"/>
  <c r="Q1405" i="1"/>
  <c r="BB1405" i="1" s="1"/>
  <c r="Q1406" i="1"/>
  <c r="BB1406" i="1" s="1"/>
  <c r="Q1407" i="1"/>
  <c r="BB1407" i="1" s="1"/>
  <c r="Q1408" i="1"/>
  <c r="BB1408" i="1" s="1"/>
  <c r="Q1409" i="1"/>
  <c r="BB1409" i="1" s="1"/>
  <c r="Q1410" i="1"/>
  <c r="BB1410" i="1" s="1"/>
  <c r="Q1411" i="1"/>
  <c r="BB1411" i="1" s="1"/>
  <c r="Q1412" i="1"/>
  <c r="BB1412" i="1" s="1"/>
  <c r="Q1413" i="1"/>
  <c r="BB1413" i="1" s="1"/>
  <c r="Q1414" i="1"/>
  <c r="BB1414" i="1" s="1"/>
  <c r="Q1415" i="1"/>
  <c r="BB1415" i="1" s="1"/>
  <c r="Q1416" i="1"/>
  <c r="BB1416" i="1" s="1"/>
  <c r="Q1417" i="1"/>
  <c r="BB1417" i="1" s="1"/>
  <c r="Q1418" i="1"/>
  <c r="BB1418" i="1" s="1"/>
  <c r="Q1419" i="1"/>
  <c r="BB1419" i="1" s="1"/>
  <c r="Q1420" i="1"/>
  <c r="BB1420" i="1" s="1"/>
  <c r="Q1421" i="1"/>
  <c r="BB1421" i="1" s="1"/>
  <c r="Q1422" i="1"/>
  <c r="BB1422" i="1" s="1"/>
  <c r="Q1423" i="1"/>
  <c r="BB1423" i="1" s="1"/>
  <c r="Q1424" i="1"/>
  <c r="BB1424" i="1" s="1"/>
  <c r="Q1425" i="1"/>
  <c r="BB1425" i="1" s="1"/>
  <c r="Q1426" i="1"/>
  <c r="BB1426" i="1" s="1"/>
  <c r="Q1427" i="1"/>
  <c r="BB1427" i="1" s="1"/>
  <c r="Q1428" i="1"/>
  <c r="BB1428" i="1" s="1"/>
  <c r="Q1429" i="1"/>
  <c r="BB1429" i="1" s="1"/>
  <c r="Q1430" i="1"/>
  <c r="BB1430" i="1" s="1"/>
  <c r="Q1431" i="1"/>
  <c r="BB1431" i="1" s="1"/>
  <c r="Q1432" i="1"/>
  <c r="BB1432" i="1" s="1"/>
  <c r="Q1433" i="1"/>
  <c r="BB1433" i="1" s="1"/>
  <c r="Q1434" i="1"/>
  <c r="BB1434" i="1" s="1"/>
  <c r="Q1435" i="1"/>
  <c r="BB1435" i="1" s="1"/>
  <c r="Q1436" i="1"/>
  <c r="BB1436" i="1" s="1"/>
  <c r="Q1437" i="1"/>
  <c r="BB1437" i="1" s="1"/>
  <c r="Q1438" i="1"/>
  <c r="BB1438" i="1" s="1"/>
  <c r="Q1439" i="1"/>
  <c r="BB1439" i="1" s="1"/>
  <c r="Q1440" i="1"/>
  <c r="BB1440" i="1" s="1"/>
  <c r="Q1441" i="1"/>
  <c r="BB1441" i="1" s="1"/>
  <c r="Q1442" i="1"/>
  <c r="BB1442" i="1" s="1"/>
  <c r="Q1443" i="1"/>
  <c r="BB1443" i="1" s="1"/>
  <c r="Q1444" i="1"/>
  <c r="BB1444" i="1" s="1"/>
  <c r="Q1445" i="1"/>
  <c r="BB1445" i="1" s="1"/>
  <c r="Q1446" i="1"/>
  <c r="BB1446" i="1" s="1"/>
  <c r="Q1447" i="1"/>
  <c r="BB1447" i="1" s="1"/>
  <c r="Q1448" i="1"/>
  <c r="BB1448" i="1" s="1"/>
  <c r="Q1449" i="1"/>
  <c r="BB1449" i="1" s="1"/>
  <c r="Q1450" i="1"/>
  <c r="BB1450" i="1" s="1"/>
  <c r="Q1451" i="1"/>
  <c r="BB1451" i="1" s="1"/>
  <c r="Q1452" i="1"/>
  <c r="BB1452" i="1" s="1"/>
  <c r="Q1453" i="1"/>
  <c r="BB1453" i="1" s="1"/>
  <c r="Q1454" i="1"/>
  <c r="BB1454" i="1" s="1"/>
  <c r="Q1455" i="1"/>
  <c r="BB1455" i="1" s="1"/>
  <c r="Q1456" i="1"/>
  <c r="BB1456" i="1" s="1"/>
  <c r="Q1457" i="1"/>
  <c r="BB1457" i="1" s="1"/>
  <c r="Q1458" i="1"/>
  <c r="BB1458" i="1" s="1"/>
  <c r="Q1459" i="1"/>
  <c r="BB1459" i="1" s="1"/>
  <c r="Q1460" i="1"/>
  <c r="BB1460" i="1" s="1"/>
  <c r="Q1461" i="1"/>
  <c r="BB1461" i="1" s="1"/>
  <c r="Q1462" i="1"/>
  <c r="BB1462" i="1" s="1"/>
  <c r="Q1463" i="1"/>
  <c r="BB1463" i="1" s="1"/>
  <c r="Q1464" i="1"/>
  <c r="BB1464" i="1" s="1"/>
  <c r="Q1465" i="1"/>
  <c r="BB1465" i="1" s="1"/>
  <c r="Q1466" i="1"/>
  <c r="BB1466" i="1" s="1"/>
  <c r="Q1467" i="1"/>
  <c r="BB1467" i="1" s="1"/>
  <c r="Q1468" i="1"/>
  <c r="BB1468" i="1" s="1"/>
  <c r="Q1469" i="1"/>
  <c r="BB1469" i="1" s="1"/>
  <c r="Q1470" i="1"/>
  <c r="BB1470" i="1" s="1"/>
  <c r="Q1471" i="1"/>
  <c r="BB1471" i="1" s="1"/>
  <c r="Q1472" i="1"/>
  <c r="BB1472" i="1" s="1"/>
  <c r="Q1473" i="1"/>
  <c r="BB1473" i="1" s="1"/>
  <c r="Q1474" i="1"/>
  <c r="BB1474" i="1" s="1"/>
  <c r="Q1475" i="1"/>
  <c r="BB1475" i="1" s="1"/>
  <c r="Q1476" i="1"/>
  <c r="BB1476" i="1" s="1"/>
  <c r="Q1477" i="1"/>
  <c r="BB1477" i="1" s="1"/>
  <c r="Q1478" i="1"/>
  <c r="BB1478" i="1" s="1"/>
  <c r="Q1479" i="1"/>
  <c r="BB1479" i="1" s="1"/>
  <c r="Q1480" i="1"/>
  <c r="BB1480" i="1" s="1"/>
  <c r="Q1481" i="1"/>
  <c r="BB1481" i="1" s="1"/>
  <c r="Q1482" i="1"/>
  <c r="BB1482" i="1" s="1"/>
  <c r="Q1483" i="1"/>
  <c r="BB1483" i="1" s="1"/>
  <c r="Q1484" i="1"/>
  <c r="BB1484" i="1" s="1"/>
  <c r="Q1485" i="1"/>
  <c r="BB1485" i="1" s="1"/>
  <c r="Q1486" i="1"/>
  <c r="BB1486" i="1" s="1"/>
  <c r="Q1487" i="1"/>
  <c r="BB1487" i="1" s="1"/>
  <c r="Q1488" i="1"/>
  <c r="BB1488" i="1" s="1"/>
  <c r="Q1489" i="1"/>
  <c r="BB1489" i="1" s="1"/>
  <c r="Q1490" i="1"/>
  <c r="BB1490" i="1" s="1"/>
  <c r="Q1491" i="1"/>
  <c r="BB1491" i="1" s="1"/>
  <c r="Q1492" i="1"/>
  <c r="BB1492" i="1" s="1"/>
  <c r="Q1493" i="1"/>
  <c r="BB1493" i="1" s="1"/>
  <c r="Q1494" i="1"/>
  <c r="BB1494" i="1" s="1"/>
  <c r="Q1495" i="1"/>
  <c r="BB1495" i="1" s="1"/>
  <c r="Q1496" i="1"/>
  <c r="BB1496" i="1" s="1"/>
  <c r="Q1497" i="1"/>
  <c r="BB1497" i="1" s="1"/>
  <c r="Q1498" i="1"/>
  <c r="BB1498" i="1" s="1"/>
  <c r="Q1499" i="1"/>
  <c r="BB1499" i="1" s="1"/>
  <c r="Q1500" i="1"/>
  <c r="BB1500" i="1" s="1"/>
  <c r="Q1501" i="1"/>
  <c r="BB1501" i="1" s="1"/>
  <c r="Q1502" i="1"/>
  <c r="BB1502" i="1" s="1"/>
  <c r="Q1503" i="1"/>
  <c r="BB1503" i="1" s="1"/>
  <c r="Q1504" i="1"/>
  <c r="BB1504" i="1" s="1"/>
  <c r="Q1505" i="1"/>
  <c r="BB1505" i="1" s="1"/>
  <c r="Q1506" i="1"/>
  <c r="BB1506" i="1" s="1"/>
  <c r="Q1507" i="1"/>
  <c r="BB1507" i="1" s="1"/>
  <c r="Q1508" i="1"/>
  <c r="BB1508" i="1" s="1"/>
  <c r="Q1509" i="1"/>
  <c r="BB1509" i="1" s="1"/>
  <c r="Q1510" i="1"/>
  <c r="BB1510" i="1" s="1"/>
  <c r="Q1511" i="1"/>
  <c r="BB1511" i="1" s="1"/>
  <c r="Q1512" i="1"/>
  <c r="BB1512" i="1" s="1"/>
  <c r="Q1513" i="1"/>
  <c r="BB1513" i="1" s="1"/>
  <c r="Q1514" i="1"/>
  <c r="BB1514" i="1" s="1"/>
  <c r="Q1515" i="1"/>
  <c r="BB1515" i="1" s="1"/>
  <c r="Q1516" i="1"/>
  <c r="BB1516" i="1" s="1"/>
  <c r="Q1517" i="1"/>
  <c r="BB1517" i="1" s="1"/>
  <c r="Q1518" i="1"/>
  <c r="BB1518" i="1" s="1"/>
  <c r="Q1519" i="1"/>
  <c r="BB1519" i="1" s="1"/>
  <c r="Q1520" i="1"/>
  <c r="BB1520" i="1" s="1"/>
  <c r="Q1521" i="1"/>
  <c r="BB1521" i="1" s="1"/>
  <c r="Q1522" i="1"/>
  <c r="BB1522" i="1" s="1"/>
  <c r="Q1523" i="1"/>
  <c r="BB1523" i="1" s="1"/>
  <c r="Q1524" i="1"/>
  <c r="BB1524" i="1" s="1"/>
  <c r="Q1525" i="1"/>
  <c r="BB1525" i="1" s="1"/>
  <c r="Q1526" i="1"/>
  <c r="BB1526" i="1" s="1"/>
  <c r="Q1527" i="1"/>
  <c r="BB1527" i="1" s="1"/>
  <c r="Q1528" i="1"/>
  <c r="BB1528" i="1" s="1"/>
  <c r="Q1529" i="1"/>
  <c r="BB1529" i="1" s="1"/>
  <c r="Q1530" i="1"/>
  <c r="BB1530" i="1" s="1"/>
  <c r="Q1531" i="1"/>
  <c r="BB1531" i="1" s="1"/>
  <c r="Q1532" i="1"/>
  <c r="BB1532" i="1" s="1"/>
  <c r="Q1533" i="1"/>
  <c r="BB1533" i="1" s="1"/>
  <c r="Q1534" i="1"/>
  <c r="BB1534" i="1" s="1"/>
  <c r="Q1535" i="1"/>
  <c r="BB1535" i="1" s="1"/>
  <c r="Q1536" i="1"/>
  <c r="BB1536" i="1" s="1"/>
  <c r="Q1537" i="1"/>
  <c r="BB1537" i="1" s="1"/>
  <c r="Q1538" i="1"/>
  <c r="BB1538" i="1" s="1"/>
  <c r="Q1539" i="1"/>
  <c r="BB1539" i="1" s="1"/>
  <c r="Q1540" i="1"/>
  <c r="BB1540" i="1" s="1"/>
  <c r="Q1541" i="1"/>
  <c r="BB1541" i="1" s="1"/>
  <c r="Q1542" i="1"/>
  <c r="BB1542" i="1" s="1"/>
  <c r="Q1543" i="1"/>
  <c r="BB1543" i="1" s="1"/>
  <c r="Q1544" i="1"/>
  <c r="BB1544" i="1" s="1"/>
  <c r="Q1545" i="1"/>
  <c r="BB1545" i="1" s="1"/>
  <c r="Q1546" i="1"/>
  <c r="BB1546" i="1" s="1"/>
  <c r="Q1547" i="1"/>
  <c r="BB1547" i="1" s="1"/>
  <c r="Q1548" i="1"/>
  <c r="BB1548" i="1" s="1"/>
  <c r="Q1549" i="1"/>
  <c r="BB1549" i="1" s="1"/>
  <c r="Q1550" i="1"/>
  <c r="BB1550" i="1" s="1"/>
  <c r="Q1551" i="1"/>
  <c r="BB1551" i="1" s="1"/>
  <c r="Q1552" i="1"/>
  <c r="BB1552" i="1" s="1"/>
  <c r="Q1553" i="1"/>
  <c r="BB1553" i="1" s="1"/>
  <c r="Q1554" i="1"/>
  <c r="BB1554" i="1" s="1"/>
  <c r="Q1555" i="1"/>
  <c r="BB1555" i="1" s="1"/>
  <c r="Q1556" i="1"/>
  <c r="BB1556" i="1" s="1"/>
  <c r="Q1557" i="1"/>
  <c r="BB1557" i="1" s="1"/>
  <c r="Q1558" i="1"/>
  <c r="BB1558" i="1" s="1"/>
  <c r="Q1559" i="1"/>
  <c r="BB1559" i="1" s="1"/>
  <c r="Q1560" i="1"/>
  <c r="BB1560" i="1" s="1"/>
  <c r="Q1561" i="1"/>
  <c r="BB1561" i="1" s="1"/>
  <c r="Q1562" i="1"/>
  <c r="BB1562" i="1" s="1"/>
  <c r="Q1563" i="1"/>
  <c r="BB1563" i="1" s="1"/>
  <c r="Q1564" i="1"/>
  <c r="BB1564" i="1" s="1"/>
  <c r="Q1565" i="1"/>
  <c r="BB1565" i="1" s="1"/>
  <c r="Q1566" i="1"/>
  <c r="BB1566" i="1" s="1"/>
  <c r="Q1567" i="1"/>
  <c r="BB1567" i="1" s="1"/>
  <c r="Q1568" i="1"/>
  <c r="BB1568" i="1" s="1"/>
  <c r="Q1569" i="1"/>
  <c r="BB1569" i="1" s="1"/>
  <c r="Q1570" i="1"/>
  <c r="BB1570" i="1" s="1"/>
  <c r="Q1571" i="1"/>
  <c r="BB1571" i="1" s="1"/>
  <c r="Q1572" i="1"/>
  <c r="BB1572" i="1" s="1"/>
  <c r="Q1573" i="1"/>
  <c r="BB1573" i="1" s="1"/>
  <c r="Q1574" i="1"/>
  <c r="BB1574" i="1" s="1"/>
  <c r="Q1575" i="1"/>
  <c r="BB1575" i="1" s="1"/>
  <c r="Q1576" i="1"/>
  <c r="BB1576" i="1" s="1"/>
  <c r="Q1577" i="1"/>
  <c r="BB1577" i="1" s="1"/>
  <c r="Q1578" i="1"/>
  <c r="BB1578" i="1" s="1"/>
  <c r="Q1579" i="1"/>
  <c r="BB1579" i="1" s="1"/>
  <c r="Q1580" i="1"/>
  <c r="BB1580" i="1" s="1"/>
  <c r="Q1581" i="1"/>
  <c r="BB1581" i="1" s="1"/>
  <c r="Q1582" i="1"/>
  <c r="BB1582" i="1" s="1"/>
  <c r="Q1583" i="1"/>
  <c r="BB1583" i="1" s="1"/>
  <c r="Q1584" i="1"/>
  <c r="BB1584" i="1" s="1"/>
  <c r="Q1585" i="1"/>
  <c r="BB1585" i="1" s="1"/>
  <c r="Q1586" i="1"/>
  <c r="BB1586" i="1" s="1"/>
  <c r="Q1587" i="1"/>
  <c r="BB1587" i="1" s="1"/>
  <c r="Q1588" i="1"/>
  <c r="BB1588" i="1" s="1"/>
  <c r="Q1589" i="1"/>
  <c r="BB1589" i="1" s="1"/>
  <c r="Q1590" i="1"/>
  <c r="BB1590" i="1" s="1"/>
  <c r="Q1591" i="1"/>
  <c r="BB1591" i="1" s="1"/>
  <c r="Q1592" i="1"/>
  <c r="BB1592" i="1" s="1"/>
  <c r="Q1593" i="1"/>
  <c r="BB1593" i="1" s="1"/>
  <c r="Q1594" i="1"/>
  <c r="BB1594" i="1" s="1"/>
  <c r="Q1595" i="1"/>
  <c r="BB1595" i="1" s="1"/>
  <c r="Q1596" i="1"/>
  <c r="BB1596" i="1" s="1"/>
  <c r="Q1597" i="1"/>
  <c r="BB1597" i="1" s="1"/>
  <c r="Q1598" i="1"/>
  <c r="BB1598" i="1" s="1"/>
  <c r="Q1599" i="1"/>
  <c r="BB1599" i="1" s="1"/>
  <c r="Q1600" i="1"/>
  <c r="BB1600" i="1" s="1"/>
  <c r="Q1601" i="1"/>
  <c r="BB1601" i="1" s="1"/>
  <c r="Q1602" i="1"/>
  <c r="BB1602" i="1" s="1"/>
  <c r="Q1603" i="1"/>
  <c r="BB1603" i="1" s="1"/>
  <c r="Q1604" i="1"/>
  <c r="BB1604" i="1" s="1"/>
  <c r="Q1605" i="1"/>
  <c r="BB1605" i="1" s="1"/>
  <c r="Q1606" i="1"/>
  <c r="BB1606" i="1" s="1"/>
  <c r="Q1607" i="1"/>
  <c r="BB1607" i="1" s="1"/>
  <c r="Q1608" i="1"/>
  <c r="BB1608" i="1" s="1"/>
  <c r="Q1609" i="1"/>
  <c r="BB1609" i="1" s="1"/>
  <c r="Q1610" i="1"/>
  <c r="BB1610" i="1" s="1"/>
  <c r="Q1611" i="1"/>
  <c r="BB1611" i="1" s="1"/>
  <c r="Q1612" i="1"/>
  <c r="BB1612" i="1" s="1"/>
  <c r="Q1613" i="1"/>
  <c r="BB1613" i="1" s="1"/>
  <c r="Q1614" i="1"/>
  <c r="BB1614" i="1" s="1"/>
  <c r="Q1615" i="1"/>
  <c r="BB1615" i="1" s="1"/>
  <c r="Q1616" i="1"/>
  <c r="BB1616" i="1" s="1"/>
  <c r="Q1617" i="1"/>
  <c r="BB1617" i="1" s="1"/>
  <c r="Q1618" i="1"/>
  <c r="BB1618" i="1" s="1"/>
  <c r="Q1619" i="1"/>
  <c r="BB1619" i="1" s="1"/>
  <c r="Q1620" i="1"/>
  <c r="BB1620" i="1" s="1"/>
  <c r="Q1621" i="1"/>
  <c r="BB1621" i="1" s="1"/>
  <c r="Q1622" i="1"/>
  <c r="BB1622" i="1" s="1"/>
  <c r="Q1623" i="1"/>
  <c r="BB1623" i="1" s="1"/>
  <c r="Q1624" i="1"/>
  <c r="BB1624" i="1" s="1"/>
  <c r="Q1625" i="1"/>
  <c r="BB1625" i="1" s="1"/>
  <c r="Q1626" i="1"/>
  <c r="BB1626" i="1" s="1"/>
  <c r="Q1627" i="1"/>
  <c r="BB1627" i="1" s="1"/>
  <c r="Q1628" i="1"/>
  <c r="BB1628" i="1" s="1"/>
  <c r="Q1629" i="1"/>
  <c r="BB1629" i="1" s="1"/>
  <c r="Q1630" i="1"/>
  <c r="BB1630" i="1" s="1"/>
  <c r="Q1631" i="1"/>
  <c r="BB1631" i="1" s="1"/>
  <c r="Q1632" i="1"/>
  <c r="BB1632" i="1" s="1"/>
  <c r="Q1633" i="1"/>
  <c r="BB1633" i="1" s="1"/>
  <c r="Q1634" i="1"/>
  <c r="BB1634" i="1" s="1"/>
  <c r="Q1635" i="1"/>
  <c r="BB1635" i="1" s="1"/>
  <c r="Q1636" i="1"/>
  <c r="BB1636" i="1" s="1"/>
  <c r="Q1637" i="1"/>
  <c r="BB1637" i="1" s="1"/>
  <c r="Q1638" i="1"/>
  <c r="BB1638" i="1" s="1"/>
  <c r="Q1639" i="1"/>
  <c r="BB1639" i="1" s="1"/>
  <c r="Q1640" i="1"/>
  <c r="BB1640" i="1" s="1"/>
  <c r="Q1641" i="1"/>
  <c r="BB1641" i="1" s="1"/>
  <c r="Q1642" i="1"/>
  <c r="BB1642" i="1" s="1"/>
  <c r="Q1643" i="1"/>
  <c r="BB1643" i="1" s="1"/>
  <c r="Q1644" i="1"/>
  <c r="BB1644" i="1" s="1"/>
  <c r="Q1645" i="1"/>
  <c r="BB1645" i="1" s="1"/>
  <c r="Q1646" i="1"/>
  <c r="BB1646" i="1" s="1"/>
  <c r="Q1647" i="1"/>
  <c r="BB1647" i="1" s="1"/>
  <c r="Q1648" i="1"/>
  <c r="BB1648" i="1" s="1"/>
  <c r="Q1649" i="1"/>
  <c r="BB1649" i="1" s="1"/>
  <c r="Q1650" i="1"/>
  <c r="BB1650" i="1" s="1"/>
  <c r="Q1651" i="1"/>
  <c r="BB1651" i="1" s="1"/>
  <c r="Q1652" i="1"/>
  <c r="BB1652" i="1" s="1"/>
  <c r="Q1653" i="1"/>
  <c r="BB1653" i="1" s="1"/>
  <c r="Q1654" i="1"/>
  <c r="BB1654" i="1" s="1"/>
  <c r="Q1655" i="1"/>
  <c r="BB1655" i="1" s="1"/>
  <c r="Q1656" i="1"/>
  <c r="BB1656" i="1" s="1"/>
  <c r="Q1657" i="1"/>
  <c r="BB1657" i="1" s="1"/>
  <c r="Q1658" i="1"/>
  <c r="BB1658" i="1" s="1"/>
  <c r="Q1659" i="1"/>
  <c r="BB1659" i="1" s="1"/>
  <c r="Q1660" i="1"/>
  <c r="BB1660" i="1" s="1"/>
  <c r="Q1661" i="1"/>
  <c r="BB1661" i="1" s="1"/>
  <c r="Q1662" i="1"/>
  <c r="BB1662" i="1" s="1"/>
  <c r="Q1663" i="1"/>
  <c r="BB1663" i="1" s="1"/>
  <c r="Q1664" i="1"/>
  <c r="BB1664" i="1" s="1"/>
  <c r="Q1665" i="1"/>
  <c r="BB1665" i="1" s="1"/>
  <c r="Q1666" i="1"/>
  <c r="BB1666" i="1" s="1"/>
  <c r="Q1667" i="1"/>
  <c r="BB1667" i="1" s="1"/>
  <c r="Q1668" i="1"/>
  <c r="BB1668" i="1" s="1"/>
  <c r="Q1669" i="1"/>
  <c r="BB1669" i="1" s="1"/>
  <c r="Q1670" i="1"/>
  <c r="BB1670" i="1" s="1"/>
  <c r="Q1671" i="1"/>
  <c r="BB1671" i="1" s="1"/>
  <c r="Q1672" i="1"/>
  <c r="BB1672" i="1" s="1"/>
  <c r="Q1673" i="1"/>
  <c r="BB1673" i="1" s="1"/>
  <c r="Q1674" i="1"/>
  <c r="BB1674" i="1" s="1"/>
  <c r="Q1675" i="1"/>
  <c r="BB1675" i="1" s="1"/>
  <c r="Q1676" i="1"/>
  <c r="BB1676" i="1" s="1"/>
  <c r="Q1677" i="1"/>
  <c r="BB1677" i="1" s="1"/>
  <c r="Q1678" i="1"/>
  <c r="BB1678" i="1" s="1"/>
  <c r="Q1679" i="1"/>
  <c r="BB1679" i="1" s="1"/>
  <c r="Q1680" i="1"/>
  <c r="BB1680" i="1" s="1"/>
  <c r="Q1681" i="1"/>
  <c r="BB1681" i="1" s="1"/>
  <c r="Q1682" i="1"/>
  <c r="BB1682" i="1" s="1"/>
  <c r="Q1683" i="1"/>
  <c r="BB1683" i="1" s="1"/>
  <c r="Q1684" i="1"/>
  <c r="BB1684" i="1" s="1"/>
  <c r="Q1685" i="1"/>
  <c r="BB1685" i="1" s="1"/>
  <c r="Q1686" i="1"/>
  <c r="BB1686" i="1" s="1"/>
  <c r="Q1687" i="1"/>
  <c r="BB1687" i="1" s="1"/>
  <c r="Q1688" i="1"/>
  <c r="BB1688" i="1" s="1"/>
  <c r="Q1689" i="1"/>
  <c r="BB1689" i="1" s="1"/>
  <c r="Q1690" i="1"/>
  <c r="BB1690" i="1" s="1"/>
  <c r="Q1691" i="1"/>
  <c r="BB1691" i="1" s="1"/>
  <c r="Q1692" i="1"/>
  <c r="BB1692" i="1" s="1"/>
  <c r="Q1693" i="1"/>
  <c r="BB1693" i="1" s="1"/>
  <c r="Q1694" i="1"/>
  <c r="BB1694" i="1" s="1"/>
  <c r="Q1695" i="1"/>
  <c r="BB1695" i="1" s="1"/>
  <c r="Q1696" i="1"/>
  <c r="BB1696" i="1" s="1"/>
  <c r="Q1697" i="1"/>
  <c r="BB1697" i="1" s="1"/>
  <c r="Q1698" i="1"/>
  <c r="BB1698" i="1" s="1"/>
  <c r="Q1699" i="1"/>
  <c r="BB1699" i="1" s="1"/>
  <c r="Q1700" i="1"/>
  <c r="BB1700" i="1" s="1"/>
  <c r="Q1701" i="1"/>
  <c r="BB1701" i="1" s="1"/>
  <c r="Q1702" i="1"/>
  <c r="BB1702" i="1" s="1"/>
  <c r="Q1703" i="1"/>
  <c r="BB1703" i="1" s="1"/>
  <c r="Q1704" i="1"/>
  <c r="BB1704" i="1" s="1"/>
  <c r="Q1705" i="1"/>
  <c r="BB1705" i="1" s="1"/>
  <c r="Q1706" i="1"/>
  <c r="BB1706" i="1" s="1"/>
  <c r="Q1707" i="1"/>
  <c r="BB1707" i="1" s="1"/>
  <c r="Q1708" i="1"/>
  <c r="BB1708" i="1" s="1"/>
  <c r="Q1709" i="1"/>
  <c r="BB1709" i="1" s="1"/>
  <c r="Q1710" i="1"/>
  <c r="BB1710" i="1" s="1"/>
  <c r="Q1711" i="1"/>
  <c r="BB1711" i="1" s="1"/>
  <c r="Q1712" i="1"/>
  <c r="BB1712" i="1" s="1"/>
  <c r="Q1713" i="1"/>
  <c r="BB1713" i="1" s="1"/>
  <c r="Q1714" i="1"/>
  <c r="BB1714" i="1" s="1"/>
  <c r="Q1715" i="1"/>
  <c r="BB1715" i="1" s="1"/>
  <c r="Q1039" i="1"/>
  <c r="BB1039" i="1" s="1"/>
  <c r="BC944" i="1"/>
  <c r="BD944" i="1"/>
  <c r="BE944" i="1"/>
  <c r="BF944" i="1"/>
  <c r="BG944" i="1"/>
  <c r="BH944" i="1"/>
  <c r="BI944" i="1"/>
  <c r="BJ944" i="1"/>
  <c r="BK944" i="1"/>
  <c r="BL944" i="1"/>
  <c r="BC945" i="1"/>
  <c r="BD945" i="1"/>
  <c r="BE945" i="1"/>
  <c r="BF945" i="1"/>
  <c r="BG945" i="1"/>
  <c r="BH945" i="1"/>
  <c r="BI945" i="1"/>
  <c r="BJ945" i="1"/>
  <c r="BK945" i="1"/>
  <c r="BL945" i="1"/>
  <c r="BC946" i="1"/>
  <c r="BD946" i="1"/>
  <c r="BE946" i="1"/>
  <c r="BF946" i="1"/>
  <c r="BG946" i="1"/>
  <c r="BH946" i="1"/>
  <c r="BI946" i="1"/>
  <c r="BJ946" i="1"/>
  <c r="BK946" i="1"/>
  <c r="BL946" i="1"/>
  <c r="BC950" i="1"/>
  <c r="BD950" i="1"/>
  <c r="BE950" i="1"/>
  <c r="BF950" i="1"/>
  <c r="BG950" i="1"/>
  <c r="BH950" i="1"/>
  <c r="BI950" i="1"/>
  <c r="BJ950" i="1"/>
  <c r="BK950" i="1"/>
  <c r="BL950" i="1"/>
  <c r="BC951" i="1"/>
  <c r="BD951" i="1"/>
  <c r="BE951" i="1"/>
  <c r="BF951" i="1"/>
  <c r="BG951" i="1"/>
  <c r="BH951" i="1"/>
  <c r="BI951" i="1"/>
  <c r="BJ951" i="1"/>
  <c r="BK951" i="1"/>
  <c r="BL951" i="1"/>
  <c r="BC952" i="1"/>
  <c r="BD952" i="1"/>
  <c r="BE952" i="1"/>
  <c r="BF952" i="1"/>
  <c r="BG952" i="1"/>
  <c r="BH952" i="1"/>
  <c r="BI952" i="1"/>
  <c r="BJ952" i="1"/>
  <c r="BK952" i="1"/>
  <c r="BL952" i="1"/>
  <c r="BC953" i="1"/>
  <c r="BD953" i="1"/>
  <c r="BE953" i="1"/>
  <c r="BF953" i="1"/>
  <c r="BG953" i="1"/>
  <c r="BH953" i="1"/>
  <c r="BI953" i="1"/>
  <c r="BJ953" i="1"/>
  <c r="BK953" i="1"/>
  <c r="BL953" i="1"/>
  <c r="BC954" i="1"/>
  <c r="BD954" i="1"/>
  <c r="BE954" i="1"/>
  <c r="BF954" i="1"/>
  <c r="BG954" i="1"/>
  <c r="BH954" i="1"/>
  <c r="BI954" i="1"/>
  <c r="BJ954" i="1"/>
  <c r="BK954" i="1"/>
  <c r="BL954" i="1"/>
  <c r="BC955" i="1"/>
  <c r="BD955" i="1"/>
  <c r="BE955" i="1"/>
  <c r="BF955" i="1"/>
  <c r="BG955" i="1"/>
  <c r="BH955" i="1"/>
  <c r="BI955" i="1"/>
  <c r="BJ955" i="1"/>
  <c r="BK955" i="1"/>
  <c r="BL955" i="1"/>
  <c r="BC956" i="1"/>
  <c r="BD956" i="1"/>
  <c r="BE956" i="1"/>
  <c r="BF956" i="1"/>
  <c r="BG956" i="1"/>
  <c r="BH956" i="1"/>
  <c r="BI956" i="1"/>
  <c r="BJ956" i="1"/>
  <c r="BK956" i="1"/>
  <c r="BL956" i="1"/>
  <c r="BC957" i="1"/>
  <c r="BD957" i="1"/>
  <c r="BE957" i="1"/>
  <c r="BF957" i="1"/>
  <c r="BG957" i="1"/>
  <c r="BH957" i="1"/>
  <c r="BI957" i="1"/>
  <c r="BJ957" i="1"/>
  <c r="BK957" i="1"/>
  <c r="BL957" i="1"/>
  <c r="BC958" i="1"/>
  <c r="BD958" i="1"/>
  <c r="BE958" i="1"/>
  <c r="BF958" i="1"/>
  <c r="BG958" i="1"/>
  <c r="BH958" i="1"/>
  <c r="BI958" i="1"/>
  <c r="BJ958" i="1"/>
  <c r="BK958" i="1"/>
  <c r="BL958" i="1"/>
  <c r="BC959" i="1"/>
  <c r="BD959" i="1"/>
  <c r="BE959" i="1"/>
  <c r="BF959" i="1"/>
  <c r="BG959" i="1"/>
  <c r="BH959" i="1"/>
  <c r="BI959" i="1"/>
  <c r="BJ959" i="1"/>
  <c r="BK959" i="1"/>
  <c r="BL959" i="1"/>
  <c r="BC960" i="1"/>
  <c r="BD960" i="1"/>
  <c r="BE960" i="1"/>
  <c r="BF960" i="1"/>
  <c r="BG960" i="1"/>
  <c r="BH960" i="1"/>
  <c r="BI960" i="1"/>
  <c r="BJ960" i="1"/>
  <c r="BK960" i="1"/>
  <c r="BL960" i="1"/>
  <c r="BC961" i="1"/>
  <c r="BD961" i="1"/>
  <c r="BE961" i="1"/>
  <c r="BF961" i="1"/>
  <c r="BG961" i="1"/>
  <c r="BH961" i="1"/>
  <c r="BI961" i="1"/>
  <c r="BJ961" i="1"/>
  <c r="BK961" i="1"/>
  <c r="BL961" i="1"/>
  <c r="BC962" i="1"/>
  <c r="BD962" i="1"/>
  <c r="BE962" i="1"/>
  <c r="BF962" i="1"/>
  <c r="BG962" i="1"/>
  <c r="BH962" i="1"/>
  <c r="BI962" i="1"/>
  <c r="BJ962" i="1"/>
  <c r="BK962" i="1"/>
  <c r="BL962" i="1"/>
  <c r="BC963" i="1"/>
  <c r="BD963" i="1"/>
  <c r="BE963" i="1"/>
  <c r="BF963" i="1"/>
  <c r="BG963" i="1"/>
  <c r="BH963" i="1"/>
  <c r="BI963" i="1"/>
  <c r="BJ963" i="1"/>
  <c r="BK963" i="1"/>
  <c r="BL963" i="1"/>
  <c r="BC964" i="1"/>
  <c r="BD964" i="1"/>
  <c r="BE964" i="1"/>
  <c r="BF964" i="1"/>
  <c r="BG964" i="1"/>
  <c r="BH964" i="1"/>
  <c r="BI964" i="1"/>
  <c r="BJ964" i="1"/>
  <c r="BK964" i="1"/>
  <c r="BL964" i="1"/>
  <c r="BC965" i="1"/>
  <c r="BD965" i="1"/>
  <c r="BE965" i="1"/>
  <c r="BF965" i="1"/>
  <c r="BG965" i="1"/>
  <c r="BH965" i="1"/>
  <c r="BI965" i="1"/>
  <c r="BJ965" i="1"/>
  <c r="BK965" i="1"/>
  <c r="BL965" i="1"/>
  <c r="BC966" i="1"/>
  <c r="BD966" i="1"/>
  <c r="BE966" i="1"/>
  <c r="BF966" i="1"/>
  <c r="BG966" i="1"/>
  <c r="BH966" i="1"/>
  <c r="BI966" i="1"/>
  <c r="BJ966" i="1"/>
  <c r="BK966" i="1"/>
  <c r="BL966" i="1"/>
  <c r="BC967" i="1"/>
  <c r="BD967" i="1"/>
  <c r="BE967" i="1"/>
  <c r="BF967" i="1"/>
  <c r="BG967" i="1"/>
  <c r="BH967" i="1"/>
  <c r="BI967" i="1"/>
  <c r="BJ967" i="1"/>
  <c r="BK967" i="1"/>
  <c r="BL967" i="1"/>
  <c r="BC968" i="1"/>
  <c r="BD968" i="1"/>
  <c r="BE968" i="1"/>
  <c r="BF968" i="1"/>
  <c r="BG968" i="1"/>
  <c r="BH968" i="1"/>
  <c r="BI968" i="1"/>
  <c r="BJ968" i="1"/>
  <c r="BK968" i="1"/>
  <c r="BL968" i="1"/>
  <c r="BC969" i="1"/>
  <c r="BD969" i="1"/>
  <c r="BE969" i="1"/>
  <c r="BF969" i="1"/>
  <c r="BG969" i="1"/>
  <c r="BH969" i="1"/>
  <c r="BI969" i="1"/>
  <c r="BJ969" i="1"/>
  <c r="BK969" i="1"/>
  <c r="BL969" i="1"/>
  <c r="BC970" i="1"/>
  <c r="BD970" i="1"/>
  <c r="BE970" i="1"/>
  <c r="BF970" i="1"/>
  <c r="BG970" i="1"/>
  <c r="BH970" i="1"/>
  <c r="BI970" i="1"/>
  <c r="BJ970" i="1"/>
  <c r="BK970" i="1"/>
  <c r="BL970" i="1"/>
  <c r="BC971" i="1"/>
  <c r="BD971" i="1"/>
  <c r="BE971" i="1"/>
  <c r="BF971" i="1"/>
  <c r="BG971" i="1"/>
  <c r="BH971" i="1"/>
  <c r="BI971" i="1"/>
  <c r="BJ971" i="1"/>
  <c r="BK971" i="1"/>
  <c r="BL971" i="1"/>
  <c r="BC972" i="1"/>
  <c r="BD972" i="1"/>
  <c r="BE972" i="1"/>
  <c r="BF972" i="1"/>
  <c r="BG972" i="1"/>
  <c r="BH972" i="1"/>
  <c r="BI972" i="1"/>
  <c r="BJ972" i="1"/>
  <c r="BK972" i="1"/>
  <c r="BL972" i="1"/>
  <c r="BC973" i="1"/>
  <c r="BD973" i="1"/>
  <c r="BE973" i="1"/>
  <c r="BF973" i="1"/>
  <c r="BG973" i="1"/>
  <c r="BH973" i="1"/>
  <c r="BI973" i="1"/>
  <c r="BJ973" i="1"/>
  <c r="BK973" i="1"/>
  <c r="BL973" i="1"/>
  <c r="BC974" i="1"/>
  <c r="BD974" i="1"/>
  <c r="BE974" i="1"/>
  <c r="BF974" i="1"/>
  <c r="BG974" i="1"/>
  <c r="BH974" i="1"/>
  <c r="BI974" i="1"/>
  <c r="BJ974" i="1"/>
  <c r="BK974" i="1"/>
  <c r="BL974" i="1"/>
  <c r="BC975" i="1"/>
  <c r="BD975" i="1"/>
  <c r="BE975" i="1"/>
  <c r="BF975" i="1"/>
  <c r="BG975" i="1"/>
  <c r="BH975" i="1"/>
  <c r="BI975" i="1"/>
  <c r="BJ975" i="1"/>
  <c r="BK975" i="1"/>
  <c r="BL975" i="1"/>
  <c r="BC976" i="1"/>
  <c r="BD976" i="1"/>
  <c r="BE976" i="1"/>
  <c r="BF976" i="1"/>
  <c r="BG976" i="1"/>
  <c r="BH976" i="1"/>
  <c r="BI976" i="1"/>
  <c r="BJ976" i="1"/>
  <c r="BK976" i="1"/>
  <c r="BL976" i="1"/>
  <c r="BC977" i="1"/>
  <c r="BD977" i="1"/>
  <c r="BE977" i="1"/>
  <c r="BF977" i="1"/>
  <c r="BG977" i="1"/>
  <c r="BH977" i="1"/>
  <c r="BI977" i="1"/>
  <c r="BJ977" i="1"/>
  <c r="BK977" i="1"/>
  <c r="BL977" i="1"/>
  <c r="BC978" i="1"/>
  <c r="BD978" i="1"/>
  <c r="BE978" i="1"/>
  <c r="BF978" i="1"/>
  <c r="BG978" i="1"/>
  <c r="BH978" i="1"/>
  <c r="BI978" i="1"/>
  <c r="BJ978" i="1"/>
  <c r="BK978" i="1"/>
  <c r="BL978" i="1"/>
  <c r="BC979" i="1"/>
  <c r="BD979" i="1"/>
  <c r="BE979" i="1"/>
  <c r="BF979" i="1"/>
  <c r="BG979" i="1"/>
  <c r="BH979" i="1"/>
  <c r="BI979" i="1"/>
  <c r="BJ979" i="1"/>
  <c r="BK979" i="1"/>
  <c r="BL979" i="1"/>
  <c r="BC980" i="1"/>
  <c r="BD980" i="1"/>
  <c r="BE980" i="1"/>
  <c r="BF980" i="1"/>
  <c r="BG980" i="1"/>
  <c r="BH980" i="1"/>
  <c r="BI980" i="1"/>
  <c r="BJ980" i="1"/>
  <c r="BK980" i="1"/>
  <c r="BL980" i="1"/>
  <c r="BC981" i="1"/>
  <c r="BD981" i="1"/>
  <c r="BE981" i="1"/>
  <c r="BF981" i="1"/>
  <c r="BG981" i="1"/>
  <c r="BH981" i="1"/>
  <c r="BI981" i="1"/>
  <c r="BJ981" i="1"/>
  <c r="BK981" i="1"/>
  <c r="BL981" i="1"/>
  <c r="BC982" i="1"/>
  <c r="BD982" i="1"/>
  <c r="BE982" i="1"/>
  <c r="BF982" i="1"/>
  <c r="BG982" i="1"/>
  <c r="BH982" i="1"/>
  <c r="BI982" i="1"/>
  <c r="BJ982" i="1"/>
  <c r="BK982" i="1"/>
  <c r="BL982" i="1"/>
  <c r="BC983" i="1"/>
  <c r="BD983" i="1"/>
  <c r="BE983" i="1"/>
  <c r="BF983" i="1"/>
  <c r="BG983" i="1"/>
  <c r="BH983" i="1"/>
  <c r="BI983" i="1"/>
  <c r="BJ983" i="1"/>
  <c r="BK983" i="1"/>
  <c r="BL983" i="1"/>
  <c r="BC984" i="1"/>
  <c r="BD984" i="1"/>
  <c r="BE984" i="1"/>
  <c r="BF984" i="1"/>
  <c r="BG984" i="1"/>
  <c r="BH984" i="1"/>
  <c r="BI984" i="1"/>
  <c r="BJ984" i="1"/>
  <c r="BK984" i="1"/>
  <c r="BL984" i="1"/>
  <c r="BC985" i="1"/>
  <c r="BD985" i="1"/>
  <c r="BE985" i="1"/>
  <c r="BF985" i="1"/>
  <c r="BG985" i="1"/>
  <c r="BH985" i="1"/>
  <c r="BI985" i="1"/>
  <c r="BJ985" i="1"/>
  <c r="BK985" i="1"/>
  <c r="BL985" i="1"/>
  <c r="BC986" i="1"/>
  <c r="BD986" i="1"/>
  <c r="BE986" i="1"/>
  <c r="BF986" i="1"/>
  <c r="BG986" i="1"/>
  <c r="BH986" i="1"/>
  <c r="BI986" i="1"/>
  <c r="BJ986" i="1"/>
  <c r="BK986" i="1"/>
  <c r="BL986" i="1"/>
  <c r="BC987" i="1"/>
  <c r="BD987" i="1"/>
  <c r="BE987" i="1"/>
  <c r="BF987" i="1"/>
  <c r="BG987" i="1"/>
  <c r="BH987" i="1"/>
  <c r="BI987" i="1"/>
  <c r="BJ987" i="1"/>
  <c r="BK987" i="1"/>
  <c r="BL987" i="1"/>
  <c r="BC988" i="1"/>
  <c r="BD988" i="1"/>
  <c r="BE988" i="1"/>
  <c r="BF988" i="1"/>
  <c r="BG988" i="1"/>
  <c r="BH988" i="1"/>
  <c r="BI988" i="1"/>
  <c r="BJ988" i="1"/>
  <c r="BK988" i="1"/>
  <c r="BL988" i="1"/>
  <c r="BC989" i="1"/>
  <c r="BD989" i="1"/>
  <c r="BE989" i="1"/>
  <c r="BF989" i="1"/>
  <c r="BG989" i="1"/>
  <c r="BH989" i="1"/>
  <c r="BI989" i="1"/>
  <c r="BJ989" i="1"/>
  <c r="BK989" i="1"/>
  <c r="BL989" i="1"/>
  <c r="BC990" i="1"/>
  <c r="BD990" i="1"/>
  <c r="BE990" i="1"/>
  <c r="BF990" i="1"/>
  <c r="BG990" i="1"/>
  <c r="BH990" i="1"/>
  <c r="BI990" i="1"/>
  <c r="BJ990" i="1"/>
  <c r="BK990" i="1"/>
  <c r="BL990" i="1"/>
  <c r="BC991" i="1"/>
  <c r="BD991" i="1"/>
  <c r="BE991" i="1"/>
  <c r="BF991" i="1"/>
  <c r="BG991" i="1"/>
  <c r="BH991" i="1"/>
  <c r="BI991" i="1"/>
  <c r="BJ991" i="1"/>
  <c r="BK991" i="1"/>
  <c r="BL991" i="1"/>
  <c r="BC992" i="1"/>
  <c r="BD992" i="1"/>
  <c r="BE992" i="1"/>
  <c r="BF992" i="1"/>
  <c r="BG992" i="1"/>
  <c r="BH992" i="1"/>
  <c r="BI992" i="1"/>
  <c r="BJ992" i="1"/>
  <c r="BK992" i="1"/>
  <c r="BL992" i="1"/>
  <c r="BC993" i="1"/>
  <c r="BD993" i="1"/>
  <c r="BE993" i="1"/>
  <c r="BF993" i="1"/>
  <c r="BG993" i="1"/>
  <c r="BH993" i="1"/>
  <c r="BI993" i="1"/>
  <c r="BJ993" i="1"/>
  <c r="BK993" i="1"/>
  <c r="BL993" i="1"/>
  <c r="BC994" i="1"/>
  <c r="BD994" i="1"/>
  <c r="BE994" i="1"/>
  <c r="BF994" i="1"/>
  <c r="BG994" i="1"/>
  <c r="BH994" i="1"/>
  <c r="BI994" i="1"/>
  <c r="BJ994" i="1"/>
  <c r="BK994" i="1"/>
  <c r="BL994" i="1"/>
  <c r="BC995" i="1"/>
  <c r="BD995" i="1"/>
  <c r="BE995" i="1"/>
  <c r="BF995" i="1"/>
  <c r="BG995" i="1"/>
  <c r="BH995" i="1"/>
  <c r="BI995" i="1"/>
  <c r="BJ995" i="1"/>
  <c r="BK995" i="1"/>
  <c r="BL995" i="1"/>
  <c r="BC996" i="1"/>
  <c r="BD996" i="1"/>
  <c r="BE996" i="1"/>
  <c r="BF996" i="1"/>
  <c r="BG996" i="1"/>
  <c r="BH996" i="1"/>
  <c r="BI996" i="1"/>
  <c r="BJ996" i="1"/>
  <c r="BK996" i="1"/>
  <c r="BL996" i="1"/>
  <c r="BC997" i="1"/>
  <c r="BD997" i="1"/>
  <c r="BE997" i="1"/>
  <c r="BF997" i="1"/>
  <c r="BG997" i="1"/>
  <c r="BH997" i="1"/>
  <c r="BI997" i="1"/>
  <c r="BJ997" i="1"/>
  <c r="BK997" i="1"/>
  <c r="BL997" i="1"/>
  <c r="BC998" i="1"/>
  <c r="BD998" i="1"/>
  <c r="BE998" i="1"/>
  <c r="BF998" i="1"/>
  <c r="BG998" i="1"/>
  <c r="BH998" i="1"/>
  <c r="BI998" i="1"/>
  <c r="BJ998" i="1"/>
  <c r="BK998" i="1"/>
  <c r="BL998" i="1"/>
  <c r="BC999" i="1"/>
  <c r="BD999" i="1"/>
  <c r="BE999" i="1"/>
  <c r="BF999" i="1"/>
  <c r="BG999" i="1"/>
  <c r="BH999" i="1"/>
  <c r="BI999" i="1"/>
  <c r="BJ999" i="1"/>
  <c r="BK999" i="1"/>
  <c r="BL999" i="1"/>
  <c r="BC1000" i="1"/>
  <c r="BD1000" i="1"/>
  <c r="BE1000" i="1"/>
  <c r="BF1000" i="1"/>
  <c r="BG1000" i="1"/>
  <c r="BH1000" i="1"/>
  <c r="BI1000" i="1"/>
  <c r="BJ1000" i="1"/>
  <c r="BK1000" i="1"/>
  <c r="BL1000" i="1"/>
  <c r="BC1001" i="1"/>
  <c r="BD1001" i="1"/>
  <c r="BE1001" i="1"/>
  <c r="BF1001" i="1"/>
  <c r="BG1001" i="1"/>
  <c r="BH1001" i="1"/>
  <c r="BI1001" i="1"/>
  <c r="BJ1001" i="1"/>
  <c r="BK1001" i="1"/>
  <c r="BL1001" i="1"/>
  <c r="BC1002" i="1"/>
  <c r="BD1002" i="1"/>
  <c r="BE1002" i="1"/>
  <c r="BF1002" i="1"/>
  <c r="BG1002" i="1"/>
  <c r="BH1002" i="1"/>
  <c r="BI1002" i="1"/>
  <c r="BJ1002" i="1"/>
  <c r="BK1002" i="1"/>
  <c r="BL1002" i="1"/>
  <c r="BC1003" i="1"/>
  <c r="BD1003" i="1"/>
  <c r="BE1003" i="1"/>
  <c r="BF1003" i="1"/>
  <c r="BG1003" i="1"/>
  <c r="BH1003" i="1"/>
  <c r="BI1003" i="1"/>
  <c r="BJ1003" i="1"/>
  <c r="BK1003" i="1"/>
  <c r="BL1003" i="1"/>
  <c r="BC1004" i="1"/>
  <c r="BD1004" i="1"/>
  <c r="BE1004" i="1"/>
  <c r="BF1004" i="1"/>
  <c r="BG1004" i="1"/>
  <c r="BH1004" i="1"/>
  <c r="BI1004" i="1"/>
  <c r="BJ1004" i="1"/>
  <c r="BK1004" i="1"/>
  <c r="BL1004" i="1"/>
  <c r="BC1005" i="1"/>
  <c r="BD1005" i="1"/>
  <c r="BE1005" i="1"/>
  <c r="BF1005" i="1"/>
  <c r="BG1005" i="1"/>
  <c r="BH1005" i="1"/>
  <c r="BI1005" i="1"/>
  <c r="BJ1005" i="1"/>
  <c r="BK1005" i="1"/>
  <c r="BL1005" i="1"/>
  <c r="BC1006" i="1"/>
  <c r="BD1006" i="1"/>
  <c r="BE1006" i="1"/>
  <c r="BF1006" i="1"/>
  <c r="BG1006" i="1"/>
  <c r="BH1006" i="1"/>
  <c r="BI1006" i="1"/>
  <c r="BJ1006" i="1"/>
  <c r="BK1006" i="1"/>
  <c r="BL1006" i="1"/>
  <c r="BC1007" i="1"/>
  <c r="BD1007" i="1"/>
  <c r="BE1007" i="1"/>
  <c r="BF1007" i="1"/>
  <c r="BG1007" i="1"/>
  <c r="BH1007" i="1"/>
  <c r="BI1007" i="1"/>
  <c r="BJ1007" i="1"/>
  <c r="BK1007" i="1"/>
  <c r="BL1007" i="1"/>
  <c r="BC1008" i="1"/>
  <c r="BD1008" i="1"/>
  <c r="BE1008" i="1"/>
  <c r="BF1008" i="1"/>
  <c r="BG1008" i="1"/>
  <c r="BH1008" i="1"/>
  <c r="BI1008" i="1"/>
  <c r="BJ1008" i="1"/>
  <c r="BK1008" i="1"/>
  <c r="BL1008" i="1"/>
  <c r="BC1009" i="1"/>
  <c r="BD1009" i="1"/>
  <c r="BE1009" i="1"/>
  <c r="BF1009" i="1"/>
  <c r="BG1009" i="1"/>
  <c r="BH1009" i="1"/>
  <c r="BI1009" i="1"/>
  <c r="BJ1009" i="1"/>
  <c r="BK1009" i="1"/>
  <c r="BL1009" i="1"/>
  <c r="BC1010" i="1"/>
  <c r="BD1010" i="1"/>
  <c r="BE1010" i="1"/>
  <c r="BF1010" i="1"/>
  <c r="BG1010" i="1"/>
  <c r="BH1010" i="1"/>
  <c r="BI1010" i="1"/>
  <c r="BJ1010" i="1"/>
  <c r="BK1010" i="1"/>
  <c r="BL1010" i="1"/>
  <c r="BC1011" i="1"/>
  <c r="BD1011" i="1"/>
  <c r="BE1011" i="1"/>
  <c r="BF1011" i="1"/>
  <c r="BG1011" i="1"/>
  <c r="BH1011" i="1"/>
  <c r="BI1011" i="1"/>
  <c r="BJ1011" i="1"/>
  <c r="BK1011" i="1"/>
  <c r="BL1011" i="1"/>
  <c r="BC1012" i="1"/>
  <c r="BD1012" i="1"/>
  <c r="BE1012" i="1"/>
  <c r="BF1012" i="1"/>
  <c r="BG1012" i="1"/>
  <c r="BH1012" i="1"/>
  <c r="BI1012" i="1"/>
  <c r="BJ1012" i="1"/>
  <c r="BK1012" i="1"/>
  <c r="BL1012" i="1"/>
  <c r="BC1013" i="1"/>
  <c r="BD1013" i="1"/>
  <c r="BE1013" i="1"/>
  <c r="BF1013" i="1"/>
  <c r="BG1013" i="1"/>
  <c r="BH1013" i="1"/>
  <c r="BI1013" i="1"/>
  <c r="BJ1013" i="1"/>
  <c r="BK1013" i="1"/>
  <c r="BL1013" i="1"/>
  <c r="BC1014" i="1"/>
  <c r="BD1014" i="1"/>
  <c r="BE1014" i="1"/>
  <c r="BF1014" i="1"/>
  <c r="BG1014" i="1"/>
  <c r="BH1014" i="1"/>
  <c r="BI1014" i="1"/>
  <c r="BJ1014" i="1"/>
  <c r="BK1014" i="1"/>
  <c r="BL1014" i="1"/>
  <c r="BC1015" i="1"/>
  <c r="BD1015" i="1"/>
  <c r="BE1015" i="1"/>
  <c r="BF1015" i="1"/>
  <c r="BG1015" i="1"/>
  <c r="BH1015" i="1"/>
  <c r="BI1015" i="1"/>
  <c r="BJ1015" i="1"/>
  <c r="BK1015" i="1"/>
  <c r="BL1015" i="1"/>
  <c r="BC1016" i="1"/>
  <c r="BD1016" i="1"/>
  <c r="BE1016" i="1"/>
  <c r="BF1016" i="1"/>
  <c r="BG1016" i="1"/>
  <c r="BH1016" i="1"/>
  <c r="BI1016" i="1"/>
  <c r="BJ1016" i="1"/>
  <c r="BK1016" i="1"/>
  <c r="BL1016" i="1"/>
  <c r="BC1017" i="1"/>
  <c r="BD1017" i="1"/>
  <c r="BE1017" i="1"/>
  <c r="BF1017" i="1"/>
  <c r="BG1017" i="1"/>
  <c r="BH1017" i="1"/>
  <c r="BI1017" i="1"/>
  <c r="BJ1017" i="1"/>
  <c r="BK1017" i="1"/>
  <c r="BL1017" i="1"/>
  <c r="BC1018" i="1"/>
  <c r="BD1018" i="1"/>
  <c r="BE1018" i="1"/>
  <c r="BF1018" i="1"/>
  <c r="BG1018" i="1"/>
  <c r="BH1018" i="1"/>
  <c r="BI1018" i="1"/>
  <c r="BJ1018" i="1"/>
  <c r="BK1018" i="1"/>
  <c r="BL1018" i="1"/>
  <c r="BC1019" i="1"/>
  <c r="BD1019" i="1"/>
  <c r="BE1019" i="1"/>
  <c r="BF1019" i="1"/>
  <c r="BG1019" i="1"/>
  <c r="BH1019" i="1"/>
  <c r="BI1019" i="1"/>
  <c r="BJ1019" i="1"/>
  <c r="BK1019" i="1"/>
  <c r="BL1019" i="1"/>
  <c r="BC1020" i="1"/>
  <c r="BD1020" i="1"/>
  <c r="BE1020" i="1"/>
  <c r="BF1020" i="1"/>
  <c r="BG1020" i="1"/>
  <c r="BH1020" i="1"/>
  <c r="BI1020" i="1"/>
  <c r="BJ1020" i="1"/>
  <c r="BK1020" i="1"/>
  <c r="BL1020" i="1"/>
  <c r="BC1021" i="1"/>
  <c r="BD1021" i="1"/>
  <c r="BE1021" i="1"/>
  <c r="BF1021" i="1"/>
  <c r="BG1021" i="1"/>
  <c r="BH1021" i="1"/>
  <c r="BI1021" i="1"/>
  <c r="BJ1021" i="1"/>
  <c r="BK1021" i="1"/>
  <c r="BL1021" i="1"/>
  <c r="BC1022" i="1"/>
  <c r="BD1022" i="1"/>
  <c r="BE1022" i="1"/>
  <c r="BF1022" i="1"/>
  <c r="BG1022" i="1"/>
  <c r="BH1022" i="1"/>
  <c r="BI1022" i="1"/>
  <c r="BJ1022" i="1"/>
  <c r="BK1022" i="1"/>
  <c r="BL1022" i="1"/>
  <c r="BC1023" i="1"/>
  <c r="BD1023" i="1"/>
  <c r="BE1023" i="1"/>
  <c r="BF1023" i="1"/>
  <c r="BG1023" i="1"/>
  <c r="BH1023" i="1"/>
  <c r="BI1023" i="1"/>
  <c r="BJ1023" i="1"/>
  <c r="BK1023" i="1"/>
  <c r="BL1023" i="1"/>
  <c r="BC1024" i="1"/>
  <c r="BD1024" i="1"/>
  <c r="BE1024" i="1"/>
  <c r="BF1024" i="1"/>
  <c r="BG1024" i="1"/>
  <c r="BH1024" i="1"/>
  <c r="BI1024" i="1"/>
  <c r="BJ1024" i="1"/>
  <c r="BK1024" i="1"/>
  <c r="BL1024" i="1"/>
  <c r="BC1025" i="1"/>
  <c r="BD1025" i="1"/>
  <c r="BE1025" i="1"/>
  <c r="BF1025" i="1"/>
  <c r="BG1025" i="1"/>
  <c r="BH1025" i="1"/>
  <c r="BI1025" i="1"/>
  <c r="BJ1025" i="1"/>
  <c r="BK1025" i="1"/>
  <c r="BL1025" i="1"/>
  <c r="BC1026" i="1"/>
  <c r="BD1026" i="1"/>
  <c r="BE1026" i="1"/>
  <c r="BF1026" i="1"/>
  <c r="BG1026" i="1"/>
  <c r="BH1026" i="1"/>
  <c r="BI1026" i="1"/>
  <c r="BJ1026" i="1"/>
  <c r="BK1026" i="1"/>
  <c r="BL1026" i="1"/>
  <c r="BC1027" i="1"/>
  <c r="BD1027" i="1"/>
  <c r="BE1027" i="1"/>
  <c r="BF1027" i="1"/>
  <c r="BG1027" i="1"/>
  <c r="BH1027" i="1"/>
  <c r="BI1027" i="1"/>
  <c r="BJ1027" i="1"/>
  <c r="BK1027" i="1"/>
  <c r="BL1027" i="1"/>
  <c r="BC1028" i="1"/>
  <c r="BD1028" i="1"/>
  <c r="BE1028" i="1"/>
  <c r="BF1028" i="1"/>
  <c r="BG1028" i="1"/>
  <c r="BH1028" i="1"/>
  <c r="BI1028" i="1"/>
  <c r="BJ1028" i="1"/>
  <c r="BK1028" i="1"/>
  <c r="BL1028" i="1"/>
  <c r="BC1029" i="1"/>
  <c r="BD1029" i="1"/>
  <c r="BE1029" i="1"/>
  <c r="BF1029" i="1"/>
  <c r="BG1029" i="1"/>
  <c r="BH1029" i="1"/>
  <c r="BI1029" i="1"/>
  <c r="BJ1029" i="1"/>
  <c r="BK1029" i="1"/>
  <c r="BL1029" i="1"/>
  <c r="BC1030" i="1"/>
  <c r="BD1030" i="1"/>
  <c r="BE1030" i="1"/>
  <c r="BF1030" i="1"/>
  <c r="BG1030" i="1"/>
  <c r="BH1030" i="1"/>
  <c r="BI1030" i="1"/>
  <c r="BJ1030" i="1"/>
  <c r="BK1030" i="1"/>
  <c r="BL1030" i="1"/>
  <c r="BC1031" i="1"/>
  <c r="BD1031" i="1"/>
  <c r="BE1031" i="1"/>
  <c r="BF1031" i="1"/>
  <c r="BG1031" i="1"/>
  <c r="BH1031" i="1"/>
  <c r="BI1031" i="1"/>
  <c r="BJ1031" i="1"/>
  <c r="BK1031" i="1"/>
  <c r="BL1031" i="1"/>
  <c r="BC1032" i="1"/>
  <c r="BD1032" i="1"/>
  <c r="BE1032" i="1"/>
  <c r="BF1032" i="1"/>
  <c r="BG1032" i="1"/>
  <c r="BH1032" i="1"/>
  <c r="BI1032" i="1"/>
  <c r="BJ1032" i="1"/>
  <c r="BK1032" i="1"/>
  <c r="BL1032" i="1"/>
  <c r="BC1033" i="1"/>
  <c r="BD1033" i="1"/>
  <c r="BE1033" i="1"/>
  <c r="BF1033" i="1"/>
  <c r="BG1033" i="1"/>
  <c r="BH1033" i="1"/>
  <c r="BI1033" i="1"/>
  <c r="BJ1033" i="1"/>
  <c r="BK1033" i="1"/>
  <c r="BL1033" i="1"/>
  <c r="BC1034" i="1"/>
  <c r="BD1034" i="1"/>
  <c r="BE1034" i="1"/>
  <c r="BF1034" i="1"/>
  <c r="BG1034" i="1"/>
  <c r="BH1034" i="1"/>
  <c r="BI1034" i="1"/>
  <c r="BJ1034" i="1"/>
  <c r="BK1034" i="1"/>
  <c r="BL1034" i="1"/>
  <c r="BC1035" i="1"/>
  <c r="BD1035" i="1"/>
  <c r="BE1035" i="1"/>
  <c r="BF1035" i="1"/>
  <c r="BG1035" i="1"/>
  <c r="BH1035" i="1"/>
  <c r="BI1035" i="1"/>
  <c r="BJ1035" i="1"/>
  <c r="BK1035" i="1"/>
  <c r="BL1035" i="1"/>
  <c r="BC1036" i="1"/>
  <c r="BD1036" i="1"/>
  <c r="BE1036" i="1"/>
  <c r="BF1036" i="1"/>
  <c r="BG1036" i="1"/>
  <c r="BH1036" i="1"/>
  <c r="BI1036" i="1"/>
  <c r="BJ1036" i="1"/>
  <c r="BK1036" i="1"/>
  <c r="BL1036" i="1"/>
  <c r="BC1037" i="1"/>
  <c r="BD1037" i="1"/>
  <c r="BE1037" i="1"/>
  <c r="BF1037" i="1"/>
  <c r="BG1037" i="1"/>
  <c r="BH1037" i="1"/>
  <c r="BI1037" i="1"/>
  <c r="BJ1037" i="1"/>
  <c r="BK1037" i="1"/>
  <c r="BL1037" i="1"/>
  <c r="BC1038" i="1"/>
  <c r="BD1038" i="1"/>
  <c r="BE1038" i="1"/>
  <c r="BF1038" i="1"/>
  <c r="BG1038" i="1"/>
  <c r="BH1038" i="1"/>
  <c r="BI1038" i="1"/>
  <c r="BJ1038" i="1"/>
  <c r="BK1038" i="1"/>
  <c r="BL1038" i="1"/>
  <c r="BC943" i="1"/>
  <c r="BD943" i="1"/>
  <c r="BE943" i="1"/>
  <c r="BF943" i="1"/>
  <c r="BG943" i="1"/>
  <c r="BL943" i="1"/>
  <c r="BK943" i="1"/>
  <c r="BJ943" i="1"/>
  <c r="BI943" i="1"/>
  <c r="BH943" i="1"/>
  <c r="BB950" i="1"/>
  <c r="BB942" i="1"/>
  <c r="BN2028" i="1" l="1"/>
  <c r="BN1713" i="1"/>
  <c r="BN1701" i="1"/>
  <c r="BN1635" i="1"/>
  <c r="BN1593" i="1"/>
  <c r="BN1515" i="1"/>
  <c r="BN1449" i="1"/>
  <c r="BN1425" i="1"/>
  <c r="BN1413" i="1"/>
  <c r="BN1401" i="1"/>
  <c r="BN1365" i="1"/>
  <c r="BN1305" i="1"/>
  <c r="BN1227" i="1"/>
  <c r="BN1137" i="1"/>
  <c r="BN1689" i="1"/>
  <c r="BN1617" i="1"/>
  <c r="BN1587" i="1"/>
  <c r="BN1557" i="1"/>
  <c r="BN1545" i="1"/>
  <c r="BN1503" i="1"/>
  <c r="BN1485" i="1"/>
  <c r="BN1437" i="1"/>
  <c r="BN1419" i="1"/>
  <c r="BN1395" i="1"/>
  <c r="BN1383" i="1"/>
  <c r="BN1329" i="1"/>
  <c r="BN1293" i="1"/>
  <c r="BN1281" i="1"/>
  <c r="BN1269" i="1"/>
  <c r="BN1185" i="1"/>
  <c r="BN1173" i="1"/>
  <c r="BN1106" i="1"/>
  <c r="BN1076" i="1"/>
  <c r="BN1046" i="1"/>
  <c r="BN1732" i="1"/>
  <c r="BN1707" i="1"/>
  <c r="BN1599" i="1"/>
  <c r="BN1479" i="1"/>
  <c r="BN1467" i="1"/>
  <c r="BN1407" i="1"/>
  <c r="BN1371" i="1"/>
  <c r="BN1287" i="1"/>
  <c r="BN1257" i="1"/>
  <c r="BN1215" i="1"/>
  <c r="BN1179" i="1"/>
  <c r="BN1149" i="1"/>
  <c r="BN1131" i="1"/>
  <c r="BN1112" i="1"/>
  <c r="BN1094" i="1"/>
  <c r="BN1082" i="1"/>
  <c r="BN1070" i="1"/>
  <c r="BN1040" i="1"/>
  <c r="BN1695" i="1"/>
  <c r="BN1683" i="1"/>
  <c r="BN1665" i="1"/>
  <c r="BN1575" i="1"/>
  <c r="BN1527" i="1"/>
  <c r="BN1335" i="1"/>
  <c r="BN1323" i="1"/>
  <c r="BN1275" i="1"/>
  <c r="BN1239" i="1"/>
  <c r="BN1167" i="1"/>
  <c r="BN1155" i="1"/>
  <c r="BN1118" i="1"/>
  <c r="BN1088" i="1"/>
  <c r="BN1764" i="1"/>
  <c r="BN1677" i="1"/>
  <c r="BN1647" i="1"/>
  <c r="BN1623" i="1"/>
  <c r="BN1563" i="1"/>
  <c r="BN1551" i="1"/>
  <c r="BN1491" i="1"/>
  <c r="BN1461" i="1"/>
  <c r="BN1347" i="1"/>
  <c r="BN1341" i="1"/>
  <c r="BN1221" i="1"/>
  <c r="BN1191" i="1"/>
  <c r="BN1058" i="1"/>
  <c r="BN2094" i="1"/>
  <c r="BN2082" i="1"/>
  <c r="BN2070" i="1"/>
  <c r="BN2064" i="1"/>
  <c r="BN2058" i="1"/>
  <c r="BN2046" i="1"/>
  <c r="BN2040" i="1"/>
  <c r="BN2022" i="1"/>
  <c r="BN2004" i="1"/>
  <c r="BN1998" i="1"/>
  <c r="BN1986" i="1"/>
  <c r="BN1962" i="1"/>
  <c r="BN1956" i="1"/>
  <c r="BN1944" i="1"/>
  <c r="BN1926" i="1"/>
  <c r="BN1920" i="1"/>
  <c r="BN1914" i="1"/>
  <c r="BN1908" i="1"/>
  <c r="BN1902" i="1"/>
  <c r="BN1878" i="1"/>
  <c r="BN1866" i="1"/>
  <c r="BN1848" i="1"/>
  <c r="BN1836" i="1"/>
  <c r="BN1824" i="1"/>
  <c r="BN1818" i="1"/>
  <c r="BN1806" i="1"/>
  <c r="BN1800" i="1"/>
  <c r="BN1788" i="1"/>
  <c r="BN1770" i="1"/>
  <c r="BN1653" i="1"/>
  <c r="BN1629" i="1"/>
  <c r="BN1611" i="1"/>
  <c r="BN1569" i="1"/>
  <c r="BN1521" i="1"/>
  <c r="BN1509" i="1"/>
  <c r="BN1443" i="1"/>
  <c r="BN1389" i="1"/>
  <c r="BN1377" i="1"/>
  <c r="BN1359" i="1"/>
  <c r="BN1311" i="1"/>
  <c r="BN1251" i="1"/>
  <c r="BN1233" i="1"/>
  <c r="BN1197" i="1"/>
  <c r="BN1161" i="1"/>
  <c r="BN1100" i="1"/>
  <c r="BN1064" i="1"/>
  <c r="BN1744" i="1"/>
  <c r="BN2088" i="1"/>
  <c r="BN2076" i="1"/>
  <c r="BN2052" i="1"/>
  <c r="BN2034" i="1"/>
  <c r="BN2016" i="1"/>
  <c r="BN2010" i="1"/>
  <c r="BN1992" i="1"/>
  <c r="BN1980" i="1"/>
  <c r="BN1974" i="1"/>
  <c r="BN1968" i="1"/>
  <c r="BN1950" i="1"/>
  <c r="BN1938" i="1"/>
  <c r="BN1932" i="1"/>
  <c r="BN1896" i="1"/>
  <c r="BN1890" i="1"/>
  <c r="BN1884" i="1"/>
  <c r="BN1872" i="1"/>
  <c r="BN1860" i="1"/>
  <c r="BN1854" i="1"/>
  <c r="BN1842" i="1"/>
  <c r="BN1830" i="1"/>
  <c r="BN1812" i="1"/>
  <c r="BN1794" i="1"/>
  <c r="BN1782" i="1"/>
  <c r="BN1776" i="1"/>
  <c r="BN1671" i="1"/>
  <c r="BN1659" i="1"/>
  <c r="BN1641" i="1"/>
  <c r="BN1605" i="1"/>
  <c r="BN1581" i="1"/>
  <c r="BN1539" i="1"/>
  <c r="BN1533" i="1"/>
  <c r="BN1497" i="1"/>
  <c r="BN1473" i="1"/>
  <c r="BN1455" i="1"/>
  <c r="BN1431" i="1"/>
  <c r="BN1353" i="1"/>
  <c r="BN1317" i="1"/>
  <c r="BN1299" i="1"/>
  <c r="BN1263" i="1"/>
  <c r="BN1245" i="1"/>
  <c r="BN1209" i="1"/>
  <c r="BN1203" i="1"/>
  <c r="BN1143" i="1"/>
  <c r="BN1052" i="1"/>
  <c r="BN1023" i="1"/>
  <c r="BN1005" i="1"/>
  <c r="BN963" i="1"/>
  <c r="BN1690" i="1"/>
  <c r="BN1684" i="1"/>
  <c r="BN1654" i="1"/>
  <c r="BN1648" i="1"/>
  <c r="BN1618" i="1"/>
  <c r="BN1612" i="1"/>
  <c r="BN1606" i="1"/>
  <c r="BN1600" i="1"/>
  <c r="BN1594" i="1"/>
  <c r="BN1570" i="1"/>
  <c r="BN1564" i="1"/>
  <c r="BN1558" i="1"/>
  <c r="BN1504" i="1"/>
  <c r="BN1468" i="1"/>
  <c r="BN1456" i="1"/>
  <c r="BN1444" i="1"/>
  <c r="BN1432" i="1"/>
  <c r="BN1414" i="1"/>
  <c r="BN1372" i="1"/>
  <c r="BN1366" i="1"/>
  <c r="BN1360" i="1"/>
  <c r="BN1318" i="1"/>
  <c r="BN1035" i="1"/>
  <c r="BN1029" i="1"/>
  <c r="BN987" i="1"/>
  <c r="BN969" i="1"/>
  <c r="BN1125" i="1"/>
  <c r="BN1733" i="1"/>
  <c r="BN1198" i="1"/>
  <c r="BN1017" i="1"/>
  <c r="BN999" i="1"/>
  <c r="BN1714" i="1"/>
  <c r="BN1678" i="1"/>
  <c r="BN1672" i="1"/>
  <c r="BN1642" i="1"/>
  <c r="BN1588" i="1"/>
  <c r="BN1534" i="1"/>
  <c r="BN1528" i="1"/>
  <c r="BN1510" i="1"/>
  <c r="BN1498" i="1"/>
  <c r="BN1426" i="1"/>
  <c r="BN1420" i="1"/>
  <c r="BN1384" i="1"/>
  <c r="BN1354" i="1"/>
  <c r="BN1348" i="1"/>
  <c r="BN1324" i="1"/>
  <c r="BN1294" i="1"/>
  <c r="BN1276" i="1"/>
  <c r="BN1246" i="1"/>
  <c r="BN993" i="1"/>
  <c r="BN975" i="1"/>
  <c r="BN951" i="1"/>
  <c r="BN1745" i="1"/>
  <c r="BN1666" i="1"/>
  <c r="BN1624" i="1"/>
  <c r="BN1582" i="1"/>
  <c r="BN1576" i="1"/>
  <c r="BN1552" i="1"/>
  <c r="BN1546" i="1"/>
  <c r="BN1516" i="1"/>
  <c r="BN1492" i="1"/>
  <c r="BN1474" i="1"/>
  <c r="BN1462" i="1"/>
  <c r="BN1336" i="1"/>
  <c r="BN1330" i="1"/>
  <c r="BN1312" i="1"/>
  <c r="BN1288" i="1"/>
  <c r="BN1282" i="1"/>
  <c r="BN1270" i="1"/>
  <c r="BN1252" i="1"/>
  <c r="BN1234" i="1"/>
  <c r="BN1228" i="1"/>
  <c r="BN1011" i="1"/>
  <c r="BN981" i="1"/>
  <c r="BN957" i="1"/>
  <c r="BN1708" i="1"/>
  <c r="BN1702" i="1"/>
  <c r="BN1696" i="1"/>
  <c r="BN1660" i="1"/>
  <c r="BN1636" i="1"/>
  <c r="BN1630" i="1"/>
  <c r="BN1540" i="1"/>
  <c r="BN1522" i="1"/>
  <c r="BN1486" i="1"/>
  <c r="BN1480" i="1"/>
  <c r="BN1450" i="1"/>
  <c r="BN1438" i="1"/>
  <c r="BN1408" i="1"/>
  <c r="BN1402" i="1"/>
  <c r="BN1396" i="1"/>
  <c r="BN1390" i="1"/>
  <c r="BN1378" i="1"/>
  <c r="BN1342" i="1"/>
  <c r="BN1306" i="1"/>
  <c r="BN1300" i="1"/>
  <c r="BN1264" i="1"/>
  <c r="BN1258" i="1"/>
  <c r="BN1240" i="1"/>
  <c r="BN1222" i="1"/>
  <c r="BN1216" i="1"/>
  <c r="BN1210" i="1"/>
  <c r="BN1204" i="1"/>
  <c r="BN1186" i="1"/>
  <c r="BN1101" i="1"/>
  <c r="BN1095" i="1"/>
  <c r="BN1746" i="1"/>
  <c r="BN2041" i="1"/>
  <c r="BN2005" i="1"/>
  <c r="BN1987" i="1"/>
  <c r="BN1903" i="1"/>
  <c r="BN1897" i="1"/>
  <c r="BN1891" i="1"/>
  <c r="BN1849" i="1"/>
  <c r="BN1837" i="1"/>
  <c r="BN1831" i="1"/>
  <c r="BN1807" i="1"/>
  <c r="BN1795" i="1"/>
  <c r="BN1765" i="1"/>
  <c r="BN1024" i="1"/>
  <c r="BN1006" i="1"/>
  <c r="BN952" i="1"/>
  <c r="BN1126" i="1"/>
  <c r="BN1709" i="1"/>
  <c r="BN1685" i="1"/>
  <c r="BN1679" i="1"/>
  <c r="BN1673" i="1"/>
  <c r="BN1667" i="1"/>
  <c r="BN1655" i="1"/>
  <c r="BN1601" i="1"/>
  <c r="BN1583" i="1"/>
  <c r="BN1577" i="1"/>
  <c r="BN1571" i="1"/>
  <c r="BN1535" i="1"/>
  <c r="BN1511" i="1"/>
  <c r="BN1487" i="1"/>
  <c r="BN1457" i="1"/>
  <c r="BN1451" i="1"/>
  <c r="BN1439" i="1"/>
  <c r="BN1433" i="1"/>
  <c r="BN1427" i="1"/>
  <c r="BN1415" i="1"/>
  <c r="BN1373" i="1"/>
  <c r="BN1367" i="1"/>
  <c r="BN1361" i="1"/>
  <c r="BN1337" i="1"/>
  <c r="BN1331" i="1"/>
  <c r="BN1295" i="1"/>
  <c r="BN1277" i="1"/>
  <c r="BN1259" i="1"/>
  <c r="BN1247" i="1"/>
  <c r="BN1217" i="1"/>
  <c r="BN1211" i="1"/>
  <c r="BN1205" i="1"/>
  <c r="BN1151" i="1"/>
  <c r="BN1096" i="1"/>
  <c r="BN2000" i="1"/>
  <c r="BN1844" i="1"/>
  <c r="BN1820" i="1"/>
  <c r="BN1814" i="1"/>
  <c r="BN1784" i="1"/>
  <c r="BN1778" i="1"/>
  <c r="BN1772" i="1"/>
  <c r="BN1037" i="1"/>
  <c r="BN1019" i="1"/>
  <c r="BN977" i="1"/>
  <c r="BN965" i="1"/>
  <c r="BN953" i="1"/>
  <c r="BN1749" i="1"/>
  <c r="BN1725" i="1"/>
  <c r="BN1034" i="1"/>
  <c r="BN1028" i="1"/>
  <c r="BN1022" i="1"/>
  <c r="BN1016" i="1"/>
  <c r="BN1010" i="1"/>
  <c r="BN1004" i="1"/>
  <c r="BN998" i="1"/>
  <c r="BN992" i="1"/>
  <c r="BN986" i="1"/>
  <c r="BN980" i="1"/>
  <c r="BN974" i="1"/>
  <c r="BN968" i="1"/>
  <c r="BN962" i="1"/>
  <c r="BN956" i="1"/>
  <c r="BN950" i="1"/>
  <c r="BN1124" i="1"/>
  <c r="BN1743" i="1"/>
  <c r="BN1731" i="1"/>
  <c r="BN1759" i="1"/>
  <c r="BN1910" i="1"/>
  <c r="BN1180" i="1"/>
  <c r="BN1156" i="1"/>
  <c r="BN2023" i="1"/>
  <c r="BN1969" i="1"/>
  <c r="BN1951" i="1"/>
  <c r="BN1909" i="1"/>
  <c r="BN1873" i="1"/>
  <c r="BN1813" i="1"/>
  <c r="BN1777" i="1"/>
  <c r="BN1030" i="1"/>
  <c r="BN994" i="1"/>
  <c r="BN976" i="1"/>
  <c r="BN1703" i="1"/>
  <c r="BN1649" i="1"/>
  <c r="BN1643" i="1"/>
  <c r="BN1607" i="1"/>
  <c r="BN1589" i="1"/>
  <c r="BN1559" i="1"/>
  <c r="BN1193" i="1"/>
  <c r="BN1832" i="1"/>
  <c r="BN1007" i="1"/>
  <c r="BN1338" i="1"/>
  <c r="BN1326" i="1"/>
  <c r="BN1314" i="1"/>
  <c r="BN1302" i="1"/>
  <c r="BN1290" i="1"/>
  <c r="BN1284" i="1"/>
  <c r="BN1272" i="1"/>
  <c r="BN1254" i="1"/>
  <c r="BN1242" i="1"/>
  <c r="BN1230" i="1"/>
  <c r="BN1174" i="1"/>
  <c r="BN1162" i="1"/>
  <c r="BN1119" i="1"/>
  <c r="BN1107" i="1"/>
  <c r="BN1053" i="1"/>
  <c r="BN1047" i="1"/>
  <c r="BN1722" i="1"/>
  <c r="BN2065" i="1"/>
  <c r="BN2053" i="1"/>
  <c r="BN2017" i="1"/>
  <c r="BN1957" i="1"/>
  <c r="BN1945" i="1"/>
  <c r="BN1927" i="1"/>
  <c r="BN1885" i="1"/>
  <c r="BN1861" i="1"/>
  <c r="BN970" i="1"/>
  <c r="BN1747" i="1"/>
  <c r="BN1697" i="1"/>
  <c r="BN1631" i="1"/>
  <c r="BN1565" i="1"/>
  <c r="BN1529" i="1"/>
  <c r="BN1517" i="1"/>
  <c r="BN1493" i="1"/>
  <c r="BN1469" i="1"/>
  <c r="BN1463" i="1"/>
  <c r="BN1421" i="1"/>
  <c r="BN1397" i="1"/>
  <c r="BN1391" i="1"/>
  <c r="BN1349" i="1"/>
  <c r="BN1307" i="1"/>
  <c r="BN1289" i="1"/>
  <c r="BN1271" i="1"/>
  <c r="BN1241" i="1"/>
  <c r="BN1223" i="1"/>
  <c r="BN1175" i="1"/>
  <c r="BN1163" i="1"/>
  <c r="BN1139" i="1"/>
  <c r="BN1120" i="1"/>
  <c r="BN1084" i="1"/>
  <c r="BN1078" i="1"/>
  <c r="BN1054" i="1"/>
  <c r="BN1048" i="1"/>
  <c r="BN1736" i="1"/>
  <c r="BN2090" i="1"/>
  <c r="BN2084" i="1"/>
  <c r="BN2060" i="1"/>
  <c r="BN2036" i="1"/>
  <c r="BN2030" i="1"/>
  <c r="BN2018" i="1"/>
  <c r="BN1904" i="1"/>
  <c r="BN1898" i="1"/>
  <c r="BN1826" i="1"/>
  <c r="BN1796" i="1"/>
  <c r="BN1025" i="1"/>
  <c r="BN995" i="1"/>
  <c r="BN1121" i="1"/>
  <c r="BN1344" i="1"/>
  <c r="BN1332" i="1"/>
  <c r="BN1320" i="1"/>
  <c r="BN1308" i="1"/>
  <c r="BN1296" i="1"/>
  <c r="BN1278" i="1"/>
  <c r="BN1266" i="1"/>
  <c r="BN1260" i="1"/>
  <c r="BN1248" i="1"/>
  <c r="BN1236" i="1"/>
  <c r="BN1224" i="1"/>
  <c r="BN1218" i="1"/>
  <c r="BN1212" i="1"/>
  <c r="BN1038" i="1"/>
  <c r="BN1032" i="1"/>
  <c r="BN1026" i="1"/>
  <c r="BN1020" i="1"/>
  <c r="BN1014" i="1"/>
  <c r="BN1008" i="1"/>
  <c r="BN1002" i="1"/>
  <c r="BN996" i="1"/>
  <c r="BN990" i="1"/>
  <c r="BN984" i="1"/>
  <c r="BN978" i="1"/>
  <c r="BN972" i="1"/>
  <c r="BN966" i="1"/>
  <c r="BN960" i="1"/>
  <c r="BN954" i="1"/>
  <c r="BN945" i="1"/>
  <c r="BN1039" i="1"/>
  <c r="BN1192" i="1"/>
  <c r="BN1168" i="1"/>
  <c r="BN1138" i="1"/>
  <c r="BN1077" i="1"/>
  <c r="BN1071" i="1"/>
  <c r="BN1041" i="1"/>
  <c r="BN1734" i="1"/>
  <c r="BN2095" i="1"/>
  <c r="BN2083" i="1"/>
  <c r="BN2077" i="1"/>
  <c r="BN2071" i="1"/>
  <c r="BN2059" i="1"/>
  <c r="BN2035" i="1"/>
  <c r="BN2011" i="1"/>
  <c r="BN1993" i="1"/>
  <c r="BN1963" i="1"/>
  <c r="BN1921" i="1"/>
  <c r="BN1879" i="1"/>
  <c r="BN1825" i="1"/>
  <c r="BN1801" i="1"/>
  <c r="BN1783" i="1"/>
  <c r="BN1018" i="1"/>
  <c r="BN1000" i="1"/>
  <c r="BN964" i="1"/>
  <c r="BN1715" i="1"/>
  <c r="BN1691" i="1"/>
  <c r="BN1661" i="1"/>
  <c r="BN1637" i="1"/>
  <c r="BN1613" i="1"/>
  <c r="BN1595" i="1"/>
  <c r="BN1541" i="1"/>
  <c r="BN1523" i="1"/>
  <c r="BN1481" i="1"/>
  <c r="BN1475" i="1"/>
  <c r="BN1445" i="1"/>
  <c r="BN1409" i="1"/>
  <c r="BN1403" i="1"/>
  <c r="BN1379" i="1"/>
  <c r="BN1343" i="1"/>
  <c r="BN1325" i="1"/>
  <c r="BN1283" i="1"/>
  <c r="BN1253" i="1"/>
  <c r="BN1169" i="1"/>
  <c r="BN1157" i="1"/>
  <c r="BN1133" i="1"/>
  <c r="BN1108" i="1"/>
  <c r="BN1090" i="1"/>
  <c r="BN1072" i="1"/>
  <c r="BN1042" i="1"/>
  <c r="BN2078" i="1"/>
  <c r="BN2072" i="1"/>
  <c r="BN2066" i="1"/>
  <c r="BN2048" i="1"/>
  <c r="BN2042" i="1"/>
  <c r="BN2024" i="1"/>
  <c r="BN2006" i="1"/>
  <c r="BN1982" i="1"/>
  <c r="BN1964" i="1"/>
  <c r="BN1946" i="1"/>
  <c r="BN1940" i="1"/>
  <c r="BN1880" i="1"/>
  <c r="BN1868" i="1"/>
  <c r="BN1856" i="1"/>
  <c r="BN1808" i="1"/>
  <c r="BN1031" i="1"/>
  <c r="BN983" i="1"/>
  <c r="BN944" i="1"/>
  <c r="BN1698" i="1"/>
  <c r="BN1692" i="1"/>
  <c r="BN1674" i="1"/>
  <c r="BN1668" i="1"/>
  <c r="BN1650" i="1"/>
  <c r="BN1644" i="1"/>
  <c r="BN1626" i="1"/>
  <c r="BN1614" i="1"/>
  <c r="BN1602" i="1"/>
  <c r="BN1590" i="1"/>
  <c r="BN1578" i="1"/>
  <c r="BN1566" i="1"/>
  <c r="BN1554" i="1"/>
  <c r="BN1548" i="1"/>
  <c r="BN1542" i="1"/>
  <c r="BN1530" i="1"/>
  <c r="BN1524" i="1"/>
  <c r="BN1512" i="1"/>
  <c r="BN1506" i="1"/>
  <c r="BN1500" i="1"/>
  <c r="BN1494" i="1"/>
  <c r="BN1482" i="1"/>
  <c r="BN1470" i="1"/>
  <c r="BN1452" i="1"/>
  <c r="BN1440" i="1"/>
  <c r="BN1422" i="1"/>
  <c r="BN1404" i="1"/>
  <c r="BN1392" i="1"/>
  <c r="BN1368" i="1"/>
  <c r="BN1362" i="1"/>
  <c r="BN1350" i="1"/>
  <c r="BN1675" i="1"/>
  <c r="BN1669" i="1"/>
  <c r="BN1663" i="1"/>
  <c r="BN1657" i="1"/>
  <c r="BN1651" i="1"/>
  <c r="BN1645" i="1"/>
  <c r="BN1639" i="1"/>
  <c r="BN1633" i="1"/>
  <c r="BN1627" i="1"/>
  <c r="BN1621" i="1"/>
  <c r="BN1615" i="1"/>
  <c r="BN1609" i="1"/>
  <c r="BN1603" i="1"/>
  <c r="BN1597" i="1"/>
  <c r="BN1591" i="1"/>
  <c r="BN1585" i="1"/>
  <c r="BN1579" i="1"/>
  <c r="BN1573" i="1"/>
  <c r="BN1567" i="1"/>
  <c r="BN1561" i="1"/>
  <c r="BN1555" i="1"/>
  <c r="BN1549" i="1"/>
  <c r="BN1543" i="1"/>
  <c r="BN1537" i="1"/>
  <c r="BN1531" i="1"/>
  <c r="BN1525" i="1"/>
  <c r="BN1519" i="1"/>
  <c r="BN1513" i="1"/>
  <c r="BN1507" i="1"/>
  <c r="BN1501" i="1"/>
  <c r="BN1495" i="1"/>
  <c r="BN1489" i="1"/>
  <c r="BN1483" i="1"/>
  <c r="BN1477" i="1"/>
  <c r="BN1471" i="1"/>
  <c r="BN1465" i="1"/>
  <c r="BN1459" i="1"/>
  <c r="BN1453" i="1"/>
  <c r="BN1447" i="1"/>
  <c r="BN1441" i="1"/>
  <c r="BN1435" i="1"/>
  <c r="BN1429" i="1"/>
  <c r="BN1423" i="1"/>
  <c r="BN1417" i="1"/>
  <c r="BN1411" i="1"/>
  <c r="BN1405" i="1"/>
  <c r="BN1399" i="1"/>
  <c r="BN1393" i="1"/>
  <c r="BN1387" i="1"/>
  <c r="BN1381" i="1"/>
  <c r="BN1375" i="1"/>
  <c r="BN1369" i="1"/>
  <c r="BN1363" i="1"/>
  <c r="BN1357" i="1"/>
  <c r="BN1351" i="1"/>
  <c r="BN1345" i="1"/>
  <c r="BN1339" i="1"/>
  <c r="BN1333" i="1"/>
  <c r="BN1327" i="1"/>
  <c r="BN1321" i="1"/>
  <c r="BN1315" i="1"/>
  <c r="BN1309" i="1"/>
  <c r="BN1303" i="1"/>
  <c r="BN1297" i="1"/>
  <c r="BN1291" i="1"/>
  <c r="BN1285" i="1"/>
  <c r="BN1279" i="1"/>
  <c r="BN1273" i="1"/>
  <c r="BN1267" i="1"/>
  <c r="BN1261" i="1"/>
  <c r="BN1255" i="1"/>
  <c r="BN1249" i="1"/>
  <c r="BN1243" i="1"/>
  <c r="BN1237" i="1"/>
  <c r="BN1231" i="1"/>
  <c r="BN1225" i="1"/>
  <c r="BN1219" i="1"/>
  <c r="BN1213" i="1"/>
  <c r="BN1207" i="1"/>
  <c r="BN1201" i="1"/>
  <c r="BN1195" i="1"/>
  <c r="BN1150" i="1"/>
  <c r="BN1144" i="1"/>
  <c r="BN1132" i="1"/>
  <c r="BN1113" i="1"/>
  <c r="BN1089" i="1"/>
  <c r="BN1083" i="1"/>
  <c r="BN1065" i="1"/>
  <c r="BN1059" i="1"/>
  <c r="BN2089" i="1"/>
  <c r="BN2047" i="1"/>
  <c r="BN1999" i="1"/>
  <c r="BN1981" i="1"/>
  <c r="BN1975" i="1"/>
  <c r="BN1933" i="1"/>
  <c r="BN1915" i="1"/>
  <c r="BN1855" i="1"/>
  <c r="BN1771" i="1"/>
  <c r="BN982" i="1"/>
  <c r="BN958" i="1"/>
  <c r="BN1625" i="1"/>
  <c r="BN1619" i="1"/>
  <c r="BN1553" i="1"/>
  <c r="BN1547" i="1"/>
  <c r="BN1505" i="1"/>
  <c r="BN1499" i="1"/>
  <c r="BN1385" i="1"/>
  <c r="BN1355" i="1"/>
  <c r="BN1319" i="1"/>
  <c r="BN1313" i="1"/>
  <c r="BN1301" i="1"/>
  <c r="BN1265" i="1"/>
  <c r="BN1235" i="1"/>
  <c r="BN1229" i="1"/>
  <c r="BN1199" i="1"/>
  <c r="BN1187" i="1"/>
  <c r="BN1181" i="1"/>
  <c r="BN1145" i="1"/>
  <c r="BN1114" i="1"/>
  <c r="BN1102" i="1"/>
  <c r="BN1066" i="1"/>
  <c r="BN1060" i="1"/>
  <c r="BN2096" i="1"/>
  <c r="BN2054" i="1"/>
  <c r="BN2012" i="1"/>
  <c r="BN1994" i="1"/>
  <c r="BN1988" i="1"/>
  <c r="BN1976" i="1"/>
  <c r="BN1970" i="1"/>
  <c r="BN1958" i="1"/>
  <c r="BN1952" i="1"/>
  <c r="BN1934" i="1"/>
  <c r="BN1928" i="1"/>
  <c r="BN1922" i="1"/>
  <c r="BN1916" i="1"/>
  <c r="BN1892" i="1"/>
  <c r="BN1886" i="1"/>
  <c r="BN1802" i="1"/>
  <c r="BN1766" i="1"/>
  <c r="BN943" i="1"/>
  <c r="BN1013" i="1"/>
  <c r="BN1001" i="1"/>
  <c r="BN989" i="1"/>
  <c r="BN971" i="1"/>
  <c r="BN1710" i="1"/>
  <c r="BN1704" i="1"/>
  <c r="BN1686" i="1"/>
  <c r="BN1680" i="1"/>
  <c r="BN1662" i="1"/>
  <c r="BN1656" i="1"/>
  <c r="BN1638" i="1"/>
  <c r="BN1632" i="1"/>
  <c r="BN1620" i="1"/>
  <c r="BN1608" i="1"/>
  <c r="BN1596" i="1"/>
  <c r="BN1584" i="1"/>
  <c r="BN1572" i="1"/>
  <c r="BN1560" i="1"/>
  <c r="BN1536" i="1"/>
  <c r="BN1518" i="1"/>
  <c r="BN1488" i="1"/>
  <c r="BN1476" i="1"/>
  <c r="BN1464" i="1"/>
  <c r="BN1458" i="1"/>
  <c r="BN1446" i="1"/>
  <c r="BN1434" i="1"/>
  <c r="BN1428" i="1"/>
  <c r="BN1416" i="1"/>
  <c r="BN1410" i="1"/>
  <c r="BN1398" i="1"/>
  <c r="BN1386" i="1"/>
  <c r="BN1380" i="1"/>
  <c r="BN1374" i="1"/>
  <c r="BN1356" i="1"/>
  <c r="BN1711" i="1"/>
  <c r="BN1705" i="1"/>
  <c r="BN1699" i="1"/>
  <c r="BN1693" i="1"/>
  <c r="BN1687" i="1"/>
  <c r="BN1681" i="1"/>
  <c r="BN1033" i="1"/>
  <c r="BN1027" i="1"/>
  <c r="BN1021" i="1"/>
  <c r="BN1015" i="1"/>
  <c r="BN1009" i="1"/>
  <c r="BN1003" i="1"/>
  <c r="BN997" i="1"/>
  <c r="BN991" i="1"/>
  <c r="BN985" i="1"/>
  <c r="BN979" i="1"/>
  <c r="BN973" i="1"/>
  <c r="BN967" i="1"/>
  <c r="BN961" i="1"/>
  <c r="BN955" i="1"/>
  <c r="BN946" i="1"/>
  <c r="BN2029" i="1"/>
  <c r="BN1939" i="1"/>
  <c r="BN1867" i="1"/>
  <c r="BN1843" i="1"/>
  <c r="BN1819" i="1"/>
  <c r="BN1789" i="1"/>
  <c r="BN1036" i="1"/>
  <c r="BN1012" i="1"/>
  <c r="BN988" i="1"/>
  <c r="BN1874" i="1"/>
  <c r="BN1862" i="1"/>
  <c r="BN1850" i="1"/>
  <c r="BN1838" i="1"/>
  <c r="BN1790" i="1"/>
  <c r="BN1760" i="1"/>
  <c r="BN959" i="1"/>
  <c r="BN1127" i="1"/>
  <c r="BN1712" i="1"/>
  <c r="BN1706" i="1"/>
  <c r="BN1700" i="1"/>
  <c r="BN1694" i="1"/>
  <c r="BN1688" i="1"/>
  <c r="BN1682" i="1"/>
  <c r="BN1676" i="1"/>
  <c r="BN1670" i="1"/>
  <c r="BN1664" i="1"/>
  <c r="BN1658" i="1"/>
  <c r="BN1652" i="1"/>
  <c r="BN1646" i="1"/>
  <c r="BN1640" i="1"/>
  <c r="BN1634" i="1"/>
  <c r="BN1628" i="1"/>
  <c r="BN1622" i="1"/>
  <c r="BN1616" i="1"/>
  <c r="BN1610" i="1"/>
  <c r="BN1604" i="1"/>
  <c r="BN1598" i="1"/>
  <c r="BN1592" i="1"/>
  <c r="BN1586" i="1"/>
  <c r="BN1580" i="1"/>
  <c r="BN1574" i="1"/>
  <c r="BN1568" i="1"/>
  <c r="BN1562" i="1"/>
  <c r="BN1556" i="1"/>
  <c r="BN1550" i="1"/>
  <c r="BN1544" i="1"/>
  <c r="BN1538" i="1"/>
  <c r="BN1532" i="1"/>
  <c r="BN1526" i="1"/>
  <c r="BN1520" i="1"/>
  <c r="BN1514" i="1"/>
  <c r="BN1508" i="1"/>
  <c r="BN1502" i="1"/>
  <c r="BN1496" i="1"/>
  <c r="BN1490" i="1"/>
  <c r="BN1484" i="1"/>
  <c r="BN1478" i="1"/>
  <c r="BN1472" i="1"/>
  <c r="BN1466" i="1"/>
  <c r="BN1460" i="1"/>
  <c r="BN1454" i="1"/>
  <c r="BN1448" i="1"/>
  <c r="BN1442" i="1"/>
  <c r="BN1436" i="1"/>
  <c r="BN1430" i="1"/>
  <c r="BN1424" i="1"/>
  <c r="BN1418" i="1"/>
  <c r="BN1412" i="1"/>
  <c r="BN1406" i="1"/>
  <c r="BN1400" i="1"/>
  <c r="BN1394" i="1"/>
  <c r="BN1388" i="1"/>
  <c r="BN1382" i="1"/>
  <c r="BN1376" i="1"/>
  <c r="BN1370" i="1"/>
  <c r="BN1364" i="1"/>
  <c r="BN1358" i="1"/>
  <c r="BN1352" i="1"/>
  <c r="BN1346" i="1"/>
  <c r="BN1340" i="1"/>
  <c r="BN1334" i="1"/>
  <c r="BN1328" i="1"/>
  <c r="BN1322" i="1"/>
  <c r="BN1316" i="1"/>
  <c r="BN1310" i="1"/>
  <c r="BN1304" i="1"/>
  <c r="BN1298" i="1"/>
  <c r="BN1292" i="1"/>
  <c r="BN1286" i="1"/>
  <c r="BN1280" i="1"/>
  <c r="BN1274" i="1"/>
  <c r="BN1268" i="1"/>
  <c r="BN1262" i="1"/>
  <c r="BN1256" i="1"/>
  <c r="BN1250" i="1"/>
  <c r="BN1244" i="1"/>
  <c r="BN1238" i="1"/>
  <c r="BN1232" i="1"/>
  <c r="BN1226" i="1"/>
  <c r="BN1220" i="1"/>
  <c r="BN1214" i="1"/>
  <c r="BN1208" i="1"/>
  <c r="BN1202" i="1"/>
  <c r="BN1196" i="1"/>
  <c r="BN1190" i="1"/>
  <c r="BN1184" i="1"/>
  <c r="BN1178" i="1"/>
  <c r="BN1172" i="1"/>
  <c r="BN1166" i="1"/>
  <c r="BN1206" i="1"/>
  <c r="BN1200" i="1"/>
  <c r="BN1194" i="1"/>
  <c r="BN1188" i="1"/>
  <c r="BN1182" i="1"/>
  <c r="BN1176" i="1"/>
  <c r="BN1170" i="1"/>
  <c r="BN1164" i="1"/>
  <c r="BN1158" i="1"/>
  <c r="BN1152" i="1"/>
  <c r="BN1146" i="1"/>
  <c r="BN1140" i="1"/>
  <c r="BN1134" i="1"/>
  <c r="BN1115" i="1"/>
  <c r="BN1109" i="1"/>
  <c r="BN1103" i="1"/>
  <c r="BN1097" i="1"/>
  <c r="BN1091" i="1"/>
  <c r="BN1085" i="1"/>
  <c r="BN1079" i="1"/>
  <c r="BN1073" i="1"/>
  <c r="BN1067" i="1"/>
  <c r="BN1061" i="1"/>
  <c r="BN1055" i="1"/>
  <c r="BN1049" i="1"/>
  <c r="BN1043" i="1"/>
  <c r="BN1750" i="1"/>
  <c r="BN1738" i="1"/>
  <c r="BN2097" i="1"/>
  <c r="BN2091" i="1"/>
  <c r="BN2085" i="1"/>
  <c r="BN2079" i="1"/>
  <c r="BN2073" i="1"/>
  <c r="BN2067" i="1"/>
  <c r="BN2061" i="1"/>
  <c r="BN2055" i="1"/>
  <c r="BN2049" i="1"/>
  <c r="BN2043" i="1"/>
  <c r="BN2037" i="1"/>
  <c r="BN2031" i="1"/>
  <c r="BN2025" i="1"/>
  <c r="BN2019" i="1"/>
  <c r="BN2013" i="1"/>
  <c r="BN2007" i="1"/>
  <c r="BN2001" i="1"/>
  <c r="BN1995" i="1"/>
  <c r="BN1989" i="1"/>
  <c r="BN1983" i="1"/>
  <c r="BN1977" i="1"/>
  <c r="BN1971" i="1"/>
  <c r="BN1965" i="1"/>
  <c r="BN1959" i="1"/>
  <c r="BN1953" i="1"/>
  <c r="BN1947" i="1"/>
  <c r="BN1941" i="1"/>
  <c r="BN1935" i="1"/>
  <c r="BN1929" i="1"/>
  <c r="BN1923" i="1"/>
  <c r="BN1917" i="1"/>
  <c r="BN1911" i="1"/>
  <c r="BN1905" i="1"/>
  <c r="BN1899" i="1"/>
  <c r="BN1893" i="1"/>
  <c r="BN1887" i="1"/>
  <c r="BN1881" i="1"/>
  <c r="BN1875" i="1"/>
  <c r="BN1869" i="1"/>
  <c r="BN1863" i="1"/>
  <c r="BN1857" i="1"/>
  <c r="BN1851" i="1"/>
  <c r="BN1845" i="1"/>
  <c r="BN1839" i="1"/>
  <c r="BN1833" i="1"/>
  <c r="BN1827" i="1"/>
  <c r="BN1821" i="1"/>
  <c r="BN1815" i="1"/>
  <c r="BN1809" i="1"/>
  <c r="BN1803" i="1"/>
  <c r="BN1797" i="1"/>
  <c r="BN1791" i="1"/>
  <c r="BN1785" i="1"/>
  <c r="BN1779" i="1"/>
  <c r="BN1773" i="1"/>
  <c r="BN1767" i="1"/>
  <c r="BN1761" i="1"/>
  <c r="BN1128" i="1"/>
  <c r="BN1122" i="1"/>
  <c r="BN1751" i="1"/>
  <c r="BN1739" i="1"/>
  <c r="BN1727" i="1"/>
  <c r="BN1189" i="1"/>
  <c r="BN1183" i="1"/>
  <c r="BN1177" i="1"/>
  <c r="BN1171" i="1"/>
  <c r="BN1165" i="1"/>
  <c r="BN1159" i="1"/>
  <c r="BN1153" i="1"/>
  <c r="BN1147" i="1"/>
  <c r="BN1141" i="1"/>
  <c r="BN1135" i="1"/>
  <c r="BN1129" i="1"/>
  <c r="BN1116" i="1"/>
  <c r="BN1110" i="1"/>
  <c r="BN1104" i="1"/>
  <c r="BN1098" i="1"/>
  <c r="BN1092" i="1"/>
  <c r="BN1086" i="1"/>
  <c r="BN1080" i="1"/>
  <c r="BN1074" i="1"/>
  <c r="BN1068" i="1"/>
  <c r="BN1062" i="1"/>
  <c r="BN1056" i="1"/>
  <c r="BN1050" i="1"/>
  <c r="BN1044" i="1"/>
  <c r="BN1752" i="1"/>
  <c r="BN1740" i="1"/>
  <c r="BN1716" i="1"/>
  <c r="BN2098" i="1"/>
  <c r="BN2092" i="1"/>
  <c r="BN2086" i="1"/>
  <c r="BN2080" i="1"/>
  <c r="BN2074" i="1"/>
  <c r="BN2068" i="1"/>
  <c r="BN2062" i="1"/>
  <c r="BN2056" i="1"/>
  <c r="BN2050" i="1"/>
  <c r="BN2044" i="1"/>
  <c r="BN2038" i="1"/>
  <c r="BN2032" i="1"/>
  <c r="BN2026" i="1"/>
  <c r="BN2020" i="1"/>
  <c r="BN2014" i="1"/>
  <c r="BN2008" i="1"/>
  <c r="BN2002" i="1"/>
  <c r="BN1996" i="1"/>
  <c r="BN1990" i="1"/>
  <c r="BN1984" i="1"/>
  <c r="BN1978" i="1"/>
  <c r="BN1972" i="1"/>
  <c r="BN1966" i="1"/>
  <c r="BN1960" i="1"/>
  <c r="BN1954" i="1"/>
  <c r="BN1948" i="1"/>
  <c r="BN1942" i="1"/>
  <c r="BN1936" i="1"/>
  <c r="BN1930" i="1"/>
  <c r="BN1924" i="1"/>
  <c r="BN1918" i="1"/>
  <c r="BN1912" i="1"/>
  <c r="BN1906" i="1"/>
  <c r="BN1900" i="1"/>
  <c r="BN1894" i="1"/>
  <c r="BN1888" i="1"/>
  <c r="BN1882" i="1"/>
  <c r="BN1876" i="1"/>
  <c r="BN1870" i="1"/>
  <c r="BN1864" i="1"/>
  <c r="BN1858" i="1"/>
  <c r="BN1852" i="1"/>
  <c r="BN1846" i="1"/>
  <c r="BN1840" i="1"/>
  <c r="BN1834" i="1"/>
  <c r="BN1828" i="1"/>
  <c r="BN1822" i="1"/>
  <c r="BN1816" i="1"/>
  <c r="BN1810" i="1"/>
  <c r="BN1804" i="1"/>
  <c r="BN1798" i="1"/>
  <c r="BN1792" i="1"/>
  <c r="BN1786" i="1"/>
  <c r="BN1780" i="1"/>
  <c r="BN1774" i="1"/>
  <c r="BN1768" i="1"/>
  <c r="BN1762" i="1"/>
  <c r="BN1123" i="1"/>
  <c r="BN1753" i="1"/>
  <c r="BN1741" i="1"/>
  <c r="BN1160" i="1"/>
  <c r="BN1154" i="1"/>
  <c r="BN1148" i="1"/>
  <c r="BN1142" i="1"/>
  <c r="BN1136" i="1"/>
  <c r="BN1130" i="1"/>
  <c r="BN1117" i="1"/>
  <c r="BN1111" i="1"/>
  <c r="BN1105" i="1"/>
  <c r="BN1099" i="1"/>
  <c r="BN1093" i="1"/>
  <c r="BN1087" i="1"/>
  <c r="BN1081" i="1"/>
  <c r="BN1075" i="1"/>
  <c r="BN1069" i="1"/>
  <c r="BN1063" i="1"/>
  <c r="BN1057" i="1"/>
  <c r="BN1051" i="1"/>
  <c r="BN1045" i="1"/>
  <c r="BN1754" i="1"/>
  <c r="BN1742" i="1"/>
  <c r="BN1730" i="1"/>
  <c r="BN1718" i="1"/>
  <c r="BN2099" i="1"/>
  <c r="BN2093" i="1"/>
  <c r="BN2087" i="1"/>
  <c r="BN2081" i="1"/>
  <c r="BN2075" i="1"/>
  <c r="BN2069" i="1"/>
  <c r="BN2063" i="1"/>
  <c r="BN2057" i="1"/>
  <c r="BN2051" i="1"/>
  <c r="BN2045" i="1"/>
  <c r="BN2039" i="1"/>
  <c r="BN2033" i="1"/>
  <c r="BN2027" i="1"/>
  <c r="BN2021" i="1"/>
  <c r="BN2015" i="1"/>
  <c r="BN2009" i="1"/>
  <c r="BN2003" i="1"/>
  <c r="BN1997" i="1"/>
  <c r="BN1991" i="1"/>
  <c r="BN1985" i="1"/>
  <c r="BN1979" i="1"/>
  <c r="BN1973" i="1"/>
  <c r="BN1967" i="1"/>
  <c r="BN1961" i="1"/>
  <c r="BN1955" i="1"/>
  <c r="BN1949" i="1"/>
  <c r="BN1943" i="1"/>
  <c r="BN1937" i="1"/>
  <c r="BN1931" i="1"/>
  <c r="BN1925" i="1"/>
  <c r="BN1919" i="1"/>
  <c r="BN1913" i="1"/>
  <c r="BN1907" i="1"/>
  <c r="BN1901" i="1"/>
  <c r="BN1895" i="1"/>
  <c r="BN1889" i="1"/>
  <c r="BN1883" i="1"/>
  <c r="BN1877" i="1"/>
  <c r="BN1871" i="1"/>
  <c r="BN1865" i="1"/>
  <c r="BN1859" i="1"/>
  <c r="BN1853" i="1"/>
  <c r="BN1847" i="1"/>
  <c r="BN1841" i="1"/>
  <c r="BN1835" i="1"/>
  <c r="BN1829" i="1"/>
  <c r="BN1823" i="1"/>
  <c r="BN1817" i="1"/>
  <c r="BN1811" i="1"/>
  <c r="BN1805" i="1"/>
  <c r="BN1799" i="1"/>
  <c r="BN1793" i="1"/>
  <c r="BN1787" i="1"/>
  <c r="BN1781" i="1"/>
  <c r="BN1775" i="1"/>
  <c r="BN1769" i="1"/>
  <c r="BN1763" i="1"/>
  <c r="BN1757" i="1"/>
  <c r="BO1976" i="1"/>
  <c r="BO1964" i="1"/>
  <c r="BO1958" i="1"/>
  <c r="BO1952" i="1"/>
  <c r="BO1946" i="1"/>
  <c r="BO1940" i="1"/>
  <c r="BO1934" i="1"/>
  <c r="BO1928" i="1"/>
  <c r="BO1922" i="1"/>
  <c r="BO1916" i="1"/>
  <c r="BO1910" i="1"/>
  <c r="BO1904" i="1"/>
  <c r="BO1892" i="1"/>
  <c r="BO1886" i="1"/>
  <c r="BO1880" i="1"/>
  <c r="BO1874" i="1"/>
  <c r="BO1868" i="1"/>
  <c r="BO1856" i="1"/>
  <c r="BO1850" i="1"/>
  <c r="BO1844" i="1"/>
  <c r="BO1838" i="1"/>
  <c r="BO1832" i="1"/>
  <c r="BO1820" i="1"/>
  <c r="BO1814" i="1"/>
  <c r="BO1808" i="1"/>
  <c r="BO1802" i="1"/>
  <c r="BO1796" i="1"/>
  <c r="BO1784" i="1"/>
  <c r="BO1778" i="1"/>
  <c r="BO1772" i="1"/>
  <c r="BO1766" i="1"/>
  <c r="BO1760" i="1"/>
  <c r="BO1546" i="1"/>
  <c r="BO1540" i="1"/>
  <c r="BO1480" i="1"/>
  <c r="BO2095" i="1"/>
  <c r="BO2089" i="1"/>
  <c r="BO2083" i="1"/>
  <c r="BO2071" i="1"/>
  <c r="BO2065" i="1"/>
  <c r="BO2059" i="1"/>
  <c r="BO1951" i="1"/>
  <c r="BO1945" i="1"/>
  <c r="BO1915" i="1"/>
  <c r="BO1873" i="1"/>
  <c r="BO1861" i="1"/>
  <c r="BO1807" i="1"/>
  <c r="BO1801" i="1"/>
  <c r="BO1795" i="1"/>
  <c r="BO1789" i="1"/>
  <c r="BO1771" i="1"/>
  <c r="BO1759" i="1"/>
  <c r="BO1895" i="1"/>
  <c r="BO1847" i="1"/>
  <c r="BO1823" i="1"/>
  <c r="BO1507" i="1"/>
  <c r="BO1822" i="1"/>
  <c r="BO1810" i="1"/>
  <c r="BO1786" i="1"/>
  <c r="BO1762" i="1"/>
  <c r="BO2082" i="1"/>
  <c r="BO2076" i="1"/>
  <c r="BO2052" i="1"/>
  <c r="BO2046" i="1"/>
  <c r="BO2040" i="1"/>
  <c r="BO2034" i="1"/>
  <c r="BO2028" i="1"/>
  <c r="BO2022" i="1"/>
  <c r="BO2010" i="1"/>
  <c r="BO2004" i="1"/>
  <c r="BO1998" i="1"/>
  <c r="BO1854" i="1"/>
  <c r="BO1848" i="1"/>
  <c r="BO1842" i="1"/>
  <c r="BO1800" i="1"/>
  <c r="BO1788" i="1"/>
  <c r="BO1782" i="1"/>
  <c r="BO1776" i="1"/>
  <c r="BO1815" i="1"/>
  <c r="BO1674" i="1"/>
  <c r="BO1602" i="1"/>
  <c r="BO1590" i="1"/>
  <c r="BO2007" i="1"/>
  <c r="BO2001" i="1"/>
  <c r="BO1995" i="1"/>
  <c r="BO1989" i="1"/>
  <c r="BO1977" i="1"/>
  <c r="BO1971" i="1"/>
  <c r="BO1965" i="1"/>
  <c r="BO1959" i="1"/>
  <c r="BO1953" i="1"/>
  <c r="BO1947" i="1"/>
  <c r="BO1941" i="1"/>
  <c r="BO1930" i="1"/>
  <c r="BO1950" i="1"/>
  <c r="BO1944" i="1"/>
  <c r="BO1709" i="1"/>
  <c r="BO1200" i="1"/>
  <c r="BO2043" i="1"/>
  <c r="BO1775" i="1"/>
  <c r="BO1932" i="1"/>
  <c r="BO1926" i="1"/>
  <c r="BO1920" i="1"/>
  <c r="BO1908" i="1"/>
  <c r="BO1872" i="1"/>
  <c r="BO1866" i="1"/>
  <c r="BO1860" i="1"/>
  <c r="BO1836" i="1"/>
  <c r="BO1824" i="1"/>
  <c r="BO2035" i="1"/>
  <c r="BO2029" i="1"/>
  <c r="BO2023" i="1"/>
  <c r="BO2017" i="1"/>
  <c r="BO2011" i="1"/>
  <c r="BO1957" i="1"/>
  <c r="BO1939" i="1"/>
  <c r="BO1935" i="1"/>
  <c r="BO1929" i="1"/>
  <c r="BO1923" i="1"/>
  <c r="BO1917" i="1"/>
  <c r="BO1905" i="1"/>
  <c r="BO1899" i="1"/>
  <c r="BO1893" i="1"/>
  <c r="BO1887" i="1"/>
  <c r="BO1881" i="1"/>
  <c r="BO1869" i="1"/>
  <c r="BO1863" i="1"/>
  <c r="BO1857" i="1"/>
  <c r="BO1851" i="1"/>
  <c r="BO1845" i="1"/>
  <c r="BO1833" i="1"/>
  <c r="BO1827" i="1"/>
  <c r="BO1821" i="1"/>
  <c r="BO1812" i="1"/>
  <c r="BO1806" i="1"/>
  <c r="BO1764" i="1"/>
  <c r="BO1758" i="1"/>
  <c r="BO1110" i="1"/>
  <c r="BO2056" i="1"/>
  <c r="BO2044" i="1"/>
  <c r="BO2038" i="1"/>
  <c r="BO2032" i="1"/>
  <c r="BO2026" i="1"/>
  <c r="BO2008" i="1"/>
  <c r="BO2002" i="1"/>
  <c r="BO1996" i="1"/>
  <c r="BO1984" i="1"/>
  <c r="BO1978" i="1"/>
  <c r="BO1972" i="1"/>
  <c r="BO1966" i="1"/>
  <c r="BO1954" i="1"/>
  <c r="BO1948" i="1"/>
  <c r="BO1891" i="1"/>
  <c r="BO1885" i="1"/>
  <c r="BO1879" i="1"/>
  <c r="BO1867" i="1"/>
  <c r="BO1849" i="1"/>
  <c r="BO1809" i="1"/>
  <c r="BO1797" i="1"/>
  <c r="BO1791" i="1"/>
  <c r="BO1785" i="1"/>
  <c r="BO1779" i="1"/>
  <c r="BO1773" i="1"/>
  <c r="BO1761" i="1"/>
  <c r="BO1710" i="1"/>
  <c r="BO1405" i="1"/>
  <c r="BO2090" i="1"/>
  <c r="BO2042" i="1"/>
  <c r="BO2030" i="1"/>
  <c r="BO1936" i="1"/>
  <c r="BO1924" i="1"/>
  <c r="BO1918" i="1"/>
  <c r="BO1912" i="1"/>
  <c r="BO1906" i="1"/>
  <c r="BO1900" i="1"/>
  <c r="BO1894" i="1"/>
  <c r="BO1888" i="1"/>
  <c r="BO1864" i="1"/>
  <c r="BO1858" i="1"/>
  <c r="BO1852" i="1"/>
  <c r="BO1846" i="1"/>
  <c r="BO1840" i="1"/>
  <c r="BO1834" i="1"/>
  <c r="BO1828" i="1"/>
  <c r="BO1087" i="1"/>
  <c r="BO2093" i="1"/>
  <c r="BO2087" i="1"/>
  <c r="BO2081" i="1"/>
  <c r="BO2075" i="1"/>
  <c r="BO2069" i="1"/>
  <c r="BO2063" i="1"/>
  <c r="BO2057" i="1"/>
  <c r="BO2051" i="1"/>
  <c r="BO2045" i="1"/>
  <c r="BO2039" i="1"/>
  <c r="BO2033" i="1"/>
  <c r="BO2021" i="1"/>
  <c r="BO2015" i="1"/>
  <c r="BO2009" i="1"/>
  <c r="BO1997" i="1"/>
  <c r="BO1991" i="1"/>
  <c r="BO1985" i="1"/>
  <c r="BO1979" i="1"/>
  <c r="BO2077" i="1"/>
  <c r="BO2061" i="1"/>
  <c r="BO2036" i="1"/>
  <c r="BO2024" i="1"/>
  <c r="BO2018" i="1"/>
  <c r="BO2012" i="1"/>
  <c r="BO1981" i="1"/>
  <c r="BO1914" i="1"/>
  <c r="BO1896" i="1"/>
  <c r="BO1890" i="1"/>
  <c r="BO1884" i="1"/>
  <c r="BO1878" i="1"/>
  <c r="BO1830" i="1"/>
  <c r="BO1818" i="1"/>
  <c r="BO1803" i="1"/>
  <c r="BO1781" i="1"/>
  <c r="BO1763" i="1"/>
  <c r="BO2098" i="1"/>
  <c r="BO2086" i="1"/>
  <c r="BO2074" i="1"/>
  <c r="BO2068" i="1"/>
  <c r="BO2055" i="1"/>
  <c r="BO2049" i="1"/>
  <c r="BO2037" i="1"/>
  <c r="BO2016" i="1"/>
  <c r="BO2006" i="1"/>
  <c r="BO2000" i="1"/>
  <c r="BO1994" i="1"/>
  <c r="BO1988" i="1"/>
  <c r="BO1975" i="1"/>
  <c r="BO1969" i="1"/>
  <c r="BO1963" i="1"/>
  <c r="BO1870" i="1"/>
  <c r="BO1767" i="1"/>
  <c r="BO2062" i="1"/>
  <c r="BO2031" i="1"/>
  <c r="BO2025" i="1"/>
  <c r="BO2019" i="1"/>
  <c r="BO2013" i="1"/>
  <c r="BO1982" i="1"/>
  <c r="BO1933" i="1"/>
  <c r="BO1927" i="1"/>
  <c r="BO1921" i="1"/>
  <c r="BO1909" i="1"/>
  <c r="BO1903" i="1"/>
  <c r="BO1855" i="1"/>
  <c r="BO1837" i="1"/>
  <c r="BO1831" i="1"/>
  <c r="BO1825" i="1"/>
  <c r="BO1819" i="1"/>
  <c r="BO1770" i="1"/>
  <c r="BO1370" i="1"/>
  <c r="BO1238" i="1"/>
  <c r="BO2050" i="1"/>
  <c r="BO1970" i="1"/>
  <c r="BO1813" i="1"/>
  <c r="BO1309" i="1"/>
  <c r="BO1291" i="1"/>
  <c r="BO1195" i="1"/>
  <c r="BO1384" i="1"/>
  <c r="BO1366" i="1"/>
  <c r="BO1264" i="1"/>
  <c r="BO1240" i="1"/>
  <c r="BO1228" i="1"/>
  <c r="BO1168" i="1"/>
  <c r="BO1144" i="1"/>
  <c r="BO1132" i="1"/>
  <c r="BO1123" i="1"/>
  <c r="BO1520" i="1"/>
  <c r="BO1331" i="1"/>
  <c r="BO1325" i="1"/>
  <c r="BO1259" i="1"/>
  <c r="BO1253" i="1"/>
  <c r="BO1235" i="1"/>
  <c r="BO1223" i="1"/>
  <c r="BO1205" i="1"/>
  <c r="BO1084" i="1"/>
  <c r="BO1072" i="1"/>
  <c r="BO2096" i="1"/>
  <c r="BO2084" i="1"/>
  <c r="BO2078" i="1"/>
  <c r="BO2072" i="1"/>
  <c r="BO2066" i="1"/>
  <c r="BO2053" i="1"/>
  <c r="BO2047" i="1"/>
  <c r="BO2014" i="1"/>
  <c r="BO1992" i="1"/>
  <c r="BO1986" i="1"/>
  <c r="BO1983" i="1"/>
  <c r="BO1973" i="1"/>
  <c r="BO1967" i="1"/>
  <c r="BO1961" i="1"/>
  <c r="BO1955" i="1"/>
  <c r="BO1949" i="1"/>
  <c r="BO1937" i="1"/>
  <c r="BO1898" i="1"/>
  <c r="BO1862" i="1"/>
  <c r="BO1826" i="1"/>
  <c r="BO1816" i="1"/>
  <c r="BO1804" i="1"/>
  <c r="BO1783" i="1"/>
  <c r="BO1777" i="1"/>
  <c r="BO1765" i="1"/>
  <c r="BO1430" i="1"/>
  <c r="BO1418" i="1"/>
  <c r="BO1545" i="1"/>
  <c r="BO1524" i="1"/>
  <c r="BO1518" i="1"/>
  <c r="BO1506" i="1"/>
  <c r="BO1432" i="1"/>
  <c r="BO1395" i="1"/>
  <c r="BO1329" i="1"/>
  <c r="BO1179" i="1"/>
  <c r="BO2070" i="1"/>
  <c r="BO2064" i="1"/>
  <c r="BO2060" i="1"/>
  <c r="BO1990" i="1"/>
  <c r="BO1980" i="1"/>
  <c r="BO1931" i="1"/>
  <c r="BO1925" i="1"/>
  <c r="BO1919" i="1"/>
  <c r="BO1907" i="1"/>
  <c r="BO1901" i="1"/>
  <c r="BO1889" i="1"/>
  <c r="BO1877" i="1"/>
  <c r="BO1871" i="1"/>
  <c r="BO1865" i="1"/>
  <c r="BO1853" i="1"/>
  <c r="BO1841" i="1"/>
  <c r="BO1835" i="1"/>
  <c r="BO1829" i="1"/>
  <c r="BO1817" i="1"/>
  <c r="BO1790" i="1"/>
  <c r="BO1780" i="1"/>
  <c r="BO1774" i="1"/>
  <c r="BO1768" i="1"/>
  <c r="BO1642" i="1"/>
  <c r="BO1588" i="1"/>
  <c r="BO1549" i="1"/>
  <c r="BO1533" i="1"/>
  <c r="BO1396" i="1"/>
  <c r="BO1392" i="1"/>
  <c r="BO1362" i="1"/>
  <c r="BO1350" i="1"/>
  <c r="BO1332" i="1"/>
  <c r="BO2097" i="1"/>
  <c r="BO2091" i="1"/>
  <c r="BO2085" i="1"/>
  <c r="BO2079" i="1"/>
  <c r="BO2073" i="1"/>
  <c r="BO2054" i="1"/>
  <c r="BO2048" i="1"/>
  <c r="BO2005" i="1"/>
  <c r="BO1999" i="1"/>
  <c r="BO1993" i="1"/>
  <c r="BO1987" i="1"/>
  <c r="BO1974" i="1"/>
  <c r="BO1968" i="1"/>
  <c r="BO1962" i="1"/>
  <c r="BO1956" i="1"/>
  <c r="BO1911" i="1"/>
  <c r="BO1875" i="1"/>
  <c r="BO1839" i="1"/>
  <c r="BO1811" i="1"/>
  <c r="BO1805" i="1"/>
  <c r="BO1793" i="1"/>
  <c r="BO1787" i="1"/>
  <c r="BO1439" i="1"/>
  <c r="BO2092" i="1"/>
  <c r="BO2080" i="1"/>
  <c r="BO2020" i="1"/>
  <c r="BO1960" i="1"/>
  <c r="BO1876" i="1"/>
  <c r="BO1792" i="1"/>
  <c r="BO2067" i="1"/>
  <c r="BO2041" i="1"/>
  <c r="BO1897" i="1"/>
  <c r="BO1756" i="1"/>
  <c r="BO2088" i="1"/>
  <c r="BO2099" i="1"/>
  <c r="BO2027" i="1"/>
  <c r="BO2003" i="1"/>
  <c r="BO1943" i="1"/>
  <c r="BO1883" i="1"/>
  <c r="BO1859" i="1"/>
  <c r="BO1799" i="1"/>
  <c r="BO1623" i="1"/>
  <c r="BO1611" i="1"/>
  <c r="BO1593" i="1"/>
  <c r="BO1569" i="1"/>
  <c r="BO1557" i="1"/>
  <c r="BO1312" i="1"/>
  <c r="BO1278" i="1"/>
  <c r="BO1170" i="1"/>
  <c r="BO1146" i="1"/>
  <c r="BO1942" i="1"/>
  <c r="BO1882" i="1"/>
  <c r="BO1798" i="1"/>
  <c r="BO1416" i="1"/>
  <c r="BO1363" i="1"/>
  <c r="BO1345" i="1"/>
  <c r="BO1339" i="1"/>
  <c r="BO985" i="1"/>
  <c r="BO1612" i="1"/>
  <c r="BO1497" i="1"/>
  <c r="BO1469" i="1"/>
  <c r="BO1295" i="1"/>
  <c r="BO1289" i="1"/>
  <c r="BO1273" i="1"/>
  <c r="BO1640" i="1"/>
  <c r="BO1476" i="1"/>
  <c r="BO1401" i="1"/>
  <c r="BO1358" i="1"/>
  <c r="BO1086" i="1"/>
  <c r="BO1843" i="1"/>
  <c r="BO1613" i="1"/>
  <c r="BO1121" i="1"/>
  <c r="BO1099" i="1"/>
  <c r="BO2094" i="1"/>
  <c r="BO2058" i="1"/>
  <c r="BO1938" i="1"/>
  <c r="BO1902" i="1"/>
  <c r="BO1794" i="1"/>
  <c r="BO1641" i="1"/>
  <c r="BO1063" i="1"/>
  <c r="BO1913" i="1"/>
  <c r="BO1769" i="1"/>
  <c r="BO1757" i="1"/>
  <c r="BO1334" i="1"/>
  <c r="BO1300" i="1"/>
  <c r="BO1237" i="1"/>
  <c r="BO1213" i="1"/>
  <c r="BO1098" i="1"/>
  <c r="BO1646" i="1"/>
  <c r="BO1483" i="1"/>
  <c r="BO1348" i="1"/>
  <c r="BO1336" i="1"/>
  <c r="BO1215" i="1"/>
  <c r="BO1475" i="1"/>
  <c r="BO1364" i="1"/>
  <c r="BO1702" i="1"/>
  <c r="BO1671" i="1"/>
  <c r="BO1473" i="1"/>
  <c r="BO1461" i="1"/>
  <c r="BO1435" i="1"/>
  <c r="BO1368" i="1"/>
  <c r="BO1314" i="1"/>
  <c r="BO1183" i="1"/>
  <c r="BO1154" i="1"/>
  <c r="BO1076" i="1"/>
  <c r="BO1007" i="1"/>
  <c r="BO1686" i="1"/>
  <c r="BO1585" i="1"/>
  <c r="BO1466" i="1"/>
  <c r="BO986" i="1"/>
  <c r="BO1586" i="1"/>
  <c r="BO1531" i="1"/>
  <c r="BO1500" i="1"/>
  <c r="BO1494" i="1"/>
  <c r="BO1688" i="1"/>
  <c r="BO1650" i="1"/>
  <c r="BO1644" i="1"/>
  <c r="BO1578" i="1"/>
  <c r="BO1447" i="1"/>
  <c r="BO1389" i="1"/>
  <c r="BO1365" i="1"/>
  <c r="BO1296" i="1"/>
  <c r="BO1280" i="1"/>
  <c r="BO1181" i="1"/>
  <c r="BO1239" i="1"/>
  <c r="BO1570" i="1"/>
  <c r="BO1444" i="1"/>
  <c r="BO1431" i="1"/>
  <c r="BO1657" i="1"/>
  <c r="BO1628" i="1"/>
  <c r="BO1460" i="1"/>
  <c r="BO1440" i="1"/>
  <c r="BO1434" i="1"/>
  <c r="BO1182" i="1"/>
  <c r="BO1178" i="1"/>
  <c r="BO1159" i="1"/>
  <c r="BO1135" i="1"/>
  <c r="BO1667" i="1"/>
  <c r="BO1643" i="1"/>
  <c r="BO1637" i="1"/>
  <c r="BO1583" i="1"/>
  <c r="BO1703" i="1"/>
  <c r="BO1665" i="1"/>
  <c r="BO1587" i="1"/>
  <c r="BO1501" i="1"/>
  <c r="BO1495" i="1"/>
  <c r="BO1489" i="1"/>
  <c r="BO1468" i="1"/>
  <c r="BO1462" i="1"/>
  <c r="BO1456" i="1"/>
  <c r="BO1394" i="1"/>
  <c r="BO1375" i="1"/>
  <c r="BO1327" i="1"/>
  <c r="BO1305" i="1"/>
  <c r="BO1155" i="1"/>
  <c r="BO1083" i="1"/>
  <c r="BO1600" i="1"/>
  <c r="BO1572" i="1"/>
  <c r="BO1543" i="1"/>
  <c r="BO1465" i="1"/>
  <c r="BO1459" i="1"/>
  <c r="BO1453" i="1"/>
  <c r="BO1438" i="1"/>
  <c r="BO1404" i="1"/>
  <c r="BO1303" i="1"/>
  <c r="BO1167" i="1"/>
  <c r="BO1645" i="1"/>
  <c r="BO1607" i="1"/>
  <c r="BO1595" i="1"/>
  <c r="BO1579" i="1"/>
  <c r="BO1551" i="1"/>
  <c r="BO1503" i="1"/>
  <c r="BO1477" i="1"/>
  <c r="BO1470" i="1"/>
  <c r="BO1411" i="1"/>
  <c r="BO1386" i="1"/>
  <c r="BO1320" i="1"/>
  <c r="BO1298" i="1"/>
  <c r="BO1261" i="1"/>
  <c r="BO1255" i="1"/>
  <c r="BO1216" i="1"/>
  <c r="BO1156" i="1"/>
  <c r="BO1100" i="1"/>
  <c r="BO1060" i="1"/>
  <c r="BO1670" i="1"/>
  <c r="BO1614" i="1"/>
  <c r="BO1070" i="1"/>
  <c r="BO1051" i="1"/>
  <c r="BO1711" i="1"/>
  <c r="BO1699" i="1"/>
  <c r="BO1547" i="1"/>
  <c r="BO1490" i="1"/>
  <c r="BO1463" i="1"/>
  <c r="BO1436" i="1"/>
  <c r="BO1408" i="1"/>
  <c r="BO1402" i="1"/>
  <c r="BO1286" i="1"/>
  <c r="BO1231" i="1"/>
  <c r="BO1207" i="1"/>
  <c r="BO1171" i="1"/>
  <c r="BO1147" i="1"/>
  <c r="BO1419" i="1"/>
  <c r="BO1082" i="1"/>
  <c r="BO1651" i="1"/>
  <c r="BO1714" i="1"/>
  <c r="BO1672" i="1"/>
  <c r="BO1660" i="1"/>
  <c r="BO1654" i="1"/>
  <c r="BO1679" i="1"/>
  <c r="BO1630" i="1"/>
  <c r="BO1574" i="1"/>
  <c r="BO1553" i="1"/>
  <c r="BO1504" i="1"/>
  <c r="BO1372" i="1"/>
  <c r="BO1311" i="1"/>
  <c r="BO1293" i="1"/>
  <c r="BO1287" i="1"/>
  <c r="BO1262" i="1"/>
  <c r="BO1250" i="1"/>
  <c r="BO1095" i="1"/>
  <c r="BO1074" i="1"/>
  <c r="BO1687" i="1"/>
  <c r="BO1655" i="1"/>
  <c r="BO1616" i="1"/>
  <c r="BO1542" i="1"/>
  <c r="BO1527" i="1"/>
  <c r="BO1464" i="1"/>
  <c r="BO1458" i="1"/>
  <c r="BO1452" i="1"/>
  <c r="BO1437" i="1"/>
  <c r="BO1403" i="1"/>
  <c r="BO1282" i="1"/>
  <c r="BO1276" i="1"/>
  <c r="BO1267" i="1"/>
  <c r="BO1242" i="1"/>
  <c r="BO1226" i="1"/>
  <c r="BO1193" i="1"/>
  <c r="BO1172" i="1"/>
  <c r="BO1148" i="1"/>
  <c r="BO1106" i="1"/>
  <c r="BO1284" i="1"/>
  <c r="BO1701" i="1"/>
  <c r="BO1695" i="1"/>
  <c r="BO1689" i="1"/>
  <c r="BO1653" i="1"/>
  <c r="BO1584" i="1"/>
  <c r="BO1571" i="1"/>
  <c r="BO1564" i="1"/>
  <c r="BO1555" i="1"/>
  <c r="BO1388" i="1"/>
  <c r="BO1367" i="1"/>
  <c r="BO1322" i="1"/>
  <c r="BO1288" i="1"/>
  <c r="BO1257" i="1"/>
  <c r="BO1218" i="1"/>
  <c r="BO1212" i="1"/>
  <c r="BO1158" i="1"/>
  <c r="BO1109" i="1"/>
  <c r="BO1096" i="1"/>
  <c r="BO1075" i="1"/>
  <c r="BO1554" i="1"/>
  <c r="BO991" i="1"/>
  <c r="BO1656" i="1"/>
  <c r="BO1180" i="1"/>
  <c r="BO1049" i="1"/>
  <c r="BO1508" i="1"/>
  <c r="BO1601" i="1"/>
  <c r="BO1256" i="1"/>
  <c r="BO1658" i="1"/>
  <c r="BO1039" i="1"/>
  <c r="BO1214" i="1"/>
  <c r="BO1700" i="1"/>
  <c r="BO1387" i="1"/>
  <c r="BO979" i="1"/>
  <c r="BO1715" i="1"/>
  <c r="BO1208" i="1"/>
  <c r="BO1669" i="1"/>
  <c r="BO1659" i="1"/>
  <c r="BO1625" i="1"/>
  <c r="BO1560" i="1"/>
  <c r="BO1517" i="1"/>
  <c r="BO1474" i="1"/>
  <c r="BO1400" i="1"/>
  <c r="BO1224" i="1"/>
  <c r="BO1258" i="1"/>
  <c r="BO1597" i="1"/>
  <c r="BO1528" i="1"/>
  <c r="BO1697" i="1"/>
  <c r="BO1662" i="1"/>
  <c r="BO1541" i="1"/>
  <c r="BO1513" i="1"/>
  <c r="BO1274" i="1"/>
  <c r="BO1111" i="1"/>
  <c r="BO1698" i="1"/>
  <c r="BO1673" i="1"/>
  <c r="BO1647" i="1"/>
  <c r="BO1522" i="1"/>
  <c r="BO1521" i="1"/>
  <c r="BO1471" i="1"/>
  <c r="BO1454" i="1"/>
  <c r="BO1341" i="1"/>
  <c r="BO1277" i="1"/>
  <c r="BO1232" i="1"/>
  <c r="BO1202" i="1"/>
  <c r="BO1112" i="1"/>
  <c r="BO982" i="1"/>
  <c r="BO1683" i="1"/>
  <c r="BO1675" i="1"/>
  <c r="BO1638" i="1"/>
  <c r="BO1609" i="1"/>
  <c r="BO1581" i="1"/>
  <c r="BO1523" i="1"/>
  <c r="BO1514" i="1"/>
  <c r="BO1472" i="1"/>
  <c r="BO1455" i="1"/>
  <c r="BO1445" i="1"/>
  <c r="BO1417" i="1"/>
  <c r="BO1397" i="1"/>
  <c r="BO1347" i="1"/>
  <c r="BO1318" i="1"/>
  <c r="BO1275" i="1"/>
  <c r="BO1260" i="1"/>
  <c r="BO1254" i="1"/>
  <c r="BO1248" i="1"/>
  <c r="BO994" i="1"/>
  <c r="BO1639" i="1"/>
  <c r="BO1631" i="1"/>
  <c r="BO1629" i="1"/>
  <c r="BO1566" i="1"/>
  <c r="BO1556" i="1"/>
  <c r="BO1509" i="1"/>
  <c r="BO1467" i="1"/>
  <c r="BO1429" i="1"/>
  <c r="BO1420" i="1"/>
  <c r="BO1398" i="1"/>
  <c r="BO1203" i="1"/>
  <c r="BO989" i="1"/>
  <c r="BO976" i="1"/>
  <c r="BO1615" i="1"/>
  <c r="BO1573" i="1"/>
  <c r="BO1567" i="1"/>
  <c r="BO1516" i="1"/>
  <c r="BO1421" i="1"/>
  <c r="BO1399" i="1"/>
  <c r="BO1369" i="1"/>
  <c r="BO1328" i="1"/>
  <c r="BO1142" i="1"/>
  <c r="BO1550" i="1"/>
  <c r="BO1525" i="1"/>
  <c r="BO1515" i="1"/>
  <c r="BO1492" i="1"/>
  <c r="BO1442" i="1"/>
  <c r="BO1390" i="1"/>
  <c r="BO1381" i="1"/>
  <c r="BO1359" i="1"/>
  <c r="BO1330" i="1"/>
  <c r="BO1251" i="1"/>
  <c r="BO1241" i="1"/>
  <c r="BO1229" i="1"/>
  <c r="BO1227" i="1"/>
  <c r="BO1204" i="1"/>
  <c r="BO1145" i="1"/>
  <c r="BO1136" i="1"/>
  <c r="BO1073" i="1"/>
  <c r="BO1064" i="1"/>
  <c r="BO1406" i="1"/>
  <c r="BO1391" i="1"/>
  <c r="BO1360" i="1"/>
  <c r="BO1351" i="1"/>
  <c r="BO1333" i="1"/>
  <c r="BO1323" i="1"/>
  <c r="BO1269" i="1"/>
  <c r="BO1252" i="1"/>
  <c r="BO1217" i="1"/>
  <c r="BO1206" i="1"/>
  <c r="BO1196" i="1"/>
  <c r="BO1166" i="1"/>
  <c r="BO1130" i="1"/>
  <c r="BO1094" i="1"/>
  <c r="BO1058" i="1"/>
  <c r="BO1393" i="1"/>
  <c r="BO1361" i="1"/>
  <c r="BO1324" i="1"/>
  <c r="BO1313" i="1"/>
  <c r="BO1244" i="1"/>
  <c r="BO1220" i="1"/>
  <c r="BO1190" i="1"/>
  <c r="BO1169" i="1"/>
  <c r="BO1160" i="1"/>
  <c r="BO1097" i="1"/>
  <c r="BO1088" i="1"/>
  <c r="BO1346" i="1"/>
  <c r="BO1316" i="1"/>
  <c r="BO1290" i="1"/>
  <c r="BO1191" i="1"/>
  <c r="BO1184" i="1"/>
  <c r="BO1124" i="1"/>
  <c r="BO1052" i="1"/>
  <c r="BO1297" i="1"/>
  <c r="BO1294" i="1"/>
  <c r="BO1292" i="1"/>
  <c r="BO1246" i="1"/>
  <c r="BO1201" i="1"/>
  <c r="BO1192" i="1"/>
  <c r="BO1134" i="1"/>
  <c r="BO1118" i="1"/>
  <c r="BO1062" i="1"/>
  <c r="BO1046" i="1"/>
  <c r="BO1040" i="1"/>
  <c r="BO1664" i="1"/>
  <c r="BO1633" i="1"/>
  <c r="BO1605" i="1"/>
  <c r="BO1535" i="1"/>
  <c r="BO1486" i="1"/>
  <c r="BO1426" i="1"/>
  <c r="BO1409" i="1"/>
  <c r="BO1694" i="1"/>
  <c r="BO1634" i="1"/>
  <c r="BO1536" i="1"/>
  <c r="BO1537" i="1"/>
  <c r="BO1161" i="1"/>
  <c r="BO1676" i="1"/>
  <c r="BO1691" i="1"/>
  <c r="BO1562" i="1"/>
  <c r="BO1484" i="1"/>
  <c r="BO1692" i="1"/>
  <c r="BO1663" i="1"/>
  <c r="BO1632" i="1"/>
  <c r="BO1604" i="1"/>
  <c r="BO1563" i="1"/>
  <c r="BO1485" i="1"/>
  <c r="BO1425" i="1"/>
  <c r="BO1407" i="1"/>
  <c r="BO1356" i="1"/>
  <c r="BO1310" i="1"/>
  <c r="BO1301" i="1"/>
  <c r="BO1413" i="1"/>
  <c r="BO1194" i="1"/>
  <c r="BO1162" i="1"/>
  <c r="BO1141" i="1"/>
  <c r="BO1713" i="1"/>
  <c r="BO1705" i="1"/>
  <c r="BO1685" i="1"/>
  <c r="BO1677" i="1"/>
  <c r="BO1576" i="1"/>
  <c r="BO1321" i="1"/>
  <c r="BO1712" i="1"/>
  <c r="BO1618" i="1"/>
  <c r="BO1577" i="1"/>
  <c r="BO1478" i="1"/>
  <c r="BO1443" i="1"/>
  <c r="BO1433" i="1"/>
  <c r="BO1371" i="1"/>
  <c r="BO1707" i="1"/>
  <c r="BO1627" i="1"/>
  <c r="BO1619" i="1"/>
  <c r="BO1599" i="1"/>
  <c r="BO1479" i="1"/>
  <c r="BO1373" i="1"/>
  <c r="BO1648" i="1"/>
  <c r="BO1626" i="1"/>
  <c r="BO1620" i="1"/>
  <c r="BO1598" i="1"/>
  <c r="BO1591" i="1"/>
  <c r="BO1559" i="1"/>
  <c r="BO1481" i="1"/>
  <c r="BO1374" i="1"/>
  <c r="BO1265" i="1"/>
  <c r="BO1538" i="1"/>
  <c r="BO1649" i="1"/>
  <c r="BO1592" i="1"/>
  <c r="BO1266" i="1"/>
  <c r="BO1693" i="1"/>
  <c r="BO1357" i="1"/>
  <c r="BO1606" i="1"/>
  <c r="BO1427" i="1"/>
  <c r="BO1410" i="1"/>
  <c r="BO1635" i="1"/>
  <c r="BO1488" i="1"/>
  <c r="BO1428" i="1"/>
  <c r="BO1412" i="1"/>
  <c r="BO1704" i="1"/>
  <c r="BO1636" i="1"/>
  <c r="BO1582" i="1"/>
  <c r="BO1706" i="1"/>
  <c r="BO1684" i="1"/>
  <c r="BO1678" i="1"/>
  <c r="BO1708" i="1"/>
  <c r="BO1621" i="1"/>
  <c r="BO1530" i="1"/>
  <c r="BO1482" i="1"/>
  <c r="BO1422" i="1"/>
  <c r="BO1383" i="1"/>
  <c r="BO1690" i="1"/>
  <c r="BO1622" i="1"/>
  <c r="BO1561" i="1"/>
  <c r="BO1532" i="1"/>
  <c r="BO1423" i="1"/>
  <c r="BO1382" i="1"/>
  <c r="BO1487" i="1"/>
  <c r="BO1568" i="1"/>
  <c r="BO1424" i="1"/>
  <c r="BO1299" i="1"/>
  <c r="BO1089" i="1"/>
  <c r="BO1668" i="1"/>
  <c r="BO1539" i="1"/>
  <c r="BO1534" i="1"/>
  <c r="BO1355" i="1"/>
  <c r="BO1285" i="1"/>
  <c r="BO1263" i="1"/>
  <c r="BO1414" i="1"/>
  <c r="BO1376" i="1"/>
  <c r="BO1335" i="1"/>
  <c r="BO1302" i="1"/>
  <c r="BO1090" i="1"/>
  <c r="BO1069" i="1"/>
  <c r="BO1696" i="1"/>
  <c r="BO1682" i="1"/>
  <c r="BO1666" i="1"/>
  <c r="BO1652" i="1"/>
  <c r="BO1624" i="1"/>
  <c r="BO1610" i="1"/>
  <c r="BO1594" i="1"/>
  <c r="BO1580" i="1"/>
  <c r="BO1565" i="1"/>
  <c r="BO1544" i="1"/>
  <c r="BO1502" i="1"/>
  <c r="BO1493" i="1"/>
  <c r="BO1415" i="1"/>
  <c r="BO1377" i="1"/>
  <c r="BO1337" i="1"/>
  <c r="BO1326" i="1"/>
  <c r="BO1243" i="1"/>
  <c r="BO1122" i="1"/>
  <c r="BO1681" i="1"/>
  <c r="BO1552" i="1"/>
  <c r="BO1519" i="1"/>
  <c r="BO1510" i="1"/>
  <c r="BO1385" i="1"/>
  <c r="BO1378" i="1"/>
  <c r="BO1338" i="1"/>
  <c r="BO1271" i="1"/>
  <c r="BO1219" i="1"/>
  <c r="BO1511" i="1"/>
  <c r="BO1446" i="1"/>
  <c r="BO1379" i="1"/>
  <c r="BO1279" i="1"/>
  <c r="BO1050" i="1"/>
  <c r="BO1548" i="1"/>
  <c r="BO1512" i="1"/>
  <c r="BO1505" i="1"/>
  <c r="BO1457" i="1"/>
  <c r="BO1448" i="1"/>
  <c r="BO1380" i="1"/>
  <c r="BO1307" i="1"/>
  <c r="BO1151" i="1"/>
  <c r="BO1107" i="1"/>
  <c r="BO1596" i="1"/>
  <c r="BO1496" i="1"/>
  <c r="BO1449" i="1"/>
  <c r="BO1441" i="1"/>
  <c r="BO1352" i="1"/>
  <c r="BO1349" i="1"/>
  <c r="BO1315" i="1"/>
  <c r="BO1222" i="1"/>
  <c r="BO1152" i="1"/>
  <c r="BO1108" i="1"/>
  <c r="BO1661" i="1"/>
  <c r="BO1617" i="1"/>
  <c r="BO1603" i="1"/>
  <c r="BO1589" i="1"/>
  <c r="BO1575" i="1"/>
  <c r="BO1558" i="1"/>
  <c r="BO1529" i="1"/>
  <c r="BO1498" i="1"/>
  <c r="BO1450" i="1"/>
  <c r="BO1353" i="1"/>
  <c r="BO1343" i="1"/>
  <c r="BO1249" i="1"/>
  <c r="BO1079" i="1"/>
  <c r="BO1680" i="1"/>
  <c r="BO1608" i="1"/>
  <c r="BO1526" i="1"/>
  <c r="BO1499" i="1"/>
  <c r="BO1491" i="1"/>
  <c r="BO1451" i="1"/>
  <c r="BO1354" i="1"/>
  <c r="BO1225" i="1"/>
  <c r="BO1080" i="1"/>
  <c r="BO1150" i="1"/>
  <c r="BO1140" i="1"/>
  <c r="BO1078" i="1"/>
  <c r="BO1068" i="1"/>
  <c r="BO1221" i="1"/>
  <c r="BO1173" i="1"/>
  <c r="BO1163" i="1"/>
  <c r="BO1153" i="1"/>
  <c r="BO1101" i="1"/>
  <c r="BO1091" i="1"/>
  <c r="BO1081" i="1"/>
  <c r="BO1174" i="1"/>
  <c r="BO1164" i="1"/>
  <c r="BO1102" i="1"/>
  <c r="BO1092" i="1"/>
  <c r="BO1344" i="1"/>
  <c r="BO1308" i="1"/>
  <c r="BO1272" i="1"/>
  <c r="BO1236" i="1"/>
  <c r="BO1230" i="1"/>
  <c r="BO1185" i="1"/>
  <c r="BO1175" i="1"/>
  <c r="BO1165" i="1"/>
  <c r="BO1120" i="1"/>
  <c r="BO1113" i="1"/>
  <c r="BO1103" i="1"/>
  <c r="BO1093" i="1"/>
  <c r="BO1048" i="1"/>
  <c r="BO1041" i="1"/>
  <c r="BO1186" i="1"/>
  <c r="BO1176" i="1"/>
  <c r="BO1133" i="1"/>
  <c r="BO1119" i="1"/>
  <c r="BO1114" i="1"/>
  <c r="BO1104" i="1"/>
  <c r="BO1061" i="1"/>
  <c r="BO1047" i="1"/>
  <c r="BO1042" i="1"/>
  <c r="BO1209" i="1"/>
  <c r="BO1197" i="1"/>
  <c r="BO1187" i="1"/>
  <c r="BO1177" i="1"/>
  <c r="BO1125" i="1"/>
  <c r="BO1115" i="1"/>
  <c r="BO1105" i="1"/>
  <c r="BO1053" i="1"/>
  <c r="BO1043" i="1"/>
  <c r="BO1210" i="1"/>
  <c r="BO1198" i="1"/>
  <c r="BO1188" i="1"/>
  <c r="BO1131" i="1"/>
  <c r="BO1126" i="1"/>
  <c r="BO1116" i="1"/>
  <c r="BO1059" i="1"/>
  <c r="BO1054" i="1"/>
  <c r="BO1044" i="1"/>
  <c r="BO1233" i="1"/>
  <c r="BO1211" i="1"/>
  <c r="BO1199" i="1"/>
  <c r="BO1189" i="1"/>
  <c r="BO1137" i="1"/>
  <c r="BO1127" i="1"/>
  <c r="BO1117" i="1"/>
  <c r="BO1065" i="1"/>
  <c r="BO1055" i="1"/>
  <c r="BO1045" i="1"/>
  <c r="BO1319" i="1"/>
  <c r="BO1317" i="1"/>
  <c r="BO1283" i="1"/>
  <c r="BO1281" i="1"/>
  <c r="BO1247" i="1"/>
  <c r="BO1245" i="1"/>
  <c r="BO1234" i="1"/>
  <c r="BO1157" i="1"/>
  <c r="BO1143" i="1"/>
  <c r="BO1138" i="1"/>
  <c r="BO1128" i="1"/>
  <c r="BO1085" i="1"/>
  <c r="BO1071" i="1"/>
  <c r="BO1066" i="1"/>
  <c r="BO1056" i="1"/>
  <c r="BO1342" i="1"/>
  <c r="BO1340" i="1"/>
  <c r="BO1306" i="1"/>
  <c r="BO1304" i="1"/>
  <c r="BO1270" i="1"/>
  <c r="BO1268" i="1"/>
  <c r="BO1149" i="1"/>
  <c r="BO1139" i="1"/>
  <c r="BO1129" i="1"/>
  <c r="BO1077" i="1"/>
  <c r="BO1067" i="1"/>
  <c r="BO1057" i="1"/>
  <c r="BO988" i="1"/>
  <c r="BO992" i="1"/>
  <c r="BO980" i="1"/>
  <c r="BO993" i="1"/>
  <c r="BO981" i="1"/>
  <c r="BO995" i="1"/>
  <c r="BO983" i="1"/>
  <c r="BO1024" i="1"/>
  <c r="BO996" i="1"/>
  <c r="BO984" i="1"/>
  <c r="BO987" i="1"/>
  <c r="BO990" i="1"/>
  <c r="BO978" i="1"/>
  <c r="BO975" i="1"/>
  <c r="BO974" i="1"/>
  <c r="BO973" i="1"/>
  <c r="BO972" i="1"/>
  <c r="BO971" i="1"/>
  <c r="BO970" i="1"/>
  <c r="BO969" i="1"/>
  <c r="BO968" i="1"/>
  <c r="BO967" i="1"/>
  <c r="BO966" i="1"/>
  <c r="BO965" i="1"/>
  <c r="BO964" i="1"/>
  <c r="BO963" i="1"/>
  <c r="BO962" i="1"/>
  <c r="BO961" i="1"/>
  <c r="BO960" i="1"/>
  <c r="BO959" i="1"/>
  <c r="BO958" i="1"/>
  <c r="BO957" i="1"/>
  <c r="BO956" i="1"/>
  <c r="BO955" i="1"/>
  <c r="BO954" i="1"/>
  <c r="BO953" i="1"/>
  <c r="BO952" i="1"/>
  <c r="BO951" i="1"/>
  <c r="BO950" i="1"/>
  <c r="BO946" i="1"/>
  <c r="BO945" i="1"/>
  <c r="BO944" i="1"/>
  <c r="BO977" i="1"/>
  <c r="BO1038" i="1"/>
  <c r="BO1037" i="1"/>
  <c r="BO1036" i="1"/>
  <c r="BO1035" i="1"/>
  <c r="BO1034" i="1"/>
  <c r="BO1033" i="1"/>
  <c r="BO1032" i="1"/>
  <c r="BO1031" i="1"/>
  <c r="BO1030" i="1"/>
  <c r="BO1029" i="1"/>
  <c r="BO1028" i="1"/>
  <c r="BO1027" i="1"/>
  <c r="BO1026" i="1"/>
  <c r="BO1025" i="1"/>
  <c r="BO1023" i="1"/>
  <c r="BO1022" i="1"/>
  <c r="BO1021" i="1"/>
  <c r="BO1020" i="1"/>
  <c r="BO1019" i="1"/>
  <c r="BO1018" i="1"/>
  <c r="BO1017" i="1"/>
  <c r="BO1016" i="1"/>
  <c r="BO1015" i="1"/>
  <c r="BO1014" i="1"/>
  <c r="BO1013" i="1"/>
  <c r="BO1012" i="1"/>
  <c r="BO1011" i="1"/>
  <c r="BO1010" i="1"/>
  <c r="BO1009" i="1"/>
  <c r="BO1008" i="1"/>
  <c r="BO1006" i="1"/>
  <c r="BO1005" i="1"/>
  <c r="BO1004" i="1"/>
  <c r="BO1003" i="1"/>
  <c r="BO1002" i="1"/>
  <c r="BO1001" i="1"/>
  <c r="BO1000" i="1"/>
  <c r="BO999" i="1"/>
  <c r="BO998" i="1"/>
  <c r="BO997" i="1"/>
  <c r="BO943" i="1"/>
  <c r="AQ1012" i="1"/>
  <c r="AQ1010" i="1"/>
  <c r="AQ1009" i="1"/>
  <c r="T931" i="1" l="1"/>
  <c r="U931" i="1"/>
  <c r="W931" i="1"/>
  <c r="Z931" i="1"/>
  <c r="AA931" i="1"/>
  <c r="AD931" i="1"/>
  <c r="AE931" i="1"/>
  <c r="AF931" i="1"/>
  <c r="AG931" i="1"/>
  <c r="AH931" i="1"/>
  <c r="T932" i="1"/>
  <c r="W932" i="1"/>
  <c r="Z932" i="1"/>
  <c r="AA932" i="1"/>
  <c r="AD932" i="1"/>
  <c r="AE932" i="1"/>
  <c r="AF932" i="1"/>
  <c r="AG932" i="1"/>
  <c r="AH932" i="1"/>
  <c r="T933" i="1"/>
  <c r="U933" i="1"/>
  <c r="W933" i="1"/>
  <c r="Z933" i="1"/>
  <c r="AA933" i="1"/>
  <c r="AD933" i="1"/>
  <c r="AE933" i="1"/>
  <c r="AF933" i="1"/>
  <c r="AG933" i="1"/>
  <c r="AH933" i="1"/>
  <c r="T934" i="1"/>
  <c r="U934" i="1"/>
  <c r="W934" i="1"/>
  <c r="Z934" i="1"/>
  <c r="AA934" i="1"/>
  <c r="AD934" i="1"/>
  <c r="AE934" i="1"/>
  <c r="AF934" i="1"/>
  <c r="AG934" i="1"/>
  <c r="AH934" i="1"/>
  <c r="T935" i="1"/>
  <c r="U935" i="1"/>
  <c r="W935" i="1"/>
  <c r="Z935" i="1"/>
  <c r="AA935" i="1"/>
  <c r="AD935" i="1"/>
  <c r="AE935" i="1"/>
  <c r="AF935" i="1"/>
  <c r="AG935" i="1"/>
  <c r="AH935" i="1"/>
  <c r="T936" i="1"/>
  <c r="U936" i="1"/>
  <c r="W936" i="1"/>
  <c r="Z936" i="1"/>
  <c r="AA936" i="1"/>
  <c r="AD936" i="1"/>
  <c r="AE936" i="1"/>
  <c r="AF936" i="1"/>
  <c r="AG936" i="1"/>
  <c r="AH936" i="1"/>
  <c r="T937" i="1"/>
  <c r="U937" i="1"/>
  <c r="W937" i="1"/>
  <c r="Z937" i="1"/>
  <c r="AA937" i="1"/>
  <c r="AD937" i="1"/>
  <c r="AE937" i="1"/>
  <c r="AF937" i="1"/>
  <c r="AG937" i="1"/>
  <c r="AH937" i="1"/>
  <c r="T938" i="1"/>
  <c r="U938" i="1"/>
  <c r="W938" i="1"/>
  <c r="Z938" i="1"/>
  <c r="AA938" i="1"/>
  <c r="AD938" i="1"/>
  <c r="AE938" i="1"/>
  <c r="AF938" i="1"/>
  <c r="AG938" i="1"/>
  <c r="AH938" i="1"/>
  <c r="T939" i="1"/>
  <c r="U939" i="1"/>
  <c r="W939" i="1"/>
  <c r="Z939" i="1"/>
  <c r="AA939" i="1"/>
  <c r="AD939" i="1"/>
  <c r="AE939" i="1"/>
  <c r="AF939" i="1"/>
  <c r="AG939" i="1"/>
  <c r="AH939" i="1"/>
  <c r="T940" i="1"/>
  <c r="U940" i="1"/>
  <c r="W940" i="1"/>
  <c r="Z940" i="1"/>
  <c r="AA940" i="1"/>
  <c r="AD940" i="1"/>
  <c r="AE940" i="1"/>
  <c r="AF940" i="1"/>
  <c r="AG940" i="1"/>
  <c r="AH940" i="1"/>
  <c r="T941" i="1"/>
  <c r="U941" i="1"/>
  <c r="W941" i="1"/>
  <c r="Z941" i="1"/>
  <c r="AA941" i="1"/>
  <c r="AD941" i="1"/>
  <c r="AE941" i="1"/>
  <c r="AF941" i="1"/>
  <c r="AG941" i="1"/>
  <c r="AH941" i="1"/>
  <c r="T942" i="1"/>
  <c r="U942" i="1"/>
  <c r="W942" i="1"/>
  <c r="Z942" i="1"/>
  <c r="AA942" i="1"/>
  <c r="AD942" i="1"/>
  <c r="AE942" i="1"/>
  <c r="AF942" i="1"/>
  <c r="AG942" i="1"/>
  <c r="AH942" i="1"/>
  <c r="T930" i="1"/>
  <c r="U930" i="1"/>
  <c r="W930" i="1"/>
  <c r="AH930" i="1"/>
  <c r="AG930" i="1"/>
  <c r="AF930" i="1"/>
  <c r="AE930" i="1"/>
  <c r="AD930" i="1"/>
  <c r="AA930" i="1"/>
  <c r="Z930" i="1"/>
  <c r="BP942" i="1" l="1"/>
  <c r="BP936" i="1"/>
  <c r="BP931" i="1"/>
  <c r="BP937" i="1"/>
  <c r="BP939" i="1"/>
  <c r="BP933" i="1"/>
  <c r="BP941" i="1"/>
  <c r="BP935" i="1"/>
  <c r="BP938" i="1"/>
  <c r="BP932" i="1"/>
  <c r="BP930" i="1"/>
  <c r="BP940" i="1"/>
  <c r="BP934" i="1"/>
  <c r="U905" i="1" l="1"/>
  <c r="U906" i="1"/>
  <c r="U907" i="1"/>
  <c r="U908" i="1"/>
  <c r="U909" i="1"/>
  <c r="U910" i="1"/>
  <c r="U911" i="1"/>
  <c r="U912" i="1"/>
  <c r="U904" i="1"/>
  <c r="T904" i="1"/>
  <c r="W904" i="1"/>
  <c r="Z904" i="1"/>
  <c r="AA904" i="1"/>
  <c r="AD904" i="1"/>
  <c r="AE904" i="1"/>
  <c r="AF904" i="1"/>
  <c r="AG904" i="1"/>
  <c r="AH904" i="1"/>
  <c r="T905" i="1"/>
  <c r="W905" i="1"/>
  <c r="Z905" i="1"/>
  <c r="AA905" i="1"/>
  <c r="AD905" i="1"/>
  <c r="AE905" i="1"/>
  <c r="AF905" i="1"/>
  <c r="AG905" i="1"/>
  <c r="AH905" i="1"/>
  <c r="T906" i="1"/>
  <c r="W906" i="1"/>
  <c r="Z906" i="1"/>
  <c r="AA906" i="1"/>
  <c r="AD906" i="1"/>
  <c r="AE906" i="1"/>
  <c r="AF906" i="1"/>
  <c r="AG906" i="1"/>
  <c r="AH906" i="1"/>
  <c r="T907" i="1"/>
  <c r="W907" i="1"/>
  <c r="Z907" i="1"/>
  <c r="AA907" i="1"/>
  <c r="AD907" i="1"/>
  <c r="AE907" i="1"/>
  <c r="AF907" i="1"/>
  <c r="AG907" i="1"/>
  <c r="AH907" i="1"/>
  <c r="T908" i="1"/>
  <c r="W908" i="1"/>
  <c r="Z908" i="1"/>
  <c r="AA908" i="1"/>
  <c r="AD908" i="1"/>
  <c r="AE908" i="1"/>
  <c r="AF908" i="1"/>
  <c r="AG908" i="1"/>
  <c r="AH908" i="1"/>
  <c r="T909" i="1"/>
  <c r="W909" i="1"/>
  <c r="Z909" i="1"/>
  <c r="AA909" i="1"/>
  <c r="AD909" i="1"/>
  <c r="AE909" i="1"/>
  <c r="AF909" i="1"/>
  <c r="AG909" i="1"/>
  <c r="AH909" i="1"/>
  <c r="T910" i="1"/>
  <c r="W910" i="1"/>
  <c r="Z910" i="1"/>
  <c r="AA910" i="1"/>
  <c r="AD910" i="1"/>
  <c r="AE910" i="1"/>
  <c r="AF910" i="1"/>
  <c r="AG910" i="1"/>
  <c r="AH910" i="1"/>
  <c r="T911" i="1"/>
  <c r="W911" i="1"/>
  <c r="Z911" i="1"/>
  <c r="AA911" i="1"/>
  <c r="AD911" i="1"/>
  <c r="AE911" i="1"/>
  <c r="AF911" i="1"/>
  <c r="AG911" i="1"/>
  <c r="AH911" i="1"/>
  <c r="T912" i="1"/>
  <c r="W912" i="1"/>
  <c r="Z912" i="1"/>
  <c r="AA912" i="1"/>
  <c r="AD912" i="1"/>
  <c r="AE912" i="1"/>
  <c r="AF912" i="1"/>
  <c r="AG912" i="1"/>
  <c r="AH912" i="1"/>
  <c r="AA913" i="1"/>
  <c r="AA914" i="1"/>
  <c r="AD914" i="1"/>
  <c r="AE914" i="1"/>
  <c r="AF914" i="1"/>
  <c r="AG914" i="1"/>
  <c r="AH914" i="1"/>
  <c r="AA915" i="1"/>
  <c r="AD915" i="1"/>
  <c r="AE915" i="1"/>
  <c r="AF915" i="1"/>
  <c r="AG915" i="1"/>
  <c r="AH915" i="1"/>
  <c r="AA916" i="1"/>
  <c r="AD916" i="1"/>
  <c r="AE916" i="1"/>
  <c r="AF916" i="1"/>
  <c r="AG916" i="1"/>
  <c r="AH916" i="1"/>
  <c r="AA917" i="1"/>
  <c r="AD917" i="1"/>
  <c r="AE917" i="1"/>
  <c r="AF917" i="1"/>
  <c r="AG917" i="1"/>
  <c r="AH917" i="1"/>
  <c r="AA918" i="1"/>
  <c r="AD918" i="1"/>
  <c r="AE918" i="1"/>
  <c r="AF918" i="1"/>
  <c r="AG918" i="1"/>
  <c r="AH918" i="1"/>
  <c r="AA919" i="1"/>
  <c r="AD919" i="1"/>
  <c r="AE919" i="1"/>
  <c r="AF919" i="1"/>
  <c r="AG919" i="1"/>
  <c r="AH919" i="1"/>
  <c r="AA920" i="1"/>
  <c r="AD920" i="1"/>
  <c r="AE920" i="1"/>
  <c r="AF920" i="1"/>
  <c r="AG920" i="1"/>
  <c r="AH920" i="1"/>
  <c r="AA921" i="1"/>
  <c r="AD921" i="1"/>
  <c r="AE921" i="1"/>
  <c r="AF921" i="1"/>
  <c r="AG921" i="1"/>
  <c r="AH921" i="1"/>
  <c r="AA922" i="1"/>
  <c r="AD922" i="1"/>
  <c r="AE922" i="1"/>
  <c r="AF922" i="1"/>
  <c r="AG922" i="1"/>
  <c r="AH922" i="1"/>
  <c r="AA923" i="1"/>
  <c r="AD923" i="1"/>
  <c r="AE923" i="1"/>
  <c r="AF923" i="1"/>
  <c r="AG923" i="1"/>
  <c r="AH923" i="1"/>
  <c r="AA924" i="1"/>
  <c r="AD924" i="1"/>
  <c r="AE924" i="1"/>
  <c r="AF924" i="1"/>
  <c r="AG924" i="1"/>
  <c r="AH924" i="1"/>
  <c r="AA925" i="1"/>
  <c r="AD925" i="1"/>
  <c r="AE925" i="1"/>
  <c r="AF925" i="1"/>
  <c r="AG925" i="1"/>
  <c r="AH925" i="1"/>
  <c r="AA926" i="1"/>
  <c r="AD926" i="1"/>
  <c r="AE926" i="1"/>
  <c r="AF926" i="1"/>
  <c r="AG926" i="1"/>
  <c r="AH926" i="1"/>
  <c r="AA927" i="1"/>
  <c r="AD927" i="1"/>
  <c r="AE927" i="1"/>
  <c r="AF927" i="1"/>
  <c r="AG927" i="1"/>
  <c r="AH927" i="1"/>
  <c r="AA928" i="1"/>
  <c r="AD928" i="1"/>
  <c r="AE928" i="1"/>
  <c r="AF928" i="1"/>
  <c r="AG928" i="1"/>
  <c r="AH928" i="1"/>
  <c r="AA929" i="1"/>
  <c r="AD929" i="1"/>
  <c r="AE929" i="1"/>
  <c r="AF929" i="1"/>
  <c r="AG929" i="1"/>
  <c r="AH929" i="1"/>
  <c r="AH913" i="1"/>
  <c r="AG913" i="1"/>
  <c r="AF913" i="1"/>
  <c r="AE913" i="1"/>
  <c r="AD913" i="1"/>
  <c r="Z914" i="1"/>
  <c r="Z915" i="1"/>
  <c r="Z916" i="1"/>
  <c r="Z917" i="1"/>
  <c r="Z918" i="1"/>
  <c r="Z919" i="1"/>
  <c r="Z920" i="1"/>
  <c r="Z921" i="1"/>
  <c r="Z922" i="1"/>
  <c r="Z923" i="1"/>
  <c r="Z924" i="1"/>
  <c r="Z925" i="1"/>
  <c r="Z926" i="1"/>
  <c r="Z927" i="1"/>
  <c r="Z928" i="1"/>
  <c r="Z929" i="1"/>
  <c r="Z913" i="1"/>
  <c r="W914" i="1"/>
  <c r="W915" i="1"/>
  <c r="W916" i="1"/>
  <c r="W917" i="1"/>
  <c r="W918" i="1"/>
  <c r="W919" i="1"/>
  <c r="W920" i="1"/>
  <c r="W921" i="1"/>
  <c r="W922" i="1"/>
  <c r="W923" i="1"/>
  <c r="W924" i="1"/>
  <c r="W925" i="1"/>
  <c r="W926" i="1"/>
  <c r="W927" i="1"/>
  <c r="W928" i="1"/>
  <c r="W929" i="1"/>
  <c r="W913" i="1"/>
  <c r="T913" i="1"/>
  <c r="T914" i="1"/>
  <c r="T915" i="1"/>
  <c r="T916" i="1"/>
  <c r="T917" i="1"/>
  <c r="T918" i="1"/>
  <c r="T919" i="1"/>
  <c r="T920" i="1"/>
  <c r="T921" i="1"/>
  <c r="T922" i="1"/>
  <c r="T923" i="1"/>
  <c r="T924" i="1"/>
  <c r="T925" i="1"/>
  <c r="T926" i="1"/>
  <c r="T927" i="1"/>
  <c r="T928" i="1"/>
  <c r="T929" i="1"/>
  <c r="BP907" i="1" l="1"/>
  <c r="BP929" i="1"/>
  <c r="BP927" i="1"/>
  <c r="BP925" i="1"/>
  <c r="BP921" i="1"/>
  <c r="BP923" i="1"/>
  <c r="BP919" i="1"/>
  <c r="BP917" i="1"/>
  <c r="BP915" i="1"/>
  <c r="BP911" i="1"/>
  <c r="BP904" i="1"/>
  <c r="BP912" i="1"/>
  <c r="BP908" i="1"/>
  <c r="BP909" i="1"/>
  <c r="BP905" i="1"/>
  <c r="BP910" i="1"/>
  <c r="BP906" i="1"/>
  <c r="BP913" i="1"/>
  <c r="BP928" i="1"/>
  <c r="BP926" i="1"/>
  <c r="BP924" i="1"/>
  <c r="BP922" i="1"/>
  <c r="BP920" i="1"/>
  <c r="BP918" i="1"/>
  <c r="BP916" i="1"/>
  <c r="BP914" i="1"/>
</calcChain>
</file>

<file path=xl/sharedStrings.xml><?xml version="1.0" encoding="utf-8"?>
<sst xmlns="http://schemas.openxmlformats.org/spreadsheetml/2006/main" count="27212" uniqueCount="3086">
  <si>
    <t>Source</t>
  </si>
  <si>
    <t>Country</t>
  </si>
  <si>
    <t>Lat</t>
  </si>
  <si>
    <t>Long</t>
  </si>
  <si>
    <t>Note</t>
  </si>
  <si>
    <t>Basin</t>
  </si>
  <si>
    <t>Type</t>
  </si>
  <si>
    <t>Class</t>
  </si>
  <si>
    <t>pH</t>
  </si>
  <si>
    <t>TDS</t>
  </si>
  <si>
    <t>d18O</t>
  </si>
  <si>
    <t>d2H</t>
  </si>
  <si>
    <t>d11B</t>
  </si>
  <si>
    <t>d7Li</t>
  </si>
  <si>
    <t>Cl</t>
  </si>
  <si>
    <t>Br</t>
  </si>
  <si>
    <t>SO4</t>
  </si>
  <si>
    <t>B</t>
  </si>
  <si>
    <t>Si</t>
  </si>
  <si>
    <t>Na</t>
  </si>
  <si>
    <t>K</t>
  </si>
  <si>
    <t>Li</t>
  </si>
  <si>
    <t>Ca</t>
  </si>
  <si>
    <t>Mg</t>
  </si>
  <si>
    <t>% error</t>
  </si>
  <si>
    <t>CAN-a</t>
  </si>
  <si>
    <t>Risacher and Fritz, 1991</t>
  </si>
  <si>
    <t>Bolivia</t>
  </si>
  <si>
    <t>Laguna Canapa</t>
  </si>
  <si>
    <t>Inflow</t>
  </si>
  <si>
    <t>mg/L</t>
  </si>
  <si>
    <t>mmol/L</t>
  </si>
  <si>
    <t>CAN-b</t>
  </si>
  <si>
    <t>CAN-c</t>
  </si>
  <si>
    <t>7.20E-03</t>
  </si>
  <si>
    <t>CAN-d</t>
  </si>
  <si>
    <t>CAN-e</t>
  </si>
  <si>
    <t>CAN-f</t>
  </si>
  <si>
    <t>3.00E-03</t>
  </si>
  <si>
    <t>4.00E-03</t>
  </si>
  <si>
    <t>CAN-N</t>
  </si>
  <si>
    <t>Terminal</t>
  </si>
  <si>
    <t>HED-a</t>
  </si>
  <si>
    <t>Laguna Hediona</t>
  </si>
  <si>
    <t>HED-b</t>
  </si>
  <si>
    <t>HED-c</t>
  </si>
  <si>
    <t>HED-N</t>
  </si>
  <si>
    <t>CHI-a</t>
  </si>
  <si>
    <t>Laguna Chiar Kota</t>
  </si>
  <si>
    <t>CHI-b</t>
  </si>
  <si>
    <t>CHI-c</t>
  </si>
  <si>
    <t>CHI-N</t>
  </si>
  <si>
    <t>HON-a</t>
  </si>
  <si>
    <t>Laguna Honda</t>
  </si>
  <si>
    <t>HON-b</t>
  </si>
  <si>
    <t>HON-N</t>
  </si>
  <si>
    <t>PUJ-a</t>
  </si>
  <si>
    <t>Laguna Pujio</t>
  </si>
  <si>
    <t>PUJ-b</t>
  </si>
  <si>
    <t>PUJ-N</t>
  </si>
  <si>
    <t>BAL-a</t>
  </si>
  <si>
    <t>Laguna Balivian</t>
  </si>
  <si>
    <t>BAL-N</t>
  </si>
  <si>
    <t>RAM-a</t>
  </si>
  <si>
    <t>Laguna Ramaditas</t>
  </si>
  <si>
    <t>RAM-b</t>
  </si>
  <si>
    <t>RAM-c</t>
  </si>
  <si>
    <t>RAM-d</t>
  </si>
  <si>
    <t>1.40E-03</t>
  </si>
  <si>
    <t>RAM-N</t>
  </si>
  <si>
    <t>TUR-a</t>
  </si>
  <si>
    <t>Laguna Turquiri</t>
  </si>
  <si>
    <t>5.00E-03</t>
  </si>
  <si>
    <t>TUR-L</t>
  </si>
  <si>
    <t>CHU-a</t>
  </si>
  <si>
    <t>Laguna Chulluncani</t>
  </si>
  <si>
    <t>CHU-L</t>
  </si>
  <si>
    <t>PAG-a</t>
  </si>
  <si>
    <t>Laguna Pastos Grandes</t>
  </si>
  <si>
    <t>4.00E-04</t>
  </si>
  <si>
    <t>PAG-b</t>
  </si>
  <si>
    <t>PAG-c</t>
  </si>
  <si>
    <t>PAG-d</t>
  </si>
  <si>
    <t>PAG-e</t>
  </si>
  <si>
    <t>PAG-f</t>
  </si>
  <si>
    <t>PAG-g</t>
  </si>
  <si>
    <t>PAG-h</t>
  </si>
  <si>
    <t>PAG-i</t>
  </si>
  <si>
    <t>PAG-j</t>
  </si>
  <si>
    <t>PAG-L</t>
  </si>
  <si>
    <t>CAL-a</t>
  </si>
  <si>
    <t>Laguna Cachi</t>
  </si>
  <si>
    <t>CAL-b</t>
  </si>
  <si>
    <t>CAL-c</t>
  </si>
  <si>
    <t>CAL-L</t>
  </si>
  <si>
    <t>KAR-a</t>
  </si>
  <si>
    <t>Laguna Kara</t>
  </si>
  <si>
    <t>KAR-L</t>
  </si>
  <si>
    <t>CAP-a</t>
  </si>
  <si>
    <t>Laguna Capina</t>
  </si>
  <si>
    <t>CAP-b</t>
  </si>
  <si>
    <t>CAP-L</t>
  </si>
  <si>
    <t>CLD-a</t>
  </si>
  <si>
    <t>Laguna Colorada</t>
  </si>
  <si>
    <t>CLD-b</t>
  </si>
  <si>
    <t>CLD-c</t>
  </si>
  <si>
    <t>CLD-d</t>
  </si>
  <si>
    <t>7.00E-03</t>
  </si>
  <si>
    <t>CLD-e</t>
  </si>
  <si>
    <t>CLD-f</t>
  </si>
  <si>
    <t>CLD-g</t>
  </si>
  <si>
    <t>CLD-h</t>
  </si>
  <si>
    <t>CLD-i</t>
  </si>
  <si>
    <t>CLD-j</t>
  </si>
  <si>
    <t>CLD-k</t>
  </si>
  <si>
    <t>CLD-L</t>
  </si>
  <si>
    <t>LAG-a</t>
  </si>
  <si>
    <t>Lagunillas</t>
  </si>
  <si>
    <t>4.50E-04</t>
  </si>
  <si>
    <t>LAG-L</t>
  </si>
  <si>
    <t>CHA-a</t>
  </si>
  <si>
    <t>Salar de Chalviri</t>
  </si>
  <si>
    <t>CHA-b</t>
  </si>
  <si>
    <t>CHA-c</t>
  </si>
  <si>
    <t>CHA-d</t>
  </si>
  <si>
    <t>CHA-e</t>
  </si>
  <si>
    <t>7.00E-04</t>
  </si>
  <si>
    <t>CHA-L</t>
  </si>
  <si>
    <t>HND-a</t>
  </si>
  <si>
    <t>Laguna Honda Sur</t>
  </si>
  <si>
    <t>HND-L</t>
  </si>
  <si>
    <t>PUR-a</t>
  </si>
  <si>
    <t>Laguna Puripica</t>
  </si>
  <si>
    <t>PUR-b</t>
  </si>
  <si>
    <t>PUR-L</t>
  </si>
  <si>
    <t>VER-a</t>
  </si>
  <si>
    <t>Laguna Verde</t>
  </si>
  <si>
    <t>VER-b</t>
  </si>
  <si>
    <t>VER-c</t>
  </si>
  <si>
    <t>VER-d</t>
  </si>
  <si>
    <t>VER-e</t>
  </si>
  <si>
    <t>VER-L</t>
  </si>
  <si>
    <t>COL-a</t>
  </si>
  <si>
    <t>Laguna Collpa</t>
  </si>
  <si>
    <t>COL-b</t>
  </si>
  <si>
    <t>COL-L</t>
  </si>
  <si>
    <t>HDS-L</t>
  </si>
  <si>
    <t>Laguna Hedionia Sur</t>
  </si>
  <si>
    <t>TOT-a</t>
  </si>
  <si>
    <t>Laguna Totoral</t>
  </si>
  <si>
    <t>6.00E-03</t>
  </si>
  <si>
    <t>TOT-L</t>
  </si>
  <si>
    <t>CAT-a</t>
  </si>
  <si>
    <t>Laguna Catalcito</t>
  </si>
  <si>
    <t>CAT-b</t>
  </si>
  <si>
    <t>CAT-L</t>
  </si>
  <si>
    <t>BUS-a</t>
  </si>
  <si>
    <t>Laguna Bush</t>
  </si>
  <si>
    <t>BUS-b</t>
  </si>
  <si>
    <t>BUS-c</t>
  </si>
  <si>
    <t>BUS-L</t>
  </si>
  <si>
    <t>PEL-a</t>
  </si>
  <si>
    <t>Laguna Pelada</t>
  </si>
  <si>
    <t>PEL-L</t>
  </si>
  <si>
    <t>LOR-a</t>
  </si>
  <si>
    <t>Laguna Loromayu</t>
  </si>
  <si>
    <t>LOR-b</t>
  </si>
  <si>
    <t>LOR-L</t>
  </si>
  <si>
    <t>LUR-a</t>
  </si>
  <si>
    <t>Laguna Luriques</t>
  </si>
  <si>
    <t>LUR-b</t>
  </si>
  <si>
    <t>LUR-L</t>
  </si>
  <si>
    <t>MAM-a</t>
  </si>
  <si>
    <t>Laguna Mahama Coma</t>
  </si>
  <si>
    <t>MAM-b</t>
  </si>
  <si>
    <t>MAM-c</t>
  </si>
  <si>
    <t>MAM-N</t>
  </si>
  <si>
    <t>CHL-a</t>
  </si>
  <si>
    <t>Laguna Chohillas</t>
  </si>
  <si>
    <t>CHL-b</t>
  </si>
  <si>
    <t>CHL-L</t>
  </si>
  <si>
    <t>COR-a</t>
  </si>
  <si>
    <t>Laguna Coruto</t>
  </si>
  <si>
    <t>COR-b</t>
  </si>
  <si>
    <t>COR-c</t>
  </si>
  <si>
    <t>COR-d</t>
  </si>
  <si>
    <t>COR-e</t>
  </si>
  <si>
    <t>COR-f</t>
  </si>
  <si>
    <t>COR-L</t>
  </si>
  <si>
    <t>COT-1</t>
  </si>
  <si>
    <t>Risacher, 1999</t>
  </si>
  <si>
    <t>Chile</t>
  </si>
  <si>
    <t>Lagunas Cotacotani</t>
  </si>
  <si>
    <t>Spring</t>
  </si>
  <si>
    <t>COT-2</t>
  </si>
  <si>
    <t>Lake</t>
  </si>
  <si>
    <t>COT-3</t>
  </si>
  <si>
    <t>COT-4</t>
  </si>
  <si>
    <t>COT-5</t>
  </si>
  <si>
    <t>COT-6</t>
  </si>
  <si>
    <t>CHR-1</t>
  </si>
  <si>
    <t>Lago Chungara</t>
  </si>
  <si>
    <t>CHR-2</t>
  </si>
  <si>
    <t>8.76051E-05</t>
  </si>
  <si>
    <t>CHR-3</t>
  </si>
  <si>
    <t>5.00601E-05</t>
  </si>
  <si>
    <t>CHR-4</t>
  </si>
  <si>
    <t>6.25751E-05</t>
  </si>
  <si>
    <t>CHR-5</t>
  </si>
  <si>
    <t>CHR-6</t>
  </si>
  <si>
    <t>CHR-7</t>
  </si>
  <si>
    <t>CHR-8</t>
  </si>
  <si>
    <t>1.2515E-05</t>
  </si>
  <si>
    <t>LAA-1</t>
  </si>
  <si>
    <t>Rio Lauca</t>
  </si>
  <si>
    <t>Underground</t>
  </si>
  <si>
    <t>LAA-2</t>
  </si>
  <si>
    <t>LAA-3</t>
  </si>
  <si>
    <t>LAA-4</t>
  </si>
  <si>
    <t>LAA-5</t>
  </si>
  <si>
    <t>LAA-6</t>
  </si>
  <si>
    <t>LAA-7</t>
  </si>
  <si>
    <t>LAA-8</t>
  </si>
  <si>
    <t>SUR-1</t>
  </si>
  <si>
    <t>Salar de Surire</t>
  </si>
  <si>
    <t>SUR-2</t>
  </si>
  <si>
    <t>SUR-3</t>
  </si>
  <si>
    <t>Seep</t>
  </si>
  <si>
    <t>SUR-4</t>
  </si>
  <si>
    <t>SUR-5</t>
  </si>
  <si>
    <t>SUR-6</t>
  </si>
  <si>
    <t>nd</t>
  </si>
  <si>
    <t>SUR-7</t>
  </si>
  <si>
    <t>SUR-8</t>
  </si>
  <si>
    <t>SUR-9</t>
  </si>
  <si>
    <t>SUR-10</t>
  </si>
  <si>
    <t>SUR-11</t>
  </si>
  <si>
    <t>SUR-12</t>
  </si>
  <si>
    <t>SUR-13</t>
  </si>
  <si>
    <t>SUR-14</t>
  </si>
  <si>
    <t>SUR-15</t>
  </si>
  <si>
    <t>SUR-16</t>
  </si>
  <si>
    <t>SUR-17</t>
  </si>
  <si>
    <t>SUR-18</t>
  </si>
  <si>
    <t>SUR-19</t>
  </si>
  <si>
    <t>SUR-20</t>
  </si>
  <si>
    <t>SUR-21</t>
  </si>
  <si>
    <t>SUR-22</t>
  </si>
  <si>
    <t>SUR-23</t>
  </si>
  <si>
    <t>SUR-24</t>
  </si>
  <si>
    <t>SUR-25</t>
  </si>
  <si>
    <t>SUR-26</t>
  </si>
  <si>
    <t>PIN-1</t>
  </si>
  <si>
    <t>Salar de Pintados</t>
  </si>
  <si>
    <t>PIN-2</t>
  </si>
  <si>
    <t>PIN-3</t>
  </si>
  <si>
    <t>PIN-4</t>
  </si>
  <si>
    <t>PIN-5</t>
  </si>
  <si>
    <t>PIN-6</t>
  </si>
  <si>
    <t>PIN-7</t>
  </si>
  <si>
    <t>PIN-8</t>
  </si>
  <si>
    <t>PIN-9</t>
  </si>
  <si>
    <t>PIN-10</t>
  </si>
  <si>
    <t>PIN-11</t>
  </si>
  <si>
    <t>PIN-12</t>
  </si>
  <si>
    <t>PIN-13</t>
  </si>
  <si>
    <t>PIN-14</t>
  </si>
  <si>
    <t>PIN-15</t>
  </si>
  <si>
    <t>PIN-16</t>
  </si>
  <si>
    <t>PIN-17</t>
  </si>
  <si>
    <t>PIN-18</t>
  </si>
  <si>
    <t>PIN-19</t>
  </si>
  <si>
    <t>PIN-20</t>
  </si>
  <si>
    <t>PIN-21</t>
  </si>
  <si>
    <t>PIN-22</t>
  </si>
  <si>
    <t>PIN-23</t>
  </si>
  <si>
    <t>PIN-24</t>
  </si>
  <si>
    <t>PIN-25</t>
  </si>
  <si>
    <t>PIN-26</t>
  </si>
  <si>
    <t>PIN-27</t>
  </si>
  <si>
    <t>PIN-28</t>
  </si>
  <si>
    <t>PIN-29</t>
  </si>
  <si>
    <t>PIN-30</t>
  </si>
  <si>
    <t>PIN-31</t>
  </si>
  <si>
    <t>PIN-32</t>
  </si>
  <si>
    <t>PIN-33</t>
  </si>
  <si>
    <t>PIN-34</t>
  </si>
  <si>
    <t>PIN-35</t>
  </si>
  <si>
    <t>PIN-36</t>
  </si>
  <si>
    <t>PIN-37</t>
  </si>
  <si>
    <t>PIN-38</t>
  </si>
  <si>
    <t>PIN-39</t>
  </si>
  <si>
    <t>PIN-40</t>
  </si>
  <si>
    <t>PIN-41</t>
  </si>
  <si>
    <t>PIN-42</t>
  </si>
  <si>
    <t>PIN-43</t>
  </si>
  <si>
    <t>PIN-44</t>
  </si>
  <si>
    <t>PIN-45</t>
  </si>
  <si>
    <t>LGU-1</t>
  </si>
  <si>
    <t>Laguna Lagunilla</t>
  </si>
  <si>
    <t>LGU-2</t>
  </si>
  <si>
    <t>LGU-3</t>
  </si>
  <si>
    <t>HCO-1</t>
  </si>
  <si>
    <t>Salar de Huasco</t>
  </si>
  <si>
    <t>HCO-2</t>
  </si>
  <si>
    <t>HCO-3</t>
  </si>
  <si>
    <t>HCO-4</t>
  </si>
  <si>
    <t>HCO-5</t>
  </si>
  <si>
    <t>HCO-6</t>
  </si>
  <si>
    <t>HCO-7</t>
  </si>
  <si>
    <t>HCO-8</t>
  </si>
  <si>
    <t>HCO-9</t>
  </si>
  <si>
    <t>HCO-10</t>
  </si>
  <si>
    <t>HCO-11</t>
  </si>
  <si>
    <t>HCO-12</t>
  </si>
  <si>
    <t>HCO-13</t>
  </si>
  <si>
    <t>HCO-14</t>
  </si>
  <si>
    <t>HCO-15</t>
  </si>
  <si>
    <t>HCO-16</t>
  </si>
  <si>
    <t>HCO-17</t>
  </si>
  <si>
    <t>HCO-18</t>
  </si>
  <si>
    <t>COP-1</t>
  </si>
  <si>
    <t>Salar de Coposa</t>
  </si>
  <si>
    <t>COP-2</t>
  </si>
  <si>
    <t>COP-3</t>
  </si>
  <si>
    <t>COP-4</t>
  </si>
  <si>
    <t>COP-5</t>
  </si>
  <si>
    <t>COP-6</t>
  </si>
  <si>
    <t>COP-7</t>
  </si>
  <si>
    <t>COP-8</t>
  </si>
  <si>
    <t>COP-9</t>
  </si>
  <si>
    <t>COP-10</t>
  </si>
  <si>
    <t>COP-11</t>
  </si>
  <si>
    <t>COP-12</t>
  </si>
  <si>
    <t>COP-13</t>
  </si>
  <si>
    <t>COP-14</t>
  </si>
  <si>
    <t>COP-15</t>
  </si>
  <si>
    <t>COP-16</t>
  </si>
  <si>
    <t>COP-17</t>
  </si>
  <si>
    <t>COP-18</t>
  </si>
  <si>
    <t>COP-19</t>
  </si>
  <si>
    <t>COP-20</t>
  </si>
  <si>
    <t>COP-21</t>
  </si>
  <si>
    <t>COP-22</t>
  </si>
  <si>
    <t>COP-23</t>
  </si>
  <si>
    <t>COP-24</t>
  </si>
  <si>
    <t>MIC-1</t>
  </si>
  <si>
    <t>Salar de Michincha</t>
  </si>
  <si>
    <t>MIC-2</t>
  </si>
  <si>
    <t>MIC-3</t>
  </si>
  <si>
    <t>MIC-4</t>
  </si>
  <si>
    <t>MIC-5</t>
  </si>
  <si>
    <t>MIC-6</t>
  </si>
  <si>
    <t>MIC-7</t>
  </si>
  <si>
    <t>MIC-8</t>
  </si>
  <si>
    <t>MIC-9</t>
  </si>
  <si>
    <t>MIC-10</t>
  </si>
  <si>
    <t>MIC-11</t>
  </si>
  <si>
    <t>MIC-13</t>
  </si>
  <si>
    <t>MIC-14</t>
  </si>
  <si>
    <t>MIC-15</t>
  </si>
  <si>
    <t>ALC-1</t>
  </si>
  <si>
    <t>Salar de Alconcha</t>
  </si>
  <si>
    <t>ALC-2</t>
  </si>
  <si>
    <t>ALC-3</t>
  </si>
  <si>
    <t>ALC-4</t>
  </si>
  <si>
    <t>ALC-5</t>
  </si>
  <si>
    <t>ALC-6</t>
  </si>
  <si>
    <t>ALC-7</t>
  </si>
  <si>
    <t>ALC-8</t>
  </si>
  <si>
    <t>ALC-9</t>
  </si>
  <si>
    <t>ALC-10</t>
  </si>
  <si>
    <t>CAR-1</t>
  </si>
  <si>
    <t>Salar de Carcote</t>
  </si>
  <si>
    <t>CAR-2</t>
  </si>
  <si>
    <t>CAR-3</t>
  </si>
  <si>
    <t>CAR-4</t>
  </si>
  <si>
    <t>CAR-5</t>
  </si>
  <si>
    <t>CAR-6</t>
  </si>
  <si>
    <t>CAR-7</t>
  </si>
  <si>
    <t>CAR-8</t>
  </si>
  <si>
    <t>CAR-9</t>
  </si>
  <si>
    <t>CAR-10</t>
  </si>
  <si>
    <t>CAR-11</t>
  </si>
  <si>
    <t>CAR-12</t>
  </si>
  <si>
    <t>CAR-13</t>
  </si>
  <si>
    <t>CAR-15</t>
  </si>
  <si>
    <t>CAR-16</t>
  </si>
  <si>
    <t>CAR-17</t>
  </si>
  <si>
    <t>CAR-18</t>
  </si>
  <si>
    <t>CAR-19</t>
  </si>
  <si>
    <t>CAR-20</t>
  </si>
  <si>
    <t>CAR-21</t>
  </si>
  <si>
    <t>CAR-22</t>
  </si>
  <si>
    <t>CAR-24</t>
  </si>
  <si>
    <t>CAR-25</t>
  </si>
  <si>
    <t>CAR-26</t>
  </si>
  <si>
    <t>ASC-1</t>
  </si>
  <si>
    <t>Salar de Ascotan</t>
  </si>
  <si>
    <t>ASC-2</t>
  </si>
  <si>
    <t>ASC-3</t>
  </si>
  <si>
    <t>ASC-4</t>
  </si>
  <si>
    <t>ASC-5</t>
  </si>
  <si>
    <t>ASC-6</t>
  </si>
  <si>
    <t>ASC-7</t>
  </si>
  <si>
    <t>ASC-8</t>
  </si>
  <si>
    <t>ASC-9</t>
  </si>
  <si>
    <t>ASC-10</t>
  </si>
  <si>
    <t>ASC-11</t>
  </si>
  <si>
    <t>ASC-13</t>
  </si>
  <si>
    <t>2.503E-05</t>
  </si>
  <si>
    <t>ASC-14</t>
  </si>
  <si>
    <t>ASC-15</t>
  </si>
  <si>
    <t>ASC-16</t>
  </si>
  <si>
    <t>ASC-17</t>
  </si>
  <si>
    <t>ASC-18</t>
  </si>
  <si>
    <t>ASC-19</t>
  </si>
  <si>
    <t>ASC-20</t>
  </si>
  <si>
    <t>ASC-21</t>
  </si>
  <si>
    <t>ASC-22</t>
  </si>
  <si>
    <t>ASC-23</t>
  </si>
  <si>
    <t>ASC-24</t>
  </si>
  <si>
    <t>ASC-25</t>
  </si>
  <si>
    <t>ASC-26</t>
  </si>
  <si>
    <t>ASC-27</t>
  </si>
  <si>
    <t>ASC-28</t>
  </si>
  <si>
    <t>ASC-29</t>
  </si>
  <si>
    <t>ASC-30</t>
  </si>
  <si>
    <t>ASC-31</t>
  </si>
  <si>
    <t>ASC-32</t>
  </si>
  <si>
    <t>ASC-33</t>
  </si>
  <si>
    <t>ASC-34</t>
  </si>
  <si>
    <t>ASC-36</t>
  </si>
  <si>
    <t>ASC-37</t>
  </si>
  <si>
    <t>ASC-38</t>
  </si>
  <si>
    <t>ASC-39</t>
  </si>
  <si>
    <t>ASC-40</t>
  </si>
  <si>
    <t>ASC-41</t>
  </si>
  <si>
    <t>ASC-42</t>
  </si>
  <si>
    <t>ASC-43</t>
  </si>
  <si>
    <t>ASC-44</t>
  </si>
  <si>
    <t>ASC-45</t>
  </si>
  <si>
    <t>ASC-46</t>
  </si>
  <si>
    <t>ASC-47</t>
  </si>
  <si>
    <t>ATA-1</t>
  </si>
  <si>
    <t>Salar de Atacama</t>
  </si>
  <si>
    <t>ATA-2</t>
  </si>
  <si>
    <t>ATA-3</t>
  </si>
  <si>
    <t>ATA-4</t>
  </si>
  <si>
    <t>ATA-5</t>
  </si>
  <si>
    <t>ATA-6</t>
  </si>
  <si>
    <t>ATA-7</t>
  </si>
  <si>
    <t>ATA-8</t>
  </si>
  <si>
    <t>ATA-9</t>
  </si>
  <si>
    <t>ATA-10</t>
  </si>
  <si>
    <t>ATA-11</t>
  </si>
  <si>
    <t>ATA-12</t>
  </si>
  <si>
    <t>ATA-13</t>
  </si>
  <si>
    <t>ATA-14</t>
  </si>
  <si>
    <t>ATA-15</t>
  </si>
  <si>
    <t>ATA-16</t>
  </si>
  <si>
    <t>ATA-17</t>
  </si>
  <si>
    <t>ATA-18</t>
  </si>
  <si>
    <t>ATA-19</t>
  </si>
  <si>
    <t>ATA-20</t>
  </si>
  <si>
    <t>ATA-21</t>
  </si>
  <si>
    <t>ATA-22</t>
  </si>
  <si>
    <t>ATA-23</t>
  </si>
  <si>
    <t>ATA-24</t>
  </si>
  <si>
    <t>ATA-25</t>
  </si>
  <si>
    <t>TAR-1</t>
  </si>
  <si>
    <t>Salar de Tara</t>
  </si>
  <si>
    <t>TAR-3</t>
  </si>
  <si>
    <t>TAR-5</t>
  </si>
  <si>
    <t>TAR-6</t>
  </si>
  <si>
    <t>TAR-9</t>
  </si>
  <si>
    <t>TAR-11</t>
  </si>
  <si>
    <t>TAR-12</t>
  </si>
  <si>
    <t>TAR-13</t>
  </si>
  <si>
    <t>HEL-1</t>
  </si>
  <si>
    <t>Laguna Helada</t>
  </si>
  <si>
    <t>HEL-3</t>
  </si>
  <si>
    <t>HEL-5</t>
  </si>
  <si>
    <t>HEL-6</t>
  </si>
  <si>
    <t>HEL-7</t>
  </si>
  <si>
    <t>HEL-8</t>
  </si>
  <si>
    <t>HEL-9</t>
  </si>
  <si>
    <t>AC1-1</t>
  </si>
  <si>
    <t>Salar de Aguas Calientes 1</t>
  </si>
  <si>
    <t>AC1-4</t>
  </si>
  <si>
    <t>AC1-6</t>
  </si>
  <si>
    <t>AC1-8</t>
  </si>
  <si>
    <t>AC1-11</t>
  </si>
  <si>
    <t>PSA-1</t>
  </si>
  <si>
    <t>Salar de Pujsa</t>
  </si>
  <si>
    <t>PSA-5</t>
  </si>
  <si>
    <t>PSA-8</t>
  </si>
  <si>
    <t>PSA-11</t>
  </si>
  <si>
    <t>LOY-1</t>
  </si>
  <si>
    <t>Salar de Loyoques</t>
  </si>
  <si>
    <t>LOY-5</t>
  </si>
  <si>
    <t>LOY-9</t>
  </si>
  <si>
    <t>LOY-13</t>
  </si>
  <si>
    <t>LOY-16</t>
  </si>
  <si>
    <t>LOY-20</t>
  </si>
  <si>
    <t>LOY-24</t>
  </si>
  <si>
    <t>LOY-28</t>
  </si>
  <si>
    <t>LOY-32</t>
  </si>
  <si>
    <t>LOY-35</t>
  </si>
  <si>
    <t>LOY-39</t>
  </si>
  <si>
    <t>LOY-40</t>
  </si>
  <si>
    <t>LOY-41</t>
  </si>
  <si>
    <t>MUE-1</t>
  </si>
  <si>
    <t>Laguna Chivato Muerto</t>
  </si>
  <si>
    <t>MUE-4</t>
  </si>
  <si>
    <t>TRI-1</t>
  </si>
  <si>
    <t>Laguna Trinchera</t>
  </si>
  <si>
    <t>AC2-1</t>
  </si>
  <si>
    <t>Salar de Aguas Calientes 2</t>
  </si>
  <si>
    <t>AC2-4</t>
  </si>
  <si>
    <t>AC2-7</t>
  </si>
  <si>
    <t>AC2-10</t>
  </si>
  <si>
    <t>AC2-13</t>
  </si>
  <si>
    <t>AC2-15</t>
  </si>
  <si>
    <t>LEJ-1</t>
  </si>
  <si>
    <t>Laguna Lejia</t>
  </si>
  <si>
    <t>LEJ-3</t>
  </si>
  <si>
    <t>MIS-1</t>
  </si>
  <si>
    <t>Laguna Miscanti</t>
  </si>
  <si>
    <t>MIS-3</t>
  </si>
  <si>
    <t>MIS-5</t>
  </si>
  <si>
    <t>MIS-8</t>
  </si>
  <si>
    <t>MIS-9</t>
  </si>
  <si>
    <t>MIN-1</t>
  </si>
  <si>
    <t>Laguna Minique</t>
  </si>
  <si>
    <t>MIN-3</t>
  </si>
  <si>
    <t>MIN-6</t>
  </si>
  <si>
    <t>MIN-8</t>
  </si>
  <si>
    <t>LAC-1</t>
  </si>
  <si>
    <t>Salar de Laco</t>
  </si>
  <si>
    <t>LAC-4</t>
  </si>
  <si>
    <t>LAC-5</t>
  </si>
  <si>
    <t>LAC-7</t>
  </si>
  <si>
    <t>TUY-1</t>
  </si>
  <si>
    <t>Laguna Tuyajito</t>
  </si>
  <si>
    <t>TUY-4</t>
  </si>
  <si>
    <t>AC3-1</t>
  </si>
  <si>
    <t>Salar de Aguas Calientes 3</t>
  </si>
  <si>
    <t>AC3-4</t>
  </si>
  <si>
    <t>AC3-7</t>
  </si>
  <si>
    <t>AC3-10</t>
  </si>
  <si>
    <t>AC3-12</t>
  </si>
  <si>
    <t>AC3-13</t>
  </si>
  <si>
    <t>AC3-14</t>
  </si>
  <si>
    <t>AC3-15</t>
  </si>
  <si>
    <t>CPR-1</t>
  </si>
  <si>
    <t>Salar de Capur</t>
  </si>
  <si>
    <t>CPR-2</t>
  </si>
  <si>
    <t>CPR-3</t>
  </si>
  <si>
    <t>CPR-4</t>
  </si>
  <si>
    <t>CPR-5</t>
  </si>
  <si>
    <t>CPR-6</t>
  </si>
  <si>
    <t>CPR-7</t>
  </si>
  <si>
    <t>IMI-1</t>
  </si>
  <si>
    <t>Salar de Imilac</t>
  </si>
  <si>
    <t>IMI-2</t>
  </si>
  <si>
    <t>IMI-3</t>
  </si>
  <si>
    <t>IMI-4</t>
  </si>
  <si>
    <t>IMI-5</t>
  </si>
  <si>
    <t>IMI-6</t>
  </si>
  <si>
    <t>IMI-7</t>
  </si>
  <si>
    <t>IMI-8</t>
  </si>
  <si>
    <t>IMI-8D</t>
  </si>
  <si>
    <t>PUN-1</t>
  </si>
  <si>
    <t>Salar de Punta Negra</t>
  </si>
  <si>
    <t>PUN-2</t>
  </si>
  <si>
    <t>PUN-3</t>
  </si>
  <si>
    <t>PUN-4</t>
  </si>
  <si>
    <t>PUN-5</t>
  </si>
  <si>
    <t>PUN-6</t>
  </si>
  <si>
    <t>PUN-7</t>
  </si>
  <si>
    <t>PUN-8</t>
  </si>
  <si>
    <t>PUN-9</t>
  </si>
  <si>
    <t>PUN-10</t>
  </si>
  <si>
    <t>PUN-11</t>
  </si>
  <si>
    <t>PUN-12</t>
  </si>
  <si>
    <t>PUN-13</t>
  </si>
  <si>
    <t>PUN-14</t>
  </si>
  <si>
    <t>PUN-15</t>
  </si>
  <si>
    <t>PUN-16</t>
  </si>
  <si>
    <t>PUN-17</t>
  </si>
  <si>
    <t>PUN-18</t>
  </si>
  <si>
    <t>PUN-19</t>
  </si>
  <si>
    <t>PUN-20</t>
  </si>
  <si>
    <t>PUN-21</t>
  </si>
  <si>
    <t>PUN-22</t>
  </si>
  <si>
    <t>PUN-23</t>
  </si>
  <si>
    <t>PUN-24</t>
  </si>
  <si>
    <t>AC4-1</t>
  </si>
  <si>
    <t>Salar de Aguas Calientes 4</t>
  </si>
  <si>
    <t>AC4-2</t>
  </si>
  <si>
    <t>AC4-3</t>
  </si>
  <si>
    <t>AC4-4</t>
  </si>
  <si>
    <t>AC4-5</t>
  </si>
  <si>
    <t>AC4-6</t>
  </si>
  <si>
    <t>AC4-7</t>
  </si>
  <si>
    <t>AC4-8</t>
  </si>
  <si>
    <t>AC4-9</t>
  </si>
  <si>
    <t>AC4-10</t>
  </si>
  <si>
    <t>LAZ-1</t>
  </si>
  <si>
    <t>Laguna de la Azufrera</t>
  </si>
  <si>
    <t>LAZ-2</t>
  </si>
  <si>
    <t>LAZ-3</t>
  </si>
  <si>
    <t>LAZ-4</t>
  </si>
  <si>
    <t>PAJ-1</t>
  </si>
  <si>
    <t>Salar de Pajonales</t>
  </si>
  <si>
    <t>PAJ-2</t>
  </si>
  <si>
    <t>PAJ-3</t>
  </si>
  <si>
    <t>PAJ-4</t>
  </si>
  <si>
    <t>PAJ-5</t>
  </si>
  <si>
    <t>PAJ-6</t>
  </si>
  <si>
    <t>PAJ-7</t>
  </si>
  <si>
    <t>PAJ-8</t>
  </si>
  <si>
    <t>PAJ-9</t>
  </si>
  <si>
    <t>PAJ-10</t>
  </si>
  <si>
    <t>PAJ-11</t>
  </si>
  <si>
    <t>GOR-1</t>
  </si>
  <si>
    <t>Salar de Gorbea</t>
  </si>
  <si>
    <t>GOR-2</t>
  </si>
  <si>
    <t>GOR-3</t>
  </si>
  <si>
    <t>GOR-4</t>
  </si>
  <si>
    <t>GOR-5</t>
  </si>
  <si>
    <t>GOR-6</t>
  </si>
  <si>
    <t>GOR-7</t>
  </si>
  <si>
    <t>GOR-8</t>
  </si>
  <si>
    <t>GOR-9</t>
  </si>
  <si>
    <t>GOR-10</t>
  </si>
  <si>
    <t>GOR-11</t>
  </si>
  <si>
    <t>GOR-12</t>
  </si>
  <si>
    <t>IGN-1</t>
  </si>
  <si>
    <t>Salar Ignorado</t>
  </si>
  <si>
    <t>IGN-2</t>
  </si>
  <si>
    <t>IGN-3</t>
  </si>
  <si>
    <t>IGN-4</t>
  </si>
  <si>
    <t>IGN-5</t>
  </si>
  <si>
    <t>AZU-1</t>
  </si>
  <si>
    <t>Salar de la Azufrera</t>
  </si>
  <si>
    <t>AZU-2</t>
  </si>
  <si>
    <t>AZU-3</t>
  </si>
  <si>
    <t>AZU-4</t>
  </si>
  <si>
    <t>AZU-5</t>
  </si>
  <si>
    <t>AZU-6</t>
  </si>
  <si>
    <t>AZU-7</t>
  </si>
  <si>
    <t>AMA-1</t>
  </si>
  <si>
    <t>Salar de Agua Amarga</t>
  </si>
  <si>
    <t>AMA-2</t>
  </si>
  <si>
    <t>AMA-3</t>
  </si>
  <si>
    <t>AMA-4</t>
  </si>
  <si>
    <t>AMA-5</t>
  </si>
  <si>
    <t>AMA-6</t>
  </si>
  <si>
    <t>AGI-1</t>
  </si>
  <si>
    <t>Salar de Aguilar</t>
  </si>
  <si>
    <t>AGI-1A</t>
  </si>
  <si>
    <t>AGI-2</t>
  </si>
  <si>
    <t>ISL-1</t>
  </si>
  <si>
    <t>Salar de la Isla</t>
  </si>
  <si>
    <t>ISL-2</t>
  </si>
  <si>
    <t>ISL-3</t>
  </si>
  <si>
    <t>ISL-4</t>
  </si>
  <si>
    <t>ISL-5</t>
  </si>
  <si>
    <t>ISL-6</t>
  </si>
  <si>
    <t>ISL-7</t>
  </si>
  <si>
    <t>ISL-8</t>
  </si>
  <si>
    <t>ISL-9</t>
  </si>
  <si>
    <t>ISL-10</t>
  </si>
  <si>
    <t>ISL-11</t>
  </si>
  <si>
    <t>ISL-12</t>
  </si>
  <si>
    <t>ISL-13</t>
  </si>
  <si>
    <t>ISL-14</t>
  </si>
  <si>
    <t>ISL-15</t>
  </si>
  <si>
    <t>ISL-16</t>
  </si>
  <si>
    <t>ISL-17</t>
  </si>
  <si>
    <t>ISL-18</t>
  </si>
  <si>
    <t>ISL-19</t>
  </si>
  <si>
    <t>PAR-1</t>
  </si>
  <si>
    <t>Salar de las Parinas</t>
  </si>
  <si>
    <t>PAR-2</t>
  </si>
  <si>
    <t>PAR-3</t>
  </si>
  <si>
    <t>PAR-4</t>
  </si>
  <si>
    <t>PAR-5</t>
  </si>
  <si>
    <t>PAR-6</t>
  </si>
  <si>
    <t>PAR-7</t>
  </si>
  <si>
    <t>GRA-1</t>
  </si>
  <si>
    <t>Salar Grande</t>
  </si>
  <si>
    <t>GRA-2</t>
  </si>
  <si>
    <t>GRA-3</t>
  </si>
  <si>
    <t>GRA-4</t>
  </si>
  <si>
    <t>INF-1</t>
  </si>
  <si>
    <t>Salar de Infieles</t>
  </si>
  <si>
    <t>INF-2</t>
  </si>
  <si>
    <t>INF-3</t>
  </si>
  <si>
    <t>INF-4</t>
  </si>
  <si>
    <t>INF-5</t>
  </si>
  <si>
    <t>INF-6</t>
  </si>
  <si>
    <t>PED-1</t>
  </si>
  <si>
    <t>Salar de Pedernales</t>
  </si>
  <si>
    <t>PED-2</t>
  </si>
  <si>
    <t>PED-3</t>
  </si>
  <si>
    <t>PED-4</t>
  </si>
  <si>
    <t>PED-5</t>
  </si>
  <si>
    <t>PED-6</t>
  </si>
  <si>
    <t>PED-7</t>
  </si>
  <si>
    <t>PED-8</t>
  </si>
  <si>
    <t>PED-9</t>
  </si>
  <si>
    <t>PED-10</t>
  </si>
  <si>
    <t>PED-11</t>
  </si>
  <si>
    <t>PED-12</t>
  </si>
  <si>
    <t>PED-13</t>
  </si>
  <si>
    <t>PED-14</t>
  </si>
  <si>
    <t>PED-15</t>
  </si>
  <si>
    <t>PED-16</t>
  </si>
  <si>
    <t>PED-17</t>
  </si>
  <si>
    <t>PED-18</t>
  </si>
  <si>
    <t>PED-19</t>
  </si>
  <si>
    <t>PED-20</t>
  </si>
  <si>
    <t>PED-21</t>
  </si>
  <si>
    <t>PED-22A</t>
  </si>
  <si>
    <t>PED-22</t>
  </si>
  <si>
    <t>PED-23</t>
  </si>
  <si>
    <t>PED-24</t>
  </si>
  <si>
    <t>PED-25</t>
  </si>
  <si>
    <t>PED-26</t>
  </si>
  <si>
    <t>PED-27</t>
  </si>
  <si>
    <t>PED-28</t>
  </si>
  <si>
    <t>PED-29</t>
  </si>
  <si>
    <t>LGN-1</t>
  </si>
  <si>
    <t>Salar de la Laguna</t>
  </si>
  <si>
    <t>LGN-2</t>
  </si>
  <si>
    <t>LGN-3</t>
  </si>
  <si>
    <t>LGN-4</t>
  </si>
  <si>
    <t>LGN-5</t>
  </si>
  <si>
    <t>PIE-1</t>
  </si>
  <si>
    <t>Salar de la Piedra Parada</t>
  </si>
  <si>
    <t>PIE-2</t>
  </si>
  <si>
    <t>PIE-3</t>
  </si>
  <si>
    <t>PIE-4</t>
  </si>
  <si>
    <t>PIE-5</t>
  </si>
  <si>
    <t>PIE-6</t>
  </si>
  <si>
    <t>PIE-7</t>
  </si>
  <si>
    <t>PIE-8</t>
  </si>
  <si>
    <t>PIE-9</t>
  </si>
  <si>
    <t>PIE-10</t>
  </si>
  <si>
    <t>PIE-11</t>
  </si>
  <si>
    <t>PIE-12</t>
  </si>
  <si>
    <t>PIE-13</t>
  </si>
  <si>
    <t>PIE-14</t>
  </si>
  <si>
    <t>BRA-1</t>
  </si>
  <si>
    <t>Lagunas Bravas</t>
  </si>
  <si>
    <t>BRA-2</t>
  </si>
  <si>
    <t>BRA-3</t>
  </si>
  <si>
    <t>BRA-4</t>
  </si>
  <si>
    <t>JIL-1</t>
  </si>
  <si>
    <t>Lagunas del Jilguero</t>
  </si>
  <si>
    <t>JIL-2</t>
  </si>
  <si>
    <t>JIL-3</t>
  </si>
  <si>
    <t>JIL-4</t>
  </si>
  <si>
    <t>JIL-5</t>
  </si>
  <si>
    <t>JIL-6</t>
  </si>
  <si>
    <t>BAY-1</t>
  </si>
  <si>
    <t>Laguna del Bayo</t>
  </si>
  <si>
    <t>BAY-2</t>
  </si>
  <si>
    <t>WHE-1</t>
  </si>
  <si>
    <t>Salar de Wheelwright</t>
  </si>
  <si>
    <t>WHE-2</t>
  </si>
  <si>
    <t>WHE-3</t>
  </si>
  <si>
    <t>WHE-4</t>
  </si>
  <si>
    <t>WHE-5</t>
  </si>
  <si>
    <t>WHE-6</t>
  </si>
  <si>
    <t>WHE-7</t>
  </si>
  <si>
    <t>WHE-8</t>
  </si>
  <si>
    <t>WHE-9</t>
  </si>
  <si>
    <t>ESC-1</t>
  </si>
  <si>
    <t>Laguna Escondida</t>
  </si>
  <si>
    <t>ESC-2</t>
  </si>
  <si>
    <t>ESC-3</t>
  </si>
  <si>
    <t>ESC-4</t>
  </si>
  <si>
    <t>ESC-5</t>
  </si>
  <si>
    <t>ESC-6</t>
  </si>
  <si>
    <t>LAV-1</t>
  </si>
  <si>
    <t>LAV-2</t>
  </si>
  <si>
    <t>LAV-3</t>
  </si>
  <si>
    <t>LAV-4</t>
  </si>
  <si>
    <t>LAV-5</t>
  </si>
  <si>
    <t>LAV-6</t>
  </si>
  <si>
    <t>LAV-7</t>
  </si>
  <si>
    <t>LAV-8</t>
  </si>
  <si>
    <t>Salar de Maricunga</t>
  </si>
  <si>
    <t>3.75451E-05</t>
  </si>
  <si>
    <t>FRA-1</t>
  </si>
  <si>
    <t>Laguna del Negro Franscisco</t>
  </si>
  <si>
    <t>FRA-2</t>
  </si>
  <si>
    <t>FRA-3</t>
  </si>
  <si>
    <t>FRA-4</t>
  </si>
  <si>
    <t>FRA-5</t>
  </si>
  <si>
    <t>FRA-6</t>
  </si>
  <si>
    <t>FRA-7</t>
  </si>
  <si>
    <t>FRA-8</t>
  </si>
  <si>
    <t>FRA-9</t>
  </si>
  <si>
    <t>FRA-10</t>
  </si>
  <si>
    <t>FRA-12</t>
  </si>
  <si>
    <t>FRA-13</t>
  </si>
  <si>
    <t>FRA-14</t>
  </si>
  <si>
    <t>FRA-15</t>
  </si>
  <si>
    <t>FRA-16</t>
  </si>
  <si>
    <t>FRA-17</t>
  </si>
  <si>
    <t>FRA-18</t>
  </si>
  <si>
    <t>JA1</t>
  </si>
  <si>
    <t>Steinmetz et al. 2018</t>
  </si>
  <si>
    <t>Argentina</t>
  </si>
  <si>
    <t>alk estimated from HCO3 concentration</t>
  </si>
  <si>
    <t>Salar de Jama</t>
  </si>
  <si>
    <t>JA2</t>
  </si>
  <si>
    <t>JA3</t>
  </si>
  <si>
    <t>JA4</t>
  </si>
  <si>
    <t>JA5</t>
  </si>
  <si>
    <t>JA6</t>
  </si>
  <si>
    <t>JA7</t>
  </si>
  <si>
    <t>JA8</t>
  </si>
  <si>
    <t>JA9</t>
  </si>
  <si>
    <t xml:space="preserve">JA10 </t>
  </si>
  <si>
    <t>OL1</t>
  </si>
  <si>
    <t>Salar de Olaroz</t>
  </si>
  <si>
    <t>OL2</t>
  </si>
  <si>
    <t>OL3</t>
  </si>
  <si>
    <t>OL4</t>
  </si>
  <si>
    <t>OL5</t>
  </si>
  <si>
    <t>OL6</t>
  </si>
  <si>
    <t>OL7</t>
  </si>
  <si>
    <t>OL8</t>
  </si>
  <si>
    <t>OL9</t>
  </si>
  <si>
    <t>OL10</t>
  </si>
  <si>
    <t>CA1</t>
  </si>
  <si>
    <t>Salar de Cauchari</t>
  </si>
  <si>
    <t>CA2</t>
  </si>
  <si>
    <t>CA3</t>
  </si>
  <si>
    <t>CA4</t>
  </si>
  <si>
    <t>CA5</t>
  </si>
  <si>
    <t>SG1</t>
  </si>
  <si>
    <t>Salinas Grande</t>
  </si>
  <si>
    <t>SG2</t>
  </si>
  <si>
    <t>SG3</t>
  </si>
  <si>
    <t>SG4</t>
  </si>
  <si>
    <t>SG5</t>
  </si>
  <si>
    <t>SG6</t>
  </si>
  <si>
    <t>SG7</t>
  </si>
  <si>
    <t>SG8</t>
  </si>
  <si>
    <t>SG9</t>
  </si>
  <si>
    <t>SG10</t>
  </si>
  <si>
    <t>AN1</t>
  </si>
  <si>
    <t>Steinmetz et al. 2020</t>
  </si>
  <si>
    <t>Antofalla-Botijuelas</t>
  </si>
  <si>
    <t>AN2</t>
  </si>
  <si>
    <t>AN3</t>
  </si>
  <si>
    <t>AN4</t>
  </si>
  <si>
    <t>AN5</t>
  </si>
  <si>
    <t>AN6</t>
  </si>
  <si>
    <t>AR1</t>
  </si>
  <si>
    <t>Salar de Arizaro</t>
  </si>
  <si>
    <t>AR2</t>
  </si>
  <si>
    <t>AR3</t>
  </si>
  <si>
    <t>AR4</t>
  </si>
  <si>
    <t>AR5</t>
  </si>
  <si>
    <t>AR6</t>
  </si>
  <si>
    <t>AR7</t>
  </si>
  <si>
    <t>AR8</t>
  </si>
  <si>
    <t>AR9</t>
  </si>
  <si>
    <t>AR10</t>
  </si>
  <si>
    <t>CE1</t>
  </si>
  <si>
    <t>CE2</t>
  </si>
  <si>
    <t>CE3</t>
  </si>
  <si>
    <t>CE4</t>
  </si>
  <si>
    <t>CE5</t>
  </si>
  <si>
    <t>DI1</t>
  </si>
  <si>
    <t>DI2</t>
  </si>
  <si>
    <t>DI3</t>
  </si>
  <si>
    <t>DI4</t>
  </si>
  <si>
    <t>HM1</t>
  </si>
  <si>
    <t>Salar del Hombre Muerto</t>
  </si>
  <si>
    <t>HM2</t>
  </si>
  <si>
    <t>HM3</t>
  </si>
  <si>
    <t>HM4</t>
  </si>
  <si>
    <t>HM5</t>
  </si>
  <si>
    <t>IN1</t>
  </si>
  <si>
    <t>Salar de Incahuasi</t>
  </si>
  <si>
    <t>IN2</t>
  </si>
  <si>
    <t>IN3</t>
  </si>
  <si>
    <t>IN4</t>
  </si>
  <si>
    <t>IN5</t>
  </si>
  <si>
    <t>PG1</t>
  </si>
  <si>
    <t>Salar de Pastos Grandes</t>
  </si>
  <si>
    <t>PG2</t>
  </si>
  <si>
    <t>PG3</t>
  </si>
  <si>
    <t>PG4</t>
  </si>
  <si>
    <t>PG5</t>
  </si>
  <si>
    <t>PC1</t>
  </si>
  <si>
    <t>Salar de Pocitos-Quirón</t>
  </si>
  <si>
    <t>PC2</t>
  </si>
  <si>
    <t>PC3</t>
  </si>
  <si>
    <t>PC4</t>
  </si>
  <si>
    <t>PC5</t>
  </si>
  <si>
    <t>PC6</t>
  </si>
  <si>
    <t>PC7</t>
  </si>
  <si>
    <t>PC8</t>
  </si>
  <si>
    <t>PC9</t>
  </si>
  <si>
    <t>PC10</t>
  </si>
  <si>
    <t>PZ1</t>
  </si>
  <si>
    <t>PZ2</t>
  </si>
  <si>
    <t>PZ3</t>
  </si>
  <si>
    <t>PZ4</t>
  </si>
  <si>
    <t>PZ5</t>
  </si>
  <si>
    <t>PZ6</t>
  </si>
  <si>
    <t>PZ7</t>
  </si>
  <si>
    <t>PZ8</t>
  </si>
  <si>
    <t>RA1</t>
  </si>
  <si>
    <t>RA2</t>
  </si>
  <si>
    <t>RA3</t>
  </si>
  <si>
    <t>RI1</t>
  </si>
  <si>
    <t>RI2</t>
  </si>
  <si>
    <t>RI3</t>
  </si>
  <si>
    <t>RI4</t>
  </si>
  <si>
    <t>RI5</t>
  </si>
  <si>
    <t>RI6</t>
  </si>
  <si>
    <t>RI7</t>
  </si>
  <si>
    <t>RI8</t>
  </si>
  <si>
    <t>RI9</t>
  </si>
  <si>
    <t>RI10</t>
  </si>
  <si>
    <t>RG1</t>
  </si>
  <si>
    <t>Salar de Río Grande</t>
  </si>
  <si>
    <t>RG2</t>
  </si>
  <si>
    <t>RG3</t>
  </si>
  <si>
    <t>RG4</t>
  </si>
  <si>
    <t>RG5</t>
  </si>
  <si>
    <t>RG6</t>
  </si>
  <si>
    <t>RG7</t>
  </si>
  <si>
    <t>RG8</t>
  </si>
  <si>
    <t>RG 9</t>
  </si>
  <si>
    <t>RG10</t>
  </si>
  <si>
    <t>C1</t>
  </si>
  <si>
    <t>Garcia et al. 2020 and Borda et al. 2023</t>
  </si>
  <si>
    <t>C7</t>
  </si>
  <si>
    <t>N1</t>
  </si>
  <si>
    <t>N2</t>
  </si>
  <si>
    <t>N5</t>
  </si>
  <si>
    <t>N7</t>
  </si>
  <si>
    <t>PP1</t>
  </si>
  <si>
    <t>PP5</t>
  </si>
  <si>
    <t>PP7</t>
  </si>
  <si>
    <t>PP9</t>
  </si>
  <si>
    <t>PP11</t>
  </si>
  <si>
    <t>PP12</t>
  </si>
  <si>
    <t>PP14</t>
  </si>
  <si>
    <t>PP15</t>
  </si>
  <si>
    <t>PP17</t>
  </si>
  <si>
    <t>PP18</t>
  </si>
  <si>
    <t>PP19</t>
  </si>
  <si>
    <t>PP21</t>
  </si>
  <si>
    <t>PD02A</t>
  </si>
  <si>
    <t>PD20</t>
  </si>
  <si>
    <t>P301</t>
  </si>
  <si>
    <t>P302</t>
  </si>
  <si>
    <t>LG18</t>
  </si>
  <si>
    <t>LF16</t>
  </si>
  <si>
    <t>Borda et al. 2023</t>
  </si>
  <si>
    <t>LF18</t>
  </si>
  <si>
    <t>LP18</t>
  </si>
  <si>
    <t>RR16</t>
  </si>
  <si>
    <t>RR18</t>
  </si>
  <si>
    <t>RA16</t>
  </si>
  <si>
    <t>RA18</t>
  </si>
  <si>
    <t>WSEO4</t>
  </si>
  <si>
    <t>WSE02</t>
  </si>
  <si>
    <t>ST15</t>
  </si>
  <si>
    <t>ST16</t>
  </si>
  <si>
    <t>ST18</t>
  </si>
  <si>
    <t>Rio los Patos (1)</t>
  </si>
  <si>
    <t>Godfrey et al. 2013</t>
  </si>
  <si>
    <t>mg/kg</t>
  </si>
  <si>
    <t>mmol/kg</t>
  </si>
  <si>
    <t>Curva los Patos (2)</t>
  </si>
  <si>
    <t>Lagoon (9)</t>
  </si>
  <si>
    <t>Lagoon Pore Fluid (10)</t>
  </si>
  <si>
    <t>Rio Trapiche (3)</t>
  </si>
  <si>
    <t>Vega Hombre Muerto (4)</t>
  </si>
  <si>
    <t>Vega Trapiche (11)</t>
  </si>
  <si>
    <t>Pore Fluid at 2m (13)</t>
  </si>
  <si>
    <t>Well (12)</t>
  </si>
  <si>
    <t>Chucalaqui (5)</t>
  </si>
  <si>
    <t>Cerro Ratones Spring</t>
  </si>
  <si>
    <t>Mina los Patos (7)</t>
  </si>
  <si>
    <t>Incahuasi (8)</t>
  </si>
  <si>
    <t>Cold spring at dacite dome (14)</t>
  </si>
  <si>
    <t>PUN 1053⁽ᶜ⁾</t>
  </si>
  <si>
    <t>PUN 1054⁽ᶜ⁾</t>
  </si>
  <si>
    <t>Galán 1⁽ᵈ⁾</t>
  </si>
  <si>
    <t>Galán 2⁽ᵈ⁾</t>
  </si>
  <si>
    <t>Galán 3⁽ᵈ⁾</t>
  </si>
  <si>
    <t>Galán 4⁽ᵈ⁾</t>
  </si>
  <si>
    <t>Antuco</t>
  </si>
  <si>
    <t>Unknown</t>
  </si>
  <si>
    <t>Thermal Spring</t>
  </si>
  <si>
    <t>Diablo 1⁽ᵉ⁾</t>
  </si>
  <si>
    <t>Diablo 2⁽ᵉ⁾</t>
  </si>
  <si>
    <t>Arizaro 1⁽ᵉ⁾</t>
  </si>
  <si>
    <t>Brine</t>
  </si>
  <si>
    <t>Arizaro 2⁽ᵉ⁾</t>
  </si>
  <si>
    <t>Luracatao⁽ᵉ⁾</t>
  </si>
  <si>
    <t>El Tatio 1</t>
  </si>
  <si>
    <t>El Tatio 2</t>
  </si>
  <si>
    <t>El Tatio 3</t>
  </si>
  <si>
    <t>El Tatio 4</t>
  </si>
  <si>
    <t>El Tatio 5</t>
  </si>
  <si>
    <t>El Tatio 6</t>
  </si>
  <si>
    <t>El Tatio 7</t>
  </si>
  <si>
    <t>El Tatio 8</t>
  </si>
  <si>
    <t>PG17-117</t>
  </si>
  <si>
    <t>Muller et al. 2020</t>
  </si>
  <si>
    <t>PG17-112</t>
  </si>
  <si>
    <t>PG17-100</t>
  </si>
  <si>
    <t>PG1_1</t>
  </si>
  <si>
    <t>MV_1</t>
  </si>
  <si>
    <t>PGS_1</t>
  </si>
  <si>
    <t>PG12_99</t>
  </si>
  <si>
    <t>Stream</t>
  </si>
  <si>
    <t>SP_3</t>
  </si>
  <si>
    <t>LS_4</t>
  </si>
  <si>
    <t>Laguna del Peinado</t>
  </si>
  <si>
    <t>Vignoni et al. 2024</t>
  </si>
  <si>
    <t>CA-0</t>
  </si>
  <si>
    <t>Risacher, 1992</t>
  </si>
  <si>
    <t>Salar de Coipasa</t>
  </si>
  <si>
    <t>CA-150</t>
  </si>
  <si>
    <t>CA-250</t>
  </si>
  <si>
    <t>CB-0</t>
  </si>
  <si>
    <t>CB-150</t>
  </si>
  <si>
    <t>COI-1</t>
  </si>
  <si>
    <t>COI-2</t>
  </si>
  <si>
    <t>COI-3</t>
  </si>
  <si>
    <t>COI-4</t>
  </si>
  <si>
    <t>COI-5</t>
  </si>
  <si>
    <t>Rettig et al., 1980</t>
  </si>
  <si>
    <t>Cl_mg</t>
  </si>
  <si>
    <t>Br_mg</t>
  </si>
  <si>
    <t>SO4_mg</t>
  </si>
  <si>
    <t>NO3_mg</t>
  </si>
  <si>
    <t>PO4_mg</t>
  </si>
  <si>
    <t>B_mg</t>
  </si>
  <si>
    <t>Si_mg</t>
  </si>
  <si>
    <t>As_mg</t>
  </si>
  <si>
    <t>NH4_mg</t>
  </si>
  <si>
    <t>Na_mg</t>
  </si>
  <si>
    <t>K_mg</t>
  </si>
  <si>
    <t>Li_mg</t>
  </si>
  <si>
    <t>Ca_mg</t>
  </si>
  <si>
    <t>Mg_mg</t>
  </si>
  <si>
    <t>I_mg</t>
  </si>
  <si>
    <t>PEI19-WL-1*</t>
  </si>
  <si>
    <t>PEI19-WL-2</t>
  </si>
  <si>
    <t>PEI21-WL-1</t>
  </si>
  <si>
    <t>PEI21-WL-2</t>
  </si>
  <si>
    <t>PEI21-WL-3</t>
  </si>
  <si>
    <t>PEI21-WL-4</t>
  </si>
  <si>
    <t>PEI21-WL-5</t>
  </si>
  <si>
    <t>PEI19-HTS1-1*</t>
  </si>
  <si>
    <t>PEI19-HTS1-3</t>
  </si>
  <si>
    <t>PEI21-HTS1-1</t>
  </si>
  <si>
    <t>PEI21-HTS1-Str-1</t>
  </si>
  <si>
    <t>PEI19-HTS3-1</t>
  </si>
  <si>
    <t>PEI19-HTS4-1</t>
  </si>
  <si>
    <t>PEI21-HTS5-1</t>
  </si>
  <si>
    <t>PEI21-HTS6-1</t>
  </si>
  <si>
    <t>PEI19-LTurquesa-1</t>
  </si>
  <si>
    <t>PEI21-LTurquesa-1</t>
  </si>
  <si>
    <t>87Sr/86Sr</t>
  </si>
  <si>
    <t>Depth (m)</t>
  </si>
  <si>
    <t>150-450</t>
  </si>
  <si>
    <t>Godfrey et al. 2013, Schmitt et al. 2002, Kasemann et al. 2004</t>
  </si>
  <si>
    <t>location approximate from digitized map</t>
  </si>
  <si>
    <t>SE-134sp</t>
  </si>
  <si>
    <t>136sp</t>
  </si>
  <si>
    <t>137sp</t>
  </si>
  <si>
    <t>138sw</t>
  </si>
  <si>
    <t>Ericksen et al., 1978</t>
  </si>
  <si>
    <t>Salar de Empexa</t>
  </si>
  <si>
    <t>Empexa</t>
  </si>
  <si>
    <t>Ericksen and Salas, 1987</t>
  </si>
  <si>
    <t>Rettig et al., 1980, Ericksen and Salas, 1987</t>
  </si>
  <si>
    <t>SP 11-01</t>
  </si>
  <si>
    <t>SP 11-05</t>
  </si>
  <si>
    <t>SP 11-08</t>
  </si>
  <si>
    <t>SP 11-10</t>
  </si>
  <si>
    <t>SP 11-12</t>
  </si>
  <si>
    <t>SP 11-14</t>
  </si>
  <si>
    <t>SP 11-15</t>
  </si>
  <si>
    <t>SP 11-16</t>
  </si>
  <si>
    <t>SP 11-18</t>
  </si>
  <si>
    <t>SP 11-21</t>
  </si>
  <si>
    <t>SP 11-23</t>
  </si>
  <si>
    <t>SP 11-27</t>
  </si>
  <si>
    <t>SP 11-30</t>
  </si>
  <si>
    <t>SD05</t>
  </si>
  <si>
    <t>SD06</t>
  </si>
  <si>
    <t>SD07</t>
  </si>
  <si>
    <t>SD08</t>
  </si>
  <si>
    <t>SCN02A</t>
  </si>
  <si>
    <t>SRT03</t>
  </si>
  <si>
    <t>DRC-01</t>
  </si>
  <si>
    <t>DDD-02</t>
  </si>
  <si>
    <t>L1C2W1</t>
  </si>
  <si>
    <t>L1G1W1</t>
  </si>
  <si>
    <t>L1D3W1</t>
  </si>
  <si>
    <t>Meixner et al, 2022</t>
  </si>
  <si>
    <t>Sarchi et al. 2023</t>
  </si>
  <si>
    <t>Álvarez-Amado et al, 2022</t>
  </si>
  <si>
    <t>Salar de Pozuelos</t>
  </si>
  <si>
    <t>Salar de Rincón</t>
  </si>
  <si>
    <t>Laguna Chaxa</t>
  </si>
  <si>
    <t>CA1-W1</t>
  </si>
  <si>
    <t>CA1-W2</t>
  </si>
  <si>
    <t>CA2-W4</t>
  </si>
  <si>
    <t>CA3-W8</t>
  </si>
  <si>
    <t>CA3-W6</t>
  </si>
  <si>
    <t>CA7-W14</t>
  </si>
  <si>
    <t>CA7-W16</t>
  </si>
  <si>
    <t>CA6-W13</t>
  </si>
  <si>
    <t>CA8-W18</t>
  </si>
  <si>
    <t>CA9-W19</t>
  </si>
  <si>
    <t>CA10-W20</t>
  </si>
  <si>
    <t>CA10-W21</t>
  </si>
  <si>
    <t>Salar de Diablillos</t>
  </si>
  <si>
    <t>Salar de Centenario</t>
  </si>
  <si>
    <t>Salar de Ratones</t>
  </si>
  <si>
    <t>QB1</t>
  </si>
  <si>
    <t>COPA</t>
  </si>
  <si>
    <t>TAR</t>
  </si>
  <si>
    <t>22.5-24</t>
  </si>
  <si>
    <t>46.5-48</t>
  </si>
  <si>
    <t>58.5-60</t>
  </si>
  <si>
    <t>64.5-66</t>
  </si>
  <si>
    <t>106-108</t>
  </si>
  <si>
    <t>112.5-114</t>
  </si>
  <si>
    <t>132-138</t>
  </si>
  <si>
    <t>150-156</t>
  </si>
  <si>
    <t>L1L1W1</t>
  </si>
  <si>
    <t>L1L2W1</t>
  </si>
  <si>
    <t>L1L3W1</t>
  </si>
  <si>
    <t>L1L4W1</t>
  </si>
  <si>
    <t>L1L6W1</t>
  </si>
  <si>
    <t>L1L7W1</t>
  </si>
  <si>
    <t>L1C3W1</t>
  </si>
  <si>
    <t>L1C4W1</t>
  </si>
  <si>
    <t>L1K6W1</t>
  </si>
  <si>
    <t>L1E3W2</t>
  </si>
  <si>
    <t>L1F9W1</t>
  </si>
  <si>
    <t>L1J4W1</t>
  </si>
  <si>
    <t>L1J4W2</t>
  </si>
  <si>
    <t>L1J3W1</t>
  </si>
  <si>
    <t>L1CXW1</t>
  </si>
  <si>
    <t>L1K3W1</t>
  </si>
  <si>
    <t>L1F11W1</t>
  </si>
  <si>
    <t>L1K1W1</t>
  </si>
  <si>
    <t>L1SPW1</t>
  </si>
  <si>
    <t>L1E3W1</t>
  </si>
  <si>
    <t>L1VLW1</t>
  </si>
  <si>
    <t>Salar de Llamara</t>
  </si>
  <si>
    <t>Geothermal Field</t>
  </si>
  <si>
    <t>El Tatio</t>
  </si>
  <si>
    <t>DE6</t>
  </si>
  <si>
    <t>LF7</t>
  </si>
  <si>
    <t>LF5</t>
  </si>
  <si>
    <t>ELA</t>
  </si>
  <si>
    <t>LF1</t>
  </si>
  <si>
    <t>SEP</t>
  </si>
  <si>
    <t>LI5</t>
  </si>
  <si>
    <t>LI1</t>
  </si>
  <si>
    <t>HON</t>
  </si>
  <si>
    <t>PEN</t>
  </si>
  <si>
    <t>TIL</t>
  </si>
  <si>
    <t>LI4</t>
  </si>
  <si>
    <t>SOC</t>
  </si>
  <si>
    <t>LG3</t>
  </si>
  <si>
    <t>W10</t>
  </si>
  <si>
    <t>WMU</t>
  </si>
  <si>
    <t>WAL</t>
  </si>
  <si>
    <t>W5B</t>
  </si>
  <si>
    <t>WC1</t>
  </si>
  <si>
    <t>WP2</t>
  </si>
  <si>
    <t>Godfrey &amp; Álvarez-Amado, 2020</t>
  </si>
  <si>
    <t>location approximate from digitized map, alk estimated from HCO3 concentration</t>
  </si>
  <si>
    <t>(H)CO3</t>
  </si>
  <si>
    <t>F_mg</t>
  </si>
  <si>
    <t>location is approximate, digitized from map</t>
  </si>
  <si>
    <t>Date</t>
  </si>
  <si>
    <t>204A</t>
  </si>
  <si>
    <t>205A</t>
  </si>
  <si>
    <t>206A</t>
  </si>
  <si>
    <t>Munk et al., 2021</t>
  </si>
  <si>
    <t>200A</t>
  </si>
  <si>
    <t>36A</t>
  </si>
  <si>
    <t>PGMW16-01b - PGS1602</t>
  </si>
  <si>
    <t>PGMW16-01b - PGS1611</t>
  </si>
  <si>
    <t>PGMW16-01b - PGS1612</t>
  </si>
  <si>
    <t>PGMW16-01b - PGS1613</t>
  </si>
  <si>
    <t>PGMW16-01b - PGS1614</t>
  </si>
  <si>
    <t>PGMW16-01b - PGS1615</t>
  </si>
  <si>
    <t>PGMW16-01b - PGS1616</t>
  </si>
  <si>
    <t>PGMW16-01b - PGS1617</t>
  </si>
  <si>
    <t>PGMW16-02 - PGS1620</t>
  </si>
  <si>
    <t>PGMW16-02 - PGS1621</t>
  </si>
  <si>
    <t>PGMW16-02 - PGS1623</t>
  </si>
  <si>
    <t>PGMW16-02 - PGS1624</t>
  </si>
  <si>
    <t>PGMW16-02 - PGS1626</t>
  </si>
  <si>
    <t>PGMW16-02 - PGS1627</t>
  </si>
  <si>
    <t>PGMW16-02 - PGS1628</t>
  </si>
  <si>
    <t>PGMW16-02 - PGS1629</t>
  </si>
  <si>
    <t>PGMW16-02 - PGS1630</t>
  </si>
  <si>
    <t>PGMW16-02 - PGS1731</t>
  </si>
  <si>
    <t>PGMW16-02 - PGS1733</t>
  </si>
  <si>
    <t>PGMW16-03 - PGS1735</t>
  </si>
  <si>
    <t>PGMW16-03 - PGS1736</t>
  </si>
  <si>
    <t>PGMW17-04 - PGS1750</t>
  </si>
  <si>
    <t>PGMW17-04b - PGS1754</t>
  </si>
  <si>
    <t>PGMW17-04 - PGS1756</t>
  </si>
  <si>
    <t>PGMW17-04b - PGS1759</t>
  </si>
  <si>
    <t>PGMW17-04b - PGS1760</t>
  </si>
  <si>
    <t>PGMW17-04b - PGS1761</t>
  </si>
  <si>
    <t>PGMW17-04b - PGS1762</t>
  </si>
  <si>
    <t>PGMW17-04b - PGS1769</t>
  </si>
  <si>
    <t>PGMW17-04b - PGS1770</t>
  </si>
  <si>
    <t>PGMW17-04b - PGS1771</t>
  </si>
  <si>
    <t>PGMW17-04b - PGS1772</t>
  </si>
  <si>
    <t>PGMW17-04b - PGS1774</t>
  </si>
  <si>
    <t>PGMW17-04b - PGS1775</t>
  </si>
  <si>
    <t>PGMW17-04b - PGS1776</t>
  </si>
  <si>
    <t>PGMW17-04b - PGS1777</t>
  </si>
  <si>
    <t>PGMW17-04b - PGS1779</t>
  </si>
  <si>
    <t>PGMW17-04b - PGS1780</t>
  </si>
  <si>
    <t>PGMW17-04b - PGS17170</t>
  </si>
  <si>
    <t>PGMW17-04b - PGS17171</t>
  </si>
  <si>
    <t>PGMW17-04b - PGS17172</t>
  </si>
  <si>
    <t>PGMW17-04b - PGS17173</t>
  </si>
  <si>
    <t>PGMW17-04b - PGS17174</t>
  </si>
  <si>
    <t>PGMW17-04b - PGS17175</t>
  </si>
  <si>
    <t>PGMW17-04b - PGS17177</t>
  </si>
  <si>
    <t>PGMW17-04b - PGS17178</t>
  </si>
  <si>
    <t>PGMW17-04b - PGS17179</t>
  </si>
  <si>
    <t>PGMW17-04b - PGS17180</t>
  </si>
  <si>
    <t>PGMW17-04b - PGS17182</t>
  </si>
  <si>
    <t>PGMW17-04b - PGS17183</t>
  </si>
  <si>
    <t>PGMW17-05 - PGS1798</t>
  </si>
  <si>
    <t>PGMW17-05 - PGS1799</t>
  </si>
  <si>
    <t>PGMW17-05 - PGS17151</t>
  </si>
  <si>
    <t>PGMW17-05c - PGS17220</t>
  </si>
  <si>
    <t>PGMW17-05c - PGS17223</t>
  </si>
  <si>
    <t>PGMW17-05c - PGS17224</t>
  </si>
  <si>
    <t>PGMW17-05c - PGS17225</t>
  </si>
  <si>
    <t>PGMW17-05c - PGS17226</t>
  </si>
  <si>
    <t>PGMW17-05c - PGS17227</t>
  </si>
  <si>
    <t>PGMW17-05c - PGS17228</t>
  </si>
  <si>
    <t>PGMW17-05c - PGS17230</t>
  </si>
  <si>
    <t>PGMW17-05c - PGS17232</t>
  </si>
  <si>
    <t>PGMW17-05c - PGS17235</t>
  </si>
  <si>
    <t>PGMW17-05c - PGS17236</t>
  </si>
  <si>
    <t>PGMW17-05c - PGS17237</t>
  </si>
  <si>
    <t>PGMW17-05c - PGS17238</t>
  </si>
  <si>
    <t>PGMW17-05c - PGS17239</t>
  </si>
  <si>
    <t>PGMW17-06c - PGS17615</t>
  </si>
  <si>
    <t>PGMW17-06c - PGS17617</t>
  </si>
  <si>
    <t>PGMW17-06c - PGS17618</t>
  </si>
  <si>
    <t>PGMW17-06c - PGS17635</t>
  </si>
  <si>
    <t>PGMW17-06c - PGS17636</t>
  </si>
  <si>
    <t>PGMW17-06c - PGS17637</t>
  </si>
  <si>
    <t>PGMW17-06c - PGS17640</t>
  </si>
  <si>
    <t>PGMW17-06c - PGS17644</t>
  </si>
  <si>
    <t>PGMW17-06c - PGS17648</t>
  </si>
  <si>
    <t>PGMW17-06c - PGS17653</t>
  </si>
  <si>
    <t>PGMW17-06c - PGS17655</t>
  </si>
  <si>
    <t>PGMW17-06c - PGS17657</t>
  </si>
  <si>
    <t>PGMW17-06c - PGS17658</t>
  </si>
  <si>
    <t>PGMW17-07 - PGS17241</t>
  </si>
  <si>
    <t>PGMW17-07 - PGS17242</t>
  </si>
  <si>
    <t>PGMW17-07 - PGS17243</t>
  </si>
  <si>
    <t>PGMW17-07 - PGS17245</t>
  </si>
  <si>
    <t>PGMW17-07 - PGC17246</t>
  </si>
  <si>
    <t>PGMW17-07 - PGS17247</t>
  </si>
  <si>
    <t>PGMW17-07b - PGS17249</t>
  </si>
  <si>
    <t>PGMW17-07b - PGS17613</t>
  </si>
  <si>
    <t>PGMW17-07d - PGS17678</t>
  </si>
  <si>
    <t>PGMW17-07d - PGS17680</t>
  </si>
  <si>
    <t>PGMW17-07d - PGS17683</t>
  </si>
  <si>
    <t>PGMW17-07d - PGS17684</t>
  </si>
  <si>
    <t>PGMW17-07d - PGS17687</t>
  </si>
  <si>
    <t>PGMW17-07d - PGS17688</t>
  </si>
  <si>
    <t>PGMW17-07d - PGS17689</t>
  </si>
  <si>
    <t>PGMW17-07d - PGS17690</t>
  </si>
  <si>
    <t>PGMW17-07d - PGS17691</t>
  </si>
  <si>
    <t>PGMW17-07d - PGS17692</t>
  </si>
  <si>
    <t>PGMW17-07d - PGS17693</t>
  </si>
  <si>
    <t>PGMW17-07d - PGS17701</t>
  </si>
  <si>
    <t>PGMW17-07d - PGS17702</t>
  </si>
  <si>
    <t>PGMW17-07d - PGS17703</t>
  </si>
  <si>
    <t>PGMW17-07d - PGS17704</t>
  </si>
  <si>
    <t>PGMW17-08b - PGS17749</t>
  </si>
  <si>
    <t>PGMW17-08b - PGS17751</t>
  </si>
  <si>
    <t>PGMW17-09 - PGS17614</t>
  </si>
  <si>
    <t>PGMW17-09 - PGS17620</t>
  </si>
  <si>
    <t>PGMW17-09 - PGS17621</t>
  </si>
  <si>
    <t>PGMW17-09 - PGS17622</t>
  </si>
  <si>
    <t>PGMW17-09 - PGS17624</t>
  </si>
  <si>
    <t>PGMW17-09 - PGS17625</t>
  </si>
  <si>
    <t>PGMW17-09 - PGS17626</t>
  </si>
  <si>
    <t>PGMW17-09 - PGS17628</t>
  </si>
  <si>
    <t>PGMW17-09 - PGS17629</t>
  </si>
  <si>
    <t>PGMW17-09 - PGS17630</t>
  </si>
  <si>
    <t>PGMW17-09 - PGS17631</t>
  </si>
  <si>
    <t>PGMW17-09 - PGS17632</t>
  </si>
  <si>
    <t>PGMW17-09 - PGS17633</t>
  </si>
  <si>
    <t>PGMW17-09 - PGS17638</t>
  </si>
  <si>
    <t>PGMW17-09 - PGS17639</t>
  </si>
  <si>
    <t>PGMW17-09 - PGS17642</t>
  </si>
  <si>
    <t>PGMW17-09 - PGS17643</t>
  </si>
  <si>
    <t>PGMW17-09 - PGS17646</t>
  </si>
  <si>
    <t>PGMW17-09 - PGS17647</t>
  </si>
  <si>
    <t>PGMW17-09 - PGS17649</t>
  </si>
  <si>
    <t>PGMW17-09 - PGS17650</t>
  </si>
  <si>
    <t>PGMW17-09 - PGS17652</t>
  </si>
  <si>
    <t>PGMW17-09 - PGS17654</t>
  </si>
  <si>
    <t>PGMW17-09 - PGS17656</t>
  </si>
  <si>
    <t>PGMW17-10 - PGS17661</t>
  </si>
  <si>
    <t>PGMW17-10 - PGS17670</t>
  </si>
  <si>
    <t>PGMW17-10 - PGS17672</t>
  </si>
  <si>
    <t>PGMW17-10 - PGS17674</t>
  </si>
  <si>
    <t>PGMW17-10 - PGS17675</t>
  </si>
  <si>
    <t>PGMW17-10 - PGS17676</t>
  </si>
  <si>
    <t>PGMW17-10 - PGS17677</t>
  </si>
  <si>
    <t>PGMW17-10 - PGS17679</t>
  </si>
  <si>
    <t>PGMW17-10 - PGS17682</t>
  </si>
  <si>
    <t>PGMW17-10 - PGS17718</t>
  </si>
  <si>
    <t>PGMW17-10 - PGS17719</t>
  </si>
  <si>
    <t>PGMW17-10 - PGS17721</t>
  </si>
  <si>
    <t>PGMW17-10 - PGS17727</t>
  </si>
  <si>
    <t>PGMW17-10 - PGS17728</t>
  </si>
  <si>
    <t>PGMW17-10 - PGS17729</t>
  </si>
  <si>
    <t>PGMW17-10 - PGS17730</t>
  </si>
  <si>
    <t>PGMW17-11 - PGS17706</t>
  </si>
  <si>
    <t>PGMW17-11 - PGS17707</t>
  </si>
  <si>
    <t>PGMW17-11 - PGS17708</t>
  </si>
  <si>
    <t>PGMW17-11 - PGS17709</t>
  </si>
  <si>
    <t>PGMW17-11 - PGS17711</t>
  </si>
  <si>
    <t>PGMW17-11 - PGS17712</t>
  </si>
  <si>
    <t>PGMW17-11 - PGS17713</t>
  </si>
  <si>
    <t>PGMW17-11 - PGS17715</t>
  </si>
  <si>
    <t>PGMW17-11 - PGS17716</t>
  </si>
  <si>
    <t>PGMW17-11 - PGS17717</t>
  </si>
  <si>
    <t>PGMW17-11 - PGS17731</t>
  </si>
  <si>
    <t>PGMW17-11 - PGS17732</t>
  </si>
  <si>
    <t>PGMW17-11 - PGS17734</t>
  </si>
  <si>
    <t>PGMW17-11 - PGS17735</t>
  </si>
  <si>
    <t>PGMW17-11 - PGS17736</t>
  </si>
  <si>
    <t>PGMW17-11 - PGS17737</t>
  </si>
  <si>
    <t>PGMW17-11 - PGS17738</t>
  </si>
  <si>
    <t>PGMW17-11 - PGS17746</t>
  </si>
  <si>
    <t>PGMW17-11 - PGS17747</t>
  </si>
  <si>
    <t>PGMW17-11 - PGS17748</t>
  </si>
  <si>
    <t>PGMW18-12 - PGS18774</t>
  </si>
  <si>
    <t>PGMW18-12 - PGS18786</t>
  </si>
  <si>
    <t>PGMW18-12 - PGS18787</t>
  </si>
  <si>
    <t>PGMW18-12 - PGS18788</t>
  </si>
  <si>
    <t>PGMW18-12 - PGS18790</t>
  </si>
  <si>
    <t>PGMW18-12 - PGS18791</t>
  </si>
  <si>
    <t>PGMW18-13 - PGS18772</t>
  </si>
  <si>
    <t>PGMW18-13 - PGS18773</t>
  </si>
  <si>
    <t>PGMW18-13 - PGS18792</t>
  </si>
  <si>
    <t>PGMW18-13 - PGS18793</t>
  </si>
  <si>
    <t>PGMW18-13 - PGS18794</t>
  </si>
  <si>
    <t>PGMW18-13 - PGS18795</t>
  </si>
  <si>
    <t>PGMW18-13 - PGS18797</t>
  </si>
  <si>
    <t>PGMW18-13 - PGS18798</t>
  </si>
  <si>
    <t>PGMW18-13 - PGS18799</t>
  </si>
  <si>
    <t>PGMW18-13 - PGS18800</t>
  </si>
  <si>
    <t>PGMW18-13 - PGS18801</t>
  </si>
  <si>
    <t>PGMW18-13 - PGS18803</t>
  </si>
  <si>
    <t>PGMW18-13 - PGS18804</t>
  </si>
  <si>
    <t>PGMW18-13 - PGS18806</t>
  </si>
  <si>
    <t>PGMW18-13 - PGS18807</t>
  </si>
  <si>
    <t>PGMW18-14 - PGS18819</t>
  </si>
  <si>
    <t>PGMW18-14 - PGS18821</t>
  </si>
  <si>
    <t>PGMW18-14 - PGS18822</t>
  </si>
  <si>
    <t>PGMW18-14 - PGS18823</t>
  </si>
  <si>
    <t>PGMW18-14 - PGS18824</t>
  </si>
  <si>
    <t>PGMW18-14 - PGS18825</t>
  </si>
  <si>
    <t>PGMW18-14 - PGS18827</t>
  </si>
  <si>
    <t>PGMW18-14 - PGS18828</t>
  </si>
  <si>
    <t>PGMW18-14 - PGS18829</t>
  </si>
  <si>
    <t>PGMW18-14 - PGS18830</t>
  </si>
  <si>
    <t>PGMW18-14 - PGS18831</t>
  </si>
  <si>
    <t>PGMW18-14 - PGS18832</t>
  </si>
  <si>
    <t>PGMW18-15 - PGS18808</t>
  </si>
  <si>
    <t>PGMW18-15 - PGS18809</t>
  </si>
  <si>
    <t>PGMW18-15 - PGS18811</t>
  </si>
  <si>
    <t>PGMW18-15 - PGS18812</t>
  </si>
  <si>
    <t>PGMW18-15 - PGS18813</t>
  </si>
  <si>
    <t>PGMW18-15 - PGS18815</t>
  </si>
  <si>
    <t>PGMW18-15 - PGS18816</t>
  </si>
  <si>
    <t>PGMW18-15 - PGS18817</t>
  </si>
  <si>
    <t>PGMW18-15 - PGS18818</t>
  </si>
  <si>
    <t>PGMW18-15 - PGS18834</t>
  </si>
  <si>
    <t>PGMW18-15 - PGS18835</t>
  </si>
  <si>
    <t>PGMW18-15 - PGS18837</t>
  </si>
  <si>
    <t>PGMW18-15 - PGS18838</t>
  </si>
  <si>
    <t>PGMW18-15 - PGS18840</t>
  </si>
  <si>
    <t>PGMW18-15 - PGS18841</t>
  </si>
  <si>
    <t>PGMW18-15 - PGS18842</t>
  </si>
  <si>
    <t>PGMW18-15 - PGS18843</t>
  </si>
  <si>
    <t>PGMW18-15 - PGS18845</t>
  </si>
  <si>
    <t>PGMW18-15 - PGS18847</t>
  </si>
  <si>
    <t>PGMW18-15 - PGS18849</t>
  </si>
  <si>
    <t>PGMW18-15 - PGS18850</t>
  </si>
  <si>
    <t>PGMW18-15 - PGS18852</t>
  </si>
  <si>
    <t>PGMW18-15 - PGS18853</t>
  </si>
  <si>
    <t>PGMW18-15 - PGS18854</t>
  </si>
  <si>
    <t>PGMW18-16 - PGS18846</t>
  </si>
  <si>
    <t>PGMW18-16 - PGS18851</t>
  </si>
  <si>
    <t>PGMW18-16 - PGS18856</t>
  </si>
  <si>
    <t>PGMW18-16 - PGS18857</t>
  </si>
  <si>
    <t>PGMW18-16 - PGS18858</t>
  </si>
  <si>
    <t>PGMW18-16 - PGS18859</t>
  </si>
  <si>
    <t>PGMW18-16 - PGS18860</t>
  </si>
  <si>
    <t>PGMW18-16 - PGS18861</t>
  </si>
  <si>
    <t>PGMW18-16 - PGS18866</t>
  </si>
  <si>
    <t>PGMW18-16 - PGS18882</t>
  </si>
  <si>
    <t>PGMW18-16 - PGS18885</t>
  </si>
  <si>
    <t>PGMW18-16 - PGS18886</t>
  </si>
  <si>
    <t>PGMW18-16 - PGS18887</t>
  </si>
  <si>
    <t>PGMW18-17 - PGS18869</t>
  </si>
  <si>
    <t>PGMW18-17 - PGS18872</t>
  </si>
  <si>
    <t>PGMW18-17 - PGS18873</t>
  </si>
  <si>
    <t>PGMW18-17 - PGS18874</t>
  </si>
  <si>
    <t>PGMW18-17 - PGS18876</t>
  </si>
  <si>
    <t>PGMW18-17 - PGS18877</t>
  </si>
  <si>
    <t>PGMW18-17 - PGS18878</t>
  </si>
  <si>
    <t>PGMW18-17 - PGS18879</t>
  </si>
  <si>
    <t>PGMW18-17 - PGS18889</t>
  </si>
  <si>
    <t>PGMW18-17 - PGS18890</t>
  </si>
  <si>
    <t>PGMW18-17 - PGS18892</t>
  </si>
  <si>
    <t>PGMW18-17 - PGS18894</t>
  </si>
  <si>
    <t>PGMW18-17 - PGS18895</t>
  </si>
  <si>
    <t>PGMW18-17 - PGS18905</t>
  </si>
  <si>
    <t>PGMW18-17 - PGS18906</t>
  </si>
  <si>
    <t>PGMW18-17 - PGS18910</t>
  </si>
  <si>
    <t>PGMW18-17 - PGS18911</t>
  </si>
  <si>
    <t>PGMW18-17 - PGS18914</t>
  </si>
  <si>
    <t>PGMW18-17 - PGS18915</t>
  </si>
  <si>
    <t>PGMW18-17 - PGS18917</t>
  </si>
  <si>
    <t>PGMW18-17 - PGS18918</t>
  </si>
  <si>
    <t>PGMW18-17 - PGS18919</t>
  </si>
  <si>
    <t>PGMW18-17 - PGS18922</t>
  </si>
  <si>
    <t>PGMW18-17 - PGS18925</t>
  </si>
  <si>
    <t>PGMW18-17 - PGS18926</t>
  </si>
  <si>
    <t>PGMW18-17 - PGS18927</t>
  </si>
  <si>
    <t>PGMW18-17 - PGS18928</t>
  </si>
  <si>
    <t>PGMW18-17 - PGS18929</t>
  </si>
  <si>
    <t>PGMW18-17 - PGS18930</t>
  </si>
  <si>
    <t>PGMW18-18 - PGS18938</t>
  </si>
  <si>
    <t>PGMW18-18 - PGS18939</t>
  </si>
  <si>
    <t>PGMW18-18 - PGS18940</t>
  </si>
  <si>
    <t>PGMW18-18 - PGS18941</t>
  </si>
  <si>
    <t>PGMW18-18 - PGS18942</t>
  </si>
  <si>
    <t>PGMW18-18 - PGS18943</t>
  </si>
  <si>
    <t>PGMW18-18 - PGS18944</t>
  </si>
  <si>
    <t>PGMW18-18 - PGS18945</t>
  </si>
  <si>
    <t>PGMW18-18 - PGS18947</t>
  </si>
  <si>
    <t>PGMW18-18 - PGS18948</t>
  </si>
  <si>
    <t>PGMW18-18 - PGS18949</t>
  </si>
  <si>
    <t>PGMW18-18 - PGS18951</t>
  </si>
  <si>
    <t>PGMW18-18 - PGS18952</t>
  </si>
  <si>
    <t>PGMW18-18 - PGS18954</t>
  </si>
  <si>
    <t>PGMW18-19 - PGS18955</t>
  </si>
  <si>
    <t>PGMW18-19 - PGS18956</t>
  </si>
  <si>
    <t>PGMW18-19 - PGS18957</t>
  </si>
  <si>
    <t>PGMW18-19 - PGS18958</t>
  </si>
  <si>
    <t>PGMW18-19 - PGS18960</t>
  </si>
  <si>
    <t>PGMW18-19 - PGS18961</t>
  </si>
  <si>
    <t>PGMW18-19 - PGS18963</t>
  </si>
  <si>
    <t>PGMW18-19 - PGS18964</t>
  </si>
  <si>
    <t>PGMW18-19 - PGS18965</t>
  </si>
  <si>
    <t>PGMW18-19 - PGS18966</t>
  </si>
  <si>
    <t>PGMW18-19 - PGS18967</t>
  </si>
  <si>
    <t>PGMW18-19 - PGS18968</t>
  </si>
  <si>
    <t>PGMW18-19 - PGS18969</t>
  </si>
  <si>
    <t>PGMW18-19 - PGS18970</t>
  </si>
  <si>
    <t>PGMW18-19 - PGS18972</t>
  </si>
  <si>
    <t>PGMW18-20B - PGS18973</t>
  </si>
  <si>
    <t>PGMW18-20B - PGS18974</t>
  </si>
  <si>
    <t>PGMW18-20B - PGS18975</t>
  </si>
  <si>
    <t>PGMW18-20B - PGS18976</t>
  </si>
  <si>
    <t>PGMW18-20B - PGS18977</t>
  </si>
  <si>
    <t>PGMW18-20B - PGS18978</t>
  </si>
  <si>
    <t>PGMW18-20B - PGS18980</t>
  </si>
  <si>
    <t>PGMW18-20B - PGS18981</t>
  </si>
  <si>
    <t>PGMW18-20B - PGS18982</t>
  </si>
  <si>
    <t>PGMW18-20B - PGS18984</t>
  </si>
  <si>
    <t>PGMW18-20B - PGS18985</t>
  </si>
  <si>
    <t>PGMW18-20B - PGS18986</t>
  </si>
  <si>
    <t>PGMW18-20B - PGS18987</t>
  </si>
  <si>
    <t>PGMW19-21 - PGS191240</t>
  </si>
  <si>
    <t>PGMW19-21 - PGS191241</t>
  </si>
  <si>
    <t>PGMW19-21 - PGS191243</t>
  </si>
  <si>
    <t>PGMW19-21 - PGS191245</t>
  </si>
  <si>
    <t>PGMW19-21 - PGS191246</t>
  </si>
  <si>
    <t>PGMW19-21 - PGS191247</t>
  </si>
  <si>
    <t>PGMW19-21 - PGS191248</t>
  </si>
  <si>
    <t>PGMW19-21 - PGS191249</t>
  </si>
  <si>
    <t>PGMW19-21 - PGS191251</t>
  </si>
  <si>
    <t>PGMW19-21 - PGS191252</t>
  </si>
  <si>
    <t>PGMW19-21 - PGS191253</t>
  </si>
  <si>
    <t>PGMW19-21 - PGS191254</t>
  </si>
  <si>
    <t>PGMW19-21 - PGS191256</t>
  </si>
  <si>
    <t>PGMW19-21 - PGS191348</t>
  </si>
  <si>
    <t>PGMW19-21 - PGS191350</t>
  </si>
  <si>
    <t>PGMW19-21 - PGS191351</t>
  </si>
  <si>
    <t>PGMW19-21 - PGS191352</t>
  </si>
  <si>
    <t>PGMW19-21 - PGS191353</t>
  </si>
  <si>
    <t>PGMW19-22 - PGS19257</t>
  </si>
  <si>
    <t>PGMW19-22 - PGS19258</t>
  </si>
  <si>
    <t>PGMW19-22 - PGS19335</t>
  </si>
  <si>
    <t>PGMW19-22 - PGS19336</t>
  </si>
  <si>
    <t>PGMW19-22 - PGS19337</t>
  </si>
  <si>
    <t>PGMW19-22 - PGS19339</t>
  </si>
  <si>
    <t>PGMW19-22 - PGS19340</t>
  </si>
  <si>
    <t>PGMW19-22 - PGS19341</t>
  </si>
  <si>
    <t>PGMW19-22 - PGS19355</t>
  </si>
  <si>
    <t>PGMW19-22 - PGS19356</t>
  </si>
  <si>
    <t>PGMW19-22 - PGS19357</t>
  </si>
  <si>
    <t>PGWW18-01 - PGS180903</t>
  </si>
  <si>
    <t>PGWW19-02 - PGS190228</t>
  </si>
  <si>
    <t>PGWW19-03 - PGS196248</t>
  </si>
  <si>
    <t>PGWW19-07 - PGS196033</t>
  </si>
  <si>
    <t>Superficial - PGSW21-01</t>
  </si>
  <si>
    <t>Superficial - PGSW21-02</t>
  </si>
  <si>
    <t>Superficial - PGSW21-03</t>
  </si>
  <si>
    <t>Superficial - PGSW21-04</t>
  </si>
  <si>
    <t>Superficial - PGSW21-05</t>
  </si>
  <si>
    <t>Ávila Salas, 2023</t>
  </si>
  <si>
    <t>107.5-108.5</t>
  </si>
  <si>
    <t>275-300</t>
  </si>
  <si>
    <t>224-225</t>
  </si>
  <si>
    <t>197-198</t>
  </si>
  <si>
    <t>167-168</t>
  </si>
  <si>
    <t>146-147</t>
  </si>
  <si>
    <t>116-117</t>
  </si>
  <si>
    <t>94-95</t>
  </si>
  <si>
    <t>375-400</t>
  </si>
  <si>
    <t>343-344</t>
  </si>
  <si>
    <t>322-323</t>
  </si>
  <si>
    <t>301-302</t>
  </si>
  <si>
    <t>274-275</t>
  </si>
  <si>
    <t>253-254</t>
  </si>
  <si>
    <t>225-226</t>
  </si>
  <si>
    <t>200-201</t>
  </si>
  <si>
    <t>157-158</t>
  </si>
  <si>
    <t>113-114</t>
  </si>
  <si>
    <t>71-72</t>
  </si>
  <si>
    <t>127-128</t>
  </si>
  <si>
    <t>148-149</t>
  </si>
  <si>
    <t>215.5-216.5</t>
  </si>
  <si>
    <t>93.5-96.5</t>
  </si>
  <si>
    <t>7-8</t>
  </si>
  <si>
    <t>183.5-186.5</t>
  </si>
  <si>
    <t>168.5-171.5</t>
  </si>
  <si>
    <t>139-142</t>
  </si>
  <si>
    <t>123.5-126.5</t>
  </si>
  <si>
    <t>396.5-399.5</t>
  </si>
  <si>
    <t>390.5-393.5</t>
  </si>
  <si>
    <t>378.5-381.5</t>
  </si>
  <si>
    <t>372.5-375.5</t>
  </si>
  <si>
    <t>327.5-330.5</t>
  </si>
  <si>
    <t>300.5-303.5</t>
  </si>
  <si>
    <t>273.5-276.5</t>
  </si>
  <si>
    <t>264.5-267.5</t>
  </si>
  <si>
    <t>252.5-255.5</t>
  </si>
  <si>
    <t>243.5-246.5</t>
  </si>
  <si>
    <t>472-475</t>
  </si>
  <si>
    <t>466-469</t>
  </si>
  <si>
    <t>460-463</t>
  </si>
  <si>
    <t>454-457</t>
  </si>
  <si>
    <t>448-451</t>
  </si>
  <si>
    <t>442-445</t>
  </si>
  <si>
    <t>436-439</t>
  </si>
  <si>
    <t>430-433</t>
  </si>
  <si>
    <t>424-427</t>
  </si>
  <si>
    <t>418-421</t>
  </si>
  <si>
    <t>412-415</t>
  </si>
  <si>
    <t>406-409</t>
  </si>
  <si>
    <t>57.5-60.5</t>
  </si>
  <si>
    <t>50-53</t>
  </si>
  <si>
    <t>25.7-30.5</t>
  </si>
  <si>
    <t>417.7-419.7</t>
  </si>
  <si>
    <t>411.7-413.7</t>
  </si>
  <si>
    <t>387.7-389.0</t>
  </si>
  <si>
    <t>381.7-383.7</t>
  </si>
  <si>
    <t>592-593</t>
  </si>
  <si>
    <t>574-575</t>
  </si>
  <si>
    <t>562-563</t>
  </si>
  <si>
    <t>538-539</t>
  </si>
  <si>
    <t>526-527</t>
  </si>
  <si>
    <t>514-515</t>
  </si>
  <si>
    <t>496-497</t>
  </si>
  <si>
    <t>478-479</t>
  </si>
  <si>
    <t>442-443</t>
  </si>
  <si>
    <t>430-431</t>
  </si>
  <si>
    <t>319-320</t>
  </si>
  <si>
    <t>305-307</t>
  </si>
  <si>
    <t>105-107</t>
  </si>
  <si>
    <t>507-508.7</t>
  </si>
  <si>
    <t>489-490.7</t>
  </si>
  <si>
    <t>471-472.7</t>
  </si>
  <si>
    <t>456-457.7</t>
  </si>
  <si>
    <t>438-439.7</t>
  </si>
  <si>
    <t>420-421.7</t>
  </si>
  <si>
    <t>402-403.7</t>
  </si>
  <si>
    <t>384-385.7</t>
  </si>
  <si>
    <t>366-367.7</t>
  </si>
  <si>
    <t>348-349.7</t>
  </si>
  <si>
    <t>44.3-44.7</t>
  </si>
  <si>
    <t>137.3-138.3</t>
  </si>
  <si>
    <t>125.3-126.3</t>
  </si>
  <si>
    <t>106.3-107.3</t>
  </si>
  <si>
    <t>77.3-78.3</t>
  </si>
  <si>
    <t>49.3-50.3</t>
  </si>
  <si>
    <t>186.5-187.5</t>
  </si>
  <si>
    <t>165.5-166.5</t>
  </si>
  <si>
    <t>474-476</t>
  </si>
  <si>
    <t>456-458</t>
  </si>
  <si>
    <t>444-446</t>
  </si>
  <si>
    <t>420-422</t>
  </si>
  <si>
    <t>402-404</t>
  </si>
  <si>
    <t>384-386</t>
  </si>
  <si>
    <t>366-368</t>
  </si>
  <si>
    <t>330-332</t>
  </si>
  <si>
    <t>312-314</t>
  </si>
  <si>
    <t>294-296</t>
  </si>
  <si>
    <t>276-278</t>
  </si>
  <si>
    <t>258-260</t>
  </si>
  <si>
    <t>240-242</t>
  </si>
  <si>
    <t>216-218</t>
  </si>
  <si>
    <t>204-205.7</t>
  </si>
  <si>
    <t>356-358</t>
  </si>
  <si>
    <t>344-346</t>
  </si>
  <si>
    <t>173.5-174.5</t>
  </si>
  <si>
    <t>382-383</t>
  </si>
  <si>
    <t>370-371</t>
  </si>
  <si>
    <t>358-359</t>
  </si>
  <si>
    <t>346-347</t>
  </si>
  <si>
    <t>334-335</t>
  </si>
  <si>
    <t>310-311</t>
  </si>
  <si>
    <t>286-287</t>
  </si>
  <si>
    <t>250-251</t>
  </si>
  <si>
    <t>238-239</t>
  </si>
  <si>
    <t>226-227</t>
  </si>
  <si>
    <t>214-215</t>
  </si>
  <si>
    <t>583-585</t>
  </si>
  <si>
    <t>565-567</t>
  </si>
  <si>
    <t>547-549</t>
  </si>
  <si>
    <t>529-531</t>
  </si>
  <si>
    <t>511-513</t>
  </si>
  <si>
    <t>493-495</t>
  </si>
  <si>
    <t>475-477</t>
  </si>
  <si>
    <t>457-459</t>
  </si>
  <si>
    <t>439-441</t>
  </si>
  <si>
    <t>421-423</t>
  </si>
  <si>
    <t>403-405</t>
  </si>
  <si>
    <t>274-275.7</t>
  </si>
  <si>
    <t>256-257</t>
  </si>
  <si>
    <t>238-239.7</t>
  </si>
  <si>
    <t>220-221.7</t>
  </si>
  <si>
    <t>202-203.7</t>
  </si>
  <si>
    <t>184-185.7</t>
  </si>
  <si>
    <t>166-167.7</t>
  </si>
  <si>
    <t>148-149.7</t>
  </si>
  <si>
    <t>103-104.7</t>
  </si>
  <si>
    <t>591-592.7</t>
  </si>
  <si>
    <t>573-574.7</t>
  </si>
  <si>
    <t>555-556.7</t>
  </si>
  <si>
    <t>483-484.7</t>
  </si>
  <si>
    <t>453-454.7</t>
  </si>
  <si>
    <t>423-424.7</t>
  </si>
  <si>
    <t>288-289.7</t>
  </si>
  <si>
    <t>270-271.7</t>
  </si>
  <si>
    <t>252-253.7</t>
  </si>
  <si>
    <t>234-235.7</t>
  </si>
  <si>
    <t>216-217.7</t>
  </si>
  <si>
    <t>198-199.7</t>
  </si>
  <si>
    <t>180-181.7</t>
  </si>
  <si>
    <t>144-145.7</t>
  </si>
  <si>
    <t>126-127.7</t>
  </si>
  <si>
    <t>108-109.7</t>
  </si>
  <si>
    <t>388-390</t>
  </si>
  <si>
    <t>334-336</t>
  </si>
  <si>
    <t>316-318</t>
  </si>
  <si>
    <t>298-300</t>
  </si>
  <si>
    <t>562-564</t>
  </si>
  <si>
    <t>460-462</t>
  </si>
  <si>
    <t>409-411</t>
  </si>
  <si>
    <t>359-361</t>
  </si>
  <si>
    <t>307-309</t>
  </si>
  <si>
    <t>503-504</t>
  </si>
  <si>
    <t>479-480</t>
  </si>
  <si>
    <t>461-462</t>
  </si>
  <si>
    <t>443-444</t>
  </si>
  <si>
    <t>401-402</t>
  </si>
  <si>
    <t>383-384</t>
  </si>
  <si>
    <t>234-236</t>
  </si>
  <si>
    <t>120-122</t>
  </si>
  <si>
    <t>553-554</t>
  </si>
  <si>
    <t>541-542</t>
  </si>
  <si>
    <t>529-530</t>
  </si>
  <si>
    <t>499-501</t>
  </si>
  <si>
    <t>481-483</t>
  </si>
  <si>
    <t>463-465</t>
  </si>
  <si>
    <t>445-447</t>
  </si>
  <si>
    <t>427-429</t>
  </si>
  <si>
    <t>391-393</t>
  </si>
  <si>
    <t>361-363</t>
  </si>
  <si>
    <t>325-327</t>
  </si>
  <si>
    <t>301-303</t>
  </si>
  <si>
    <t>624-625</t>
  </si>
  <si>
    <t>606-608</t>
  </si>
  <si>
    <t>588-590</t>
  </si>
  <si>
    <t>570-572</t>
  </si>
  <si>
    <t>540-542</t>
  </si>
  <si>
    <t>522-524</t>
  </si>
  <si>
    <t>504-506</t>
  </si>
  <si>
    <t>480-482</t>
  </si>
  <si>
    <t>468-470</t>
  </si>
  <si>
    <t>411-413</t>
  </si>
  <si>
    <t>321-323</t>
  </si>
  <si>
    <t>306-308</t>
  </si>
  <si>
    <t>273-275</t>
  </si>
  <si>
    <t>257-259</t>
  </si>
  <si>
    <t>189-191</t>
  </si>
  <si>
    <t>173-175</t>
  </si>
  <si>
    <t>128-130</t>
  </si>
  <si>
    <t>107-109</t>
  </si>
  <si>
    <t>83-85</t>
  </si>
  <si>
    <t>583-584</t>
  </si>
  <si>
    <t>526-528</t>
  </si>
  <si>
    <t>508-510</t>
  </si>
  <si>
    <t>487-489</t>
  </si>
  <si>
    <t>469-471</t>
  </si>
  <si>
    <t>382-384</t>
  </si>
  <si>
    <t>358-360</t>
  </si>
  <si>
    <t>313-315</t>
  </si>
  <si>
    <t>300-302</t>
  </si>
  <si>
    <t>282-284</t>
  </si>
  <si>
    <t>270-272</t>
  </si>
  <si>
    <t>243-245</t>
  </si>
  <si>
    <t>219-221</t>
  </si>
  <si>
    <t>198-200</t>
  </si>
  <si>
    <t>174-176</t>
  </si>
  <si>
    <t>75-77</t>
  </si>
  <si>
    <t>624-641</t>
  </si>
  <si>
    <t>372-374</t>
  </si>
  <si>
    <t>342-344</t>
  </si>
  <si>
    <t>222-224</t>
  </si>
  <si>
    <t>204-206</t>
  </si>
  <si>
    <t>186-188</t>
  </si>
  <si>
    <t>168-170</t>
  </si>
  <si>
    <t>150-152</t>
  </si>
  <si>
    <t>135-137</t>
  </si>
  <si>
    <t>108-110</t>
  </si>
  <si>
    <t>72-74</t>
  </si>
  <si>
    <t>60-62</t>
  </si>
  <si>
    <t>585-587</t>
  </si>
  <si>
    <t>570-571</t>
  </si>
  <si>
    <t>549-550</t>
  </si>
  <si>
    <t>531-532</t>
  </si>
  <si>
    <t>513-514</t>
  </si>
  <si>
    <t>489-490</t>
  </si>
  <si>
    <t>470-471</t>
  </si>
  <si>
    <t>453-454</t>
  </si>
  <si>
    <t>435-436</t>
  </si>
  <si>
    <t>416-417</t>
  </si>
  <si>
    <t>399-400</t>
  </si>
  <si>
    <t>381-382</t>
  </si>
  <si>
    <t>363-364</t>
  </si>
  <si>
    <t>345-346</t>
  </si>
  <si>
    <t>327-328</t>
  </si>
  <si>
    <t>309-310</t>
  </si>
  <si>
    <t>277-278</t>
  </si>
  <si>
    <t>258-259</t>
  </si>
  <si>
    <t>240-241</t>
  </si>
  <si>
    <t>222-223</t>
  </si>
  <si>
    <t>204-205</t>
  </si>
  <si>
    <t>177-178</t>
  </si>
  <si>
    <t>171-172</t>
  </si>
  <si>
    <t>147-148</t>
  </si>
  <si>
    <t>594-595</t>
  </si>
  <si>
    <t>561-563</t>
  </si>
  <si>
    <t>536-538</t>
  </si>
  <si>
    <t>519-521</t>
  </si>
  <si>
    <t>501-503</t>
  </si>
  <si>
    <t>483-485</t>
  </si>
  <si>
    <t>576-578</t>
  </si>
  <si>
    <t>564-566</t>
  </si>
  <si>
    <t>546-548</t>
  </si>
  <si>
    <t>528-530</t>
  </si>
  <si>
    <t>510-512</t>
  </si>
  <si>
    <t>492-494</t>
  </si>
  <si>
    <t>453-455</t>
  </si>
  <si>
    <t>441-443</t>
  </si>
  <si>
    <t>429-431</t>
  </si>
  <si>
    <t>414-416</t>
  </si>
  <si>
    <t>279-281</t>
  </si>
  <si>
    <t>228-230</t>
  </si>
  <si>
    <t>192-194</t>
  </si>
  <si>
    <t>156-158</t>
  </si>
  <si>
    <t>99-101</t>
  </si>
  <si>
    <t>81-83</t>
  </si>
  <si>
    <t>417-419</t>
  </si>
  <si>
    <t>396-398</t>
  </si>
  <si>
    <t>295-296</t>
  </si>
  <si>
    <t>268-269</t>
  </si>
  <si>
    <t>249-250</t>
  </si>
  <si>
    <t>234-235</t>
  </si>
  <si>
    <t>219-220</t>
  </si>
  <si>
    <t>189-190</t>
  </si>
  <si>
    <t>173-174</t>
  </si>
  <si>
    <t>161-162</t>
  </si>
  <si>
    <t>131-132</t>
  </si>
  <si>
    <t>89-90</t>
  </si>
  <si>
    <t>455-456</t>
  </si>
  <si>
    <t>419-420</t>
  </si>
  <si>
    <t>347-348</t>
  </si>
  <si>
    <t>311-312</t>
  </si>
  <si>
    <t>143-144</t>
  </si>
  <si>
    <t>133-134</t>
  </si>
  <si>
    <t>108-109</t>
  </si>
  <si>
    <t>304.5-305.5</t>
  </si>
  <si>
    <t>281.5-282.5</t>
  </si>
  <si>
    <t>269.5-270.5</t>
  </si>
  <si>
    <t>233.5-234.5</t>
  </si>
  <si>
    <t>221.5-222.5</t>
  </si>
  <si>
    <t>360-361</t>
  </si>
  <si>
    <t>339-340</t>
  </si>
  <si>
    <t>315-316</t>
  </si>
  <si>
    <t>Pastos Grandes</t>
  </si>
  <si>
    <t>PAG22</t>
  </si>
  <si>
    <t>PAG40</t>
  </si>
  <si>
    <t>PAG30</t>
  </si>
  <si>
    <t>PAG44</t>
  </si>
  <si>
    <t>PAG69</t>
  </si>
  <si>
    <t>PAG74</t>
  </si>
  <si>
    <t>PAG73</t>
  </si>
  <si>
    <t>PAG75</t>
  </si>
  <si>
    <t>PAG77</t>
  </si>
  <si>
    <t>PAG81</t>
  </si>
  <si>
    <t>PAG83</t>
  </si>
  <si>
    <t>PAG124</t>
  </si>
  <si>
    <t>PAG115</t>
  </si>
  <si>
    <t>Servant-Vildary &amp; Roux, 1990</t>
  </si>
  <si>
    <t>CLD-1</t>
  </si>
  <si>
    <t>CLD-2</t>
  </si>
  <si>
    <t>CLD-3</t>
  </si>
  <si>
    <t>CLD-4</t>
  </si>
  <si>
    <t>CLD-5</t>
  </si>
  <si>
    <t>CLD-6</t>
  </si>
  <si>
    <t>HAB1</t>
  </si>
  <si>
    <t>HAB2</t>
  </si>
  <si>
    <t>HHJ2</t>
  </si>
  <si>
    <t>HHJ3</t>
  </si>
  <si>
    <t>HSM</t>
  </si>
  <si>
    <t>HSM3A</t>
  </si>
  <si>
    <t>HSM4</t>
  </si>
  <si>
    <t>HSM7</t>
  </si>
  <si>
    <t>HSM8</t>
  </si>
  <si>
    <t>FAB</t>
  </si>
  <si>
    <t>FAB3</t>
  </si>
  <si>
    <t>FAB6</t>
  </si>
  <si>
    <t>FHJ</t>
  </si>
  <si>
    <t>FHJ1</t>
  </si>
  <si>
    <t>FHJ2</t>
  </si>
  <si>
    <t>FSM1</t>
  </si>
  <si>
    <t>FSM2</t>
  </si>
  <si>
    <t>FSM5</t>
  </si>
  <si>
    <t>FSM6</t>
  </si>
  <si>
    <t>FSMA</t>
  </si>
  <si>
    <t>FSMB</t>
  </si>
  <si>
    <t>FSMD</t>
  </si>
  <si>
    <t>SMO</t>
  </si>
  <si>
    <t>LC1</t>
  </si>
  <si>
    <t>LC11</t>
  </si>
  <si>
    <t>LC4</t>
  </si>
  <si>
    <t>LC5</t>
  </si>
  <si>
    <t>SAB7</t>
  </si>
  <si>
    <t>SC1</t>
  </si>
  <si>
    <t>SC11</t>
  </si>
  <si>
    <t>SC2</t>
  </si>
  <si>
    <t>SC21</t>
  </si>
  <si>
    <t>SC4</t>
  </si>
  <si>
    <t>SHJ1</t>
  </si>
  <si>
    <t>SHJ2</t>
  </si>
  <si>
    <t>SHJ3</t>
  </si>
  <si>
    <t>SHJ4</t>
  </si>
  <si>
    <t>SPB1</t>
  </si>
  <si>
    <t>SPB2</t>
  </si>
  <si>
    <t>SPB3</t>
  </si>
  <si>
    <t>WP1</t>
  </si>
  <si>
    <t>H28</t>
  </si>
  <si>
    <t>H324</t>
  </si>
  <si>
    <t>H347</t>
  </si>
  <si>
    <t>HC1</t>
  </si>
  <si>
    <t>HC3</t>
  </si>
  <si>
    <t>HC4</t>
  </si>
  <si>
    <t>S227</t>
  </si>
  <si>
    <t>S241</t>
  </si>
  <si>
    <t>S319</t>
  </si>
  <si>
    <t>S56</t>
  </si>
  <si>
    <t>S65</t>
  </si>
  <si>
    <t>SA4</t>
  </si>
  <si>
    <t>SA5</t>
  </si>
  <si>
    <t>SA7</t>
  </si>
  <si>
    <t>SA9</t>
  </si>
  <si>
    <t>SNOW</t>
  </si>
  <si>
    <t>W1</t>
  </si>
  <si>
    <t>W2</t>
  </si>
  <si>
    <t>W3</t>
  </si>
  <si>
    <t>W5</t>
  </si>
  <si>
    <t>AP1</t>
  </si>
  <si>
    <t>SM1</t>
  </si>
  <si>
    <t>SM2</t>
  </si>
  <si>
    <t>LC12</t>
  </si>
  <si>
    <t>RAB</t>
  </si>
  <si>
    <t>RHJ</t>
  </si>
  <si>
    <t>RS</t>
  </si>
  <si>
    <t>SC10</t>
  </si>
  <si>
    <t>Scandiffio &amp; Alvarez, 1990</t>
  </si>
  <si>
    <t>Colorada</t>
  </si>
  <si>
    <t>Geothermal</t>
  </si>
  <si>
    <t>NH4</t>
  </si>
  <si>
    <t>Total Fluid</t>
  </si>
  <si>
    <t>In Well</t>
  </si>
  <si>
    <t>Condensate</t>
  </si>
  <si>
    <t>Vertadero</t>
  </si>
  <si>
    <t>E01</t>
  </si>
  <si>
    <t>E02</t>
  </si>
  <si>
    <t>E03</t>
  </si>
  <si>
    <t>E04</t>
  </si>
  <si>
    <t>E05</t>
  </si>
  <si>
    <t>E06</t>
  </si>
  <si>
    <t>E07</t>
  </si>
  <si>
    <t>E08</t>
  </si>
  <si>
    <t>E09</t>
  </si>
  <si>
    <t>E10</t>
  </si>
  <si>
    <t>E11</t>
  </si>
  <si>
    <t>E12</t>
  </si>
  <si>
    <t>E13</t>
  </si>
  <si>
    <t>E14</t>
  </si>
  <si>
    <t>E15</t>
  </si>
  <si>
    <t>E16</t>
  </si>
  <si>
    <t>E17</t>
  </si>
  <si>
    <t>E18</t>
  </si>
  <si>
    <t>E19</t>
  </si>
  <si>
    <t>E20</t>
  </si>
  <si>
    <t>E21</t>
  </si>
  <si>
    <t>E22</t>
  </si>
  <si>
    <t>E23</t>
  </si>
  <si>
    <t>E24</t>
  </si>
  <si>
    <t>E25</t>
  </si>
  <si>
    <t>E26</t>
  </si>
  <si>
    <t>E27</t>
  </si>
  <si>
    <t>E28</t>
  </si>
  <si>
    <t>E29</t>
  </si>
  <si>
    <t>E30</t>
  </si>
  <si>
    <t>E31</t>
  </si>
  <si>
    <t>E32</t>
  </si>
  <si>
    <t>E33</t>
  </si>
  <si>
    <t>WE1</t>
  </si>
  <si>
    <t>WE2</t>
  </si>
  <si>
    <t>WE4</t>
  </si>
  <si>
    <t>WE5</t>
  </si>
  <si>
    <t>WEC</t>
  </si>
  <si>
    <t>SE135</t>
  </si>
  <si>
    <t>SE140</t>
  </si>
  <si>
    <t>SE141</t>
  </si>
  <si>
    <t>SA1</t>
  </si>
  <si>
    <t>SA11</t>
  </si>
  <si>
    <t>SA14</t>
  </si>
  <si>
    <t>SA13</t>
  </si>
  <si>
    <t>SA16</t>
  </si>
  <si>
    <t>SA16B</t>
  </si>
  <si>
    <t>SA18</t>
  </si>
  <si>
    <t>SA21</t>
  </si>
  <si>
    <t>SA35</t>
  </si>
  <si>
    <t>SA36</t>
  </si>
  <si>
    <t>SA37</t>
  </si>
  <si>
    <t>SA38</t>
  </si>
  <si>
    <t>SA39</t>
  </si>
  <si>
    <t>SA40</t>
  </si>
  <si>
    <t>SA41</t>
  </si>
  <si>
    <t>SA42</t>
  </si>
  <si>
    <t>Scandiffio &amp; Cassis, 1990</t>
  </si>
  <si>
    <t>Scandiffio &amp; Rodriguez, 1990</t>
  </si>
  <si>
    <t>Scandiffio &amp; Cassis, 1990, Ericksen et al., 1978</t>
  </si>
  <si>
    <t>Sajama</t>
  </si>
  <si>
    <t>location approximate from digitized map,alk estimated from HCO3 concentration</t>
  </si>
  <si>
    <t>Assumed to be unlabeled hole in map, location approximate from digitized map</t>
  </si>
  <si>
    <t>Assumed to be location W6 in map, location approximate from digitized map</t>
  </si>
  <si>
    <t>Condensate, location approximate from digitized map</t>
  </si>
  <si>
    <t>Vertadero, location approximate from digitized map</t>
  </si>
  <si>
    <t>In Well, location approximate from digitized map</t>
  </si>
  <si>
    <t>Total Fluid, location approximate from digitized map</t>
  </si>
  <si>
    <t>Cortecci et al. 2005</t>
  </si>
  <si>
    <t>d13C</t>
  </si>
  <si>
    <t>#1</t>
  </si>
  <si>
    <t>#2</t>
  </si>
  <si>
    <t>#3</t>
  </si>
  <si>
    <t>#4</t>
  </si>
  <si>
    <t>#5</t>
  </si>
  <si>
    <t>#6</t>
  </si>
  <si>
    <t>#7</t>
  </si>
  <si>
    <t>#8</t>
  </si>
  <si>
    <t>#9</t>
  </si>
  <si>
    <t>#10</t>
  </si>
  <si>
    <t>#11</t>
  </si>
  <si>
    <t>#12</t>
  </si>
  <si>
    <t>#13</t>
  </si>
  <si>
    <t>#14</t>
  </si>
  <si>
    <t>Morteani et al. 2014</t>
  </si>
  <si>
    <t>GT-1</t>
  </si>
  <si>
    <t>This Work</t>
  </si>
  <si>
    <t>bdl</t>
  </si>
  <si>
    <t>Tacora</t>
  </si>
  <si>
    <t>Las Cuevas</t>
  </si>
  <si>
    <t>Jurase</t>
  </si>
  <si>
    <t>Pozo Rio Lauca</t>
  </si>
  <si>
    <t>Chirigualla</t>
  </si>
  <si>
    <t>Chitune</t>
  </si>
  <si>
    <t>Surire centro</t>
  </si>
  <si>
    <t>Polloquere</t>
  </si>
  <si>
    <t>Parajalla</t>
  </si>
  <si>
    <t>Enquelga</t>
  </si>
  <si>
    <t>Puchuldiza</t>
  </si>
  <si>
    <t>Chuzmiza</t>
  </si>
  <si>
    <t>Pampa Lirima</t>
  </si>
  <si>
    <t>Mamina</t>
  </si>
  <si>
    <t>Pica</t>
  </si>
  <si>
    <t>Uruputuncu</t>
  </si>
  <si>
    <t>Alconcha</t>
  </si>
  <si>
    <t>Carcote Sur-Oeste</t>
  </si>
  <si>
    <t>Ascotan-Este</t>
  </si>
  <si>
    <t>Taira</t>
  </si>
  <si>
    <t>Turi</t>
  </si>
  <si>
    <t>Tatio</t>
  </si>
  <si>
    <t>Puritama</t>
  </si>
  <si>
    <t>Tara</t>
  </si>
  <si>
    <t>Aguas Calientes 1</t>
  </si>
  <si>
    <t>Alitar</t>
  </si>
  <si>
    <t>Miscanti</t>
  </si>
  <si>
    <t>Tilopozo</t>
  </si>
  <si>
    <t>Capur</t>
  </si>
  <si>
    <t>Tuyajto</t>
  </si>
  <si>
    <t>Aguas Calientes 3</t>
  </si>
  <si>
    <t>AguasCalientes 4</t>
  </si>
  <si>
    <t>Risacher et al., 2011</t>
  </si>
  <si>
    <t>d34S (SO4)</t>
  </si>
  <si>
    <t>d18O (SO4)</t>
  </si>
  <si>
    <t>Salar de Purisunchi</t>
  </si>
  <si>
    <t>Well 1</t>
  </si>
  <si>
    <t>Well 20</t>
  </si>
  <si>
    <t>Ditch 4</t>
  </si>
  <si>
    <t>Pueyo et al., 2017</t>
  </si>
  <si>
    <t>G3</t>
  </si>
  <si>
    <t>Q0</t>
  </si>
  <si>
    <t>G4</t>
  </si>
  <si>
    <t>Mi</t>
  </si>
  <si>
    <t>AC</t>
  </si>
  <si>
    <t>SA</t>
  </si>
  <si>
    <t>SS</t>
  </si>
  <si>
    <t>CH</t>
  </si>
  <si>
    <t>AF</t>
  </si>
  <si>
    <t>RI</t>
  </si>
  <si>
    <t>LB</t>
  </si>
  <si>
    <t>PV</t>
  </si>
  <si>
    <t>AL</t>
  </si>
  <si>
    <t>E</t>
  </si>
  <si>
    <t>R1</t>
  </si>
  <si>
    <t>R2</t>
  </si>
  <si>
    <t>R3</t>
  </si>
  <si>
    <t>C2</t>
  </si>
  <si>
    <t>Steinmetz et al. 2017</t>
  </si>
  <si>
    <t>Laguna de Guayatayoc</t>
  </si>
  <si>
    <t xml:space="preserve">Cl concentrations clearly wrong, </t>
  </si>
  <si>
    <t>U1-12</t>
  </si>
  <si>
    <t>U1-400</t>
  </si>
  <si>
    <t>U1-800</t>
  </si>
  <si>
    <t>U2-13</t>
  </si>
  <si>
    <t>U2-100</t>
  </si>
  <si>
    <t>U2-200</t>
  </si>
  <si>
    <t>U2-300</t>
  </si>
  <si>
    <t>U2-400</t>
  </si>
  <si>
    <t>U2-500</t>
  </si>
  <si>
    <t>U2-600</t>
  </si>
  <si>
    <t>UА-80</t>
  </si>
  <si>
    <t>UA-200</t>
  </si>
  <si>
    <t>UА-400</t>
  </si>
  <si>
    <t>UА-600</t>
  </si>
  <si>
    <t>UB-0</t>
  </si>
  <si>
    <t>UB-10</t>
  </si>
  <si>
    <t>UB-100</t>
  </si>
  <si>
    <t>UB-250</t>
  </si>
  <si>
    <t>UB-400</t>
  </si>
  <si>
    <t>UC-5</t>
  </si>
  <si>
    <t>UC-100</t>
  </si>
  <si>
    <t>UC-250</t>
  </si>
  <si>
    <t>UC-400</t>
  </si>
  <si>
    <t>UD-10</t>
  </si>
  <si>
    <t>UD-100</t>
  </si>
  <si>
    <t>UD-250</t>
  </si>
  <si>
    <t>UD-400</t>
  </si>
  <si>
    <t>UE-5</t>
  </si>
  <si>
    <t>UE-100</t>
  </si>
  <si>
    <t>UE-250</t>
  </si>
  <si>
    <t>UE-400</t>
  </si>
  <si>
    <t>UF-30</t>
  </si>
  <si>
    <t>UF-110</t>
  </si>
  <si>
    <t>UG-15</t>
  </si>
  <si>
    <t>UG-95</t>
  </si>
  <si>
    <t>UG-270</t>
  </si>
  <si>
    <t>UH-10</t>
  </si>
  <si>
    <t>UH-100</t>
  </si>
  <si>
    <t>UH-300</t>
  </si>
  <si>
    <t>UH-500</t>
  </si>
  <si>
    <t>UH-700</t>
  </si>
  <si>
    <t>UH-900</t>
  </si>
  <si>
    <t>UI-15</t>
  </si>
  <si>
    <t>UI-100</t>
  </si>
  <si>
    <t>UI-1000</t>
  </si>
  <si>
    <t>UJ-15</t>
  </si>
  <si>
    <t>UJ-100</t>
  </si>
  <si>
    <t>UJ-300</t>
  </si>
  <si>
    <t>UJ-700</t>
  </si>
  <si>
    <t>UK-10</t>
  </si>
  <si>
    <t>UK-100</t>
  </si>
  <si>
    <t>UK-200</t>
  </si>
  <si>
    <t>UK-400</t>
  </si>
  <si>
    <t>UL-20</t>
  </si>
  <si>
    <t>UL-100</t>
  </si>
  <si>
    <t>UL-250</t>
  </si>
  <si>
    <t>UМ-17</t>
  </si>
  <si>
    <t>UM-100</t>
  </si>
  <si>
    <t>UM-400</t>
  </si>
  <si>
    <t>UN-16</t>
  </si>
  <si>
    <t>UN-100</t>
  </si>
  <si>
    <t>UN-300</t>
  </si>
  <si>
    <t>UO-9</t>
  </si>
  <si>
    <t>UO-100</t>
  </si>
  <si>
    <t>UO-500</t>
  </si>
  <si>
    <t>UP-17</t>
  </si>
  <si>
    <t>UP-100</t>
  </si>
  <si>
    <t>UP-500</t>
  </si>
  <si>
    <t>UQ-17</t>
  </si>
  <si>
    <t>UQ-100</t>
  </si>
  <si>
    <t>UQ-450</t>
  </si>
  <si>
    <t>UQ-800</t>
  </si>
  <si>
    <t>UR-15</t>
  </si>
  <si>
    <t>UR-100</t>
  </si>
  <si>
    <t>UR-450</t>
  </si>
  <si>
    <t>UR-800</t>
  </si>
  <si>
    <t>US-9</t>
  </si>
  <si>
    <t>US-100</t>
  </si>
  <si>
    <t>US-450</t>
  </si>
  <si>
    <t>US-800</t>
  </si>
  <si>
    <t>UT-15</t>
  </si>
  <si>
    <t>UT-100</t>
  </si>
  <si>
    <t>UT-450</t>
  </si>
  <si>
    <t>UT-800</t>
  </si>
  <si>
    <t>UU-20</t>
  </si>
  <si>
    <t>UU-350</t>
  </si>
  <si>
    <t>UU-700</t>
  </si>
  <si>
    <t>UV-10</t>
  </si>
  <si>
    <t>UV-100</t>
  </si>
  <si>
    <t>UV-500</t>
  </si>
  <si>
    <t>UW-22</t>
  </si>
  <si>
    <t>UW-100</t>
  </si>
  <si>
    <t>UX-90</t>
  </si>
  <si>
    <t>UX-300</t>
  </si>
  <si>
    <t>UY-16</t>
  </si>
  <si>
    <t>UY-100</t>
  </si>
  <si>
    <t>UY-300</t>
  </si>
  <si>
    <t>UY-600</t>
  </si>
  <si>
    <t>UZ-12</t>
  </si>
  <si>
    <t>UZ-100</t>
  </si>
  <si>
    <t>UZ-450</t>
  </si>
  <si>
    <t>UZ-800</t>
  </si>
  <si>
    <t>YA-17</t>
  </si>
  <si>
    <t>YA-100</t>
  </si>
  <si>
    <t>YB-11</t>
  </si>
  <si>
    <t>YB-100</t>
  </si>
  <si>
    <t>YB-500</t>
  </si>
  <si>
    <t>YC-12</t>
  </si>
  <si>
    <t>YC-100</t>
  </si>
  <si>
    <t>YC-600</t>
  </si>
  <si>
    <t>YD-9</t>
  </si>
  <si>
    <t>YD-100</t>
  </si>
  <si>
    <t>YD-450</t>
  </si>
  <si>
    <t>YD-800</t>
  </si>
  <si>
    <t>YE-8</t>
  </si>
  <si>
    <t>YE-100</t>
  </si>
  <si>
    <t>YE-450</t>
  </si>
  <si>
    <t>YE-800</t>
  </si>
  <si>
    <t>YF-23</t>
  </si>
  <si>
    <t>YF-200</t>
  </si>
  <si>
    <t>YG-15</t>
  </si>
  <si>
    <t>YG-100</t>
  </si>
  <si>
    <t>YH-1</t>
  </si>
  <si>
    <t>YH-100</t>
  </si>
  <si>
    <t>YH-250</t>
  </si>
  <si>
    <t>YI-8</t>
  </si>
  <si>
    <t>YI-100</t>
  </si>
  <si>
    <t>YI-450</t>
  </si>
  <si>
    <t>YI-800</t>
  </si>
  <si>
    <t>YJ-17</t>
  </si>
  <si>
    <t>YJ-100</t>
  </si>
  <si>
    <t>YJ-400</t>
  </si>
  <si>
    <t>YK-1</t>
  </si>
  <si>
    <t>YK-100</t>
  </si>
  <si>
    <t>YK-400</t>
  </si>
  <si>
    <t>YK-700</t>
  </si>
  <si>
    <t>YL-22</t>
  </si>
  <si>
    <t>YL-100</t>
  </si>
  <si>
    <t>YL-400</t>
  </si>
  <si>
    <t>RA-130</t>
  </si>
  <si>
    <t>RB-180</t>
  </si>
  <si>
    <t>RC-120</t>
  </si>
  <si>
    <t>RD-160</t>
  </si>
  <si>
    <t>RE-100</t>
  </si>
  <si>
    <t>RF-90</t>
  </si>
  <si>
    <t>RG-30</t>
  </si>
  <si>
    <t>RH-10</t>
  </si>
  <si>
    <t>RI-15</t>
  </si>
  <si>
    <t>RJ-10</t>
  </si>
  <si>
    <t>RK-90</t>
  </si>
  <si>
    <t>RL-110</t>
  </si>
  <si>
    <t>RM-100</t>
  </si>
  <si>
    <t>RN-75</t>
  </si>
  <si>
    <t>RO-80</t>
  </si>
  <si>
    <t>RP-50</t>
  </si>
  <si>
    <t>RQ-70</t>
  </si>
  <si>
    <t>RR-60</t>
  </si>
  <si>
    <t>RS-15</t>
  </si>
  <si>
    <t>RT-15</t>
  </si>
  <si>
    <t>RU-1</t>
  </si>
  <si>
    <t>RV-20</t>
  </si>
  <si>
    <t>RW-10</t>
  </si>
  <si>
    <t>RX-10</t>
  </si>
  <si>
    <t>RY</t>
  </si>
  <si>
    <t>Risacher et al., 1991</t>
  </si>
  <si>
    <t>RZ</t>
  </si>
  <si>
    <t>M-5</t>
  </si>
  <si>
    <t>M-17</t>
  </si>
  <si>
    <t>M-19</t>
  </si>
  <si>
    <t>M-35</t>
  </si>
  <si>
    <t>Colchani Salt Works</t>
  </si>
  <si>
    <t>Isla de los Pescadores</t>
  </si>
  <si>
    <t>862A</t>
  </si>
  <si>
    <t>SU-102</t>
  </si>
  <si>
    <t>SU-103</t>
  </si>
  <si>
    <t>SU-104sw</t>
  </si>
  <si>
    <t>SU-105</t>
  </si>
  <si>
    <t>SU-107</t>
  </si>
  <si>
    <t>SU-110</t>
  </si>
  <si>
    <t>SU-111</t>
  </si>
  <si>
    <t>SU-112</t>
  </si>
  <si>
    <t>SU-114</t>
  </si>
  <si>
    <t>SU-116</t>
  </si>
  <si>
    <t>SU-118</t>
  </si>
  <si>
    <t>SU-119</t>
  </si>
  <si>
    <t>SU-121</t>
  </si>
  <si>
    <t>SU-122+3</t>
  </si>
  <si>
    <t>SU-123</t>
  </si>
  <si>
    <t>SU-124</t>
  </si>
  <si>
    <t>SU-125</t>
  </si>
  <si>
    <t>SU-127</t>
  </si>
  <si>
    <t>SU-128</t>
  </si>
  <si>
    <t>SU-130dh</t>
  </si>
  <si>
    <t>SU-132</t>
  </si>
  <si>
    <t>SU-145sw</t>
  </si>
  <si>
    <t>SU-147</t>
  </si>
  <si>
    <t>SU-147A</t>
  </si>
  <si>
    <t>SU-148</t>
  </si>
  <si>
    <t>SLT-01-COL-B</t>
  </si>
  <si>
    <t>Sieland et al. 2011, Schmidt 2010, and Sieland 2014</t>
  </si>
  <si>
    <t>SLT-01-COL-C</t>
  </si>
  <si>
    <t>SLT-01-COL-E</t>
  </si>
  <si>
    <t>SLT-01-COL-F</t>
  </si>
  <si>
    <t>SLT_02_LLI-B</t>
  </si>
  <si>
    <t>SLT_02_LLI-C</t>
  </si>
  <si>
    <t>SLT_02_LLI-D</t>
  </si>
  <si>
    <t>SLT-03-INC-A</t>
  </si>
  <si>
    <t>SLT-03-INC-B</t>
  </si>
  <si>
    <t>SLT-03-INC-C</t>
  </si>
  <si>
    <t>SLT-03-INC-E</t>
  </si>
  <si>
    <t>SLT_04_YON</t>
  </si>
  <si>
    <t>SLT_05_TAH-A</t>
  </si>
  <si>
    <t>SLT_05_TAH-D</t>
  </si>
  <si>
    <t>SLT_06_NOR-A</t>
  </si>
  <si>
    <t>SLT_06_NOR-B</t>
  </si>
  <si>
    <t>SLT_06_NOR-C</t>
  </si>
  <si>
    <t>SLT_06_NOR-D</t>
  </si>
  <si>
    <t>SLT_07_SAL</t>
  </si>
  <si>
    <t>SLT_08_CEN-L</t>
  </si>
  <si>
    <t>SLT_08_CEN-A</t>
  </si>
  <si>
    <t>SLT_08_CEN-B</t>
  </si>
  <si>
    <t>SLT_08_CEN-C</t>
  </si>
  <si>
    <t>SLT_08_CEN-D</t>
  </si>
  <si>
    <t>SLT_09_RIO-A</t>
  </si>
  <si>
    <t>SLT_09_RIO-B</t>
  </si>
  <si>
    <t>SLT_09_RIO-C</t>
  </si>
  <si>
    <t>SLT_09_RIO-D</t>
  </si>
  <si>
    <t>SLT_10_PES</t>
  </si>
  <si>
    <t>SLT_13_COR</t>
  </si>
  <si>
    <t>SLT_14_BOL</t>
  </si>
  <si>
    <t>Rio-G</t>
  </si>
  <si>
    <t>SLT-S</t>
  </si>
  <si>
    <t>P2</t>
  </si>
  <si>
    <t>Haferburg et al., 2017</t>
  </si>
  <si>
    <t>P3</t>
  </si>
  <si>
    <t>P4</t>
  </si>
  <si>
    <t>P5</t>
  </si>
  <si>
    <t>SU-1</t>
  </si>
  <si>
    <t>SU-2</t>
  </si>
  <si>
    <t>SU-3</t>
  </si>
  <si>
    <t>B1.0</t>
  </si>
  <si>
    <t>B2.0</t>
  </si>
  <si>
    <t>B3.0</t>
  </si>
  <si>
    <t>B4.0</t>
  </si>
  <si>
    <t>B5.0</t>
  </si>
  <si>
    <t>B8.0</t>
  </si>
  <si>
    <t>B10.0</t>
  </si>
  <si>
    <t>B11.0</t>
  </si>
  <si>
    <t>SUS-1</t>
  </si>
  <si>
    <t>SUS-2</t>
  </si>
  <si>
    <t>SUS-3</t>
  </si>
  <si>
    <t>SDUS-1</t>
  </si>
  <si>
    <t>SDUS-2</t>
  </si>
  <si>
    <t>SDUS-3</t>
  </si>
  <si>
    <t>SDUS-4</t>
  </si>
  <si>
    <t>SDUS-5</t>
  </si>
  <si>
    <t>SDUS-6</t>
  </si>
  <si>
    <t>SDUS-7</t>
  </si>
  <si>
    <t>SDUS-8</t>
  </si>
  <si>
    <t>SDUS-9</t>
  </si>
  <si>
    <t>SDUS-10</t>
  </si>
  <si>
    <t>SDUS-11</t>
  </si>
  <si>
    <t>SDUS-12</t>
  </si>
  <si>
    <t>SDUS-13</t>
  </si>
  <si>
    <t>SDC-1</t>
  </si>
  <si>
    <t>RG-1.0</t>
  </si>
  <si>
    <t>RG-1</t>
  </si>
  <si>
    <t>RG-2</t>
  </si>
  <si>
    <t>RGS-1</t>
  </si>
  <si>
    <t>RGS-2</t>
  </si>
  <si>
    <t>RGS-3</t>
  </si>
  <si>
    <t>RGS-4</t>
  </si>
  <si>
    <t>RDG-1</t>
  </si>
  <si>
    <t>RDG-2</t>
  </si>
  <si>
    <t>RDG-3</t>
  </si>
  <si>
    <t>RDG-4</t>
  </si>
  <si>
    <t>RGD-5</t>
  </si>
  <si>
    <t>RG-3</t>
  </si>
  <si>
    <t>RG-4</t>
  </si>
  <si>
    <t>RG-5</t>
  </si>
  <si>
    <t>RG-6</t>
  </si>
  <si>
    <t>RG-7</t>
  </si>
  <si>
    <t>RG-8</t>
  </si>
  <si>
    <t>RG-9</t>
  </si>
  <si>
    <t>RG-10</t>
  </si>
  <si>
    <t>RG-11</t>
  </si>
  <si>
    <t>RG-12</t>
  </si>
  <si>
    <t>RG-13</t>
  </si>
  <si>
    <t>RGGW-1</t>
  </si>
  <si>
    <t>BCW-1</t>
  </si>
  <si>
    <t>BCW-2</t>
  </si>
  <si>
    <t>BCW-3</t>
  </si>
  <si>
    <t>BCW-4</t>
  </si>
  <si>
    <t>BCW-5</t>
  </si>
  <si>
    <t>BCW-6</t>
  </si>
  <si>
    <t>BCW-7</t>
  </si>
  <si>
    <t>BCW-8</t>
  </si>
  <si>
    <t>BCW-9</t>
  </si>
  <si>
    <t>BCW-10</t>
  </si>
  <si>
    <t>BCW-12</t>
  </si>
  <si>
    <t>BCW-13</t>
  </si>
  <si>
    <t>BCW-14</t>
  </si>
  <si>
    <t>BCW-15</t>
  </si>
  <si>
    <t>BCW-16</t>
  </si>
  <si>
    <t>BCW-17</t>
  </si>
  <si>
    <t>BCW-18</t>
  </si>
  <si>
    <t>BCW-19</t>
  </si>
  <si>
    <t>BCW-20</t>
  </si>
  <si>
    <t>BCW-22</t>
  </si>
  <si>
    <t>BCW-23</t>
  </si>
  <si>
    <t>BCW-24</t>
  </si>
  <si>
    <t>BCW-25</t>
  </si>
  <si>
    <t>BCW-26</t>
  </si>
  <si>
    <t>BCW-27</t>
  </si>
  <si>
    <t>BCW-28</t>
  </si>
  <si>
    <t>BCW-29</t>
  </si>
  <si>
    <t>BCW-30</t>
  </si>
  <si>
    <t>BCW-31</t>
  </si>
  <si>
    <t>BCW-32</t>
  </si>
  <si>
    <t>BCW-33</t>
  </si>
  <si>
    <t>BCW-34</t>
  </si>
  <si>
    <t>BCW-35</t>
  </si>
  <si>
    <t>BCW-36</t>
  </si>
  <si>
    <t>BCW-37</t>
  </si>
  <si>
    <t>BCW-39</t>
  </si>
  <si>
    <t>BCW-40</t>
  </si>
  <si>
    <t>BCW-41</t>
  </si>
  <si>
    <t>BCW-42</t>
  </si>
  <si>
    <t>BCW-43</t>
  </si>
  <si>
    <t>BCW-44</t>
  </si>
  <si>
    <t>BCW-45</t>
  </si>
  <si>
    <t>BCW-46</t>
  </si>
  <si>
    <t>BCW-47</t>
  </si>
  <si>
    <t>BCW-48</t>
  </si>
  <si>
    <t>BCW-49</t>
  </si>
  <si>
    <t>BCW-50</t>
  </si>
  <si>
    <t>BCW-51</t>
  </si>
  <si>
    <t>BCW-52</t>
  </si>
  <si>
    <t>BCW-53</t>
  </si>
  <si>
    <t>BCW-54</t>
  </si>
  <si>
    <t>BCW-55</t>
  </si>
  <si>
    <t>BCW-56</t>
  </si>
  <si>
    <t>BCW-57</t>
  </si>
  <si>
    <t>BCW-58</t>
  </si>
  <si>
    <t>BCW-59</t>
  </si>
  <si>
    <t>BCW-60</t>
  </si>
  <si>
    <t>BCW-61</t>
  </si>
  <si>
    <t>BCW-62</t>
  </si>
  <si>
    <t>BCW-63</t>
  </si>
  <si>
    <t>BCW-64</t>
  </si>
  <si>
    <t>BCW-65</t>
  </si>
  <si>
    <t>BCW-66</t>
  </si>
  <si>
    <t>BCW-67</t>
  </si>
  <si>
    <t>density estimated in PHREEQC</t>
  </si>
  <si>
    <t>Salar de Uyuni</t>
  </si>
  <si>
    <t>Grove et al., 2003</t>
  </si>
  <si>
    <t>Rio Sajsi</t>
  </si>
  <si>
    <t>Placzek et al., 2011 &amp; Placzek, 2005</t>
  </si>
  <si>
    <t>Empexa spring</t>
  </si>
  <si>
    <t>Rio Kolcha "K"</t>
  </si>
  <si>
    <t>Rio Puca Mayu</t>
  </si>
  <si>
    <t>Rio Grande</t>
  </si>
  <si>
    <t>Salar de Uyuni water</t>
  </si>
  <si>
    <t>Salar de Uyuni Spring</t>
  </si>
  <si>
    <t>Coipasa water</t>
  </si>
  <si>
    <t>CA18</t>
  </si>
  <si>
    <t>Meixner et al., 2022</t>
  </si>
  <si>
    <t>CA19</t>
  </si>
  <si>
    <t>location approximate from digitized map, no density reported however Scandiffio and Cassis report in mg/L and Erickson reports in mg/kg so a density estimate was made using the Cl concetrations from both reports of the same sample</t>
  </si>
  <si>
    <t>RG Delta</t>
  </si>
  <si>
    <t>RG Delta, location approximate from digitized map</t>
  </si>
  <si>
    <t>alkalinity estimated from reported HCO3- concentration, location approximate from digitized map</t>
  </si>
  <si>
    <t>alkalinity estimated from reported HCO3- concentration</t>
  </si>
  <si>
    <t>Ojo del Salar</t>
  </si>
  <si>
    <t>Ojo del Salar, density estimated in PHREEQC</t>
  </si>
  <si>
    <t>HCO3- calculated from a direct DIC measurment and assuming it is all HCO3-</t>
  </si>
  <si>
    <t>Ojo del Salar, HCO3- calculated from a direct DIC measurment and assuming it is all HCO3-</t>
  </si>
  <si>
    <t>location approximate, See Williams et al., 2025 for details, HCO3- calculated from a direct DIC measurment and assuming it is all HCO3-</t>
  </si>
  <si>
    <t>RG</t>
  </si>
  <si>
    <t>South</t>
  </si>
  <si>
    <t>P.3</t>
  </si>
  <si>
    <t>A-5</t>
  </si>
  <si>
    <t>A-16</t>
  </si>
  <si>
    <t>A-13</t>
  </si>
  <si>
    <t>A-10</t>
  </si>
  <si>
    <t>A-1</t>
  </si>
  <si>
    <t>A-20</t>
  </si>
  <si>
    <t>A-18</t>
  </si>
  <si>
    <t>A-15</t>
  </si>
  <si>
    <t>A-23</t>
  </si>
  <si>
    <t>A-26</t>
  </si>
  <si>
    <t>A-24</t>
  </si>
  <si>
    <t>A-35</t>
  </si>
  <si>
    <t>A-36</t>
  </si>
  <si>
    <t>A-29</t>
  </si>
  <si>
    <t>A-42</t>
  </si>
  <si>
    <t>A-43</t>
  </si>
  <si>
    <t>SA-389</t>
  </si>
  <si>
    <t>SA-290</t>
  </si>
  <si>
    <t>SA-291</t>
  </si>
  <si>
    <t>SA-292</t>
  </si>
  <si>
    <t>A-41</t>
  </si>
  <si>
    <t>SA-296</t>
  </si>
  <si>
    <t>SA-260</t>
  </si>
  <si>
    <t>SA-319</t>
  </si>
  <si>
    <t>SA-294</t>
  </si>
  <si>
    <t>SA-310</t>
  </si>
  <si>
    <t>SA-312</t>
  </si>
  <si>
    <t>SA-313</t>
  </si>
  <si>
    <t>SA-314</t>
  </si>
  <si>
    <t>SA-301</t>
  </si>
  <si>
    <t>SA-278</t>
  </si>
  <si>
    <t>SA-280</t>
  </si>
  <si>
    <t>SA-281</t>
  </si>
  <si>
    <t>SA-282</t>
  </si>
  <si>
    <t>SA-299</t>
  </si>
  <si>
    <t>SA-300</t>
  </si>
  <si>
    <t>A-55</t>
  </si>
  <si>
    <t>A-57</t>
  </si>
  <si>
    <t>SA-184</t>
  </si>
  <si>
    <t>SA-183</t>
  </si>
  <si>
    <t>SA-170</t>
  </si>
  <si>
    <t>SA-174</t>
  </si>
  <si>
    <t>SA-192</t>
  </si>
  <si>
    <t>SA-194</t>
  </si>
  <si>
    <t>SA-119</t>
  </si>
  <si>
    <t>SA-121</t>
  </si>
  <si>
    <t>SA-122</t>
  </si>
  <si>
    <t>SA-105</t>
  </si>
  <si>
    <t>SA-107</t>
  </si>
  <si>
    <t>SA-201a</t>
  </si>
  <si>
    <t>SA-201b</t>
  </si>
  <si>
    <t>SA-195</t>
  </si>
  <si>
    <t>SA-56</t>
  </si>
  <si>
    <t>SA-303</t>
  </si>
  <si>
    <t>SA-383</t>
  </si>
  <si>
    <t>SA-150</t>
  </si>
  <si>
    <t>SA-133</t>
  </si>
  <si>
    <t>SA-134</t>
  </si>
  <si>
    <t>SA-135</t>
  </si>
  <si>
    <t>SA-25</t>
  </si>
  <si>
    <t>SA-168</t>
  </si>
  <si>
    <t>SA-79</t>
  </si>
  <si>
    <t>SA-78</t>
  </si>
  <si>
    <t>SA-77</t>
  </si>
  <si>
    <t>SA-76</t>
  </si>
  <si>
    <t>SA-75</t>
  </si>
  <si>
    <t>SA-81</t>
  </si>
  <si>
    <t>SA-80</t>
  </si>
  <si>
    <t>SA-83</t>
  </si>
  <si>
    <t>SA-84</t>
  </si>
  <si>
    <t>A-75</t>
  </si>
  <si>
    <t>SA-205</t>
  </si>
  <si>
    <t>SA-204</t>
  </si>
  <si>
    <t>SA-98</t>
  </si>
  <si>
    <t>SA-203</t>
  </si>
  <si>
    <t>A-77</t>
  </si>
  <si>
    <t>SA-51</t>
  </si>
  <si>
    <t>SA-52</t>
  </si>
  <si>
    <t>SA-74</t>
  </si>
  <si>
    <t>SA-73</t>
  </si>
  <si>
    <t>SA-72</t>
  </si>
  <si>
    <t>SA-71</t>
  </si>
  <si>
    <t>SA-70</t>
  </si>
  <si>
    <t>SA-69</t>
  </si>
  <si>
    <t>SA-68</t>
  </si>
  <si>
    <t>SA-67</t>
  </si>
  <si>
    <t>SA-65</t>
  </si>
  <si>
    <t>SA-64</t>
  </si>
  <si>
    <t>SA-10</t>
  </si>
  <si>
    <t>SA-9</t>
  </si>
  <si>
    <t>SA-8</t>
  </si>
  <si>
    <t>SA-12</t>
  </si>
  <si>
    <t>SA-11</t>
  </si>
  <si>
    <t>SA-175</t>
  </si>
  <si>
    <t>SA-7</t>
  </si>
  <si>
    <t>SA-177</t>
  </si>
  <si>
    <t>SA-178</t>
  </si>
  <si>
    <t>SA-179</t>
  </si>
  <si>
    <t>SA-180</t>
  </si>
  <si>
    <t>SA-54</t>
  </si>
  <si>
    <t>SA-6</t>
  </si>
  <si>
    <t>SA-5</t>
  </si>
  <si>
    <t>SA-4</t>
  </si>
  <si>
    <t>SA-284</t>
  </si>
  <si>
    <t>SA-293</t>
  </si>
  <si>
    <t>A-45</t>
  </si>
  <si>
    <t>A-47</t>
  </si>
  <si>
    <t>SA-302</t>
  </si>
  <si>
    <t>SA-295</t>
  </si>
  <si>
    <t>SA-271</t>
  </si>
  <si>
    <t>SA-270</t>
  </si>
  <si>
    <t>SA-269</t>
  </si>
  <si>
    <t>SA-273</t>
  </si>
  <si>
    <t>SA-3285</t>
  </si>
  <si>
    <t>SA-259</t>
  </si>
  <si>
    <t>SA-318</t>
  </si>
  <si>
    <t>SA-272</t>
  </si>
  <si>
    <t>SA-298</t>
  </si>
  <si>
    <t>SA-297</t>
  </si>
  <si>
    <t>SA-247</t>
  </si>
  <si>
    <t>SA-268</t>
  </si>
  <si>
    <t>SA-286</t>
  </si>
  <si>
    <t>SA-287</t>
  </si>
  <si>
    <t>SA-188</t>
  </si>
  <si>
    <t>A-49</t>
  </si>
  <si>
    <t>A-51</t>
  </si>
  <si>
    <t>A-53</t>
  </si>
  <si>
    <t>A-59</t>
  </si>
  <si>
    <t>A-60</t>
  </si>
  <si>
    <t>A-62</t>
  </si>
  <si>
    <t>SA-112</t>
  </si>
  <si>
    <t>SA-113</t>
  </si>
  <si>
    <t>SA-190</t>
  </si>
  <si>
    <t>SA-116</t>
  </si>
  <si>
    <t>SA-103</t>
  </si>
  <si>
    <t>A-64</t>
  </si>
  <si>
    <t>A-67</t>
  </si>
  <si>
    <t>SA-187</t>
  </si>
  <si>
    <t>SA-189</t>
  </si>
  <si>
    <t>SA-212</t>
  </si>
  <si>
    <t>SA-37</t>
  </si>
  <si>
    <t>SA-38</t>
  </si>
  <si>
    <t>SA-31</t>
  </si>
  <si>
    <t>SA-39</t>
  </si>
  <si>
    <t>SA-41</t>
  </si>
  <si>
    <t>A-69</t>
  </si>
  <si>
    <t>SA-44</t>
  </si>
  <si>
    <t>A-71</t>
  </si>
  <si>
    <t>SA-47</t>
  </si>
  <si>
    <t>SA-45</t>
  </si>
  <si>
    <t>SA-32</t>
  </si>
  <si>
    <t>SA-58</t>
  </si>
  <si>
    <t>SA-59</t>
  </si>
  <si>
    <t>SA-60</t>
  </si>
  <si>
    <t>SA-63</t>
  </si>
  <si>
    <t>SA-138</t>
  </si>
  <si>
    <t>SA-139</t>
  </si>
  <si>
    <t>SA-140</t>
  </si>
  <si>
    <t>SA-143</t>
  </si>
  <si>
    <t>SA-142</t>
  </si>
  <si>
    <t>SA-141</t>
  </si>
  <si>
    <t>SA-18</t>
  </si>
  <si>
    <t>SA-17</t>
  </si>
  <si>
    <t>SA-16</t>
  </si>
  <si>
    <t>SA-15</t>
  </si>
  <si>
    <t>SA-14</t>
  </si>
  <si>
    <t>SA-3</t>
  </si>
  <si>
    <t>SA-145</t>
  </si>
  <si>
    <t>SA-146</t>
  </si>
  <si>
    <t>SA-1</t>
  </si>
  <si>
    <t>SA-2</t>
  </si>
  <si>
    <t>SA-136</t>
  </si>
  <si>
    <t>SA-167</t>
  </si>
  <si>
    <t>SA-166</t>
  </si>
  <si>
    <t>SA-165</t>
  </si>
  <si>
    <t>SA-162</t>
  </si>
  <si>
    <t>SA-161</t>
  </si>
  <si>
    <t>SA-160</t>
  </si>
  <si>
    <t>SA-158</t>
  </si>
  <si>
    <t>SA-157</t>
  </si>
  <si>
    <t>SA-148</t>
  </si>
  <si>
    <t>A-81</t>
  </si>
  <si>
    <t>A-79</t>
  </si>
  <si>
    <t>SA-210</t>
  </si>
  <si>
    <t>SA-198</t>
  </si>
  <si>
    <t>SA-197</t>
  </si>
  <si>
    <t>SA-196</t>
  </si>
  <si>
    <t>SA-144</t>
  </si>
  <si>
    <t>SA-149</t>
  </si>
  <si>
    <t>SA-163</t>
  </si>
  <si>
    <t>SA-164</t>
  </si>
  <si>
    <t>SA-211</t>
  </si>
  <si>
    <t>SA-320</t>
  </si>
  <si>
    <t>SA-321</t>
  </si>
  <si>
    <t>SA-322</t>
  </si>
  <si>
    <t>SA-323</t>
  </si>
  <si>
    <t>SA-324</t>
  </si>
  <si>
    <t>SA-325</t>
  </si>
  <si>
    <t>Moraga et al., 1974</t>
  </si>
  <si>
    <t>assumed to be point A-3, location approximate from digitized map, alkalinity estimated from HCO3- and CO32- concentrations</t>
  </si>
  <si>
    <t>location approximate from digitized map, alkalinity estimated from HCO3- and CO32- concentrations</t>
  </si>
  <si>
    <t>assumed to be remaining sample point in quadrant, location approximate from digitized map, alkalinity estimated from HCO3- and CO32- concentrations</t>
  </si>
  <si>
    <t>Assumed to be point 361 on map, location approximate from digitized map, alkalinity estimated from HCO3- and CO32- concentrations</t>
  </si>
  <si>
    <t>Assumed to be the only point listed in quadrant #211, location approximate from digitized map, alkalinity estimated from HCO3- and CO32- concentrations</t>
  </si>
  <si>
    <t>assumed to be point next to 102, location approximate from digitized map, alkalinity estimated from HCO3- and CO32- concentrations</t>
  </si>
  <si>
    <t>Llano de Paciencia, location approximate from digitized map, alkalinity estimated from HCO3- and CO32- concentrations</t>
  </si>
  <si>
    <t>Marginal Brine</t>
  </si>
  <si>
    <t>MPW-11</t>
  </si>
  <si>
    <t>MPW-8</t>
  </si>
  <si>
    <t>MPW-5</t>
  </si>
  <si>
    <t>MPW-21</t>
  </si>
  <si>
    <t>MPW-4</t>
  </si>
  <si>
    <t>MPW-10</t>
  </si>
  <si>
    <t>MPW-2</t>
  </si>
  <si>
    <t>MPW-3</t>
  </si>
  <si>
    <t>MPW-7</t>
  </si>
  <si>
    <t>MPW-13</t>
  </si>
  <si>
    <t>MPW-14</t>
  </si>
  <si>
    <t>MPW-15</t>
  </si>
  <si>
    <t>MPW-9</t>
  </si>
  <si>
    <t>MPW-18</t>
  </si>
  <si>
    <t>MPW-17</t>
  </si>
  <si>
    <t>MPW-19</t>
  </si>
  <si>
    <t>MPW-20</t>
  </si>
  <si>
    <t>Rissmann et al., 2015</t>
  </si>
  <si>
    <t>Loa at V Miño</t>
  </si>
  <si>
    <t>Loa at Taira</t>
  </si>
  <si>
    <t>Loa at Santa Barbara</t>
  </si>
  <si>
    <t>Loa at Conchi</t>
  </si>
  <si>
    <t>Chela</t>
  </si>
  <si>
    <t>Loa at Angostura</t>
  </si>
  <si>
    <t>Salado water</t>
  </si>
  <si>
    <t>V d. Barro stream</t>
  </si>
  <si>
    <t>Silala at Inacaliri</t>
  </si>
  <si>
    <t>Baños de Turi</t>
  </si>
  <si>
    <t>Paniri</t>
  </si>
  <si>
    <t>Caspana</t>
  </si>
  <si>
    <t>Linzor 1</t>
  </si>
  <si>
    <t>Linzor 2</t>
  </si>
  <si>
    <t>Chitor spring</t>
  </si>
  <si>
    <t>Chitor stream</t>
  </si>
  <si>
    <t>Angostura spring</t>
  </si>
  <si>
    <t>Ojo San Pedro</t>
  </si>
  <si>
    <t>PCAR7C</t>
  </si>
  <si>
    <t>TB05</t>
  </si>
  <si>
    <t>Si37E</t>
  </si>
  <si>
    <t>ChugChug</t>
  </si>
  <si>
    <t>Godfrey et al., 2019</t>
  </si>
  <si>
    <t>alkalinity estimated from HCO3-</t>
  </si>
  <si>
    <t>PT01</t>
  </si>
  <si>
    <t>PT02</t>
  </si>
  <si>
    <t>PT03</t>
  </si>
  <si>
    <t>PT04</t>
  </si>
  <si>
    <t>PT05</t>
  </si>
  <si>
    <t>PT06</t>
  </si>
  <si>
    <t>PT07</t>
  </si>
  <si>
    <t>PT08</t>
  </si>
  <si>
    <t>PT09</t>
  </si>
  <si>
    <t>PT10</t>
  </si>
  <si>
    <t>PT11</t>
  </si>
  <si>
    <t>PT12</t>
  </si>
  <si>
    <t>S01</t>
  </si>
  <si>
    <t>S02</t>
  </si>
  <si>
    <t>S03</t>
  </si>
  <si>
    <t>S04</t>
  </si>
  <si>
    <t>S05</t>
  </si>
  <si>
    <t>S06</t>
  </si>
  <si>
    <t>S07</t>
  </si>
  <si>
    <t>S08</t>
  </si>
  <si>
    <t>S09</t>
  </si>
  <si>
    <t>S10</t>
  </si>
  <si>
    <t>PL01</t>
  </si>
  <si>
    <t>PL02</t>
  </si>
  <si>
    <t>PL03</t>
  </si>
  <si>
    <t>PL04</t>
  </si>
  <si>
    <t>PL05</t>
  </si>
  <si>
    <t>PL06</t>
  </si>
  <si>
    <t>PL07</t>
  </si>
  <si>
    <t>PL08</t>
  </si>
  <si>
    <t>PL09</t>
  </si>
  <si>
    <t>PL10</t>
  </si>
  <si>
    <t>PL11</t>
  </si>
  <si>
    <t>PL12</t>
  </si>
  <si>
    <t>PA01</t>
  </si>
  <si>
    <t>PA02</t>
  </si>
  <si>
    <t>PA03</t>
  </si>
  <si>
    <t>ET01</t>
  </si>
  <si>
    <t>ET02</t>
  </si>
  <si>
    <t>ET03</t>
  </si>
  <si>
    <t>ET04</t>
  </si>
  <si>
    <t>ET05</t>
  </si>
  <si>
    <t>ET06</t>
  </si>
  <si>
    <t>TT01</t>
  </si>
  <si>
    <t>TT02</t>
  </si>
  <si>
    <t>TT03</t>
  </si>
  <si>
    <t>TT04</t>
  </si>
  <si>
    <t>TT05</t>
  </si>
  <si>
    <t>TT06</t>
  </si>
  <si>
    <t>TT07</t>
  </si>
  <si>
    <t>TT08</t>
  </si>
  <si>
    <t>TT09</t>
  </si>
  <si>
    <t>TT10</t>
  </si>
  <si>
    <t>TT11</t>
  </si>
  <si>
    <t>Tassi et al., 2010</t>
  </si>
  <si>
    <t>Surire</t>
  </si>
  <si>
    <t>Puchuldiza-Tuja</t>
  </si>
  <si>
    <t>Pampa Apacheta </t>
  </si>
  <si>
    <t>PGS</t>
  </si>
  <si>
    <t>a</t>
  </si>
  <si>
    <t>b</t>
  </si>
  <si>
    <t>c</t>
  </si>
  <si>
    <t>d</t>
  </si>
  <si>
    <t>e</t>
  </si>
  <si>
    <t>f</t>
  </si>
  <si>
    <t>Badaut &amp; Risacher, 1983</t>
  </si>
  <si>
    <t>Aguas Calientes</t>
  </si>
  <si>
    <t>Ide, 1978</t>
  </si>
  <si>
    <t>A-2</t>
  </si>
  <si>
    <t>A-3</t>
  </si>
  <si>
    <t>A-4</t>
  </si>
  <si>
    <t>A-6</t>
  </si>
  <si>
    <t>B-2</t>
  </si>
  <si>
    <t>B-3</t>
  </si>
  <si>
    <t>B-4</t>
  </si>
  <si>
    <t>B-5</t>
  </si>
  <si>
    <t>B-6 (1)</t>
  </si>
  <si>
    <t>B-6 (2)</t>
  </si>
  <si>
    <t>B-6</t>
  </si>
  <si>
    <t>B-7</t>
  </si>
  <si>
    <t>B-8</t>
  </si>
  <si>
    <t>C-2</t>
  </si>
  <si>
    <t>C-3</t>
  </si>
  <si>
    <t>C-4</t>
  </si>
  <si>
    <t>C-5</t>
  </si>
  <si>
    <t>C-6 (1)</t>
  </si>
  <si>
    <t>C-6 (2)</t>
  </si>
  <si>
    <t>C-6 (3)</t>
  </si>
  <si>
    <t>C-6</t>
  </si>
  <si>
    <t>C-7</t>
  </si>
  <si>
    <t>C-8</t>
  </si>
  <si>
    <t>D-2</t>
  </si>
  <si>
    <t>D-3</t>
  </si>
  <si>
    <t>D-4</t>
  </si>
  <si>
    <t>D-5</t>
  </si>
  <si>
    <t>D-6</t>
  </si>
  <si>
    <t>D-7</t>
  </si>
  <si>
    <t>E-1</t>
  </si>
  <si>
    <t>E-2</t>
  </si>
  <si>
    <t>E-3</t>
  </si>
  <si>
    <t>E-4</t>
  </si>
  <si>
    <t>E-5</t>
  </si>
  <si>
    <t>E-6</t>
  </si>
  <si>
    <t>E-7</t>
  </si>
  <si>
    <t>F-2</t>
  </si>
  <si>
    <t>F-3</t>
  </si>
  <si>
    <t>F-6</t>
  </si>
  <si>
    <t>F-7</t>
  </si>
  <si>
    <t>G-3</t>
  </si>
  <si>
    <t>3-3.5</t>
  </si>
  <si>
    <t>Gorbea 1</t>
  </si>
  <si>
    <t>Gorbea 2</t>
  </si>
  <si>
    <t>Bofedal 3</t>
  </si>
  <si>
    <t>Ignorado 4</t>
  </si>
  <si>
    <t>Gorbea 5</t>
  </si>
  <si>
    <t>Gorbea 6</t>
  </si>
  <si>
    <t>Gorbea 7</t>
  </si>
  <si>
    <t>Pueyo et al., 2021</t>
  </si>
  <si>
    <t>M1</t>
  </si>
  <si>
    <t>M2</t>
  </si>
  <si>
    <t>M3</t>
  </si>
  <si>
    <t>M4</t>
  </si>
  <si>
    <t>M5</t>
  </si>
  <si>
    <t>M6</t>
  </si>
  <si>
    <t>M7</t>
  </si>
  <si>
    <t>Alam and Muñoz, 2024</t>
  </si>
  <si>
    <t>SDA13</t>
  </si>
  <si>
    <t>SDA9*</t>
  </si>
  <si>
    <t>SDA138*</t>
  </si>
  <si>
    <t>SDA85*</t>
  </si>
  <si>
    <t>SDA121</t>
  </si>
  <si>
    <t>SDA69</t>
  </si>
  <si>
    <t>SDA71</t>
  </si>
  <si>
    <t>SDA74</t>
  </si>
  <si>
    <t>SDA32</t>
  </si>
  <si>
    <t>SDA72</t>
  </si>
  <si>
    <t>SDA75</t>
  </si>
  <si>
    <t>SDA34</t>
  </si>
  <si>
    <t>SDA70</t>
  </si>
  <si>
    <t>SDA73</t>
  </si>
  <si>
    <t>SDA37*</t>
  </si>
  <si>
    <t>SDA141*</t>
  </si>
  <si>
    <t>SDA35*</t>
  </si>
  <si>
    <t>SDA36*</t>
  </si>
  <si>
    <t>SDA118</t>
  </si>
  <si>
    <t>SDA111</t>
  </si>
  <si>
    <t>SDA135</t>
  </si>
  <si>
    <t>SDA112</t>
  </si>
  <si>
    <t>SDA109</t>
  </si>
  <si>
    <t>SDA113</t>
  </si>
  <si>
    <t>SDA110</t>
  </si>
  <si>
    <t>SDA94</t>
  </si>
  <si>
    <t>SDA15</t>
  </si>
  <si>
    <t>SDA28</t>
  </si>
  <si>
    <t>SDA30</t>
  </si>
  <si>
    <t>SDA21</t>
  </si>
  <si>
    <t>SDA29</t>
  </si>
  <si>
    <t>SDA128</t>
  </si>
  <si>
    <t>SDA39</t>
  </si>
  <si>
    <t>SDA22</t>
  </si>
  <si>
    <t>SDA115</t>
  </si>
  <si>
    <t>SDA114</t>
  </si>
  <si>
    <t>SDA20</t>
  </si>
  <si>
    <t>SDA19</t>
  </si>
  <si>
    <t>Munk et al., 2018</t>
  </si>
  <si>
    <t>Williams et al., 2026</t>
  </si>
  <si>
    <t>POI2-0509</t>
  </si>
  <si>
    <t>POL2</t>
  </si>
  <si>
    <t>POL4</t>
  </si>
  <si>
    <t>POL5</t>
  </si>
  <si>
    <t>POL8</t>
  </si>
  <si>
    <t>POL1 ESC-0613</t>
  </si>
  <si>
    <t>POC5-0811</t>
  </si>
  <si>
    <t>POL6</t>
  </si>
  <si>
    <t>POL7</t>
  </si>
  <si>
    <t>POC14-0412</t>
  </si>
  <si>
    <t>207-0707</t>
  </si>
  <si>
    <t>208-0707</t>
  </si>
  <si>
    <t>POC10-0114</t>
  </si>
  <si>
    <t>POC10-0613</t>
  </si>
  <si>
    <t>POC10-0412</t>
  </si>
  <si>
    <t>POC10-0812</t>
  </si>
  <si>
    <t>POC11-0412</t>
  </si>
  <si>
    <t>POC12-0412</t>
  </si>
  <si>
    <t>POC12-0812</t>
  </si>
  <si>
    <t>POC13-0114</t>
  </si>
  <si>
    <t>POC13-0412</t>
  </si>
  <si>
    <t>POC13-0613</t>
  </si>
  <si>
    <t>POC3-0707</t>
  </si>
  <si>
    <t>POC3-0811</t>
  </si>
  <si>
    <t>POC4-0811</t>
  </si>
  <si>
    <t>POC6-0811</t>
  </si>
  <si>
    <t>POC9-0412</t>
  </si>
  <si>
    <t>POI1-0509</t>
  </si>
  <si>
    <t>POI3-0509</t>
  </si>
  <si>
    <t>POI4-0114</t>
  </si>
  <si>
    <t>POI4-0613</t>
  </si>
  <si>
    <t>POI4-0412</t>
  </si>
  <si>
    <t>POI4-0509</t>
  </si>
  <si>
    <t>POI4-0812</t>
  </si>
  <si>
    <t>POL3-0613</t>
  </si>
  <si>
    <t>TUA01 1012</t>
  </si>
  <si>
    <t>TUF72 1012</t>
  </si>
  <si>
    <t>TUI11 0513</t>
  </si>
  <si>
    <t>TUI12 0513</t>
  </si>
  <si>
    <t>TUI13 0513</t>
  </si>
  <si>
    <t>TUL08 0913</t>
  </si>
  <si>
    <t>TUV01 0214</t>
  </si>
  <si>
    <t>TUV05 0214</t>
  </si>
  <si>
    <t>TUI07 0513</t>
  </si>
  <si>
    <t>TUI07 0214</t>
  </si>
  <si>
    <t>TUI07 1212</t>
  </si>
  <si>
    <t>TUI07 0312</t>
  </si>
  <si>
    <t>TUI08 0913</t>
  </si>
  <si>
    <t>TUI08 0513</t>
  </si>
  <si>
    <t>TUI08 0312</t>
  </si>
  <si>
    <t>TUI16 0513</t>
  </si>
  <si>
    <t>TUL09 0913</t>
  </si>
  <si>
    <t>TUF37 0312</t>
  </si>
  <si>
    <t>TUF29 0312</t>
  </si>
  <si>
    <t>TUF02 0312</t>
  </si>
  <si>
    <t>TUF02 1012</t>
  </si>
  <si>
    <t>TUF04 0312</t>
  </si>
  <si>
    <t>GTI-1 0510</t>
  </si>
  <si>
    <t>TUF04 1012</t>
  </si>
  <si>
    <t>TUF24 0312</t>
  </si>
  <si>
    <t>GTI-2 0510</t>
  </si>
  <si>
    <t>TUF36 1012</t>
  </si>
  <si>
    <t>TUF45 0312</t>
  </si>
  <si>
    <t>TUF46 0312</t>
  </si>
  <si>
    <t>TUI03 0911</t>
  </si>
  <si>
    <t>TUI03 0513</t>
  </si>
  <si>
    <t>TUI03 0214</t>
  </si>
  <si>
    <t>TUI03 0913</t>
  </si>
  <si>
    <t>813 1208</t>
  </si>
  <si>
    <t>TUF01 0312</t>
  </si>
  <si>
    <t>TUI04 0911</t>
  </si>
  <si>
    <t>TUF03 0312</t>
  </si>
  <si>
    <t>TUI05 0911</t>
  </si>
  <si>
    <t>TUI05 0913</t>
  </si>
  <si>
    <t>TUI05 0214</t>
  </si>
  <si>
    <t>TUI05 1012</t>
  </si>
  <si>
    <t>TUF43 0312</t>
  </si>
  <si>
    <t>822 1208</t>
  </si>
  <si>
    <t>TUI06 0911</t>
  </si>
  <si>
    <t>TUI06 0513</t>
  </si>
  <si>
    <t>TUI06 0312</t>
  </si>
  <si>
    <t>TUI06 0214</t>
  </si>
  <si>
    <t>TUI10 0513</t>
  </si>
  <si>
    <t>TUI09 0413</t>
  </si>
  <si>
    <t>COI02</t>
  </si>
  <si>
    <t>ETV1</t>
  </si>
  <si>
    <t>Rain</t>
  </si>
  <si>
    <t>Lagos Durán, 2016</t>
  </si>
  <si>
    <t>alkalinity estimated from HCO3-, location approximate and digitized from map</t>
  </si>
  <si>
    <t>Williams and Vengosh 2025; Williams et al. 2025</t>
  </si>
  <si>
    <t>Williams et al., 2026; Wudke et al., in-prep</t>
  </si>
  <si>
    <t>This Work; Williams et al., 2026</t>
  </si>
  <si>
    <t>Sample ID</t>
  </si>
  <si>
    <t>Temperature</t>
  </si>
  <si>
    <t>Density</t>
  </si>
  <si>
    <t>Alkalinity</t>
  </si>
  <si>
    <t>Al_mg</t>
  </si>
  <si>
    <t>Fe_mg</t>
  </si>
  <si>
    <t>Mn_mg</t>
  </si>
  <si>
    <t>Zn_mg</t>
  </si>
  <si>
    <t>Sr_mg</t>
  </si>
  <si>
    <t>Ba_mg</t>
  </si>
  <si>
    <t>Rb_mg</t>
  </si>
  <si>
    <t>Cs_mg</t>
  </si>
  <si>
    <t>Na/Cl</t>
  </si>
  <si>
    <t>Mg/Li</t>
  </si>
  <si>
    <t>Origins of the Mg/Li ratio in closed-basin brines of the Lithium Triangle: the relative importance of high- and low-temperature water-rock interactions</t>
  </si>
  <si>
    <t>Gordon D. Z. Williams &amp; Avner Vengosh</t>
  </si>
  <si>
    <t>Division of Earth and Climate Science, Nicholas School of the Environment, Duke University</t>
  </si>
  <si>
    <t>Supplemental Lithium Triangle Brine and Inflow Dataset for:</t>
  </si>
  <si>
    <t>Version</t>
  </si>
  <si>
    <t>Column Name</t>
  </si>
  <si>
    <t>Description</t>
  </si>
  <si>
    <t>The Na/Cl molar ratio</t>
  </si>
  <si>
    <t>The Mg/Li mass ratio</t>
  </si>
  <si>
    <t>Unit description for values to the right of this column. All values in mmol per liter (mmol/L) or kilogram solution (mmol/kg) as specified. Most values are reported on a per liter basis, however a few do not have sufficient data to convert between per liter and per kilogram.</t>
  </si>
  <si>
    <t>Unit (mol)</t>
  </si>
  <si>
    <t>Unit (milligram)</t>
  </si>
  <si>
    <t>Alkalinity of the solution in meq per unit volume or mass as described in the "Unit (mol)" column. Alkalinity is either the rported value or calculated from reported carbonate and bicarbonate concentrations (see note tab for description)</t>
  </si>
  <si>
    <t>Alkalinity of the solution in meq per unit volume or mass as described in the "Unit (milligram)" column. Alkalinity is either the rported value or calculated from reported carbonate and bicarbonate concentrations (see note tab for description)</t>
  </si>
  <si>
    <t>Chloride concentration in mmol per unit volume or mass as described in the "Unit (mol)" column. Values of "0" reflect no reported value in the "Cl_mg" column.</t>
  </si>
  <si>
    <t>Bromide concentration in mmol per unit volume or mass as described in the "Unit (mol)" column. Values of "0" reflect no reported value in the "Br_mg" column.</t>
  </si>
  <si>
    <t>Sulfate concentration in mmol per unit volume or mass as described in the "Unit (mol)" column. Values of "0" reflect no reported value in the "SO4_mg" column.</t>
  </si>
  <si>
    <t>Boron concentration in mmol per unit volume or mass as described in the "Unit (mol)" column. Values of "0" reflect no reported value in the "B_mg" column.</t>
  </si>
  <si>
    <t>Silicon concentration in mmol per unit volume or mass as described in the "Unit (mol)" column. Values of "0" reflect no reported value in the "Si_mg" column.</t>
  </si>
  <si>
    <t>Sodium concentration in mmol per unit volume or mass as described in the "Unit (mol)" column. Values of "0" reflect no reported value in the "Na_mg" column.</t>
  </si>
  <si>
    <t>Potassium concentration in mmol per unit volume or mass as described in the "Unit (mol)" column. Values of "0" reflect no reported value in the "K_mg" column.</t>
  </si>
  <si>
    <t>Lithium concentration in mmol per unit volume or mass as described in the "Unit (mol)" column. Values of "0" reflect no reported value in the "Li_mg" column.</t>
  </si>
  <si>
    <t>Calcium concentration in mmol per unit volume or mass as described in the "Unit (mol)" column. Values of "0" reflect no reported value in the "Ca_mg" column.</t>
  </si>
  <si>
    <t>Magnesium concentration in mmol per unit volume or mass as described in the "Unit (mol)" column. Values of "0" reflect no reported value in the "Mg_mg" column.</t>
  </si>
  <si>
    <t>Ammonium concentration in mmol per unit volume or mass as described in the "Unit (mol)" column. Values of "0" reflect no reported value in the "NH4_mg" column.</t>
  </si>
  <si>
    <t>The charge balance percent error from the molar cation and anion equivalents based on the values in the "Alkalinty", "Cl", "Br", "SO4", "Na", "K", "Li", "Ca", "Mg", and "NH4" columns. This can be used to assess the accuracy or completeness of the data.</t>
  </si>
  <si>
    <t>The refence source for each compiled datapoint. See main text for full reference.</t>
  </si>
  <si>
    <t>The Lithium Tringle country the sample is in. Either Chile, Bolivia, or Argentina</t>
  </si>
  <si>
    <t>Latitude in decimal degrees if available.</t>
  </si>
  <si>
    <t>Longitude in decimal degrees if available.</t>
  </si>
  <si>
    <t>A relevant note on the compilation or transformation of the data. Such as if "Lat" and "Long" are approximated from a digitized map or if alkalinity is calculated from the carbonate and bicarbonate concentration.</t>
  </si>
  <si>
    <t>The name of the closed-basin salar/lake/playa that occupies the terminal point of the basin.</t>
  </si>
  <si>
    <t>Class defines all samples as either Terminal or Inflow. Terminal if they are from the closed-basin lake/salar and if they are considered representative and do not appear to be mixing with an inflow. Inflow if they are not considered Terminal, regardless of salinity or degree of evaporation.</t>
  </si>
  <si>
    <t>Where available the name of goethermal fields for samples classified as Geothermal or Thermal Spring in the "Type" column.</t>
  </si>
  <si>
    <t>Range of depths if known in meters below groundlevel.</t>
  </si>
  <si>
    <r>
      <t xml:space="preserve">Field measured temperature in </t>
    </r>
    <r>
      <rPr>
        <sz val="11"/>
        <color theme="1"/>
        <rFont val="Aptos Narrow"/>
        <family val="2"/>
      </rPr>
      <t>°</t>
    </r>
    <r>
      <rPr>
        <sz val="11"/>
        <color theme="1"/>
        <rFont val="Calibri"/>
        <family val="2"/>
      </rPr>
      <t>C.</t>
    </r>
  </si>
  <si>
    <t>Density in g/mL.</t>
  </si>
  <si>
    <t>Field measured pH.</t>
  </si>
  <si>
    <t>Chloride concentration in mg per unit volume or mass as described in the "Unit (milligram)" column.</t>
  </si>
  <si>
    <t>Fluoride concentration in mg per unit volume or mass as described in the "Unit (milligram)" column.</t>
  </si>
  <si>
    <t>Bromide concentration in mg per unit volume or mass as described in the "Unit (milligram)" column.</t>
  </si>
  <si>
    <t>Iodide concentration in mg per unit volume or mass as described in the "Unit (milligram)" column.</t>
  </si>
  <si>
    <t>Sulfate concentration in mg per unit volume or mass as described in the "Unit (milligram)" column.</t>
  </si>
  <si>
    <t>Nitrate concentration in mg per unit volume or mass as described in the "Unit (milligram)" column.</t>
  </si>
  <si>
    <t>Phosphate concentration in mg per unit volume or mass as described in the "Unit (milligram)" column.</t>
  </si>
  <si>
    <t>Silicon (elemental) concentration in mg per unit volume or mass as described in the "Unit (milligram)" column.</t>
  </si>
  <si>
    <t>Arsenic concentration in mg per unit volume or mass as described in the "Unit (milligram)" column.</t>
  </si>
  <si>
    <t>Ammonium concentration in mg per unit volume or mass as described in the "Unit (milligram)" column.</t>
  </si>
  <si>
    <t>Sodium concentration in mg per unit volume or mass as described in the "Unit (milligram)" column.</t>
  </si>
  <si>
    <t>Potassium concentration in mg per unit volume or mass as described in the "Unit (milligram)" column.</t>
  </si>
  <si>
    <t>Lithium concentration in mg per unit volume or mass as described in the "Unit (milligram)" column.</t>
  </si>
  <si>
    <t>Calcium concentration in mg per unit volume or mass as described in the "Unit (milligram)" column.</t>
  </si>
  <si>
    <t>Magnesium concentration in mg per unit volume or mass as described in the "Unit (milligram)" column.</t>
  </si>
  <si>
    <t>Aluminum concentration in mg per unit volume or mass as described in the "Unit (milligram)" column.</t>
  </si>
  <si>
    <t>Iron concentration in mg per unit volume or mass as described in the "Unit (milligram)" column.</t>
  </si>
  <si>
    <t>Boron concentration in mg per unit volume or mass as described in the "Unit (milligram)" column.</t>
  </si>
  <si>
    <t>Manganese concentration in mg per unit volume or mass as described in the "Unit (milligram)" column.</t>
  </si>
  <si>
    <t>Zinc concentration in mg per unit volume or mass as described in the "Unit (milligram)" column.</t>
  </si>
  <si>
    <t>Strontium concentration in mg per unit volume or mass as described in the "Unit (milligram)" column.</t>
  </si>
  <si>
    <t>Barium concentration in mg per unit volume or mass as described in the "Unit (milligram)" column.</t>
  </si>
  <si>
    <t>Rubidium concentration in mg per unit volume or mass as described in the "Unit (milligram)" column.</t>
  </si>
  <si>
    <t>Cesium concentration in mg per unit volume or mass as described in the "Unit (milligram)" column.</t>
  </si>
  <si>
    <t>Carbonate and/or bicarbonate concentration in mg per unit volume or mass as described in the "Unit (milligram)" column.</t>
  </si>
  <si>
    <t>Total Dissolved Solids, concentration in mg per unit volume or mass as described in the "Unit (milligram)" column.</t>
  </si>
  <si>
    <r>
      <rPr>
        <sz val="11"/>
        <color theme="1"/>
        <rFont val="Aptos Narrow"/>
        <family val="2"/>
      </rPr>
      <t>δ</t>
    </r>
    <r>
      <rPr>
        <vertAlign val="superscript"/>
        <sz val="11"/>
        <color theme="1"/>
        <rFont val="Calibri"/>
        <family val="2"/>
      </rPr>
      <t>13</t>
    </r>
    <r>
      <rPr>
        <sz val="11"/>
        <color theme="1"/>
        <rFont val="Calibri"/>
        <family val="2"/>
      </rPr>
      <t>C of DIC relative to VPDB in permil (</t>
    </r>
    <r>
      <rPr>
        <sz val="11"/>
        <color theme="1"/>
        <rFont val="Aptos Narrow"/>
        <family val="2"/>
      </rPr>
      <t>‰</t>
    </r>
    <r>
      <rPr>
        <sz val="11"/>
        <color theme="1"/>
        <rFont val="Calibri"/>
        <family val="2"/>
      </rPr>
      <t>).</t>
    </r>
  </si>
  <si>
    <r>
      <rPr>
        <sz val="11"/>
        <color theme="1"/>
        <rFont val="Aptos Narrow"/>
        <family val="2"/>
      </rPr>
      <t>δ</t>
    </r>
    <r>
      <rPr>
        <vertAlign val="superscript"/>
        <sz val="11"/>
        <color theme="1"/>
        <rFont val="Calibri"/>
        <family val="2"/>
      </rPr>
      <t>18</t>
    </r>
    <r>
      <rPr>
        <sz val="11"/>
        <color theme="1"/>
        <rFont val="Calibri"/>
        <family val="2"/>
      </rPr>
      <t>O of water relative to VSMOW in permil (‰).</t>
    </r>
  </si>
  <si>
    <r>
      <rPr>
        <sz val="11"/>
        <color theme="1"/>
        <rFont val="Aptos Narrow"/>
        <family val="2"/>
      </rPr>
      <t>δ</t>
    </r>
    <r>
      <rPr>
        <vertAlign val="superscript"/>
        <sz val="11"/>
        <color theme="1"/>
        <rFont val="Calibri"/>
        <family val="2"/>
      </rPr>
      <t>2</t>
    </r>
    <r>
      <rPr>
        <sz val="11"/>
        <color theme="1"/>
        <rFont val="Calibri"/>
        <family val="2"/>
      </rPr>
      <t>H of water relative to VSMOW in permil (‰).</t>
    </r>
  </si>
  <si>
    <r>
      <rPr>
        <sz val="11"/>
        <color theme="1"/>
        <rFont val="Aptos Narrow"/>
        <family val="2"/>
      </rPr>
      <t>δ</t>
    </r>
    <r>
      <rPr>
        <vertAlign val="superscript"/>
        <sz val="11"/>
        <color theme="1"/>
        <rFont val="Calibri"/>
        <family val="2"/>
      </rPr>
      <t>11</t>
    </r>
    <r>
      <rPr>
        <sz val="11"/>
        <color theme="1"/>
        <rFont val="Calibri"/>
        <family val="2"/>
      </rPr>
      <t>B of aqueous boron relative to NIST SRM 951 in permil (‰).</t>
    </r>
  </si>
  <si>
    <r>
      <rPr>
        <sz val="11"/>
        <color theme="1"/>
        <rFont val="Aptos Narrow"/>
        <family val="2"/>
      </rPr>
      <t>δ</t>
    </r>
    <r>
      <rPr>
        <vertAlign val="superscript"/>
        <sz val="11"/>
        <color theme="1"/>
        <rFont val="Calibri"/>
        <family val="2"/>
      </rPr>
      <t>7</t>
    </r>
    <r>
      <rPr>
        <sz val="11"/>
        <color theme="1"/>
        <rFont val="Calibri"/>
        <family val="2"/>
      </rPr>
      <t>Li of aqueous lithium relative to LSVEC/IRMM-016 in permil (‰).</t>
    </r>
  </si>
  <si>
    <r>
      <t>Radiogenic strontium isotopes of aqueous strontium as the</t>
    </r>
    <r>
      <rPr>
        <vertAlign val="superscript"/>
        <sz val="11"/>
        <color theme="1"/>
        <rFont val="Calibri"/>
        <family val="2"/>
      </rPr>
      <t xml:space="preserve"> 87</t>
    </r>
    <r>
      <rPr>
        <sz val="11"/>
        <color theme="1"/>
        <rFont val="Calibri"/>
        <family val="2"/>
      </rPr>
      <t>Sr/</t>
    </r>
    <r>
      <rPr>
        <vertAlign val="superscript"/>
        <sz val="11"/>
        <color theme="1"/>
        <rFont val="Calibri"/>
        <family val="2"/>
      </rPr>
      <t>86</t>
    </r>
    <r>
      <rPr>
        <sz val="11"/>
        <color theme="1"/>
        <rFont val="Calibri"/>
        <family val="2"/>
      </rPr>
      <t>Sr ratio.</t>
    </r>
  </si>
  <si>
    <r>
      <rPr>
        <sz val="11"/>
        <color theme="1"/>
        <rFont val="Aptos Narrow"/>
        <family val="2"/>
      </rPr>
      <t>δ</t>
    </r>
    <r>
      <rPr>
        <vertAlign val="superscript"/>
        <sz val="11"/>
        <color theme="1"/>
        <rFont val="Calibri"/>
        <family val="2"/>
      </rPr>
      <t>18</t>
    </r>
    <r>
      <rPr>
        <sz val="11"/>
        <color theme="1"/>
        <rFont val="Calibri"/>
        <family val="2"/>
      </rPr>
      <t>O of sulfate relative to VSMOW in permil (‰).</t>
    </r>
  </si>
  <si>
    <r>
      <rPr>
        <sz val="11"/>
        <color theme="1"/>
        <rFont val="Aptos Narrow"/>
        <family val="2"/>
      </rPr>
      <t>δ</t>
    </r>
    <r>
      <rPr>
        <vertAlign val="superscript"/>
        <sz val="11"/>
        <color theme="1"/>
        <rFont val="Calibri"/>
        <family val="2"/>
      </rPr>
      <t>34</t>
    </r>
    <r>
      <rPr>
        <sz val="11"/>
        <color theme="1"/>
        <rFont val="Calibri"/>
        <family val="2"/>
      </rPr>
      <t>S of sulfate relative to VCDT in permil (‰).</t>
    </r>
  </si>
  <si>
    <t>Reported Sample ID/name</t>
  </si>
  <si>
    <t>Refers to where the water sample was collected. Broadly defeined as a Spring, Stream, Lake, Brine, Rain, Seep, Thermal Spring, Underground, Brine, Marginal Brine, Geothermal. Thermal Spring only refers to samples classified as thermal spring (or hotspring, gypser, etc.) in their original publication. Underground refers to groundwaters of any depth. Brine referes to anything classified as a brine in its original publication. Marginal Brine is only used at the Salar de Atacama to distinguish between brines from the halite nucleus and those from along the margin. Geothermal only refers to samples collected from geothermal wells used for exploration, energy production etc.; samples was chosen to primarily be of in-situ samples/data (i.e. not flashed condensate or residual water). The "Class" column describes if the sample is considered an inflow water/brine or a terminal water/brine.</t>
  </si>
  <si>
    <t>Date in M/D/Y if available. Where only M and Y are availabe, D is assumed to be 1. Where only Y is available M and D are both assumed to be 1.</t>
  </si>
  <si>
    <t>1.1, February 2026</t>
  </si>
  <si>
    <t>Use &amp; Citation</t>
  </si>
  <si>
    <t>For questions regarding this dataset, please contact:
Avner Vengosh (vengosh@duke.edu)
Gordon D.Z. Williams (gordon.williams@duke.edu)</t>
  </si>
  <si>
    <r>
      <t xml:space="preserve">This dataset forms part of the supplementary material for:
Williams, G.D.Z., and Vengosh, A. (submitted). Origins of the Mg/Li ratio in closed-basin brines of the Lithium Triangle: the relative importance of high- and low-temperature water-rock interactions. </t>
    </r>
    <r>
      <rPr>
        <i/>
        <sz val="11"/>
        <color theme="1"/>
        <rFont val="Calibri"/>
        <family val="2"/>
        <scheme val="minor"/>
      </rPr>
      <t>Earth-Science Reviews.</t>
    </r>
    <r>
      <rPr>
        <sz val="11"/>
        <color theme="1"/>
        <rFont val="Calibri"/>
        <family val="2"/>
        <scheme val="minor"/>
      </rPr>
      <t xml:space="preserve">
If using this dataset, please cite the above article and any of the original data sources listed in the "References" tab. This compilation reflects original reported values; users are encouraged to consult and cite the primary publications for detailed methodological information.</t>
    </r>
  </si>
  <si>
    <t>Unit description for values to the right of this column and left of the "Unit (mol)" column. All values in mg per liter (mg/L) or kilogram solution (mg/kg) as specified. Most values are reported on a per liter basis, however a few do not have sufficient data to convert between per liter and per kilogram.</t>
  </si>
  <si>
    <t>This dataset compiles geochemical data for more than 3,000 samples of springs, rivers, and closed-basin brines from the Lithium Triangle (Chile, Bolivia, Argentina), including 25 new samples collected for this study. Data were compiled from published sources with a focus on closed-basin brines and relevant inflows.
The dataset is not intended to be exhaustive, and additional published data may exist that are not included here. Reported values reflect the original published data; no systematic reprocessing or normalization of analytical results was performed beyond calculation of derived parameters (e.g., Mg/Li ratios and charge balance percent error) and any unit conversions.
Charge balance percent error was calculated and is provided as a general indicator of analytical consistency where sufficient major ion data are available. Many samples lack complete major ion datasets and therefore cannot be fully charge balanced.
Geographic coordinates are included where available (WGS84). In some cases, coordinates were digitized from published maps and represent approximate sample locations; such instances are noted in the "Note" column.
Column descriptions below provide information on sample sources, units, calculated parameters, and classification criteria.
Any updates to this dataset will be available at https://gordondzwilliams.github.io/LTdataset</t>
  </si>
  <si>
    <t>Contact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</si>
</sst>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0.00000"/>
  </numFmts>
  <fonts count="8" x14ac:knownFonts="1">
    <font>
      <sz val="11"/>
      <color theme="1"/>
      <name val="Calibri"/>
      <family val="2"/>
      <scheme val="minor"/>
    </font>
    <font>
      <sz val="8"/>
      <name val="Calibri"/>
      <family val="2"/>
      <scheme val="minor"/>
    </font>
    <font>
      <b/>
      <sz val="11"/>
      <color theme="1"/>
      <name val="Calibri"/>
      <family val="2"/>
      <scheme val="minor"/>
    </font>
    <font>
      <sz val="11"/>
      <color theme="1"/>
      <name val="Calibri"/>
      <family val="2"/>
    </font>
    <font>
      <sz val="11"/>
      <color theme="1"/>
      <name val="Aptos Narrow"/>
      <family val="2"/>
    </font>
    <font>
      <b/>
      <sz val="14"/>
      <color theme="1"/>
      <name val="Calibri"/>
      <family val="2"/>
      <scheme val="minor"/>
    </font>
    <font>
      <vertAlign val="superscript"/>
      <sz val="11"/>
      <color theme="1"/>
      <name val="Calibri"/>
      <family val="2"/>
    </font>
    <font>
      <i/>
      <sz val="11"/>
      <color theme="1"/>
      <name val="Calibri"/>
      <family val="2"/>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1">
    <xf numFmtId="0" fontId="0" fillId="0" borderId="0" xfId="0"/>
    <xf numFmtId="164" fontId="0" fillId="0" borderId="0" xfId="0" applyNumberFormat="1"/>
    <xf numFmtId="2" fontId="0" fillId="0" borderId="0" xfId="0" applyNumberFormat="1"/>
    <xf numFmtId="1" fontId="0" fillId="0" borderId="0" xfId="0" applyNumberFormat="1"/>
    <xf numFmtId="166" fontId="0" fillId="0" borderId="0" xfId="0" applyNumberFormat="1"/>
    <xf numFmtId="164" fontId="0" fillId="0" borderId="0" xfId="0" quotePrefix="1" applyNumberFormat="1"/>
    <xf numFmtId="1" fontId="0" fillId="0" borderId="0" xfId="0" quotePrefix="1" applyNumberFormat="1"/>
    <xf numFmtId="0" fontId="0" fillId="0" borderId="0" xfId="0" applyAlignment="1">
      <alignment vertical="center" wrapText="1"/>
    </xf>
    <xf numFmtId="16" fontId="0" fillId="0" borderId="0" xfId="0" applyNumberFormat="1"/>
    <xf numFmtId="14" fontId="0" fillId="0" borderId="0" xfId="0" applyNumberFormat="1"/>
    <xf numFmtId="16" fontId="0" fillId="0" borderId="0" xfId="0" quotePrefix="1" applyNumberFormat="1"/>
    <xf numFmtId="165" fontId="0" fillId="0" borderId="0" xfId="0" applyNumberFormat="1"/>
    <xf numFmtId="167" fontId="0" fillId="0" borderId="0" xfId="0" applyNumberFormat="1"/>
    <xf numFmtId="0" fontId="0" fillId="0" borderId="0" xfId="0" quotePrefix="1"/>
    <xf numFmtId="3" fontId="0" fillId="0" borderId="0" xfId="0" applyNumberFormat="1"/>
    <xf numFmtId="164" fontId="0" fillId="0" borderId="0" xfId="0" applyNumberFormat="1" applyAlignment="1">
      <alignment vertical="center" wrapText="1"/>
    </xf>
    <xf numFmtId="14" fontId="0" fillId="0" borderId="0" xfId="0" applyNumberFormat="1" applyAlignment="1">
      <alignment vertical="center" wrapText="1"/>
    </xf>
    <xf numFmtId="164" fontId="0" fillId="0" borderId="0" xfId="0" applyNumberFormat="1" applyAlignment="1">
      <alignment horizontal="left" vertical="center"/>
    </xf>
    <xf numFmtId="0" fontId="2" fillId="0" borderId="1" xfId="0" applyFont="1" applyBorder="1"/>
    <xf numFmtId="0" fontId="0" fillId="0" borderId="1" xfId="0" applyBorder="1" applyAlignment="1">
      <alignment horizontal="left" vertical="center"/>
    </xf>
    <xf numFmtId="0" fontId="0" fillId="0" borderId="1" xfId="0" applyBorder="1" applyAlignment="1">
      <alignment horizontal="left" vertical="center" wrapText="1"/>
    </xf>
    <xf numFmtId="14" fontId="0" fillId="0" borderId="1" xfId="0" applyNumberFormat="1" applyBorder="1" applyAlignment="1">
      <alignment horizontal="left" vertical="center"/>
    </xf>
    <xf numFmtId="164" fontId="0" fillId="0" borderId="1" xfId="0" applyNumberFormat="1" applyBorder="1" applyAlignment="1">
      <alignment horizontal="left" vertical="center"/>
    </xf>
    <xf numFmtId="1" fontId="0" fillId="0" borderId="1" xfId="0" applyNumberFormat="1" applyBorder="1" applyAlignment="1">
      <alignment horizontal="left" vertical="center"/>
    </xf>
    <xf numFmtId="2" fontId="0" fillId="0" borderId="1" xfId="0" applyNumberFormat="1" applyBorder="1" applyAlignment="1">
      <alignment horizontal="left" vertical="center"/>
    </xf>
    <xf numFmtId="0" fontId="3" fillId="0" borderId="1" xfId="0" applyFont="1" applyBorder="1" applyAlignment="1">
      <alignment horizontal="left" vertical="center" wrapText="1"/>
    </xf>
    <xf numFmtId="0" fontId="2" fillId="0" borderId="0" xfId="0" applyFont="1" applyAlignment="1">
      <alignment vertical="center"/>
    </xf>
    <xf numFmtId="0" fontId="0" fillId="0" borderId="0" xfId="0" applyAlignment="1">
      <alignment vertical="center"/>
    </xf>
    <xf numFmtId="164" fontId="0" fillId="0" borderId="0" xfId="0" applyNumberFormat="1" applyAlignment="1">
      <alignment vertical="center"/>
    </xf>
    <xf numFmtId="0" fontId="0" fillId="0" borderId="0" xfId="0" applyAlignment="1">
      <alignment horizontal="center"/>
    </xf>
    <xf numFmtId="0" fontId="5" fillId="0" borderId="0" xfId="0" applyFont="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2722A-CB6B-4118-87CB-8A3558D18B4B}">
  <dimension ref="B2:C84"/>
  <sheetViews>
    <sheetView topLeftCell="A8" workbookViewId="0">
      <selection activeCell="B13" sqref="B13"/>
    </sheetView>
  </sheetViews>
  <sheetFormatPr defaultRowHeight="15" x14ac:dyDescent="0.25"/>
  <cols>
    <col min="2" max="2" width="15.42578125" bestFit="1" customWidth="1"/>
    <col min="3" max="3" width="88.85546875" customWidth="1"/>
  </cols>
  <sheetData>
    <row r="2" spans="2:3" x14ac:dyDescent="0.25">
      <c r="B2" s="29" t="s">
        <v>3007</v>
      </c>
      <c r="C2" s="29"/>
    </row>
    <row r="3" spans="2:3" ht="38.25" customHeight="1" x14ac:dyDescent="0.3">
      <c r="B3" s="30" t="s">
        <v>3004</v>
      </c>
      <c r="C3" s="29"/>
    </row>
    <row r="4" spans="2:3" x14ac:dyDescent="0.25">
      <c r="B4" s="29" t="s">
        <v>3005</v>
      </c>
      <c r="C4" s="29"/>
    </row>
    <row r="5" spans="2:3" x14ac:dyDescent="0.25">
      <c r="B5" s="29" t="s">
        <v>3006</v>
      </c>
      <c r="C5" s="29"/>
    </row>
    <row r="8" spans="2:3" ht="324.75" customHeight="1" x14ac:dyDescent="0.25">
      <c r="B8" s="26" t="s">
        <v>3010</v>
      </c>
      <c r="C8" s="7" t="s">
        <v>3084</v>
      </c>
    </row>
    <row r="9" spans="2:3" x14ac:dyDescent="0.25">
      <c r="B9" s="27"/>
      <c r="C9" s="28"/>
    </row>
    <row r="10" spans="2:3" ht="120" x14ac:dyDescent="0.25">
      <c r="B10" s="26" t="s">
        <v>3080</v>
      </c>
      <c r="C10" s="15" t="s">
        <v>3082</v>
      </c>
    </row>
    <row r="11" spans="2:3" x14ac:dyDescent="0.25">
      <c r="B11" s="26"/>
      <c r="C11" s="15"/>
    </row>
    <row r="12" spans="2:3" ht="45" x14ac:dyDescent="0.25">
      <c r="B12" s="26" t="s">
        <v>3085</v>
      </c>
      <c r="C12" s="15" t="s">
        <v>3081</v>
      </c>
    </row>
    <row r="13" spans="2:3" x14ac:dyDescent="0.25">
      <c r="B13" s="26"/>
      <c r="C13" s="15"/>
    </row>
    <row r="14" spans="2:3" x14ac:dyDescent="0.25">
      <c r="B14" s="26" t="s">
        <v>3008</v>
      </c>
      <c r="C14" s="17" t="s">
        <v>3079</v>
      </c>
    </row>
    <row r="16" spans="2:3" x14ac:dyDescent="0.25">
      <c r="B16" s="18" t="s">
        <v>3009</v>
      </c>
      <c r="C16" s="18" t="s">
        <v>3010</v>
      </c>
    </row>
    <row r="17" spans="2:3" x14ac:dyDescent="0.25">
      <c r="B17" s="19" t="s">
        <v>2990</v>
      </c>
      <c r="C17" s="20" t="s">
        <v>3076</v>
      </c>
    </row>
    <row r="18" spans="2:3" x14ac:dyDescent="0.25">
      <c r="B18" s="19" t="s">
        <v>0</v>
      </c>
      <c r="C18" s="20" t="s">
        <v>3030</v>
      </c>
    </row>
    <row r="19" spans="2:3" x14ac:dyDescent="0.25">
      <c r="B19" s="19" t="s">
        <v>1</v>
      </c>
      <c r="C19" s="20" t="s">
        <v>3031</v>
      </c>
    </row>
    <row r="20" spans="2:3" x14ac:dyDescent="0.25">
      <c r="B20" s="19" t="s">
        <v>2</v>
      </c>
      <c r="C20" s="20" t="s">
        <v>3032</v>
      </c>
    </row>
    <row r="21" spans="2:3" x14ac:dyDescent="0.25">
      <c r="B21" s="19" t="s">
        <v>3</v>
      </c>
      <c r="C21" s="20" t="s">
        <v>3033</v>
      </c>
    </row>
    <row r="22" spans="2:3" ht="30" x14ac:dyDescent="0.25">
      <c r="B22" s="21" t="s">
        <v>1201</v>
      </c>
      <c r="C22" s="20" t="s">
        <v>3078</v>
      </c>
    </row>
    <row r="23" spans="2:3" ht="45" x14ac:dyDescent="0.25">
      <c r="B23" s="19" t="s">
        <v>4</v>
      </c>
      <c r="C23" s="20" t="s">
        <v>3034</v>
      </c>
    </row>
    <row r="24" spans="2:3" x14ac:dyDescent="0.25">
      <c r="B24" s="19" t="s">
        <v>5</v>
      </c>
      <c r="C24" s="20" t="s">
        <v>3035</v>
      </c>
    </row>
    <row r="25" spans="2:3" ht="150" x14ac:dyDescent="0.25">
      <c r="B25" s="19" t="s">
        <v>6</v>
      </c>
      <c r="C25" s="20" t="s">
        <v>3077</v>
      </c>
    </row>
    <row r="26" spans="2:3" ht="60" x14ac:dyDescent="0.25">
      <c r="B26" s="19" t="s">
        <v>7</v>
      </c>
      <c r="C26" s="20" t="s">
        <v>3036</v>
      </c>
    </row>
    <row r="27" spans="2:3" ht="30" x14ac:dyDescent="0.25">
      <c r="B27" s="19" t="s">
        <v>1174</v>
      </c>
      <c r="C27" s="20" t="s">
        <v>3037</v>
      </c>
    </row>
    <row r="28" spans="2:3" ht="60" x14ac:dyDescent="0.25">
      <c r="B28" s="19" t="s">
        <v>3015</v>
      </c>
      <c r="C28" s="20" t="s">
        <v>3083</v>
      </c>
    </row>
    <row r="29" spans="2:3" x14ac:dyDescent="0.25">
      <c r="B29" s="19" t="s">
        <v>1083</v>
      </c>
      <c r="C29" s="20" t="s">
        <v>3038</v>
      </c>
    </row>
    <row r="30" spans="2:3" x14ac:dyDescent="0.25">
      <c r="B30" s="19" t="s">
        <v>2991</v>
      </c>
      <c r="C30" s="20" t="s">
        <v>3039</v>
      </c>
    </row>
    <row r="31" spans="2:3" x14ac:dyDescent="0.25">
      <c r="B31" s="19" t="s">
        <v>2992</v>
      </c>
      <c r="C31" s="20" t="s">
        <v>3040</v>
      </c>
    </row>
    <row r="32" spans="2:3" x14ac:dyDescent="0.25">
      <c r="B32" s="19" t="s">
        <v>8</v>
      </c>
      <c r="C32" s="20" t="s">
        <v>3041</v>
      </c>
    </row>
    <row r="33" spans="2:3" ht="45" x14ac:dyDescent="0.25">
      <c r="B33" s="22" t="s">
        <v>2993</v>
      </c>
      <c r="C33" s="20" t="s">
        <v>3017</v>
      </c>
    </row>
    <row r="34" spans="2:3" ht="30" x14ac:dyDescent="0.25">
      <c r="B34" s="23" t="s">
        <v>1198</v>
      </c>
      <c r="C34" s="20" t="s">
        <v>3066</v>
      </c>
    </row>
    <row r="35" spans="2:3" ht="30" x14ac:dyDescent="0.25">
      <c r="B35" s="19" t="s">
        <v>1199</v>
      </c>
      <c r="C35" s="20" t="s">
        <v>3043</v>
      </c>
    </row>
    <row r="36" spans="2:3" ht="30" x14ac:dyDescent="0.25">
      <c r="B36" s="19" t="s">
        <v>1050</v>
      </c>
      <c r="C36" s="20" t="s">
        <v>3042</v>
      </c>
    </row>
    <row r="37" spans="2:3" ht="30" x14ac:dyDescent="0.25">
      <c r="B37" s="19" t="s">
        <v>1051</v>
      </c>
      <c r="C37" s="20" t="s">
        <v>3044</v>
      </c>
    </row>
    <row r="38" spans="2:3" ht="30" x14ac:dyDescent="0.25">
      <c r="B38" s="19" t="s">
        <v>1064</v>
      </c>
      <c r="C38" s="20" t="s">
        <v>3045</v>
      </c>
    </row>
    <row r="39" spans="2:3" ht="30" x14ac:dyDescent="0.25">
      <c r="B39" s="19" t="s">
        <v>1052</v>
      </c>
      <c r="C39" s="20" t="s">
        <v>3046</v>
      </c>
    </row>
    <row r="40" spans="2:3" ht="30" x14ac:dyDescent="0.25">
      <c r="B40" s="19" t="s">
        <v>1053</v>
      </c>
      <c r="C40" s="20" t="s">
        <v>3047</v>
      </c>
    </row>
    <row r="41" spans="2:3" ht="30" x14ac:dyDescent="0.25">
      <c r="B41" s="19" t="s">
        <v>1054</v>
      </c>
      <c r="C41" s="20" t="s">
        <v>3048</v>
      </c>
    </row>
    <row r="42" spans="2:3" ht="30" x14ac:dyDescent="0.25">
      <c r="B42" s="19" t="s">
        <v>1055</v>
      </c>
      <c r="C42" s="20" t="s">
        <v>3059</v>
      </c>
    </row>
    <row r="43" spans="2:3" ht="30" x14ac:dyDescent="0.25">
      <c r="B43" s="22" t="s">
        <v>1056</v>
      </c>
      <c r="C43" s="20" t="s">
        <v>3049</v>
      </c>
    </row>
    <row r="44" spans="2:3" ht="30" x14ac:dyDescent="0.25">
      <c r="B44" s="19" t="s">
        <v>1057</v>
      </c>
      <c r="C44" s="20" t="s">
        <v>3050</v>
      </c>
    </row>
    <row r="45" spans="2:3" ht="30" x14ac:dyDescent="0.25">
      <c r="B45" s="24" t="s">
        <v>1058</v>
      </c>
      <c r="C45" s="20" t="s">
        <v>3051</v>
      </c>
    </row>
    <row r="46" spans="2:3" ht="30" x14ac:dyDescent="0.25">
      <c r="B46" s="19" t="s">
        <v>1059</v>
      </c>
      <c r="C46" s="20" t="s">
        <v>3052</v>
      </c>
    </row>
    <row r="47" spans="2:3" ht="30" x14ac:dyDescent="0.25">
      <c r="B47" s="19" t="s">
        <v>1060</v>
      </c>
      <c r="C47" s="20" t="s">
        <v>3053</v>
      </c>
    </row>
    <row r="48" spans="2:3" ht="30" x14ac:dyDescent="0.25">
      <c r="B48" s="19" t="s">
        <v>1061</v>
      </c>
      <c r="C48" s="20" t="s">
        <v>3054</v>
      </c>
    </row>
    <row r="49" spans="2:3" ht="30" x14ac:dyDescent="0.25">
      <c r="B49" s="19" t="s">
        <v>1062</v>
      </c>
      <c r="C49" s="20" t="s">
        <v>3055</v>
      </c>
    </row>
    <row r="50" spans="2:3" ht="30" x14ac:dyDescent="0.25">
      <c r="B50" s="19" t="s">
        <v>1063</v>
      </c>
      <c r="C50" s="20" t="s">
        <v>3056</v>
      </c>
    </row>
    <row r="51" spans="2:3" ht="30" x14ac:dyDescent="0.25">
      <c r="B51" s="19" t="s">
        <v>2994</v>
      </c>
      <c r="C51" s="20" t="s">
        <v>3057</v>
      </c>
    </row>
    <row r="52" spans="2:3" x14ac:dyDescent="0.25">
      <c r="B52" s="19" t="s">
        <v>2995</v>
      </c>
      <c r="C52" s="20" t="s">
        <v>3058</v>
      </c>
    </row>
    <row r="53" spans="2:3" ht="30" x14ac:dyDescent="0.25">
      <c r="B53" s="19" t="s">
        <v>2996</v>
      </c>
      <c r="C53" s="20" t="s">
        <v>3060</v>
      </c>
    </row>
    <row r="54" spans="2:3" x14ac:dyDescent="0.25">
      <c r="B54" s="19" t="s">
        <v>2997</v>
      </c>
      <c r="C54" s="20" t="s">
        <v>3061</v>
      </c>
    </row>
    <row r="55" spans="2:3" ht="30" x14ac:dyDescent="0.25">
      <c r="B55" s="19" t="s">
        <v>2998</v>
      </c>
      <c r="C55" s="20" t="s">
        <v>3062</v>
      </c>
    </row>
    <row r="56" spans="2:3" ht="30" x14ac:dyDescent="0.25">
      <c r="B56" s="19" t="s">
        <v>2999</v>
      </c>
      <c r="C56" s="20" t="s">
        <v>3063</v>
      </c>
    </row>
    <row r="57" spans="2:3" ht="30" x14ac:dyDescent="0.25">
      <c r="B57" s="22" t="s">
        <v>3000</v>
      </c>
      <c r="C57" s="20" t="s">
        <v>3064</v>
      </c>
    </row>
    <row r="58" spans="2:3" ht="30" x14ac:dyDescent="0.25">
      <c r="B58" s="19" t="s">
        <v>3001</v>
      </c>
      <c r="C58" s="20" t="s">
        <v>3065</v>
      </c>
    </row>
    <row r="59" spans="2:3" ht="30" x14ac:dyDescent="0.25">
      <c r="B59" s="23" t="s">
        <v>9</v>
      </c>
      <c r="C59" s="20" t="s">
        <v>3067</v>
      </c>
    </row>
    <row r="60" spans="2:3" ht="17.25" x14ac:dyDescent="0.25">
      <c r="B60" s="22" t="s">
        <v>10</v>
      </c>
      <c r="C60" s="25" t="s">
        <v>3069</v>
      </c>
    </row>
    <row r="61" spans="2:3" ht="17.25" x14ac:dyDescent="0.25">
      <c r="B61" s="22" t="s">
        <v>11</v>
      </c>
      <c r="C61" s="25" t="s">
        <v>3070</v>
      </c>
    </row>
    <row r="62" spans="2:3" ht="17.25" x14ac:dyDescent="0.25">
      <c r="B62" s="22" t="s">
        <v>12</v>
      </c>
      <c r="C62" s="25" t="s">
        <v>3071</v>
      </c>
    </row>
    <row r="63" spans="2:3" ht="17.25" x14ac:dyDescent="0.25">
      <c r="B63" s="22" t="s">
        <v>2022</v>
      </c>
      <c r="C63" s="25" t="s">
        <v>3068</v>
      </c>
    </row>
    <row r="64" spans="2:3" ht="17.25" x14ac:dyDescent="0.25">
      <c r="B64" s="19" t="s">
        <v>1082</v>
      </c>
      <c r="C64" s="25" t="s">
        <v>3073</v>
      </c>
    </row>
    <row r="65" spans="2:3" ht="17.25" x14ac:dyDescent="0.25">
      <c r="B65" s="22" t="s">
        <v>13</v>
      </c>
      <c r="C65" s="25" t="s">
        <v>3072</v>
      </c>
    </row>
    <row r="66" spans="2:3" ht="17.25" x14ac:dyDescent="0.25">
      <c r="B66" s="22" t="s">
        <v>2075</v>
      </c>
      <c r="C66" s="25" t="s">
        <v>3074</v>
      </c>
    </row>
    <row r="67" spans="2:3" ht="17.25" x14ac:dyDescent="0.25">
      <c r="B67" s="22" t="s">
        <v>2074</v>
      </c>
      <c r="C67" s="25" t="s">
        <v>3075</v>
      </c>
    </row>
    <row r="68" spans="2:3" x14ac:dyDescent="0.25">
      <c r="B68" s="19"/>
      <c r="C68" s="20"/>
    </row>
    <row r="69" spans="2:3" ht="45" x14ac:dyDescent="0.25">
      <c r="B69" s="19" t="s">
        <v>3014</v>
      </c>
      <c r="C69" s="20" t="s">
        <v>3013</v>
      </c>
    </row>
    <row r="70" spans="2:3" ht="45" x14ac:dyDescent="0.25">
      <c r="B70" s="19" t="s">
        <v>2993</v>
      </c>
      <c r="C70" s="20" t="s">
        <v>3016</v>
      </c>
    </row>
    <row r="71" spans="2:3" ht="30" x14ac:dyDescent="0.25">
      <c r="B71" s="19" t="s">
        <v>14</v>
      </c>
      <c r="C71" s="20" t="s">
        <v>3018</v>
      </c>
    </row>
    <row r="72" spans="2:3" ht="30" x14ac:dyDescent="0.25">
      <c r="B72" s="19" t="s">
        <v>15</v>
      </c>
      <c r="C72" s="20" t="s">
        <v>3019</v>
      </c>
    </row>
    <row r="73" spans="2:3" ht="30" x14ac:dyDescent="0.25">
      <c r="B73" s="19" t="s">
        <v>16</v>
      </c>
      <c r="C73" s="20" t="s">
        <v>3020</v>
      </c>
    </row>
    <row r="74" spans="2:3" ht="30" x14ac:dyDescent="0.25">
      <c r="B74" s="19" t="s">
        <v>17</v>
      </c>
      <c r="C74" s="20" t="s">
        <v>3021</v>
      </c>
    </row>
    <row r="75" spans="2:3" ht="30" x14ac:dyDescent="0.25">
      <c r="B75" s="19" t="s">
        <v>18</v>
      </c>
      <c r="C75" s="20" t="s">
        <v>3022</v>
      </c>
    </row>
    <row r="76" spans="2:3" ht="30" x14ac:dyDescent="0.25">
      <c r="B76" s="19" t="s">
        <v>19</v>
      </c>
      <c r="C76" s="20" t="s">
        <v>3023</v>
      </c>
    </row>
    <row r="77" spans="2:3" ht="30" x14ac:dyDescent="0.25">
      <c r="B77" s="19" t="s">
        <v>20</v>
      </c>
      <c r="C77" s="20" t="s">
        <v>3024</v>
      </c>
    </row>
    <row r="78" spans="2:3" ht="30" x14ac:dyDescent="0.25">
      <c r="B78" s="19" t="s">
        <v>21</v>
      </c>
      <c r="C78" s="20" t="s">
        <v>3025</v>
      </c>
    </row>
    <row r="79" spans="2:3" ht="30" x14ac:dyDescent="0.25">
      <c r="B79" s="19" t="s">
        <v>22</v>
      </c>
      <c r="C79" s="20" t="s">
        <v>3026</v>
      </c>
    </row>
    <row r="80" spans="2:3" ht="30" x14ac:dyDescent="0.25">
      <c r="B80" s="19" t="s">
        <v>23</v>
      </c>
      <c r="C80" s="20" t="s">
        <v>3027</v>
      </c>
    </row>
    <row r="81" spans="2:3" ht="30" x14ac:dyDescent="0.25">
      <c r="B81" s="19" t="s">
        <v>1948</v>
      </c>
      <c r="C81" s="20" t="s">
        <v>3028</v>
      </c>
    </row>
    <row r="82" spans="2:3" ht="45" x14ac:dyDescent="0.25">
      <c r="B82" s="19" t="s">
        <v>24</v>
      </c>
      <c r="C82" s="20" t="s">
        <v>3029</v>
      </c>
    </row>
    <row r="83" spans="2:3" x14ac:dyDescent="0.25">
      <c r="B83" s="24" t="s">
        <v>3002</v>
      </c>
      <c r="C83" s="20" t="s">
        <v>3011</v>
      </c>
    </row>
    <row r="84" spans="2:3" x14ac:dyDescent="0.25">
      <c r="B84" s="22" t="s">
        <v>3003</v>
      </c>
      <c r="C84" s="20" t="s">
        <v>3012</v>
      </c>
    </row>
  </sheetData>
  <mergeCells count="4">
    <mergeCell ref="B4:C4"/>
    <mergeCell ref="B5:C5"/>
    <mergeCell ref="B2:C2"/>
    <mergeCell ref="B3:C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P3296"/>
  <sheetViews>
    <sheetView tabSelected="1" workbookViewId="0">
      <pane xSplit="1" ySplit="1" topLeftCell="B3121" activePane="bottomRight" state="frozen"/>
      <selection pane="topRight" activeCell="B1" sqref="B1"/>
      <selection pane="bottomLeft" activeCell="A2" sqref="A2"/>
      <selection pane="bottomRight" activeCell="I3148" sqref="I3148"/>
    </sheetView>
  </sheetViews>
  <sheetFormatPr defaultColWidth="9.140625" defaultRowHeight="15" x14ac:dyDescent="0.25"/>
  <cols>
    <col min="1" max="1" width="26.85546875" bestFit="1" customWidth="1"/>
    <col min="2" max="2" width="32.7109375" bestFit="1" customWidth="1"/>
    <col min="4" max="4" width="9.85546875" bestFit="1" customWidth="1"/>
    <col min="5" max="5" width="11.140625" customWidth="1"/>
    <col min="6" max="6" width="10.140625" style="9" bestFit="1" customWidth="1"/>
    <col min="7" max="7" width="59.5703125" customWidth="1"/>
    <col min="8" max="8" width="24.42578125" bestFit="1" customWidth="1"/>
    <col min="9" max="9" width="13.42578125" bestFit="1" customWidth="1"/>
    <col min="10" max="10" width="10.7109375" bestFit="1" customWidth="1"/>
    <col min="11" max="11" width="17.7109375" bestFit="1" customWidth="1"/>
    <col min="12" max="12" width="16.28515625" bestFit="1" customWidth="1"/>
    <col min="17" max="17" width="9" style="1"/>
    <col min="18" max="18" width="9" style="3"/>
    <col min="27" max="27" width="9" style="1"/>
    <col min="29" max="29" width="9.140625" style="2"/>
    <col min="41" max="41" width="9.140625" style="1"/>
    <col min="42" max="42" width="12" bestFit="1" customWidth="1"/>
    <col min="43" max="43" width="9" style="3"/>
    <col min="44" max="47" width="9.140625" style="1"/>
    <col min="48" max="48" width="10.85546875" bestFit="1" customWidth="1"/>
    <col min="49" max="49" width="9.140625" style="1"/>
    <col min="50" max="50" width="12.28515625" style="1" bestFit="1" customWidth="1"/>
    <col min="51" max="51" width="12" style="1" bestFit="1" customWidth="1"/>
    <col min="67" max="67" width="9.140625" style="2"/>
    <col min="68" max="68" width="12" style="1" bestFit="1" customWidth="1"/>
  </cols>
  <sheetData>
    <row r="1" spans="1:68" x14ac:dyDescent="0.25">
      <c r="A1" t="s">
        <v>2990</v>
      </c>
      <c r="B1" t="s">
        <v>0</v>
      </c>
      <c r="C1" t="s">
        <v>1</v>
      </c>
      <c r="D1" t="s">
        <v>2</v>
      </c>
      <c r="E1" t="s">
        <v>3</v>
      </c>
      <c r="F1" s="9" t="s">
        <v>1201</v>
      </c>
      <c r="G1" t="s">
        <v>4</v>
      </c>
      <c r="H1" t="s">
        <v>5</v>
      </c>
      <c r="I1" t="s">
        <v>6</v>
      </c>
      <c r="J1" t="s">
        <v>7</v>
      </c>
      <c r="K1" t="s">
        <v>1174</v>
      </c>
      <c r="L1" t="s">
        <v>3015</v>
      </c>
      <c r="M1" t="s">
        <v>1083</v>
      </c>
      <c r="N1" t="s">
        <v>2991</v>
      </c>
      <c r="O1" t="s">
        <v>2992</v>
      </c>
      <c r="P1" t="s">
        <v>8</v>
      </c>
      <c r="Q1" s="1" t="s">
        <v>2993</v>
      </c>
      <c r="R1" s="3" t="s">
        <v>1198</v>
      </c>
      <c r="S1" t="s">
        <v>1199</v>
      </c>
      <c r="T1" t="s">
        <v>1050</v>
      </c>
      <c r="U1" t="s">
        <v>1051</v>
      </c>
      <c r="V1" t="s">
        <v>1064</v>
      </c>
      <c r="W1" t="s">
        <v>1052</v>
      </c>
      <c r="X1" t="s">
        <v>1053</v>
      </c>
      <c r="Y1" t="s">
        <v>1054</v>
      </c>
      <c r="Z1" t="s">
        <v>1055</v>
      </c>
      <c r="AA1" s="1" t="s">
        <v>1056</v>
      </c>
      <c r="AB1" t="s">
        <v>1057</v>
      </c>
      <c r="AC1" s="2" t="s">
        <v>1058</v>
      </c>
      <c r="AD1" t="s">
        <v>1059</v>
      </c>
      <c r="AE1" t="s">
        <v>1060</v>
      </c>
      <c r="AF1" t="s">
        <v>1061</v>
      </c>
      <c r="AG1" t="s">
        <v>1062</v>
      </c>
      <c r="AH1" t="s">
        <v>1063</v>
      </c>
      <c r="AI1" t="s">
        <v>2994</v>
      </c>
      <c r="AJ1" t="s">
        <v>2995</v>
      </c>
      <c r="AK1" t="s">
        <v>2996</v>
      </c>
      <c r="AL1" t="s">
        <v>2997</v>
      </c>
      <c r="AM1" t="s">
        <v>2998</v>
      </c>
      <c r="AN1" t="s">
        <v>2999</v>
      </c>
      <c r="AO1" s="1" t="s">
        <v>3000</v>
      </c>
      <c r="AP1" t="s">
        <v>3001</v>
      </c>
      <c r="AQ1" s="3" t="s">
        <v>9</v>
      </c>
      <c r="AR1" s="1" t="s">
        <v>10</v>
      </c>
      <c r="AS1" s="1" t="s">
        <v>11</v>
      </c>
      <c r="AT1" s="1" t="s">
        <v>12</v>
      </c>
      <c r="AU1" s="1" t="s">
        <v>2022</v>
      </c>
      <c r="AV1" t="s">
        <v>1082</v>
      </c>
      <c r="AW1" s="1" t="s">
        <v>13</v>
      </c>
      <c r="AX1" s="1" t="s">
        <v>2075</v>
      </c>
      <c r="AY1" s="1" t="s">
        <v>2074</v>
      </c>
      <c r="BA1" t="s">
        <v>3014</v>
      </c>
      <c r="BB1" t="s">
        <v>2993</v>
      </c>
      <c r="BC1" t="s">
        <v>14</v>
      </c>
      <c r="BD1" t="s">
        <v>15</v>
      </c>
      <c r="BE1" t="s">
        <v>16</v>
      </c>
      <c r="BF1" t="s">
        <v>17</v>
      </c>
      <c r="BG1" t="s">
        <v>18</v>
      </c>
      <c r="BH1" t="s">
        <v>19</v>
      </c>
      <c r="BI1" t="s">
        <v>20</v>
      </c>
      <c r="BJ1" t="s">
        <v>21</v>
      </c>
      <c r="BK1" t="s">
        <v>22</v>
      </c>
      <c r="BL1" t="s">
        <v>23</v>
      </c>
      <c r="BM1" t="s">
        <v>1948</v>
      </c>
      <c r="BN1" t="s">
        <v>24</v>
      </c>
      <c r="BO1" s="2" t="s">
        <v>3002</v>
      </c>
      <c r="BP1" s="1" t="s">
        <v>3003</v>
      </c>
    </row>
    <row r="2" spans="1:68" x14ac:dyDescent="0.25">
      <c r="A2" t="s">
        <v>25</v>
      </c>
      <c r="B2" t="s">
        <v>26</v>
      </c>
      <c r="C2" t="s">
        <v>27</v>
      </c>
      <c r="D2">
        <v>-21.500589000000002</v>
      </c>
      <c r="E2">
        <v>-68.014431000000002</v>
      </c>
      <c r="G2" t="s">
        <v>1086</v>
      </c>
      <c r="H2" t="s">
        <v>28</v>
      </c>
      <c r="I2" t="s">
        <v>193</v>
      </c>
      <c r="J2" t="s">
        <v>29</v>
      </c>
      <c r="L2" t="s">
        <v>30</v>
      </c>
      <c r="N2">
        <v>7.5</v>
      </c>
      <c r="O2">
        <v>1</v>
      </c>
      <c r="P2">
        <v>6.5</v>
      </c>
      <c r="Q2" s="1">
        <v>1.7</v>
      </c>
      <c r="T2">
        <v>270.48</v>
      </c>
      <c r="W2">
        <v>124.88</v>
      </c>
      <c r="Z2">
        <v>1.1000000000000001</v>
      </c>
      <c r="AA2" s="1">
        <v>29.49</v>
      </c>
      <c r="AD2">
        <v>144.83000000000001</v>
      </c>
      <c r="AE2">
        <v>20.399999999999999</v>
      </c>
      <c r="AF2">
        <v>1.3</v>
      </c>
      <c r="AG2">
        <v>60.12</v>
      </c>
      <c r="AH2">
        <v>18.010000000000002</v>
      </c>
      <c r="AQ2" s="3">
        <v>808</v>
      </c>
      <c r="BA2" t="s">
        <v>31</v>
      </c>
      <c r="BB2">
        <v>1.7</v>
      </c>
      <c r="BC2">
        <v>7.63</v>
      </c>
      <c r="BE2">
        <v>1.3</v>
      </c>
      <c r="BF2">
        <v>0.10199999999999999</v>
      </c>
      <c r="BG2">
        <v>1.05</v>
      </c>
      <c r="BH2">
        <v>6.3</v>
      </c>
      <c r="BI2">
        <v>0.52200000000000002</v>
      </c>
      <c r="BJ2">
        <v>0.187</v>
      </c>
      <c r="BK2">
        <v>1.5</v>
      </c>
      <c r="BL2">
        <v>0.74099999999999999</v>
      </c>
      <c r="BN2">
        <v>-1.9</v>
      </c>
      <c r="BO2" s="2">
        <v>0.82568807300000002</v>
      </c>
      <c r="BP2" s="1">
        <f>AH2/AF2</f>
        <v>13.853846153846154</v>
      </c>
    </row>
    <row r="3" spans="1:68" x14ac:dyDescent="0.25">
      <c r="A3" t="s">
        <v>32</v>
      </c>
      <c r="B3" t="s">
        <v>26</v>
      </c>
      <c r="C3" t="s">
        <v>27</v>
      </c>
      <c r="D3">
        <v>-21.516787999999998</v>
      </c>
      <c r="E3">
        <v>-68.019366000000005</v>
      </c>
      <c r="G3" t="s">
        <v>1086</v>
      </c>
      <c r="H3" t="s">
        <v>28</v>
      </c>
      <c r="I3" t="s">
        <v>193</v>
      </c>
      <c r="J3" t="s">
        <v>29</v>
      </c>
      <c r="L3" t="s">
        <v>30</v>
      </c>
      <c r="N3">
        <v>12.2</v>
      </c>
      <c r="O3">
        <v>1</v>
      </c>
      <c r="P3">
        <v>7.18</v>
      </c>
      <c r="Q3" s="1">
        <v>1.39</v>
      </c>
      <c r="T3">
        <v>201.71</v>
      </c>
      <c r="W3">
        <v>90.3</v>
      </c>
      <c r="Z3">
        <v>0.97</v>
      </c>
      <c r="AA3" s="1">
        <v>32.020000000000003</v>
      </c>
      <c r="AD3">
        <v>105.98</v>
      </c>
      <c r="AE3">
        <v>16.11</v>
      </c>
      <c r="AF3">
        <v>1</v>
      </c>
      <c r="AG3">
        <v>43.28</v>
      </c>
      <c r="AH3">
        <v>16.41</v>
      </c>
      <c r="AQ3" s="3">
        <v>629</v>
      </c>
      <c r="BA3" t="s">
        <v>31</v>
      </c>
      <c r="BB3">
        <v>1.39</v>
      </c>
      <c r="BC3">
        <v>5.69</v>
      </c>
      <c r="BE3">
        <v>0.94</v>
      </c>
      <c r="BF3">
        <v>0.09</v>
      </c>
      <c r="BG3">
        <v>1.1399999999999999</v>
      </c>
      <c r="BH3">
        <v>4.6100000000000003</v>
      </c>
      <c r="BI3">
        <v>0.41199999999999998</v>
      </c>
      <c r="BJ3">
        <v>0.14399999999999999</v>
      </c>
      <c r="BK3">
        <v>1.08</v>
      </c>
      <c r="BL3">
        <v>0.67500000000000004</v>
      </c>
      <c r="BN3">
        <v>-1.6</v>
      </c>
      <c r="BO3" s="2">
        <v>0.81019332200000005</v>
      </c>
      <c r="BP3" s="1">
        <f t="shared" ref="BP3:BP72" si="0">AH3/AF3</f>
        <v>16.41</v>
      </c>
    </row>
    <row r="4" spans="1:68" x14ac:dyDescent="0.25">
      <c r="A4" t="s">
        <v>33</v>
      </c>
      <c r="B4" t="s">
        <v>26</v>
      </c>
      <c r="C4" t="s">
        <v>27</v>
      </c>
      <c r="D4">
        <v>-21.540941</v>
      </c>
      <c r="E4">
        <v>-67.970314000000002</v>
      </c>
      <c r="G4" t="s">
        <v>1086</v>
      </c>
      <c r="H4" t="s">
        <v>28</v>
      </c>
      <c r="I4" t="s">
        <v>1032</v>
      </c>
      <c r="J4" t="s">
        <v>29</v>
      </c>
      <c r="L4" t="s">
        <v>30</v>
      </c>
      <c r="N4">
        <v>5</v>
      </c>
      <c r="O4">
        <v>1</v>
      </c>
      <c r="P4">
        <v>7.23</v>
      </c>
      <c r="Q4" s="1">
        <v>0.53</v>
      </c>
      <c r="T4">
        <v>3.76</v>
      </c>
      <c r="W4">
        <v>36.020000000000003</v>
      </c>
      <c r="Z4">
        <v>0.35</v>
      </c>
      <c r="AA4" s="1">
        <v>21.99</v>
      </c>
      <c r="AD4">
        <v>12.51</v>
      </c>
      <c r="AE4">
        <v>2.81</v>
      </c>
      <c r="AF4">
        <v>0.05</v>
      </c>
      <c r="AG4">
        <v>8.98</v>
      </c>
      <c r="AH4">
        <v>3.6</v>
      </c>
      <c r="AQ4" s="3">
        <v>147</v>
      </c>
      <c r="BA4" t="s">
        <v>31</v>
      </c>
      <c r="BB4">
        <v>0.53</v>
      </c>
      <c r="BC4">
        <v>0.106</v>
      </c>
      <c r="BE4">
        <v>0.375</v>
      </c>
      <c r="BF4">
        <v>3.2000000000000001E-2</v>
      </c>
      <c r="BG4">
        <v>0.78300000000000003</v>
      </c>
      <c r="BH4">
        <v>0.54400000000000004</v>
      </c>
      <c r="BI4">
        <v>7.1999999999999995E-2</v>
      </c>
      <c r="BJ4" s="13" t="s">
        <v>34</v>
      </c>
      <c r="BK4">
        <v>0.224</v>
      </c>
      <c r="BL4">
        <v>0.14799999999999999</v>
      </c>
      <c r="BN4">
        <v>-0.7</v>
      </c>
      <c r="BO4" s="2">
        <v>5.1320754720000004</v>
      </c>
      <c r="BP4" s="1">
        <f t="shared" si="0"/>
        <v>72</v>
      </c>
    </row>
    <row r="5" spans="1:68" x14ac:dyDescent="0.25">
      <c r="A5" t="s">
        <v>35</v>
      </c>
      <c r="B5" t="s">
        <v>26</v>
      </c>
      <c r="C5" t="s">
        <v>27</v>
      </c>
      <c r="D5">
        <v>-21.575405</v>
      </c>
      <c r="E5">
        <v>-67.937151</v>
      </c>
      <c r="G5" t="s">
        <v>1086</v>
      </c>
      <c r="H5" t="s">
        <v>28</v>
      </c>
      <c r="I5" t="s">
        <v>193</v>
      </c>
      <c r="J5" t="s">
        <v>29</v>
      </c>
      <c r="L5" t="s">
        <v>30</v>
      </c>
      <c r="N5">
        <v>8.5</v>
      </c>
      <c r="O5">
        <v>1</v>
      </c>
      <c r="P5">
        <v>3.8</v>
      </c>
      <c r="Q5" s="1">
        <v>-6.4000000000000001E-2</v>
      </c>
      <c r="T5">
        <v>1.6</v>
      </c>
      <c r="W5">
        <v>54.75</v>
      </c>
      <c r="Z5">
        <v>0.22</v>
      </c>
      <c r="AA5" s="1">
        <v>1.46</v>
      </c>
      <c r="AD5">
        <v>1.64</v>
      </c>
      <c r="AE5">
        <v>4.18</v>
      </c>
      <c r="AF5">
        <v>7.0000000000000007E-2</v>
      </c>
      <c r="AG5">
        <v>10.74</v>
      </c>
      <c r="AH5">
        <v>2.97</v>
      </c>
      <c r="AQ5" s="3">
        <v>79.3</v>
      </c>
      <c r="BA5" t="s">
        <v>31</v>
      </c>
      <c r="BB5">
        <v>-6.4000000000000001E-2</v>
      </c>
      <c r="BC5">
        <v>4.4999999999999998E-2</v>
      </c>
      <c r="BE5">
        <v>0.56999999999999995</v>
      </c>
      <c r="BF5">
        <v>0.02</v>
      </c>
      <c r="BG5">
        <v>5.1999999999999998E-2</v>
      </c>
      <c r="BH5">
        <v>7.1499999999999994E-2</v>
      </c>
      <c r="BI5">
        <v>0.107</v>
      </c>
      <c r="BJ5">
        <v>0.01</v>
      </c>
      <c r="BK5">
        <v>0.26800000000000002</v>
      </c>
      <c r="BL5">
        <v>0.122</v>
      </c>
      <c r="BN5">
        <v>-7.3</v>
      </c>
      <c r="BO5" s="2">
        <v>1.5888888889999999</v>
      </c>
      <c r="BP5" s="1">
        <f t="shared" si="0"/>
        <v>42.428571428571431</v>
      </c>
    </row>
    <row r="6" spans="1:68" x14ac:dyDescent="0.25">
      <c r="A6" t="s">
        <v>36</v>
      </c>
      <c r="B6" t="s">
        <v>26</v>
      </c>
      <c r="C6" t="s">
        <v>27</v>
      </c>
      <c r="D6">
        <v>-21.488627000000001</v>
      </c>
      <c r="E6">
        <v>-67.97363</v>
      </c>
      <c r="G6" t="s">
        <v>1086</v>
      </c>
      <c r="H6" t="s">
        <v>28</v>
      </c>
      <c r="I6" t="s">
        <v>193</v>
      </c>
      <c r="J6" t="s">
        <v>29</v>
      </c>
      <c r="L6" t="s">
        <v>30</v>
      </c>
      <c r="N6">
        <v>7</v>
      </c>
      <c r="O6">
        <v>1</v>
      </c>
      <c r="P6">
        <v>6.2</v>
      </c>
      <c r="Q6" s="1">
        <v>0.104</v>
      </c>
      <c r="T6">
        <v>0.85</v>
      </c>
      <c r="W6">
        <v>10.66</v>
      </c>
      <c r="Z6">
        <v>0.28000000000000003</v>
      </c>
      <c r="AA6" s="1">
        <v>8</v>
      </c>
      <c r="AD6">
        <v>4.92</v>
      </c>
      <c r="AE6">
        <v>1.8</v>
      </c>
      <c r="AF6">
        <v>7.0000000000000007E-2</v>
      </c>
      <c r="AG6">
        <v>1.52</v>
      </c>
      <c r="AH6">
        <v>0.49</v>
      </c>
      <c r="AQ6" s="3">
        <v>44</v>
      </c>
      <c r="BA6" t="s">
        <v>31</v>
      </c>
      <c r="BB6">
        <v>0.104</v>
      </c>
      <c r="BC6">
        <v>2.4E-2</v>
      </c>
      <c r="BE6">
        <v>0.111</v>
      </c>
      <c r="BF6">
        <v>2.5999999999999999E-2</v>
      </c>
      <c r="BG6">
        <v>0.28499999999999998</v>
      </c>
      <c r="BH6">
        <v>0.214</v>
      </c>
      <c r="BI6">
        <v>4.5999999999999999E-2</v>
      </c>
      <c r="BJ6">
        <v>0.01</v>
      </c>
      <c r="BK6">
        <v>3.7999999999999999E-2</v>
      </c>
      <c r="BL6">
        <v>0.02</v>
      </c>
      <c r="BN6">
        <v>4.9000000000000004</v>
      </c>
      <c r="BO6" s="2">
        <v>8.9166666669999994</v>
      </c>
      <c r="BP6" s="1">
        <f t="shared" si="0"/>
        <v>6.9999999999999991</v>
      </c>
    </row>
    <row r="7" spans="1:68" x14ac:dyDescent="0.25">
      <c r="A7" t="s">
        <v>37</v>
      </c>
      <c r="B7" t="s">
        <v>26</v>
      </c>
      <c r="C7" t="s">
        <v>27</v>
      </c>
      <c r="D7">
        <v>-21.510895999999999</v>
      </c>
      <c r="E7">
        <v>-67.960797999999997</v>
      </c>
      <c r="G7" t="s">
        <v>1086</v>
      </c>
      <c r="H7" t="s">
        <v>28</v>
      </c>
      <c r="I7" t="s">
        <v>193</v>
      </c>
      <c r="J7" t="s">
        <v>29</v>
      </c>
      <c r="L7" t="s">
        <v>30</v>
      </c>
      <c r="N7">
        <v>5.5</v>
      </c>
      <c r="O7">
        <v>1</v>
      </c>
      <c r="P7">
        <v>4.33</v>
      </c>
      <c r="Q7" s="5">
        <v>3.0000000000000001E-3</v>
      </c>
      <c r="R7" s="6"/>
      <c r="T7">
        <v>2.98</v>
      </c>
      <c r="W7">
        <v>20.56</v>
      </c>
      <c r="Z7">
        <v>0.32</v>
      </c>
      <c r="AA7" s="1">
        <v>3.68</v>
      </c>
      <c r="AD7">
        <v>4.21</v>
      </c>
      <c r="AE7">
        <v>3.99</v>
      </c>
      <c r="AF7">
        <v>0.03</v>
      </c>
      <c r="AG7">
        <v>2.77</v>
      </c>
      <c r="AH7">
        <v>0.8</v>
      </c>
      <c r="AQ7" s="3">
        <v>43.6</v>
      </c>
      <c r="BA7" t="s">
        <v>31</v>
      </c>
      <c r="BB7" s="13" t="s">
        <v>38</v>
      </c>
      <c r="BC7">
        <v>8.4000000000000005E-2</v>
      </c>
      <c r="BE7">
        <v>0.214</v>
      </c>
      <c r="BF7">
        <v>0.03</v>
      </c>
      <c r="BG7">
        <v>0.13100000000000001</v>
      </c>
      <c r="BH7">
        <v>0.183</v>
      </c>
      <c r="BI7">
        <v>0.10199999999999999</v>
      </c>
      <c r="BJ7" s="13" t="s">
        <v>39</v>
      </c>
      <c r="BK7">
        <v>6.9000000000000006E-2</v>
      </c>
      <c r="BL7">
        <v>3.3000000000000002E-2</v>
      </c>
      <c r="BN7">
        <v>-2.2000000000000002</v>
      </c>
      <c r="BO7" s="2">
        <v>2.1785714289999998</v>
      </c>
      <c r="BP7" s="1">
        <f t="shared" si="0"/>
        <v>26.666666666666668</v>
      </c>
    </row>
    <row r="8" spans="1:68" x14ac:dyDescent="0.25">
      <c r="A8" t="s">
        <v>40</v>
      </c>
      <c r="B8" t="s">
        <v>26</v>
      </c>
      <c r="C8" t="s">
        <v>27</v>
      </c>
      <c r="D8">
        <v>-21.507542000000001</v>
      </c>
      <c r="E8">
        <v>-68.012559999999993</v>
      </c>
      <c r="G8" t="s">
        <v>1086</v>
      </c>
      <c r="H8" t="s">
        <v>28</v>
      </c>
      <c r="I8" t="s">
        <v>1013</v>
      </c>
      <c r="J8" t="s">
        <v>41</v>
      </c>
      <c r="L8" t="s">
        <v>30</v>
      </c>
      <c r="N8">
        <v>5</v>
      </c>
      <c r="O8">
        <v>1.1140000000000001</v>
      </c>
      <c r="P8">
        <v>7.79</v>
      </c>
      <c r="Q8" s="1">
        <v>13.4</v>
      </c>
      <c r="T8">
        <v>74799.5</v>
      </c>
      <c r="W8">
        <v>34197.360000000001</v>
      </c>
      <c r="Z8">
        <v>629.20000000000005</v>
      </c>
      <c r="AA8" s="1">
        <v>19.940000000000001</v>
      </c>
      <c r="AD8">
        <v>56552.94</v>
      </c>
      <c r="AE8">
        <v>6332.58</v>
      </c>
      <c r="AF8">
        <v>379.67</v>
      </c>
      <c r="AG8">
        <v>573.12</v>
      </c>
      <c r="AH8">
        <v>1049.98</v>
      </c>
      <c r="AQ8" s="3">
        <v>175485</v>
      </c>
      <c r="BA8" t="s">
        <v>31</v>
      </c>
      <c r="BB8">
        <v>13.4</v>
      </c>
      <c r="BC8">
        <v>2110</v>
      </c>
      <c r="BE8">
        <v>356</v>
      </c>
      <c r="BF8">
        <v>58.2</v>
      </c>
      <c r="BG8">
        <v>0.71</v>
      </c>
      <c r="BH8">
        <v>2460</v>
      </c>
      <c r="BI8">
        <v>162</v>
      </c>
      <c r="BJ8">
        <v>54.7</v>
      </c>
      <c r="BK8">
        <v>14.3</v>
      </c>
      <c r="BL8">
        <v>43.2</v>
      </c>
      <c r="BN8">
        <v>-0.8</v>
      </c>
      <c r="BO8" s="2">
        <v>1.165876777</v>
      </c>
      <c r="BP8" s="1">
        <f t="shared" si="0"/>
        <v>2.7655068875602495</v>
      </c>
    </row>
    <row r="9" spans="1:68" x14ac:dyDescent="0.25">
      <c r="A9" t="s">
        <v>42</v>
      </c>
      <c r="B9" t="s">
        <v>26</v>
      </c>
      <c r="C9" t="s">
        <v>27</v>
      </c>
      <c r="D9">
        <v>-21.561471000000001</v>
      </c>
      <c r="E9">
        <v>-68.037633</v>
      </c>
      <c r="G9" t="s">
        <v>1086</v>
      </c>
      <c r="H9" t="s">
        <v>43</v>
      </c>
      <c r="I9" t="s">
        <v>193</v>
      </c>
      <c r="J9" t="s">
        <v>29</v>
      </c>
      <c r="L9" t="s">
        <v>30</v>
      </c>
      <c r="N9">
        <v>9</v>
      </c>
      <c r="O9">
        <v>1</v>
      </c>
      <c r="P9">
        <v>6.68</v>
      </c>
      <c r="Q9" s="1">
        <v>0.92900000000000005</v>
      </c>
      <c r="T9">
        <v>79.05</v>
      </c>
      <c r="W9">
        <v>79.06</v>
      </c>
      <c r="Z9">
        <v>1.5</v>
      </c>
      <c r="AA9" s="1">
        <v>28.65</v>
      </c>
      <c r="AD9">
        <v>69.89</v>
      </c>
      <c r="AE9">
        <v>8.99</v>
      </c>
      <c r="AF9">
        <v>0.48</v>
      </c>
      <c r="AG9">
        <v>18</v>
      </c>
      <c r="AH9">
        <v>8.8000000000000007</v>
      </c>
      <c r="AQ9" s="3">
        <v>383</v>
      </c>
      <c r="BA9" t="s">
        <v>31</v>
      </c>
      <c r="BB9">
        <v>0.92900000000000005</v>
      </c>
      <c r="BC9">
        <v>2.23</v>
      </c>
      <c r="BE9">
        <v>0.82299999999999995</v>
      </c>
      <c r="BF9">
        <v>0.13900000000000001</v>
      </c>
      <c r="BG9">
        <v>1.02</v>
      </c>
      <c r="BH9">
        <v>3.04</v>
      </c>
      <c r="BI9">
        <v>0.23</v>
      </c>
      <c r="BJ9">
        <v>6.9000000000000006E-2</v>
      </c>
      <c r="BK9">
        <v>0.44900000000000001</v>
      </c>
      <c r="BL9">
        <v>0.36199999999999999</v>
      </c>
      <c r="BN9">
        <v>1.6</v>
      </c>
      <c r="BO9" s="2">
        <v>1.3632287000000001</v>
      </c>
      <c r="BP9" s="1">
        <f t="shared" si="0"/>
        <v>18.333333333333336</v>
      </c>
    </row>
    <row r="10" spans="1:68" x14ac:dyDescent="0.25">
      <c r="A10" t="s">
        <v>44</v>
      </c>
      <c r="B10" t="s">
        <v>26</v>
      </c>
      <c r="C10" t="s">
        <v>27</v>
      </c>
      <c r="D10">
        <v>-21.576875000000001</v>
      </c>
      <c r="E10">
        <v>-68.043824999999998</v>
      </c>
      <c r="G10" t="s">
        <v>1086</v>
      </c>
      <c r="H10" t="s">
        <v>43</v>
      </c>
      <c r="I10" t="s">
        <v>193</v>
      </c>
      <c r="J10" t="s">
        <v>29</v>
      </c>
      <c r="L10" t="s">
        <v>30</v>
      </c>
      <c r="N10">
        <v>10</v>
      </c>
      <c r="O10">
        <v>1.006</v>
      </c>
      <c r="P10">
        <v>7.28</v>
      </c>
      <c r="Q10" s="1">
        <v>3.65</v>
      </c>
      <c r="T10">
        <v>3757.7</v>
      </c>
      <c r="W10">
        <v>455.32</v>
      </c>
      <c r="Z10">
        <v>20.97</v>
      </c>
      <c r="AA10" s="1">
        <v>57.58</v>
      </c>
      <c r="AD10">
        <v>2098.9</v>
      </c>
      <c r="AE10">
        <v>200.14</v>
      </c>
      <c r="AF10">
        <v>14.99</v>
      </c>
      <c r="AG10">
        <v>299.77999999999997</v>
      </c>
      <c r="AH10">
        <v>113.99</v>
      </c>
      <c r="AQ10" s="3">
        <v>7313</v>
      </c>
      <c r="BA10" t="s">
        <v>31</v>
      </c>
      <c r="BB10">
        <v>3.65</v>
      </c>
      <c r="BC10">
        <v>106</v>
      </c>
      <c r="BE10">
        <v>4.74</v>
      </c>
      <c r="BF10">
        <v>1.94</v>
      </c>
      <c r="BG10">
        <v>2.0499999999999998</v>
      </c>
      <c r="BH10">
        <v>91.3</v>
      </c>
      <c r="BI10">
        <v>5.12</v>
      </c>
      <c r="BJ10">
        <v>2.16</v>
      </c>
      <c r="BK10">
        <v>7.48</v>
      </c>
      <c r="BL10">
        <v>4.6900000000000004</v>
      </c>
      <c r="BN10">
        <v>1.6</v>
      </c>
      <c r="BO10" s="2">
        <v>0.86132075500000005</v>
      </c>
      <c r="BP10" s="1">
        <f t="shared" si="0"/>
        <v>7.6044029352901932</v>
      </c>
    </row>
    <row r="11" spans="1:68" x14ac:dyDescent="0.25">
      <c r="A11" t="s">
        <v>45</v>
      </c>
      <c r="B11" t="s">
        <v>26</v>
      </c>
      <c r="C11" t="s">
        <v>27</v>
      </c>
      <c r="D11">
        <v>-21.560863999999999</v>
      </c>
      <c r="E11">
        <v>-68.051766999999998</v>
      </c>
      <c r="G11" t="s">
        <v>1086</v>
      </c>
      <c r="H11" t="s">
        <v>43</v>
      </c>
      <c r="I11" t="s">
        <v>193</v>
      </c>
      <c r="J11" t="s">
        <v>29</v>
      </c>
      <c r="L11" t="s">
        <v>30</v>
      </c>
      <c r="N11">
        <v>13</v>
      </c>
      <c r="O11">
        <v>1</v>
      </c>
      <c r="P11">
        <v>7</v>
      </c>
      <c r="Q11" s="1">
        <v>1</v>
      </c>
      <c r="T11">
        <v>104.93</v>
      </c>
      <c r="W11">
        <v>77.040000000000006</v>
      </c>
      <c r="Z11">
        <v>1.39</v>
      </c>
      <c r="AA11" s="1">
        <v>34.26</v>
      </c>
      <c r="AD11">
        <v>80.459999999999994</v>
      </c>
      <c r="AE11">
        <v>10.01</v>
      </c>
      <c r="AF11">
        <v>0.42</v>
      </c>
      <c r="AG11">
        <v>18</v>
      </c>
      <c r="AH11">
        <v>8.6</v>
      </c>
      <c r="AQ11" s="3">
        <v>435</v>
      </c>
      <c r="BA11" t="s">
        <v>31</v>
      </c>
      <c r="BB11">
        <v>1</v>
      </c>
      <c r="BC11">
        <v>2.96</v>
      </c>
      <c r="BE11">
        <v>0.80200000000000005</v>
      </c>
      <c r="BF11">
        <v>0.129</v>
      </c>
      <c r="BG11">
        <v>1.22</v>
      </c>
      <c r="BH11">
        <v>3.5</v>
      </c>
      <c r="BI11">
        <v>0.25600000000000001</v>
      </c>
      <c r="BJ11">
        <v>6.0999999999999999E-2</v>
      </c>
      <c r="BK11">
        <v>0.44900000000000001</v>
      </c>
      <c r="BL11">
        <v>0.35399999999999998</v>
      </c>
      <c r="BN11">
        <v>-1.3</v>
      </c>
      <c r="BO11" s="2">
        <v>1.1824324319999999</v>
      </c>
      <c r="BP11" s="1">
        <f t="shared" si="0"/>
        <v>20.476190476190474</v>
      </c>
    </row>
    <row r="12" spans="1:68" x14ac:dyDescent="0.25">
      <c r="A12" t="s">
        <v>46</v>
      </c>
      <c r="B12" t="s">
        <v>26</v>
      </c>
      <c r="C12" t="s">
        <v>27</v>
      </c>
      <c r="D12">
        <v>-21.568518000000001</v>
      </c>
      <c r="E12">
        <v>-68.048319000000006</v>
      </c>
      <c r="G12" t="s">
        <v>1086</v>
      </c>
      <c r="H12" t="s">
        <v>43</v>
      </c>
      <c r="I12" t="s">
        <v>1013</v>
      </c>
      <c r="J12" t="s">
        <v>41</v>
      </c>
      <c r="L12" t="s">
        <v>30</v>
      </c>
      <c r="N12">
        <v>15</v>
      </c>
      <c r="O12">
        <v>1.17</v>
      </c>
      <c r="P12">
        <v>6.69</v>
      </c>
      <c r="Q12" s="1">
        <v>25</v>
      </c>
      <c r="T12">
        <v>119112</v>
      </c>
      <c r="W12">
        <v>35542.199999999997</v>
      </c>
      <c r="Z12">
        <v>1091.9100000000001</v>
      </c>
      <c r="AA12" s="1">
        <v>13.68</v>
      </c>
      <c r="AD12">
        <v>77243.039999999994</v>
      </c>
      <c r="AE12">
        <v>8756.16</v>
      </c>
      <c r="AF12">
        <v>701.04</v>
      </c>
      <c r="AG12">
        <v>386.75</v>
      </c>
      <c r="AH12">
        <v>6610.96</v>
      </c>
      <c r="AQ12" s="3">
        <v>251182</v>
      </c>
      <c r="BA12" t="s">
        <v>31</v>
      </c>
      <c r="BB12">
        <v>25</v>
      </c>
      <c r="BC12">
        <v>3360</v>
      </c>
      <c r="BE12">
        <v>370</v>
      </c>
      <c r="BF12">
        <v>101</v>
      </c>
      <c r="BG12">
        <v>0.48699999999999999</v>
      </c>
      <c r="BH12">
        <v>3360</v>
      </c>
      <c r="BI12">
        <v>224</v>
      </c>
      <c r="BJ12">
        <v>101</v>
      </c>
      <c r="BK12">
        <v>9.65</v>
      </c>
      <c r="BL12">
        <v>272</v>
      </c>
      <c r="BN12">
        <v>1.5</v>
      </c>
      <c r="BO12" s="2">
        <v>1</v>
      </c>
      <c r="BP12" s="1">
        <f t="shared" si="0"/>
        <v>9.4302179618851998</v>
      </c>
    </row>
    <row r="13" spans="1:68" x14ac:dyDescent="0.25">
      <c r="A13" t="s">
        <v>47</v>
      </c>
      <c r="B13" t="s">
        <v>26</v>
      </c>
      <c r="C13" t="s">
        <v>27</v>
      </c>
      <c r="D13">
        <v>-21.574515999999999</v>
      </c>
      <c r="E13">
        <v>-68.071510000000004</v>
      </c>
      <c r="G13" t="s">
        <v>1086</v>
      </c>
      <c r="H13" t="s">
        <v>48</v>
      </c>
      <c r="I13" t="s">
        <v>193</v>
      </c>
      <c r="J13" t="s">
        <v>29</v>
      </c>
      <c r="L13" t="s">
        <v>30</v>
      </c>
      <c r="N13">
        <v>13.5</v>
      </c>
      <c r="O13">
        <v>1</v>
      </c>
      <c r="P13">
        <v>7.31</v>
      </c>
      <c r="Q13" s="1">
        <v>0.81200000000000006</v>
      </c>
      <c r="T13">
        <v>52.82</v>
      </c>
      <c r="W13">
        <v>75.02</v>
      </c>
      <c r="Z13">
        <v>0.95</v>
      </c>
      <c r="AA13" s="1">
        <v>30.05</v>
      </c>
      <c r="AD13">
        <v>49.89</v>
      </c>
      <c r="AE13">
        <v>6.41</v>
      </c>
      <c r="AF13">
        <v>0.49</v>
      </c>
      <c r="AG13">
        <v>16.989999999999998</v>
      </c>
      <c r="AH13">
        <v>7.41</v>
      </c>
      <c r="AQ13" s="3">
        <v>323</v>
      </c>
      <c r="BA13" t="s">
        <v>31</v>
      </c>
      <c r="BB13">
        <v>0.81200000000000006</v>
      </c>
      <c r="BC13">
        <v>1.49</v>
      </c>
      <c r="BE13">
        <v>0.78100000000000003</v>
      </c>
      <c r="BF13">
        <v>8.7999999999999995E-2</v>
      </c>
      <c r="BG13">
        <v>1.07</v>
      </c>
      <c r="BH13">
        <v>2.17</v>
      </c>
      <c r="BI13">
        <v>0.16400000000000001</v>
      </c>
      <c r="BJ13">
        <v>7.0999999999999994E-2</v>
      </c>
      <c r="BK13">
        <v>0.42399999999999999</v>
      </c>
      <c r="BL13">
        <v>0.30499999999999999</v>
      </c>
      <c r="BN13">
        <v>0</v>
      </c>
      <c r="BO13" s="2">
        <v>1.4563758389999999</v>
      </c>
      <c r="BP13" s="1">
        <f t="shared" si="0"/>
        <v>15.122448979591837</v>
      </c>
    </row>
    <row r="14" spans="1:68" x14ac:dyDescent="0.25">
      <c r="A14" t="s">
        <v>49</v>
      </c>
      <c r="B14" t="s">
        <v>26</v>
      </c>
      <c r="C14" t="s">
        <v>27</v>
      </c>
      <c r="D14">
        <v>-21.593685000000001</v>
      </c>
      <c r="E14">
        <v>-68.055182000000002</v>
      </c>
      <c r="G14" t="s">
        <v>1086</v>
      </c>
      <c r="H14" t="s">
        <v>48</v>
      </c>
      <c r="I14" t="s">
        <v>193</v>
      </c>
      <c r="J14" t="s">
        <v>29</v>
      </c>
      <c r="L14" t="s">
        <v>30</v>
      </c>
      <c r="N14">
        <v>9.5</v>
      </c>
      <c r="O14">
        <v>1.0029999999999999</v>
      </c>
      <c r="P14">
        <v>6.72</v>
      </c>
      <c r="Q14" s="1">
        <v>3.58</v>
      </c>
      <c r="T14">
        <v>1885.94</v>
      </c>
      <c r="W14">
        <v>750.23</v>
      </c>
      <c r="Z14">
        <v>15.46</v>
      </c>
      <c r="AA14" s="1">
        <v>38.76</v>
      </c>
      <c r="AD14">
        <v>1250.5999999999999</v>
      </c>
      <c r="AE14">
        <v>130.16999999999999</v>
      </c>
      <c r="AF14">
        <v>9.3000000000000007</v>
      </c>
      <c r="AG14">
        <v>139.87</v>
      </c>
      <c r="AH14">
        <v>75.099999999999994</v>
      </c>
      <c r="AQ14" s="3">
        <v>4560</v>
      </c>
      <c r="BA14" t="s">
        <v>31</v>
      </c>
      <c r="BB14">
        <v>3.58</v>
      </c>
      <c r="BC14">
        <v>53.2</v>
      </c>
      <c r="BE14">
        <v>7.81</v>
      </c>
      <c r="BF14">
        <v>1.43</v>
      </c>
      <c r="BG14">
        <v>1.38</v>
      </c>
      <c r="BH14">
        <v>54.4</v>
      </c>
      <c r="BI14">
        <v>3.33</v>
      </c>
      <c r="BJ14">
        <v>1.34</v>
      </c>
      <c r="BK14">
        <v>3.49</v>
      </c>
      <c r="BL14">
        <v>3.09</v>
      </c>
      <c r="BN14">
        <v>-0.1</v>
      </c>
      <c r="BO14" s="2">
        <v>1.022556391</v>
      </c>
      <c r="BP14" s="1">
        <f t="shared" si="0"/>
        <v>8.0752688172043001</v>
      </c>
    </row>
    <row r="15" spans="1:68" x14ac:dyDescent="0.25">
      <c r="A15" t="s">
        <v>50</v>
      </c>
      <c r="B15" t="s">
        <v>26</v>
      </c>
      <c r="C15" t="s">
        <v>27</v>
      </c>
      <c r="D15">
        <v>-21.595393000000001</v>
      </c>
      <c r="E15">
        <v>-68.071754999999996</v>
      </c>
      <c r="G15" t="s">
        <v>1086</v>
      </c>
      <c r="H15" t="s">
        <v>48</v>
      </c>
      <c r="I15" t="s">
        <v>193</v>
      </c>
      <c r="J15" t="s">
        <v>29</v>
      </c>
      <c r="L15" t="s">
        <v>30</v>
      </c>
      <c r="N15">
        <v>15</v>
      </c>
      <c r="O15">
        <v>1.0009999999999999</v>
      </c>
      <c r="P15">
        <v>7.5</v>
      </c>
      <c r="Q15" s="1">
        <v>1.89</v>
      </c>
      <c r="T15">
        <v>967.79</v>
      </c>
      <c r="W15">
        <v>106.63</v>
      </c>
      <c r="Z15">
        <v>6.16</v>
      </c>
      <c r="AA15" s="1">
        <v>42.13</v>
      </c>
      <c r="AD15">
        <v>498.86</v>
      </c>
      <c r="AE15">
        <v>60.2</v>
      </c>
      <c r="AF15">
        <v>4.0999999999999996</v>
      </c>
      <c r="AG15">
        <v>111.82</v>
      </c>
      <c r="AH15">
        <v>29.9</v>
      </c>
      <c r="AQ15" s="3">
        <v>1992</v>
      </c>
      <c r="BA15" t="s">
        <v>31</v>
      </c>
      <c r="BB15">
        <v>1.89</v>
      </c>
      <c r="BC15">
        <v>27.3</v>
      </c>
      <c r="BE15">
        <v>1.1100000000000001</v>
      </c>
      <c r="BF15">
        <v>0.56999999999999995</v>
      </c>
      <c r="BG15">
        <v>1.5</v>
      </c>
      <c r="BH15">
        <v>21.7</v>
      </c>
      <c r="BI15">
        <v>1.54</v>
      </c>
      <c r="BJ15">
        <v>0.59099999999999997</v>
      </c>
      <c r="BK15">
        <v>2.79</v>
      </c>
      <c r="BL15">
        <v>1.23</v>
      </c>
      <c r="BN15">
        <v>0.7</v>
      </c>
      <c r="BO15" s="2">
        <v>0.79487179500000005</v>
      </c>
      <c r="BP15" s="1">
        <f t="shared" si="0"/>
        <v>7.2926829268292686</v>
      </c>
    </row>
    <row r="16" spans="1:68" x14ac:dyDescent="0.25">
      <c r="A16" t="s">
        <v>51</v>
      </c>
      <c r="B16" t="s">
        <v>26</v>
      </c>
      <c r="C16" t="s">
        <v>27</v>
      </c>
      <c r="D16">
        <v>-21.588408999999999</v>
      </c>
      <c r="E16">
        <v>-68.065836000000004</v>
      </c>
      <c r="G16" t="s">
        <v>1086</v>
      </c>
      <c r="H16" t="s">
        <v>48</v>
      </c>
      <c r="I16" t="s">
        <v>1013</v>
      </c>
      <c r="J16" t="s">
        <v>41</v>
      </c>
      <c r="L16" t="s">
        <v>30</v>
      </c>
      <c r="N16">
        <v>8</v>
      </c>
      <c r="O16">
        <v>1.1639999999999999</v>
      </c>
      <c r="P16">
        <v>7.38</v>
      </c>
      <c r="Q16" s="1">
        <v>12.9</v>
      </c>
      <c r="T16">
        <v>141800</v>
      </c>
      <c r="W16">
        <v>10854.78</v>
      </c>
      <c r="Z16">
        <v>782.72</v>
      </c>
      <c r="AA16" s="1">
        <v>17.079999999999998</v>
      </c>
      <c r="AD16">
        <v>79082.16</v>
      </c>
      <c r="AE16">
        <v>8443.44</v>
      </c>
      <c r="AF16">
        <v>707.98</v>
      </c>
      <c r="AG16">
        <v>1130.2</v>
      </c>
      <c r="AH16">
        <v>4617.95</v>
      </c>
      <c r="AQ16" s="3">
        <v>248475</v>
      </c>
      <c r="BA16" t="s">
        <v>31</v>
      </c>
      <c r="BB16">
        <v>12.9</v>
      </c>
      <c r="BC16">
        <v>4000</v>
      </c>
      <c r="BE16">
        <v>113</v>
      </c>
      <c r="BF16">
        <v>72.400000000000006</v>
      </c>
      <c r="BG16">
        <v>0.60799999999999998</v>
      </c>
      <c r="BH16">
        <v>3440</v>
      </c>
      <c r="BI16">
        <v>216</v>
      </c>
      <c r="BJ16">
        <v>102</v>
      </c>
      <c r="BK16">
        <v>28.2</v>
      </c>
      <c r="BL16">
        <v>190</v>
      </c>
      <c r="BN16">
        <v>-0.5</v>
      </c>
      <c r="BO16" s="2">
        <v>0.86</v>
      </c>
      <c r="BP16" s="1">
        <f t="shared" si="0"/>
        <v>6.5227125060029936</v>
      </c>
    </row>
    <row r="17" spans="1:68" x14ac:dyDescent="0.25">
      <c r="A17" t="s">
        <v>52</v>
      </c>
      <c r="B17" t="s">
        <v>26</v>
      </c>
      <c r="C17" t="s">
        <v>27</v>
      </c>
      <c r="D17">
        <v>-21.623457999999999</v>
      </c>
      <c r="E17">
        <v>-68.061971</v>
      </c>
      <c r="G17" t="s">
        <v>1086</v>
      </c>
      <c r="H17" t="s">
        <v>53</v>
      </c>
      <c r="I17" t="s">
        <v>193</v>
      </c>
      <c r="J17" t="s">
        <v>29</v>
      </c>
      <c r="L17" t="s">
        <v>30</v>
      </c>
      <c r="N17">
        <v>12</v>
      </c>
      <c r="O17">
        <v>1</v>
      </c>
      <c r="P17">
        <v>7.63</v>
      </c>
      <c r="Q17" s="1">
        <v>2.1800000000000002</v>
      </c>
      <c r="T17">
        <v>254.53</v>
      </c>
      <c r="W17">
        <v>75.02</v>
      </c>
      <c r="Z17">
        <v>1.79</v>
      </c>
      <c r="AA17" s="1">
        <v>42.97</v>
      </c>
      <c r="AD17">
        <v>141.61000000000001</v>
      </c>
      <c r="AE17">
        <v>21.38</v>
      </c>
      <c r="AF17">
        <v>0.85</v>
      </c>
      <c r="AG17">
        <v>52.1</v>
      </c>
      <c r="AH17">
        <v>15.41</v>
      </c>
      <c r="AQ17" s="3">
        <v>787</v>
      </c>
      <c r="BA17" t="s">
        <v>31</v>
      </c>
      <c r="BB17">
        <v>2.1800000000000002</v>
      </c>
      <c r="BC17">
        <v>7.18</v>
      </c>
      <c r="BE17">
        <v>0.78100000000000003</v>
      </c>
      <c r="BF17">
        <v>0.16600000000000001</v>
      </c>
      <c r="BG17">
        <v>1.53</v>
      </c>
      <c r="BH17">
        <v>6.16</v>
      </c>
      <c r="BI17">
        <v>0.54700000000000004</v>
      </c>
      <c r="BJ17">
        <v>0.123</v>
      </c>
      <c r="BK17">
        <v>1.3</v>
      </c>
      <c r="BL17">
        <v>0.63400000000000001</v>
      </c>
      <c r="BN17">
        <v>-1</v>
      </c>
      <c r="BO17" s="2">
        <v>0.85793871899999996</v>
      </c>
      <c r="BP17" s="1">
        <f t="shared" si="0"/>
        <v>18.129411764705882</v>
      </c>
    </row>
    <row r="18" spans="1:68" x14ac:dyDescent="0.25">
      <c r="A18" t="s">
        <v>54</v>
      </c>
      <c r="B18" t="s">
        <v>26</v>
      </c>
      <c r="C18" t="s">
        <v>27</v>
      </c>
      <c r="D18">
        <v>-21.622132000000001</v>
      </c>
      <c r="E18">
        <v>-68.066276000000002</v>
      </c>
      <c r="G18" t="s">
        <v>1086</v>
      </c>
      <c r="H18" t="s">
        <v>53</v>
      </c>
      <c r="I18" t="s">
        <v>193</v>
      </c>
      <c r="J18" t="s">
        <v>29</v>
      </c>
      <c r="L18" t="s">
        <v>30</v>
      </c>
      <c r="N18">
        <v>14</v>
      </c>
      <c r="O18">
        <v>1</v>
      </c>
      <c r="P18">
        <v>7.6</v>
      </c>
      <c r="Q18" s="1">
        <v>1.39</v>
      </c>
      <c r="T18">
        <v>109.9</v>
      </c>
      <c r="W18">
        <v>37.56</v>
      </c>
      <c r="Z18">
        <v>1.1000000000000001</v>
      </c>
      <c r="AA18" s="1">
        <v>30.33</v>
      </c>
      <c r="AD18">
        <v>70.349999999999994</v>
      </c>
      <c r="AE18">
        <v>10.01</v>
      </c>
      <c r="AF18">
        <v>0.33</v>
      </c>
      <c r="AG18">
        <v>29.98</v>
      </c>
      <c r="AH18">
        <v>7.41</v>
      </c>
      <c r="AQ18" s="3">
        <v>416</v>
      </c>
      <c r="BA18" t="s">
        <v>31</v>
      </c>
      <c r="BB18">
        <v>1.39</v>
      </c>
      <c r="BC18">
        <v>3.1</v>
      </c>
      <c r="BE18">
        <v>0.39100000000000001</v>
      </c>
      <c r="BF18">
        <v>0.10199999999999999</v>
      </c>
      <c r="BG18">
        <v>1.08</v>
      </c>
      <c r="BH18">
        <v>3.06</v>
      </c>
      <c r="BI18">
        <v>0.25600000000000001</v>
      </c>
      <c r="BJ18">
        <v>4.8000000000000001E-2</v>
      </c>
      <c r="BK18">
        <v>0.748</v>
      </c>
      <c r="BL18">
        <v>0.30499999999999999</v>
      </c>
      <c r="BN18">
        <v>1.8</v>
      </c>
      <c r="BO18" s="2">
        <v>0.98709677399999995</v>
      </c>
      <c r="BP18" s="1">
        <f t="shared" si="0"/>
        <v>22.454545454545453</v>
      </c>
    </row>
    <row r="19" spans="1:68" x14ac:dyDescent="0.25">
      <c r="A19" t="s">
        <v>55</v>
      </c>
      <c r="B19" t="s">
        <v>26</v>
      </c>
      <c r="C19" t="s">
        <v>27</v>
      </c>
      <c r="D19">
        <v>-21.618805999999999</v>
      </c>
      <c r="E19">
        <v>-68.061778000000004</v>
      </c>
      <c r="G19" t="s">
        <v>1086</v>
      </c>
      <c r="H19" t="s">
        <v>53</v>
      </c>
      <c r="I19" t="s">
        <v>1013</v>
      </c>
      <c r="J19" t="s">
        <v>41</v>
      </c>
      <c r="L19" t="s">
        <v>30</v>
      </c>
      <c r="N19">
        <v>6</v>
      </c>
      <c r="O19">
        <v>1.1240000000000001</v>
      </c>
      <c r="P19">
        <v>7.94</v>
      </c>
      <c r="Q19" s="1">
        <v>5.52</v>
      </c>
      <c r="T19">
        <v>16484.25</v>
      </c>
      <c r="W19">
        <v>4505.21</v>
      </c>
      <c r="Z19">
        <v>110.27</v>
      </c>
      <c r="AA19" s="1">
        <v>34.26</v>
      </c>
      <c r="AD19">
        <v>10000.219999999999</v>
      </c>
      <c r="AE19">
        <v>1579.24</v>
      </c>
      <c r="AF19">
        <v>74.27</v>
      </c>
      <c r="AG19">
        <v>809.58</v>
      </c>
      <c r="AH19">
        <v>175</v>
      </c>
      <c r="AQ19" s="3">
        <v>34172</v>
      </c>
      <c r="BA19" t="s">
        <v>31</v>
      </c>
      <c r="BB19">
        <v>5.52</v>
      </c>
      <c r="BC19">
        <v>465</v>
      </c>
      <c r="BE19">
        <v>46.9</v>
      </c>
      <c r="BF19">
        <v>10.199999999999999</v>
      </c>
      <c r="BG19">
        <v>1.22</v>
      </c>
      <c r="BH19">
        <v>435</v>
      </c>
      <c r="BI19">
        <v>40.4</v>
      </c>
      <c r="BJ19">
        <v>10.7</v>
      </c>
      <c r="BK19">
        <v>20.2</v>
      </c>
      <c r="BL19">
        <v>7.2</v>
      </c>
      <c r="BN19">
        <v>-2.1</v>
      </c>
      <c r="BO19" s="2">
        <v>0.93548387099999997</v>
      </c>
      <c r="BP19" s="1">
        <f t="shared" si="0"/>
        <v>2.3562676720075402</v>
      </c>
    </row>
    <row r="20" spans="1:68" x14ac:dyDescent="0.25">
      <c r="A20" t="s">
        <v>56</v>
      </c>
      <c r="B20" t="s">
        <v>26</v>
      </c>
      <c r="C20" t="s">
        <v>27</v>
      </c>
      <c r="D20">
        <v>-21.623283000000001</v>
      </c>
      <c r="E20">
        <v>-68.072094000000007</v>
      </c>
      <c r="G20" t="s">
        <v>1086</v>
      </c>
      <c r="H20" t="s">
        <v>57</v>
      </c>
      <c r="I20" t="s">
        <v>193</v>
      </c>
      <c r="J20" t="s">
        <v>29</v>
      </c>
      <c r="L20" t="s">
        <v>30</v>
      </c>
      <c r="N20">
        <v>9</v>
      </c>
      <c r="O20">
        <v>1</v>
      </c>
      <c r="P20">
        <v>7.52</v>
      </c>
      <c r="Q20" s="1">
        <v>2.89</v>
      </c>
      <c r="T20">
        <v>235.74</v>
      </c>
      <c r="W20">
        <v>104.71</v>
      </c>
      <c r="Z20">
        <v>2.9</v>
      </c>
      <c r="AA20" s="1">
        <v>31.46</v>
      </c>
      <c r="AD20">
        <v>189.89</v>
      </c>
      <c r="AE20">
        <v>14.39</v>
      </c>
      <c r="AF20">
        <v>0.57999999999999996</v>
      </c>
      <c r="AG20">
        <v>54.91</v>
      </c>
      <c r="AH20">
        <v>8.6</v>
      </c>
      <c r="AQ20" s="3">
        <v>855</v>
      </c>
      <c r="BA20" t="s">
        <v>31</v>
      </c>
      <c r="BB20">
        <v>2.89</v>
      </c>
      <c r="BC20">
        <v>6.65</v>
      </c>
      <c r="BE20">
        <v>1.0900000000000001</v>
      </c>
      <c r="BF20">
        <v>0.26800000000000002</v>
      </c>
      <c r="BG20">
        <v>1.1200000000000001</v>
      </c>
      <c r="BH20">
        <v>8.26</v>
      </c>
      <c r="BI20">
        <v>0.36799999999999999</v>
      </c>
      <c r="BJ20">
        <v>8.4000000000000005E-2</v>
      </c>
      <c r="BK20">
        <v>1.37</v>
      </c>
      <c r="BL20">
        <v>0.35399999999999998</v>
      </c>
      <c r="BN20">
        <v>1.8</v>
      </c>
      <c r="BO20" s="2">
        <v>1.242105263</v>
      </c>
      <c r="BP20" s="1">
        <f t="shared" si="0"/>
        <v>14.827586206896552</v>
      </c>
    </row>
    <row r="21" spans="1:68" x14ac:dyDescent="0.25">
      <c r="A21" t="s">
        <v>58</v>
      </c>
      <c r="B21" t="s">
        <v>26</v>
      </c>
      <c r="C21" t="s">
        <v>27</v>
      </c>
      <c r="D21">
        <v>-21.626453999999999</v>
      </c>
      <c r="E21">
        <v>-68.069202000000004</v>
      </c>
      <c r="G21" t="s">
        <v>1086</v>
      </c>
      <c r="H21" t="s">
        <v>57</v>
      </c>
      <c r="I21" t="s">
        <v>193</v>
      </c>
      <c r="J21" t="s">
        <v>29</v>
      </c>
      <c r="L21" t="s">
        <v>30</v>
      </c>
      <c r="N21">
        <v>1</v>
      </c>
      <c r="O21">
        <v>1</v>
      </c>
      <c r="P21">
        <v>6.77</v>
      </c>
      <c r="Q21" s="1">
        <v>1.76</v>
      </c>
      <c r="T21">
        <v>205.61</v>
      </c>
      <c r="W21">
        <v>50.14</v>
      </c>
      <c r="Z21">
        <v>1.95</v>
      </c>
      <c r="AA21" s="1">
        <v>27.61</v>
      </c>
      <c r="AD21">
        <v>149.88999999999999</v>
      </c>
      <c r="AE21">
        <v>13.99</v>
      </c>
      <c r="AF21">
        <v>0.51</v>
      </c>
      <c r="AG21">
        <v>27.97</v>
      </c>
      <c r="AH21">
        <v>6.2</v>
      </c>
      <c r="AQ21" s="3">
        <v>622</v>
      </c>
      <c r="BA21" t="s">
        <v>31</v>
      </c>
      <c r="BB21">
        <v>1.76</v>
      </c>
      <c r="BC21">
        <v>5.8</v>
      </c>
      <c r="BE21">
        <v>0.52200000000000002</v>
      </c>
      <c r="BF21">
        <v>0.18</v>
      </c>
      <c r="BG21">
        <v>0.98299999999999998</v>
      </c>
      <c r="BH21">
        <v>6.52</v>
      </c>
      <c r="BI21">
        <v>0.35799999999999998</v>
      </c>
      <c r="BJ21">
        <v>7.2999999999999995E-2</v>
      </c>
      <c r="BK21">
        <v>0.69799999999999995</v>
      </c>
      <c r="BL21">
        <v>0.255</v>
      </c>
      <c r="BN21">
        <v>1.4</v>
      </c>
      <c r="BO21" s="2">
        <v>1.1241379309999999</v>
      </c>
      <c r="BP21" s="1">
        <f t="shared" si="0"/>
        <v>12.156862745098039</v>
      </c>
    </row>
    <row r="22" spans="1:68" x14ac:dyDescent="0.25">
      <c r="A22" t="s">
        <v>59</v>
      </c>
      <c r="B22" t="s">
        <v>26</v>
      </c>
      <c r="C22" t="s">
        <v>27</v>
      </c>
      <c r="D22">
        <v>-21.624106000000001</v>
      </c>
      <c r="E22">
        <v>-68.070037999999997</v>
      </c>
      <c r="G22" t="s">
        <v>1086</v>
      </c>
      <c r="H22" t="s">
        <v>57</v>
      </c>
      <c r="I22" t="s">
        <v>1013</v>
      </c>
      <c r="J22" t="s">
        <v>41</v>
      </c>
      <c r="L22" t="s">
        <v>30</v>
      </c>
      <c r="N22">
        <v>10</v>
      </c>
      <c r="O22">
        <v>1.044</v>
      </c>
      <c r="P22">
        <v>7.62</v>
      </c>
      <c r="Q22" s="1">
        <v>21.2</v>
      </c>
      <c r="T22">
        <v>26055.75</v>
      </c>
      <c r="W22">
        <v>11527.2</v>
      </c>
      <c r="Z22">
        <v>314.60000000000002</v>
      </c>
      <c r="AA22" s="1">
        <v>36.51</v>
      </c>
      <c r="AD22">
        <v>19770.54</v>
      </c>
      <c r="AE22">
        <v>1598.78</v>
      </c>
      <c r="AF22">
        <v>66.98</v>
      </c>
      <c r="AG22">
        <v>621.21</v>
      </c>
      <c r="AH22">
        <v>449.64</v>
      </c>
      <c r="AQ22" s="3">
        <v>61813</v>
      </c>
      <c r="BA22" t="s">
        <v>31</v>
      </c>
      <c r="BB22">
        <v>21.2</v>
      </c>
      <c r="BC22">
        <v>735</v>
      </c>
      <c r="BE22">
        <v>120</v>
      </c>
      <c r="BF22">
        <v>29.1</v>
      </c>
      <c r="BG22">
        <v>1.3</v>
      </c>
      <c r="BH22">
        <v>860</v>
      </c>
      <c r="BI22">
        <v>40.9</v>
      </c>
      <c r="BJ22">
        <v>9.65</v>
      </c>
      <c r="BK22">
        <v>15.5</v>
      </c>
      <c r="BL22">
        <v>18.5</v>
      </c>
      <c r="BN22">
        <v>-0.9</v>
      </c>
      <c r="BO22" s="2">
        <v>1.1700680269999999</v>
      </c>
      <c r="BP22" s="1">
        <f t="shared" si="0"/>
        <v>6.7130486712451471</v>
      </c>
    </row>
    <row r="23" spans="1:68" x14ac:dyDescent="0.25">
      <c r="A23" t="s">
        <v>60</v>
      </c>
      <c r="B23" t="s">
        <v>26</v>
      </c>
      <c r="C23" t="s">
        <v>27</v>
      </c>
      <c r="D23">
        <v>-21.624713</v>
      </c>
      <c r="E23">
        <v>-68.088697999999994</v>
      </c>
      <c r="G23" t="s">
        <v>1086</v>
      </c>
      <c r="H23" t="s">
        <v>61</v>
      </c>
      <c r="I23" t="s">
        <v>193</v>
      </c>
      <c r="J23" t="s">
        <v>29</v>
      </c>
      <c r="L23" t="s">
        <v>30</v>
      </c>
      <c r="N23">
        <v>14</v>
      </c>
      <c r="O23">
        <v>1</v>
      </c>
      <c r="P23">
        <v>7.18</v>
      </c>
      <c r="Q23" s="1">
        <v>0.94299999999999995</v>
      </c>
      <c r="T23">
        <v>299.55</v>
      </c>
      <c r="W23">
        <v>164.26</v>
      </c>
      <c r="Z23">
        <v>2.1</v>
      </c>
      <c r="AA23" s="1">
        <v>32.86</v>
      </c>
      <c r="AD23">
        <v>194.95</v>
      </c>
      <c r="AE23">
        <v>23.41</v>
      </c>
      <c r="AF23">
        <v>0.45</v>
      </c>
      <c r="AG23">
        <v>65.33</v>
      </c>
      <c r="AH23">
        <v>11.3</v>
      </c>
      <c r="AQ23" s="3">
        <v>889</v>
      </c>
      <c r="BA23" t="s">
        <v>31</v>
      </c>
      <c r="BB23">
        <v>0.94299999999999995</v>
      </c>
      <c r="BC23">
        <v>8.4499999999999993</v>
      </c>
      <c r="BE23">
        <v>1.71</v>
      </c>
      <c r="BF23">
        <v>0.19400000000000001</v>
      </c>
      <c r="BG23">
        <v>1.17</v>
      </c>
      <c r="BH23">
        <v>8.48</v>
      </c>
      <c r="BI23">
        <v>0.59899999999999998</v>
      </c>
      <c r="BJ23">
        <v>6.5000000000000002E-2</v>
      </c>
      <c r="BK23">
        <v>1.63</v>
      </c>
      <c r="BL23">
        <v>0.46500000000000002</v>
      </c>
      <c r="BN23">
        <v>2</v>
      </c>
      <c r="BO23" s="2">
        <v>1.003550296</v>
      </c>
      <c r="BP23" s="1">
        <f t="shared" si="0"/>
        <v>25.111111111111111</v>
      </c>
    </row>
    <row r="24" spans="1:68" x14ac:dyDescent="0.25">
      <c r="A24" t="s">
        <v>62</v>
      </c>
      <c r="B24" t="s">
        <v>26</v>
      </c>
      <c r="C24" t="s">
        <v>27</v>
      </c>
      <c r="D24">
        <v>-21.625449</v>
      </c>
      <c r="E24">
        <v>-68.088644000000002</v>
      </c>
      <c r="G24" t="s">
        <v>1086</v>
      </c>
      <c r="H24" t="s">
        <v>61</v>
      </c>
      <c r="I24" t="s">
        <v>1013</v>
      </c>
      <c r="J24" t="s">
        <v>41</v>
      </c>
      <c r="L24" t="s">
        <v>30</v>
      </c>
      <c r="N24">
        <v>10</v>
      </c>
      <c r="O24">
        <v>1.079</v>
      </c>
      <c r="P24">
        <v>7.1</v>
      </c>
      <c r="Q24" s="1">
        <v>12.4</v>
      </c>
      <c r="T24">
        <v>61328.5</v>
      </c>
      <c r="W24">
        <v>10182.36</v>
      </c>
      <c r="Z24">
        <v>329.74</v>
      </c>
      <c r="AA24" s="1">
        <v>27.61</v>
      </c>
      <c r="AD24">
        <v>38046.800000000003</v>
      </c>
      <c r="AE24">
        <v>4143.54</v>
      </c>
      <c r="AF24">
        <v>77.739999999999995</v>
      </c>
      <c r="AG24">
        <v>1250.43</v>
      </c>
      <c r="AH24">
        <v>1599.27</v>
      </c>
      <c r="AQ24" s="3">
        <v>117873</v>
      </c>
      <c r="BA24" t="s">
        <v>31</v>
      </c>
      <c r="BB24">
        <v>12.4</v>
      </c>
      <c r="BC24">
        <v>1730</v>
      </c>
      <c r="BE24">
        <v>106</v>
      </c>
      <c r="BF24">
        <v>30.5</v>
      </c>
      <c r="BG24">
        <v>0.98299999999999998</v>
      </c>
      <c r="BH24">
        <v>1655</v>
      </c>
      <c r="BI24">
        <v>106</v>
      </c>
      <c r="BJ24">
        <v>11.2</v>
      </c>
      <c r="BK24">
        <v>31.2</v>
      </c>
      <c r="BL24">
        <v>65.8</v>
      </c>
      <c r="BN24">
        <v>0.3</v>
      </c>
      <c r="BO24" s="2">
        <v>0.95664739899999995</v>
      </c>
      <c r="BP24" s="1">
        <f t="shared" si="0"/>
        <v>20.572034988422949</v>
      </c>
    </row>
    <row r="25" spans="1:68" x14ac:dyDescent="0.25">
      <c r="A25" t="s">
        <v>63</v>
      </c>
      <c r="B25" t="s">
        <v>26</v>
      </c>
      <c r="C25" t="s">
        <v>27</v>
      </c>
      <c r="D25">
        <v>-21.645032</v>
      </c>
      <c r="E25">
        <v>-68.073712999999998</v>
      </c>
      <c r="G25" t="s">
        <v>1086</v>
      </c>
      <c r="H25" t="s">
        <v>64</v>
      </c>
      <c r="I25" t="s">
        <v>193</v>
      </c>
      <c r="J25" t="s">
        <v>29</v>
      </c>
      <c r="L25" t="s">
        <v>30</v>
      </c>
      <c r="N25">
        <v>8.5</v>
      </c>
      <c r="O25">
        <v>1.0009999999999999</v>
      </c>
      <c r="P25">
        <v>8.2799999999999994</v>
      </c>
      <c r="Q25" s="1">
        <v>1.1399999999999999</v>
      </c>
      <c r="T25">
        <v>259.49</v>
      </c>
      <c r="W25">
        <v>620.54999999999995</v>
      </c>
      <c r="Z25">
        <v>1.79</v>
      </c>
      <c r="AA25" s="1">
        <v>28.09</v>
      </c>
      <c r="AD25">
        <v>130.58000000000001</v>
      </c>
      <c r="AE25">
        <v>22.2</v>
      </c>
      <c r="AF25">
        <v>0.34</v>
      </c>
      <c r="AG25">
        <v>294.97000000000003</v>
      </c>
      <c r="AH25">
        <v>27.95</v>
      </c>
      <c r="AQ25" s="3">
        <v>1487</v>
      </c>
      <c r="BA25" t="s">
        <v>31</v>
      </c>
      <c r="BB25">
        <v>1.1399999999999999</v>
      </c>
      <c r="BC25">
        <v>7.32</v>
      </c>
      <c r="BE25">
        <v>6.46</v>
      </c>
      <c r="BF25">
        <v>0.16600000000000001</v>
      </c>
      <c r="BG25">
        <v>1</v>
      </c>
      <c r="BH25">
        <v>5.68</v>
      </c>
      <c r="BI25">
        <v>0.56799999999999995</v>
      </c>
      <c r="BJ25">
        <v>4.9000000000000002E-2</v>
      </c>
      <c r="BK25">
        <v>7.36</v>
      </c>
      <c r="BL25">
        <v>1.1499999999999999</v>
      </c>
      <c r="BN25">
        <v>4.3</v>
      </c>
      <c r="BO25" s="2">
        <v>0.77595628400000005</v>
      </c>
      <c r="BP25" s="1">
        <f t="shared" si="0"/>
        <v>82.205882352941174</v>
      </c>
    </row>
    <row r="26" spans="1:68" x14ac:dyDescent="0.25">
      <c r="A26" t="s">
        <v>65</v>
      </c>
      <c r="B26" t="s">
        <v>26</v>
      </c>
      <c r="C26" t="s">
        <v>27</v>
      </c>
      <c r="D26">
        <v>-21.653531000000001</v>
      </c>
      <c r="E26">
        <v>-68.079487</v>
      </c>
      <c r="G26" t="s">
        <v>1086</v>
      </c>
      <c r="H26" t="s">
        <v>64</v>
      </c>
      <c r="I26" t="s">
        <v>193</v>
      </c>
      <c r="J26" t="s">
        <v>29</v>
      </c>
      <c r="L26" t="s">
        <v>30</v>
      </c>
      <c r="N26">
        <v>25</v>
      </c>
      <c r="O26">
        <v>1</v>
      </c>
      <c r="P26">
        <v>8</v>
      </c>
      <c r="Q26" s="1">
        <v>0.79100000000000004</v>
      </c>
      <c r="T26">
        <v>197.81</v>
      </c>
      <c r="W26">
        <v>175.79</v>
      </c>
      <c r="Z26">
        <v>1.6</v>
      </c>
      <c r="AA26" s="1">
        <v>33.700000000000003</v>
      </c>
      <c r="AD26">
        <v>140.91999999999999</v>
      </c>
      <c r="AE26">
        <v>14.82</v>
      </c>
      <c r="AF26">
        <v>0.23</v>
      </c>
      <c r="AG26">
        <v>70.14</v>
      </c>
      <c r="AH26">
        <v>5.01</v>
      </c>
      <c r="AQ26" s="3">
        <v>726</v>
      </c>
      <c r="BA26" t="s">
        <v>31</v>
      </c>
      <c r="BB26">
        <v>0.79100000000000004</v>
      </c>
      <c r="BC26">
        <v>5.58</v>
      </c>
      <c r="BE26">
        <v>1.83</v>
      </c>
      <c r="BF26">
        <v>0.14799999999999999</v>
      </c>
      <c r="BG26">
        <v>1.2</v>
      </c>
      <c r="BH26">
        <v>6.13</v>
      </c>
      <c r="BI26">
        <v>0.379</v>
      </c>
      <c r="BJ26">
        <v>3.3000000000000002E-2</v>
      </c>
      <c r="BK26">
        <v>1.75</v>
      </c>
      <c r="BL26">
        <v>0.20599999999999999</v>
      </c>
      <c r="BN26">
        <v>2.1</v>
      </c>
      <c r="BO26" s="2">
        <v>1.0985663080000001</v>
      </c>
      <c r="BP26" s="1">
        <f t="shared" si="0"/>
        <v>21.782608695652172</v>
      </c>
    </row>
    <row r="27" spans="1:68" x14ac:dyDescent="0.25">
      <c r="A27" t="s">
        <v>66</v>
      </c>
      <c r="B27" t="s">
        <v>26</v>
      </c>
      <c r="C27" t="s">
        <v>27</v>
      </c>
      <c r="D27">
        <v>-21.630994999999999</v>
      </c>
      <c r="E27">
        <v>-68.093360000000004</v>
      </c>
      <c r="G27" t="s">
        <v>1086</v>
      </c>
      <c r="H27" t="s">
        <v>64</v>
      </c>
      <c r="I27" t="s">
        <v>193</v>
      </c>
      <c r="J27" t="s">
        <v>29</v>
      </c>
      <c r="L27" t="s">
        <v>30</v>
      </c>
      <c r="N27">
        <v>15</v>
      </c>
      <c r="O27">
        <v>1.0009999999999999</v>
      </c>
      <c r="P27">
        <v>8.5500000000000007</v>
      </c>
      <c r="Q27" s="1">
        <v>1.62</v>
      </c>
      <c r="T27">
        <v>475.03</v>
      </c>
      <c r="W27">
        <v>233.43</v>
      </c>
      <c r="Z27">
        <v>2.9</v>
      </c>
      <c r="AA27" s="1">
        <v>22.47</v>
      </c>
      <c r="AD27">
        <v>400.01</v>
      </c>
      <c r="AE27">
        <v>55.12</v>
      </c>
      <c r="AF27">
        <v>0.64</v>
      </c>
      <c r="AG27">
        <v>29.98</v>
      </c>
      <c r="AH27">
        <v>3.06</v>
      </c>
      <c r="AQ27" s="3">
        <v>1346</v>
      </c>
      <c r="BA27" t="s">
        <v>31</v>
      </c>
      <c r="BB27">
        <v>1.62</v>
      </c>
      <c r="BC27">
        <v>13.4</v>
      </c>
      <c r="BE27">
        <v>2.4300000000000002</v>
      </c>
      <c r="BF27">
        <v>0.26800000000000002</v>
      </c>
      <c r="BG27">
        <v>0.8</v>
      </c>
      <c r="BH27">
        <v>17.399999999999999</v>
      </c>
      <c r="BI27">
        <v>1.41</v>
      </c>
      <c r="BJ27">
        <v>9.1999999999999998E-2</v>
      </c>
      <c r="BK27">
        <v>0.748</v>
      </c>
      <c r="BL27">
        <v>0.126</v>
      </c>
      <c r="BN27">
        <v>1.9</v>
      </c>
      <c r="BO27" s="2">
        <v>1.298507463</v>
      </c>
      <c r="BP27" s="1">
        <f t="shared" si="0"/>
        <v>4.78125</v>
      </c>
    </row>
    <row r="28" spans="1:68" x14ac:dyDescent="0.25">
      <c r="A28" t="s">
        <v>67</v>
      </c>
      <c r="B28" t="s">
        <v>26</v>
      </c>
      <c r="C28" t="s">
        <v>27</v>
      </c>
      <c r="D28">
        <v>-21.644545999999998</v>
      </c>
      <c r="E28">
        <v>-68.029585999999995</v>
      </c>
      <c r="G28" t="s">
        <v>1086</v>
      </c>
      <c r="H28" t="s">
        <v>64</v>
      </c>
      <c r="I28" t="s">
        <v>1032</v>
      </c>
      <c r="J28" t="s">
        <v>29</v>
      </c>
      <c r="L28" t="s">
        <v>30</v>
      </c>
      <c r="N28">
        <v>8</v>
      </c>
      <c r="O28">
        <v>1</v>
      </c>
      <c r="P28">
        <v>7.09</v>
      </c>
      <c r="Q28" s="1">
        <v>0.32500000000000001</v>
      </c>
      <c r="T28">
        <v>3.83</v>
      </c>
      <c r="W28">
        <v>19.98</v>
      </c>
      <c r="Z28">
        <v>0.35</v>
      </c>
      <c r="AA28" s="1">
        <v>18.260000000000002</v>
      </c>
      <c r="AD28">
        <v>4.67</v>
      </c>
      <c r="AE28">
        <v>2.81</v>
      </c>
      <c r="AF28">
        <v>0.01</v>
      </c>
      <c r="AG28">
        <v>7.09</v>
      </c>
      <c r="AH28">
        <v>2.48</v>
      </c>
      <c r="AQ28" s="3">
        <v>100</v>
      </c>
      <c r="BA28" t="s">
        <v>31</v>
      </c>
      <c r="BB28">
        <v>0.32500000000000001</v>
      </c>
      <c r="BC28">
        <v>0.108</v>
      </c>
      <c r="BE28">
        <v>0.20799999999999999</v>
      </c>
      <c r="BF28">
        <v>3.2000000000000001E-2</v>
      </c>
      <c r="BG28">
        <v>0.65</v>
      </c>
      <c r="BH28">
        <v>0.20300000000000001</v>
      </c>
      <c r="BI28">
        <v>7.1999999999999995E-2</v>
      </c>
      <c r="BJ28" s="13" t="s">
        <v>68</v>
      </c>
      <c r="BK28">
        <v>0.17699999999999999</v>
      </c>
      <c r="BL28">
        <v>0.10199999999999999</v>
      </c>
      <c r="BN28">
        <v>-0.9</v>
      </c>
      <c r="BO28" s="2">
        <v>1.8796296299999999</v>
      </c>
      <c r="BP28" s="1">
        <f t="shared" si="0"/>
        <v>248</v>
      </c>
    </row>
    <row r="29" spans="1:68" x14ac:dyDescent="0.25">
      <c r="A29" t="s">
        <v>69</v>
      </c>
      <c r="B29" t="s">
        <v>26</v>
      </c>
      <c r="C29" t="s">
        <v>27</v>
      </c>
      <c r="D29">
        <v>-21.636654</v>
      </c>
      <c r="E29">
        <v>-68.082020999999997</v>
      </c>
      <c r="G29" t="s">
        <v>1086</v>
      </c>
      <c r="H29" t="s">
        <v>64</v>
      </c>
      <c r="I29" t="s">
        <v>1013</v>
      </c>
      <c r="J29" t="s">
        <v>41</v>
      </c>
      <c r="L29" t="s">
        <v>30</v>
      </c>
      <c r="N29">
        <v>11</v>
      </c>
      <c r="O29">
        <v>1.0449999999999999</v>
      </c>
      <c r="P29">
        <v>7.08</v>
      </c>
      <c r="Q29" s="1">
        <v>5.44</v>
      </c>
      <c r="T29">
        <v>35272.75</v>
      </c>
      <c r="W29">
        <v>4399.55</v>
      </c>
      <c r="Z29">
        <v>154.6</v>
      </c>
      <c r="AA29" s="1">
        <v>24.8</v>
      </c>
      <c r="AD29">
        <v>19770.54</v>
      </c>
      <c r="AE29">
        <v>2060.04</v>
      </c>
      <c r="AF29">
        <v>27.97</v>
      </c>
      <c r="AG29">
        <v>1907.71</v>
      </c>
      <c r="AH29">
        <v>760.75</v>
      </c>
      <c r="AQ29" s="3">
        <v>64796</v>
      </c>
      <c r="BA29" t="s">
        <v>31</v>
      </c>
      <c r="BB29">
        <v>5.44</v>
      </c>
      <c r="BC29">
        <v>995</v>
      </c>
      <c r="BE29">
        <v>45.8</v>
      </c>
      <c r="BF29">
        <v>14.3</v>
      </c>
      <c r="BG29">
        <v>0.88300000000000001</v>
      </c>
      <c r="BH29">
        <v>860</v>
      </c>
      <c r="BI29">
        <v>52.7</v>
      </c>
      <c r="BJ29">
        <v>4.03</v>
      </c>
      <c r="BK29">
        <v>47.6</v>
      </c>
      <c r="BL29">
        <v>31.3</v>
      </c>
      <c r="BN29">
        <v>-0.8</v>
      </c>
      <c r="BO29" s="2">
        <v>0.86432160800000002</v>
      </c>
      <c r="BP29" s="1">
        <f t="shared" si="0"/>
        <v>27.198784411869863</v>
      </c>
    </row>
    <row r="30" spans="1:68" x14ac:dyDescent="0.25">
      <c r="A30" t="s">
        <v>70</v>
      </c>
      <c r="B30" t="s">
        <v>26</v>
      </c>
      <c r="C30" t="s">
        <v>27</v>
      </c>
      <c r="D30">
        <v>-21.459092999999999</v>
      </c>
      <c r="E30">
        <v>-67.850106999999994</v>
      </c>
      <c r="G30" t="s">
        <v>1086</v>
      </c>
      <c r="H30" t="s">
        <v>71</v>
      </c>
      <c r="I30" t="s">
        <v>1032</v>
      </c>
      <c r="J30" t="s">
        <v>29</v>
      </c>
      <c r="L30" t="s">
        <v>30</v>
      </c>
      <c r="N30">
        <v>12</v>
      </c>
      <c r="O30">
        <v>1</v>
      </c>
      <c r="P30">
        <v>7.86</v>
      </c>
      <c r="Q30" s="1">
        <v>0.57999999999999996</v>
      </c>
      <c r="T30">
        <v>7.44</v>
      </c>
      <c r="W30">
        <v>13.93</v>
      </c>
      <c r="Z30">
        <v>0.61</v>
      </c>
      <c r="AA30" s="1">
        <v>25.56</v>
      </c>
      <c r="AD30">
        <v>11.49</v>
      </c>
      <c r="AE30">
        <v>3.79</v>
      </c>
      <c r="AF30">
        <v>0.03</v>
      </c>
      <c r="AG30">
        <v>6.89</v>
      </c>
      <c r="AH30">
        <v>1.92</v>
      </c>
      <c r="AQ30" s="3">
        <v>135</v>
      </c>
      <c r="BA30" t="s">
        <v>31</v>
      </c>
      <c r="BB30">
        <v>0.57999999999999996</v>
      </c>
      <c r="BC30">
        <v>0.21</v>
      </c>
      <c r="BE30">
        <v>0.14499999999999999</v>
      </c>
      <c r="BF30">
        <v>5.6000000000000001E-2</v>
      </c>
      <c r="BG30">
        <v>0.91</v>
      </c>
      <c r="BH30">
        <v>0.5</v>
      </c>
      <c r="BI30">
        <v>9.7000000000000003E-2</v>
      </c>
      <c r="BJ30" s="13" t="s">
        <v>72</v>
      </c>
      <c r="BK30">
        <v>0.17199999999999999</v>
      </c>
      <c r="BL30">
        <v>7.9000000000000001E-2</v>
      </c>
      <c r="BN30">
        <v>1.1000000000000001</v>
      </c>
      <c r="BO30" s="2">
        <v>2.3809523810000002</v>
      </c>
      <c r="BP30" s="1">
        <f t="shared" si="0"/>
        <v>64</v>
      </c>
    </row>
    <row r="31" spans="1:68" x14ac:dyDescent="0.25">
      <c r="A31" t="s">
        <v>73</v>
      </c>
      <c r="B31" t="s">
        <v>26</v>
      </c>
      <c r="C31" t="s">
        <v>27</v>
      </c>
      <c r="D31">
        <v>-21.440522999999999</v>
      </c>
      <c r="E31">
        <v>-67.856920000000002</v>
      </c>
      <c r="G31" t="s">
        <v>1086</v>
      </c>
      <c r="H31" t="s">
        <v>71</v>
      </c>
      <c r="I31" t="s">
        <v>195</v>
      </c>
      <c r="J31" t="s">
        <v>41</v>
      </c>
      <c r="L31" t="s">
        <v>30</v>
      </c>
      <c r="N31">
        <v>12</v>
      </c>
      <c r="O31">
        <v>1</v>
      </c>
      <c r="P31">
        <v>8.31</v>
      </c>
      <c r="Q31" s="1">
        <v>3.05</v>
      </c>
      <c r="T31">
        <v>54.24</v>
      </c>
      <c r="W31">
        <v>66.28</v>
      </c>
      <c r="Z31">
        <v>4.09</v>
      </c>
      <c r="AA31" s="1">
        <v>17.55</v>
      </c>
      <c r="AD31">
        <v>77.7</v>
      </c>
      <c r="AE31">
        <v>23.06</v>
      </c>
      <c r="AF31">
        <v>0.27</v>
      </c>
      <c r="AG31">
        <v>21.08</v>
      </c>
      <c r="AH31">
        <v>10.4</v>
      </c>
      <c r="AQ31" s="3">
        <v>478</v>
      </c>
      <c r="BA31" t="s">
        <v>31</v>
      </c>
      <c r="BB31">
        <v>3.05</v>
      </c>
      <c r="BC31">
        <v>1.53</v>
      </c>
      <c r="BE31">
        <v>0.69</v>
      </c>
      <c r="BF31">
        <v>0.378</v>
      </c>
      <c r="BG31">
        <v>0.625</v>
      </c>
      <c r="BH31">
        <v>3.38</v>
      </c>
      <c r="BI31">
        <v>0.59</v>
      </c>
      <c r="BJ31">
        <v>3.9E-2</v>
      </c>
      <c r="BK31">
        <v>0.52600000000000002</v>
      </c>
      <c r="BL31">
        <v>0.42799999999999999</v>
      </c>
      <c r="BN31">
        <v>-0.4</v>
      </c>
      <c r="BO31" s="2">
        <v>2.2091503270000001</v>
      </c>
      <c r="BP31" s="1">
        <f t="shared" si="0"/>
        <v>38.518518518518519</v>
      </c>
    </row>
    <row r="32" spans="1:68" x14ac:dyDescent="0.25">
      <c r="A32" t="s">
        <v>74</v>
      </c>
      <c r="B32" t="s">
        <v>26</v>
      </c>
      <c r="C32" t="s">
        <v>27</v>
      </c>
      <c r="D32">
        <v>-21.529098999999999</v>
      </c>
      <c r="E32">
        <v>-67.857722999999993</v>
      </c>
      <c r="G32" t="s">
        <v>1086</v>
      </c>
      <c r="H32" t="s">
        <v>75</v>
      </c>
      <c r="I32" t="s">
        <v>1032</v>
      </c>
      <c r="J32" t="s">
        <v>29</v>
      </c>
      <c r="L32" t="s">
        <v>30</v>
      </c>
      <c r="N32">
        <v>5</v>
      </c>
      <c r="O32">
        <v>1</v>
      </c>
      <c r="P32">
        <v>8.1</v>
      </c>
      <c r="Q32" s="1">
        <v>0.35899999999999999</v>
      </c>
      <c r="T32">
        <v>4.5</v>
      </c>
      <c r="W32">
        <v>12.97</v>
      </c>
      <c r="Z32">
        <v>0.45</v>
      </c>
      <c r="AA32" s="1">
        <v>17.329999999999998</v>
      </c>
      <c r="AD32">
        <v>10</v>
      </c>
      <c r="AE32">
        <v>2.81</v>
      </c>
      <c r="AF32">
        <v>0.01</v>
      </c>
      <c r="AG32">
        <v>1.76</v>
      </c>
      <c r="AH32">
        <v>1.6</v>
      </c>
      <c r="AQ32" s="3">
        <v>92.9</v>
      </c>
      <c r="BA32" t="s">
        <v>31</v>
      </c>
      <c r="BB32">
        <v>0.35899999999999999</v>
      </c>
      <c r="BC32">
        <v>0.127</v>
      </c>
      <c r="BE32">
        <v>0.13500000000000001</v>
      </c>
      <c r="BF32">
        <v>4.2000000000000003E-2</v>
      </c>
      <c r="BG32">
        <v>0.61699999999999999</v>
      </c>
      <c r="BH32">
        <v>0.435</v>
      </c>
      <c r="BI32">
        <v>7.1999999999999995E-2</v>
      </c>
      <c r="BJ32">
        <v>1E-3</v>
      </c>
      <c r="BK32">
        <v>4.3999999999999997E-2</v>
      </c>
      <c r="BL32">
        <v>6.6000000000000003E-2</v>
      </c>
      <c r="BN32">
        <v>-1.9</v>
      </c>
      <c r="BO32" s="2">
        <v>3.4251968499999998</v>
      </c>
      <c r="BP32" s="1">
        <f t="shared" si="0"/>
        <v>160</v>
      </c>
    </row>
    <row r="33" spans="1:68" x14ac:dyDescent="0.25">
      <c r="A33" t="s">
        <v>76</v>
      </c>
      <c r="B33" t="s">
        <v>26</v>
      </c>
      <c r="C33" t="s">
        <v>27</v>
      </c>
      <c r="D33">
        <v>-21.548441</v>
      </c>
      <c r="E33">
        <v>-67.879154999999997</v>
      </c>
      <c r="G33" t="s">
        <v>1086</v>
      </c>
      <c r="H33" t="s">
        <v>75</v>
      </c>
      <c r="I33" t="s">
        <v>195</v>
      </c>
      <c r="J33" t="s">
        <v>41</v>
      </c>
      <c r="L33" t="s">
        <v>30</v>
      </c>
      <c r="N33">
        <v>5</v>
      </c>
      <c r="O33">
        <v>1.087</v>
      </c>
      <c r="P33">
        <v>8.8000000000000007</v>
      </c>
      <c r="Q33" s="1">
        <v>35</v>
      </c>
      <c r="T33">
        <v>43958</v>
      </c>
      <c r="W33">
        <v>26608.62</v>
      </c>
      <c r="Z33">
        <v>958.94</v>
      </c>
      <c r="AA33" s="1">
        <v>21.99</v>
      </c>
      <c r="AD33">
        <v>30115.59</v>
      </c>
      <c r="AE33">
        <v>12782.43</v>
      </c>
      <c r="AF33">
        <v>22.49</v>
      </c>
      <c r="AG33">
        <v>729.42</v>
      </c>
      <c r="AH33">
        <v>1900.65</v>
      </c>
      <c r="AQ33" s="3">
        <v>119261</v>
      </c>
      <c r="BA33" t="s">
        <v>31</v>
      </c>
      <c r="BB33">
        <v>35</v>
      </c>
      <c r="BC33">
        <v>1240</v>
      </c>
      <c r="BE33">
        <v>277</v>
      </c>
      <c r="BF33">
        <v>88.7</v>
      </c>
      <c r="BG33">
        <v>0.78300000000000003</v>
      </c>
      <c r="BH33">
        <v>1310</v>
      </c>
      <c r="BI33">
        <v>327</v>
      </c>
      <c r="BJ33">
        <v>3.24</v>
      </c>
      <c r="BK33">
        <v>18.2</v>
      </c>
      <c r="BL33">
        <v>78.2</v>
      </c>
      <c r="BN33">
        <v>0.1</v>
      </c>
      <c r="BO33" s="2">
        <v>1.0564516129999999</v>
      </c>
      <c r="BP33" s="1">
        <f t="shared" si="0"/>
        <v>84.510893730546925</v>
      </c>
    </row>
    <row r="34" spans="1:68" x14ac:dyDescent="0.25">
      <c r="A34" t="s">
        <v>77</v>
      </c>
      <c r="B34" t="s">
        <v>26</v>
      </c>
      <c r="C34" t="s">
        <v>27</v>
      </c>
      <c r="D34">
        <v>-21.536971000000001</v>
      </c>
      <c r="E34">
        <v>-67.777112000000002</v>
      </c>
      <c r="G34" t="s">
        <v>1086</v>
      </c>
      <c r="H34" t="s">
        <v>78</v>
      </c>
      <c r="I34" t="s">
        <v>193</v>
      </c>
      <c r="J34" t="s">
        <v>29</v>
      </c>
      <c r="L34" t="s">
        <v>30</v>
      </c>
      <c r="N34">
        <v>9</v>
      </c>
      <c r="O34">
        <v>1</v>
      </c>
      <c r="P34">
        <v>8.6</v>
      </c>
      <c r="Q34" s="1">
        <v>0.23599999999999999</v>
      </c>
      <c r="T34">
        <v>2.87</v>
      </c>
      <c r="W34">
        <v>9.8000000000000007</v>
      </c>
      <c r="Z34">
        <v>0.17</v>
      </c>
      <c r="AA34" s="1">
        <v>16.29</v>
      </c>
      <c r="AD34">
        <v>3.45</v>
      </c>
      <c r="AE34">
        <v>2.62</v>
      </c>
      <c r="AF34">
        <v>0</v>
      </c>
      <c r="AG34">
        <v>3.97</v>
      </c>
      <c r="AH34">
        <v>1.41</v>
      </c>
      <c r="AQ34" s="3">
        <v>73.2</v>
      </c>
      <c r="BA34" t="s">
        <v>31</v>
      </c>
      <c r="BB34">
        <v>0.23599999999999999</v>
      </c>
      <c r="BC34">
        <v>8.1000000000000003E-2</v>
      </c>
      <c r="BE34">
        <v>0.10199999999999999</v>
      </c>
      <c r="BF34">
        <v>1.6E-2</v>
      </c>
      <c r="BG34">
        <v>0.57999999999999996</v>
      </c>
      <c r="BH34">
        <v>0.15</v>
      </c>
      <c r="BI34">
        <v>6.7000000000000004E-2</v>
      </c>
      <c r="BJ34" s="13" t="s">
        <v>79</v>
      </c>
      <c r="BK34">
        <v>9.9000000000000005E-2</v>
      </c>
      <c r="BL34">
        <v>5.8000000000000003E-2</v>
      </c>
      <c r="BN34">
        <v>1</v>
      </c>
      <c r="BO34" s="2">
        <v>1.851851852</v>
      </c>
      <c r="BP34" s="1" t="e">
        <f t="shared" si="0"/>
        <v>#DIV/0!</v>
      </c>
    </row>
    <row r="35" spans="1:68" x14ac:dyDescent="0.25">
      <c r="A35" t="s">
        <v>80</v>
      </c>
      <c r="B35" t="s">
        <v>26</v>
      </c>
      <c r="C35" t="s">
        <v>27</v>
      </c>
      <c r="D35">
        <v>-21.581776999999999</v>
      </c>
      <c r="E35">
        <v>-67.808743000000007</v>
      </c>
      <c r="G35" t="s">
        <v>1086</v>
      </c>
      <c r="H35" t="s">
        <v>78</v>
      </c>
      <c r="I35" t="s">
        <v>1032</v>
      </c>
      <c r="J35" t="s">
        <v>29</v>
      </c>
      <c r="L35" t="s">
        <v>30</v>
      </c>
      <c r="N35">
        <v>0</v>
      </c>
      <c r="O35">
        <v>1</v>
      </c>
      <c r="P35">
        <v>8.91</v>
      </c>
      <c r="Q35" s="1">
        <v>0.8</v>
      </c>
      <c r="T35">
        <v>10.39</v>
      </c>
      <c r="W35">
        <v>9.51</v>
      </c>
      <c r="Z35">
        <v>0.43</v>
      </c>
      <c r="AA35" s="1">
        <v>13.68</v>
      </c>
      <c r="AD35">
        <v>16.3</v>
      </c>
      <c r="AE35">
        <v>2.5499999999999998</v>
      </c>
      <c r="AF35">
        <v>0.1</v>
      </c>
      <c r="AG35">
        <v>6.81</v>
      </c>
      <c r="AH35">
        <v>2.8</v>
      </c>
      <c r="AQ35" s="3">
        <v>125</v>
      </c>
      <c r="BA35" t="s">
        <v>31</v>
      </c>
      <c r="BB35">
        <v>0.8</v>
      </c>
      <c r="BC35">
        <v>0.29299999999999998</v>
      </c>
      <c r="BE35">
        <v>9.9000000000000005E-2</v>
      </c>
      <c r="BF35">
        <v>0.04</v>
      </c>
      <c r="BG35">
        <v>0.48699999999999999</v>
      </c>
      <c r="BH35">
        <v>0.70899999999999996</v>
      </c>
      <c r="BI35">
        <v>6.5199999999999994E-2</v>
      </c>
      <c r="BJ35">
        <v>1.4E-2</v>
      </c>
      <c r="BK35">
        <v>0.17</v>
      </c>
      <c r="BL35">
        <v>0.115</v>
      </c>
      <c r="BN35">
        <v>2.5</v>
      </c>
      <c r="BO35" s="2">
        <v>2.4197952219999999</v>
      </c>
      <c r="BP35" s="1">
        <f t="shared" si="0"/>
        <v>27.999999999999996</v>
      </c>
    </row>
    <row r="36" spans="1:68" x14ac:dyDescent="0.25">
      <c r="A36" t="s">
        <v>81</v>
      </c>
      <c r="B36" t="s">
        <v>26</v>
      </c>
      <c r="C36" t="s">
        <v>27</v>
      </c>
      <c r="D36">
        <v>-21.589696</v>
      </c>
      <c r="E36">
        <v>-67.791466999999997</v>
      </c>
      <c r="G36" t="s">
        <v>1086</v>
      </c>
      <c r="H36" t="s">
        <v>78</v>
      </c>
      <c r="I36" t="s">
        <v>1032</v>
      </c>
      <c r="J36" t="s">
        <v>29</v>
      </c>
      <c r="L36" t="s">
        <v>30</v>
      </c>
      <c r="N36">
        <v>10</v>
      </c>
      <c r="O36">
        <v>1</v>
      </c>
      <c r="P36">
        <v>8.92</v>
      </c>
      <c r="Q36" s="1">
        <v>1.36</v>
      </c>
      <c r="T36">
        <v>149.94999999999999</v>
      </c>
      <c r="W36">
        <v>5</v>
      </c>
      <c r="Z36">
        <v>1.08</v>
      </c>
      <c r="AA36" s="1">
        <v>22.47</v>
      </c>
      <c r="AD36">
        <v>85.06</v>
      </c>
      <c r="AE36">
        <v>12.59</v>
      </c>
      <c r="AF36">
        <v>1.18</v>
      </c>
      <c r="AG36">
        <v>12.5</v>
      </c>
      <c r="AH36">
        <v>7.41</v>
      </c>
      <c r="AQ36" s="3">
        <v>402</v>
      </c>
      <c r="BA36" t="s">
        <v>31</v>
      </c>
      <c r="BB36">
        <v>1.36</v>
      </c>
      <c r="BC36">
        <v>4.2300000000000004</v>
      </c>
      <c r="BE36">
        <v>5.1999999999999998E-2</v>
      </c>
      <c r="BF36">
        <v>0.1</v>
      </c>
      <c r="BG36">
        <v>0.8</v>
      </c>
      <c r="BH36">
        <v>3.7</v>
      </c>
      <c r="BI36">
        <v>0.32200000000000001</v>
      </c>
      <c r="BJ36">
        <v>0.17</v>
      </c>
      <c r="BK36">
        <v>0.312</v>
      </c>
      <c r="BL36">
        <v>0.30499999999999999</v>
      </c>
      <c r="BN36">
        <v>-2.4</v>
      </c>
      <c r="BO36" s="2">
        <v>0.874704492</v>
      </c>
      <c r="BP36" s="1">
        <f t="shared" si="0"/>
        <v>6.2796610169491531</v>
      </c>
    </row>
    <row r="37" spans="1:68" x14ac:dyDescent="0.25">
      <c r="A37" t="s">
        <v>82</v>
      </c>
      <c r="B37" t="s">
        <v>26</v>
      </c>
      <c r="C37" t="s">
        <v>27</v>
      </c>
      <c r="D37">
        <v>-21.597162000000001</v>
      </c>
      <c r="E37">
        <v>-67.770298999999994</v>
      </c>
      <c r="G37" t="s">
        <v>1086</v>
      </c>
      <c r="H37" t="s">
        <v>78</v>
      </c>
      <c r="I37" t="s">
        <v>1032</v>
      </c>
      <c r="J37" t="s">
        <v>29</v>
      </c>
      <c r="L37" t="s">
        <v>30</v>
      </c>
      <c r="N37">
        <v>1</v>
      </c>
      <c r="O37">
        <v>1</v>
      </c>
      <c r="P37">
        <v>7.12</v>
      </c>
      <c r="Q37" s="1">
        <v>0.76</v>
      </c>
      <c r="T37">
        <v>5.6</v>
      </c>
      <c r="W37">
        <v>5.48</v>
      </c>
      <c r="Z37">
        <v>0.32</v>
      </c>
      <c r="AA37" s="1">
        <v>21.68</v>
      </c>
      <c r="AD37">
        <v>6.6</v>
      </c>
      <c r="AE37">
        <v>1.63</v>
      </c>
      <c r="AF37">
        <v>0</v>
      </c>
      <c r="AG37">
        <v>8.98</v>
      </c>
      <c r="AH37">
        <v>3.21</v>
      </c>
      <c r="AQ37" s="3">
        <v>124</v>
      </c>
      <c r="BA37" t="s">
        <v>31</v>
      </c>
      <c r="BB37">
        <v>0.76</v>
      </c>
      <c r="BC37">
        <v>0.158</v>
      </c>
      <c r="BE37">
        <v>5.7000000000000002E-2</v>
      </c>
      <c r="BF37">
        <v>0.03</v>
      </c>
      <c r="BG37">
        <v>0.77200000000000002</v>
      </c>
      <c r="BH37">
        <v>0.28699999999999998</v>
      </c>
      <c r="BI37">
        <v>4.1700000000000001E-2</v>
      </c>
      <c r="BJ37">
        <v>0</v>
      </c>
      <c r="BK37">
        <v>0.224</v>
      </c>
      <c r="BL37">
        <v>0.13200000000000001</v>
      </c>
      <c r="BN37">
        <v>0.4</v>
      </c>
      <c r="BO37" s="2">
        <v>1.816455696</v>
      </c>
      <c r="BP37" s="1" t="e">
        <f t="shared" si="0"/>
        <v>#DIV/0!</v>
      </c>
    </row>
    <row r="38" spans="1:68" x14ac:dyDescent="0.25">
      <c r="A38" t="s">
        <v>83</v>
      </c>
      <c r="B38" t="s">
        <v>26</v>
      </c>
      <c r="C38" t="s">
        <v>27</v>
      </c>
      <c r="D38">
        <v>-21.726285000000001</v>
      </c>
      <c r="E38">
        <v>-67.746696999999998</v>
      </c>
      <c r="G38" t="s">
        <v>1086</v>
      </c>
      <c r="H38" t="s">
        <v>78</v>
      </c>
      <c r="I38" t="s">
        <v>1032</v>
      </c>
      <c r="J38" t="s">
        <v>29</v>
      </c>
      <c r="L38" t="s">
        <v>30</v>
      </c>
      <c r="N38">
        <v>8.5</v>
      </c>
      <c r="O38">
        <v>1</v>
      </c>
      <c r="P38">
        <v>8</v>
      </c>
      <c r="Q38" s="1">
        <v>0.61</v>
      </c>
      <c r="T38">
        <v>3.9</v>
      </c>
      <c r="W38">
        <v>12.01</v>
      </c>
      <c r="Z38">
        <v>0.31</v>
      </c>
      <c r="AA38" s="1">
        <v>13.68</v>
      </c>
      <c r="AD38">
        <v>6.6</v>
      </c>
      <c r="AE38">
        <v>1.84</v>
      </c>
      <c r="AF38">
        <v>0</v>
      </c>
      <c r="AG38">
        <v>6.81</v>
      </c>
      <c r="AH38">
        <v>2.99</v>
      </c>
      <c r="AQ38" s="3">
        <v>100</v>
      </c>
      <c r="BA38" t="s">
        <v>31</v>
      </c>
      <c r="BB38">
        <v>0.61</v>
      </c>
      <c r="BC38">
        <v>0.11</v>
      </c>
      <c r="BE38">
        <v>0.125</v>
      </c>
      <c r="BF38">
        <v>2.9000000000000001E-2</v>
      </c>
      <c r="BG38">
        <v>0.48699999999999999</v>
      </c>
      <c r="BH38">
        <v>0.28699999999999998</v>
      </c>
      <c r="BI38">
        <v>4.7100000000000003E-2</v>
      </c>
      <c r="BJ38">
        <v>0</v>
      </c>
      <c r="BK38">
        <v>0.17</v>
      </c>
      <c r="BL38">
        <v>0.123</v>
      </c>
      <c r="BN38">
        <v>-2.6</v>
      </c>
      <c r="BO38" s="2">
        <v>2.6090909089999998</v>
      </c>
      <c r="BP38" s="1" t="e">
        <f t="shared" si="0"/>
        <v>#DIV/0!</v>
      </c>
    </row>
    <row r="39" spans="1:68" x14ac:dyDescent="0.25">
      <c r="A39" t="s">
        <v>84</v>
      </c>
      <c r="B39" t="s">
        <v>26</v>
      </c>
      <c r="C39" t="s">
        <v>27</v>
      </c>
      <c r="D39">
        <v>-21.702323</v>
      </c>
      <c r="E39">
        <v>-67.818476000000004</v>
      </c>
      <c r="G39" t="s">
        <v>1086</v>
      </c>
      <c r="H39" t="s">
        <v>78</v>
      </c>
      <c r="I39" t="s">
        <v>193</v>
      </c>
      <c r="J39" t="s">
        <v>29</v>
      </c>
      <c r="L39" t="s">
        <v>30</v>
      </c>
      <c r="N39">
        <v>10</v>
      </c>
      <c r="O39">
        <v>1</v>
      </c>
      <c r="P39">
        <v>6.95</v>
      </c>
      <c r="Q39" s="1">
        <v>3.3</v>
      </c>
      <c r="T39">
        <v>90.04</v>
      </c>
      <c r="W39">
        <v>104.71</v>
      </c>
      <c r="Z39">
        <v>0.99</v>
      </c>
      <c r="AA39" s="1">
        <v>37.35</v>
      </c>
      <c r="AD39">
        <v>80</v>
      </c>
      <c r="AE39">
        <v>16.5</v>
      </c>
      <c r="AF39">
        <v>0.51</v>
      </c>
      <c r="AG39">
        <v>50.9</v>
      </c>
      <c r="AH39">
        <v>20.2</v>
      </c>
      <c r="AQ39" s="3">
        <v>644</v>
      </c>
      <c r="BA39" t="s">
        <v>31</v>
      </c>
      <c r="BB39">
        <v>3.3</v>
      </c>
      <c r="BC39">
        <v>2.54</v>
      </c>
      <c r="BE39">
        <v>1.0900000000000001</v>
      </c>
      <c r="BF39">
        <v>9.1999999999999998E-2</v>
      </c>
      <c r="BG39">
        <v>1.33</v>
      </c>
      <c r="BH39">
        <v>3.48</v>
      </c>
      <c r="BI39">
        <v>0.42199999999999999</v>
      </c>
      <c r="BJ39">
        <v>7.2999999999999995E-2</v>
      </c>
      <c r="BK39">
        <v>1.27</v>
      </c>
      <c r="BL39">
        <v>0.83099999999999996</v>
      </c>
      <c r="BN39">
        <v>1</v>
      </c>
      <c r="BO39" s="2">
        <v>1.3700787400000001</v>
      </c>
      <c r="BP39" s="1">
        <f t="shared" si="0"/>
        <v>39.607843137254903</v>
      </c>
    </row>
    <row r="40" spans="1:68" x14ac:dyDescent="0.25">
      <c r="A40" t="s">
        <v>85</v>
      </c>
      <c r="B40" t="s">
        <v>26</v>
      </c>
      <c r="C40" t="s">
        <v>27</v>
      </c>
      <c r="D40">
        <v>-21.677226999999998</v>
      </c>
      <c r="E40">
        <v>-67.846214000000003</v>
      </c>
      <c r="G40" t="s">
        <v>1086</v>
      </c>
      <c r="H40" t="s">
        <v>78</v>
      </c>
      <c r="I40" t="s">
        <v>193</v>
      </c>
      <c r="J40" t="s">
        <v>29</v>
      </c>
      <c r="L40" t="s">
        <v>30</v>
      </c>
      <c r="N40">
        <v>9.5</v>
      </c>
      <c r="O40">
        <v>1.002</v>
      </c>
      <c r="P40">
        <v>6.5</v>
      </c>
      <c r="Q40" s="1">
        <v>2.95</v>
      </c>
      <c r="T40">
        <v>1527.9</v>
      </c>
      <c r="W40">
        <v>126.8</v>
      </c>
      <c r="Z40">
        <v>8.1</v>
      </c>
      <c r="AA40" s="1">
        <v>45.5</v>
      </c>
      <c r="AD40">
        <v>928.76</v>
      </c>
      <c r="AE40">
        <v>125.87</v>
      </c>
      <c r="AF40">
        <v>11.04</v>
      </c>
      <c r="AG40">
        <v>46.89</v>
      </c>
      <c r="AH40">
        <v>13.39</v>
      </c>
      <c r="AQ40" s="3">
        <v>3068</v>
      </c>
      <c r="BA40" t="s">
        <v>31</v>
      </c>
      <c r="BB40">
        <v>2.95</v>
      </c>
      <c r="BC40">
        <v>43.1</v>
      </c>
      <c r="BE40">
        <v>1.32</v>
      </c>
      <c r="BF40">
        <v>0.749</v>
      </c>
      <c r="BG40">
        <v>1.62</v>
      </c>
      <c r="BH40">
        <v>40.4</v>
      </c>
      <c r="BI40">
        <v>3.22</v>
      </c>
      <c r="BJ40">
        <v>1.59</v>
      </c>
      <c r="BK40">
        <v>1.17</v>
      </c>
      <c r="BL40">
        <v>0.55100000000000005</v>
      </c>
      <c r="BN40">
        <v>0</v>
      </c>
      <c r="BO40" s="2">
        <v>0.93735498799999994</v>
      </c>
      <c r="BP40" s="1">
        <f t="shared" si="0"/>
        <v>1.2128623188405798</v>
      </c>
    </row>
    <row r="41" spans="1:68" x14ac:dyDescent="0.25">
      <c r="A41" t="s">
        <v>86</v>
      </c>
      <c r="B41" t="s">
        <v>26</v>
      </c>
      <c r="C41" t="s">
        <v>27</v>
      </c>
      <c r="D41">
        <v>-21.628378999999999</v>
      </c>
      <c r="E41">
        <v>-67.863489000000001</v>
      </c>
      <c r="G41" t="s">
        <v>1086</v>
      </c>
      <c r="H41" t="s">
        <v>78</v>
      </c>
      <c r="I41" t="s">
        <v>193</v>
      </c>
      <c r="J41" t="s">
        <v>29</v>
      </c>
      <c r="L41" t="s">
        <v>30</v>
      </c>
      <c r="N41">
        <v>32</v>
      </c>
      <c r="O41">
        <v>1.0009999999999999</v>
      </c>
      <c r="P41">
        <v>6.6</v>
      </c>
      <c r="Q41" s="1">
        <v>1.63</v>
      </c>
      <c r="T41">
        <v>545.92999999999995</v>
      </c>
      <c r="W41">
        <v>71.08</v>
      </c>
      <c r="Z41">
        <v>2.92</v>
      </c>
      <c r="AA41" s="1">
        <v>35.950000000000003</v>
      </c>
      <c r="AD41">
        <v>340.24</v>
      </c>
      <c r="AE41">
        <v>38.89</v>
      </c>
      <c r="AF41">
        <v>4.3499999999999996</v>
      </c>
      <c r="AG41">
        <v>19.68</v>
      </c>
      <c r="AH41">
        <v>8.75</v>
      </c>
      <c r="AQ41" s="3">
        <v>1208</v>
      </c>
      <c r="BA41" t="s">
        <v>31</v>
      </c>
      <c r="BB41">
        <v>1.63</v>
      </c>
      <c r="BC41">
        <v>15.4</v>
      </c>
      <c r="BE41">
        <v>0.74</v>
      </c>
      <c r="BF41">
        <v>0.27</v>
      </c>
      <c r="BG41">
        <v>1.28</v>
      </c>
      <c r="BH41">
        <v>14.8</v>
      </c>
      <c r="BI41">
        <v>0.995</v>
      </c>
      <c r="BJ41">
        <v>0.626</v>
      </c>
      <c r="BK41">
        <v>0.49099999999999999</v>
      </c>
      <c r="BL41">
        <v>0.36</v>
      </c>
      <c r="BN41">
        <v>-1.1000000000000001</v>
      </c>
      <c r="BO41" s="2">
        <v>0.96103896099999997</v>
      </c>
      <c r="BP41" s="1">
        <f t="shared" si="0"/>
        <v>2.0114942528735633</v>
      </c>
    </row>
    <row r="42" spans="1:68" x14ac:dyDescent="0.25">
      <c r="A42" t="s">
        <v>87</v>
      </c>
      <c r="B42" t="s">
        <v>26</v>
      </c>
      <c r="C42" t="s">
        <v>27</v>
      </c>
      <c r="D42">
        <v>-21.598067</v>
      </c>
      <c r="E42">
        <v>-67.858379999999997</v>
      </c>
      <c r="G42" t="s">
        <v>1086</v>
      </c>
      <c r="H42" t="s">
        <v>78</v>
      </c>
      <c r="I42" t="s">
        <v>193</v>
      </c>
      <c r="J42" t="s">
        <v>29</v>
      </c>
      <c r="L42" t="s">
        <v>30</v>
      </c>
      <c r="N42">
        <v>15</v>
      </c>
      <c r="O42">
        <v>1</v>
      </c>
      <c r="P42">
        <v>7</v>
      </c>
      <c r="Q42" s="1">
        <v>0.78800000000000003</v>
      </c>
      <c r="T42">
        <v>142.86000000000001</v>
      </c>
      <c r="W42">
        <v>27.18</v>
      </c>
      <c r="Z42">
        <v>0.95</v>
      </c>
      <c r="AA42" s="1">
        <v>25.14</v>
      </c>
      <c r="AD42">
        <v>97.47</v>
      </c>
      <c r="AE42">
        <v>10.09</v>
      </c>
      <c r="AF42">
        <v>1.1299999999999999</v>
      </c>
      <c r="AG42">
        <v>8.3000000000000007</v>
      </c>
      <c r="AH42">
        <v>3.57</v>
      </c>
      <c r="AQ42" s="3">
        <v>393</v>
      </c>
      <c r="BA42" t="s">
        <v>31</v>
      </c>
      <c r="BB42">
        <v>0.78800000000000003</v>
      </c>
      <c r="BC42">
        <v>4.03</v>
      </c>
      <c r="BE42">
        <v>0.28299999999999997</v>
      </c>
      <c r="BF42">
        <v>8.7999999999999995E-2</v>
      </c>
      <c r="BG42">
        <v>0.89500000000000002</v>
      </c>
      <c r="BH42">
        <v>4.24</v>
      </c>
      <c r="BI42">
        <v>0.25800000000000001</v>
      </c>
      <c r="BJ42">
        <v>0.16300000000000001</v>
      </c>
      <c r="BK42">
        <v>0.20699999999999999</v>
      </c>
      <c r="BL42">
        <v>0.14699999999999999</v>
      </c>
      <c r="BN42">
        <v>-0.1</v>
      </c>
      <c r="BO42" s="2">
        <v>1.0521091810000001</v>
      </c>
      <c r="BP42" s="1">
        <f t="shared" si="0"/>
        <v>3.1592920353982303</v>
      </c>
    </row>
    <row r="43" spans="1:68" x14ac:dyDescent="0.25">
      <c r="A43" t="s">
        <v>88</v>
      </c>
      <c r="B43" t="s">
        <v>26</v>
      </c>
      <c r="C43" t="s">
        <v>27</v>
      </c>
      <c r="D43">
        <v>-21.587886000000001</v>
      </c>
      <c r="E43">
        <v>-67.842563999999996</v>
      </c>
      <c r="G43" t="s">
        <v>1086</v>
      </c>
      <c r="H43" t="s">
        <v>78</v>
      </c>
      <c r="I43" t="s">
        <v>193</v>
      </c>
      <c r="J43" t="s">
        <v>29</v>
      </c>
      <c r="L43" t="s">
        <v>30</v>
      </c>
      <c r="N43">
        <v>13</v>
      </c>
      <c r="O43">
        <v>1</v>
      </c>
      <c r="P43">
        <v>7.82</v>
      </c>
      <c r="Q43" s="1">
        <v>0.61</v>
      </c>
      <c r="T43">
        <v>59.2</v>
      </c>
      <c r="W43">
        <v>7.2</v>
      </c>
      <c r="Z43">
        <v>0.32</v>
      </c>
      <c r="AA43" s="1">
        <v>8.99</v>
      </c>
      <c r="AD43">
        <v>46.67</v>
      </c>
      <c r="AE43">
        <v>4.3</v>
      </c>
      <c r="AF43">
        <v>0.52</v>
      </c>
      <c r="AG43">
        <v>3.29</v>
      </c>
      <c r="AH43">
        <v>1.6</v>
      </c>
      <c r="AQ43" s="3">
        <v>179</v>
      </c>
      <c r="BA43" t="s">
        <v>31</v>
      </c>
      <c r="BB43">
        <v>0.61</v>
      </c>
      <c r="BC43">
        <v>1.67</v>
      </c>
      <c r="BE43">
        <v>7.4999999999999997E-2</v>
      </c>
      <c r="BF43">
        <v>0.03</v>
      </c>
      <c r="BG43">
        <v>0.32</v>
      </c>
      <c r="BH43">
        <v>2.0299999999999998</v>
      </c>
      <c r="BI43">
        <v>0.11</v>
      </c>
      <c r="BJ43">
        <v>7.4999999999999997E-2</v>
      </c>
      <c r="BK43">
        <v>8.2000000000000003E-2</v>
      </c>
      <c r="BL43">
        <v>6.6000000000000003E-2</v>
      </c>
      <c r="BN43">
        <v>1.6</v>
      </c>
      <c r="BO43" s="2">
        <v>1.215568862</v>
      </c>
      <c r="BP43" s="1">
        <f t="shared" si="0"/>
        <v>3.0769230769230771</v>
      </c>
    </row>
    <row r="44" spans="1:68" x14ac:dyDescent="0.25">
      <c r="A44" t="s">
        <v>89</v>
      </c>
      <c r="B44" t="s">
        <v>26</v>
      </c>
      <c r="C44" t="s">
        <v>27</v>
      </c>
      <c r="D44">
        <v>-21.638556999999999</v>
      </c>
      <c r="E44">
        <v>-67.790981000000002</v>
      </c>
      <c r="G44" t="s">
        <v>1086</v>
      </c>
      <c r="H44" t="s">
        <v>78</v>
      </c>
      <c r="I44" t="s">
        <v>195</v>
      </c>
      <c r="J44" t="s">
        <v>41</v>
      </c>
      <c r="L44" t="s">
        <v>30</v>
      </c>
      <c r="N44">
        <v>5</v>
      </c>
      <c r="O44">
        <v>1.2110000000000001</v>
      </c>
      <c r="P44">
        <v>7.2</v>
      </c>
      <c r="Q44" s="1">
        <v>22.9</v>
      </c>
      <c r="T44">
        <v>193557</v>
      </c>
      <c r="W44">
        <v>2459.14</v>
      </c>
      <c r="Z44">
        <v>943.8</v>
      </c>
      <c r="AA44" s="1">
        <v>31.46</v>
      </c>
      <c r="AD44">
        <v>102990.72</v>
      </c>
      <c r="AE44">
        <v>14189.67</v>
      </c>
      <c r="AF44">
        <v>1638.08</v>
      </c>
      <c r="AG44">
        <v>3098.03</v>
      </c>
      <c r="AH44">
        <v>3475.62</v>
      </c>
      <c r="AQ44" s="3">
        <v>324141</v>
      </c>
      <c r="BA44" t="s">
        <v>31</v>
      </c>
      <c r="BB44">
        <v>22.9</v>
      </c>
      <c r="BC44">
        <v>5460</v>
      </c>
      <c r="BE44">
        <v>25.6</v>
      </c>
      <c r="BF44">
        <v>87.3</v>
      </c>
      <c r="BG44">
        <v>1.1200000000000001</v>
      </c>
      <c r="BH44">
        <v>4480</v>
      </c>
      <c r="BI44">
        <v>363</v>
      </c>
      <c r="BJ44">
        <v>236</v>
      </c>
      <c r="BK44">
        <v>77.3</v>
      </c>
      <c r="BL44">
        <v>143</v>
      </c>
      <c r="BN44">
        <v>-0.1</v>
      </c>
      <c r="BO44" s="2">
        <v>0.820512821</v>
      </c>
      <c r="BP44" s="1">
        <f t="shared" si="0"/>
        <v>2.1217645047860909</v>
      </c>
    </row>
    <row r="45" spans="1:68" x14ac:dyDescent="0.25">
      <c r="A45" t="s">
        <v>90</v>
      </c>
      <c r="B45" t="s">
        <v>26</v>
      </c>
      <c r="C45" t="s">
        <v>27</v>
      </c>
      <c r="D45">
        <v>-21.718401</v>
      </c>
      <c r="E45">
        <v>-67.931492000000006</v>
      </c>
      <c r="G45" t="s">
        <v>1086</v>
      </c>
      <c r="H45" t="s">
        <v>91</v>
      </c>
      <c r="I45" t="s">
        <v>193</v>
      </c>
      <c r="J45" t="s">
        <v>29</v>
      </c>
      <c r="L45" t="s">
        <v>30</v>
      </c>
      <c r="N45">
        <v>18</v>
      </c>
      <c r="O45">
        <v>1</v>
      </c>
      <c r="P45">
        <v>9.82</v>
      </c>
      <c r="Q45" s="1">
        <v>2.35</v>
      </c>
      <c r="T45">
        <v>13.29</v>
      </c>
      <c r="W45">
        <v>34.97</v>
      </c>
      <c r="Z45">
        <v>1.49</v>
      </c>
      <c r="AA45" s="1">
        <v>42.13</v>
      </c>
      <c r="AD45">
        <v>37.47</v>
      </c>
      <c r="AE45">
        <v>7.58</v>
      </c>
      <c r="AF45">
        <v>0.19</v>
      </c>
      <c r="AG45">
        <v>21.48</v>
      </c>
      <c r="AH45">
        <v>5.98</v>
      </c>
      <c r="AQ45" s="3">
        <v>328</v>
      </c>
      <c r="BA45" t="s">
        <v>31</v>
      </c>
      <c r="BB45">
        <v>2.35</v>
      </c>
      <c r="BC45">
        <v>0.375</v>
      </c>
      <c r="BE45">
        <v>0.36399999999999999</v>
      </c>
      <c r="BF45">
        <v>0.13800000000000001</v>
      </c>
      <c r="BG45">
        <v>1.5</v>
      </c>
      <c r="BH45">
        <v>1.63</v>
      </c>
      <c r="BI45">
        <v>0.19400000000000001</v>
      </c>
      <c r="BJ45">
        <v>2.8000000000000001E-2</v>
      </c>
      <c r="BK45">
        <v>0.53600000000000003</v>
      </c>
      <c r="BL45">
        <v>0.246</v>
      </c>
      <c r="BN45">
        <v>-0.5</v>
      </c>
      <c r="BO45" s="2">
        <v>4.346666667</v>
      </c>
      <c r="BP45" s="1">
        <f t="shared" si="0"/>
        <v>31.473684210526319</v>
      </c>
    </row>
    <row r="46" spans="1:68" x14ac:dyDescent="0.25">
      <c r="A46" t="s">
        <v>92</v>
      </c>
      <c r="B46" t="s">
        <v>26</v>
      </c>
      <c r="C46" t="s">
        <v>27</v>
      </c>
      <c r="D46">
        <v>-21.728815999999998</v>
      </c>
      <c r="E46">
        <v>-67.925573999999997</v>
      </c>
      <c r="G46" t="s">
        <v>1086</v>
      </c>
      <c r="H46" t="s">
        <v>91</v>
      </c>
      <c r="I46" t="s">
        <v>193</v>
      </c>
      <c r="J46" t="s">
        <v>29</v>
      </c>
      <c r="L46" t="s">
        <v>30</v>
      </c>
      <c r="N46">
        <v>5</v>
      </c>
      <c r="O46">
        <v>1</v>
      </c>
      <c r="P46">
        <v>9.15</v>
      </c>
      <c r="Q46" s="1">
        <v>2.46</v>
      </c>
      <c r="T46">
        <v>48.92</v>
      </c>
      <c r="W46">
        <v>65.03</v>
      </c>
      <c r="Z46">
        <v>1.45</v>
      </c>
      <c r="AA46" s="1">
        <v>32.86</v>
      </c>
      <c r="AD46">
        <v>65.98</v>
      </c>
      <c r="AE46">
        <v>17</v>
      </c>
      <c r="AF46">
        <v>0.45</v>
      </c>
      <c r="AG46">
        <v>20</v>
      </c>
      <c r="AH46">
        <v>13</v>
      </c>
      <c r="AQ46" s="3">
        <v>443</v>
      </c>
      <c r="BA46" t="s">
        <v>31</v>
      </c>
      <c r="BB46">
        <v>2.46</v>
      </c>
      <c r="BC46">
        <v>1.38</v>
      </c>
      <c r="BE46">
        <v>0.67700000000000005</v>
      </c>
      <c r="BF46">
        <v>0.13400000000000001</v>
      </c>
      <c r="BG46">
        <v>1.17</v>
      </c>
      <c r="BH46">
        <v>2.87</v>
      </c>
      <c r="BI46">
        <v>0.435</v>
      </c>
      <c r="BJ46">
        <v>6.5000000000000002E-2</v>
      </c>
      <c r="BK46">
        <v>0.499</v>
      </c>
      <c r="BL46">
        <v>0.53500000000000003</v>
      </c>
      <c r="BN46">
        <v>2.2999999999999998</v>
      </c>
      <c r="BO46" s="2">
        <v>2.079710145</v>
      </c>
      <c r="BP46" s="1">
        <f t="shared" si="0"/>
        <v>28.888888888888889</v>
      </c>
    </row>
    <row r="47" spans="1:68" x14ac:dyDescent="0.25">
      <c r="A47" t="s">
        <v>93</v>
      </c>
      <c r="B47" t="s">
        <v>26</v>
      </c>
      <c r="C47" t="s">
        <v>27</v>
      </c>
      <c r="D47">
        <v>-21.731853999999998</v>
      </c>
      <c r="E47">
        <v>-67.964038000000002</v>
      </c>
      <c r="G47" t="s">
        <v>1086</v>
      </c>
      <c r="H47" t="s">
        <v>91</v>
      </c>
      <c r="I47" t="s">
        <v>193</v>
      </c>
      <c r="J47" t="s">
        <v>29</v>
      </c>
      <c r="L47" t="s">
        <v>30</v>
      </c>
      <c r="N47">
        <v>12</v>
      </c>
      <c r="O47">
        <v>1</v>
      </c>
      <c r="P47">
        <v>7.53</v>
      </c>
      <c r="Q47" s="1">
        <v>2.08</v>
      </c>
      <c r="T47">
        <v>3.69</v>
      </c>
      <c r="W47">
        <v>11.53</v>
      </c>
      <c r="Z47">
        <v>0.32</v>
      </c>
      <c r="AA47" s="1">
        <v>44.94</v>
      </c>
      <c r="AD47">
        <v>38.39</v>
      </c>
      <c r="AE47">
        <v>11.18</v>
      </c>
      <c r="AF47">
        <v>0.3</v>
      </c>
      <c r="AG47">
        <v>6.29</v>
      </c>
      <c r="AH47">
        <v>2.7</v>
      </c>
      <c r="AQ47" s="3">
        <v>297</v>
      </c>
      <c r="BA47" t="s">
        <v>31</v>
      </c>
      <c r="BB47">
        <v>2.08</v>
      </c>
      <c r="BC47">
        <v>0.104</v>
      </c>
      <c r="BE47">
        <v>0.12</v>
      </c>
      <c r="BF47">
        <v>0.03</v>
      </c>
      <c r="BG47">
        <v>1.6</v>
      </c>
      <c r="BH47">
        <v>1.67</v>
      </c>
      <c r="BI47">
        <v>0.28599999999999998</v>
      </c>
      <c r="BJ47">
        <v>4.2999999999999997E-2</v>
      </c>
      <c r="BK47">
        <v>0.157</v>
      </c>
      <c r="BL47">
        <v>0.111</v>
      </c>
      <c r="BN47">
        <v>2.2000000000000002</v>
      </c>
      <c r="BO47" s="2">
        <v>16.05769231</v>
      </c>
      <c r="BP47" s="1">
        <f t="shared" si="0"/>
        <v>9.0000000000000018</v>
      </c>
    </row>
    <row r="48" spans="1:68" x14ac:dyDescent="0.25">
      <c r="A48" t="s">
        <v>94</v>
      </c>
      <c r="B48" t="s">
        <v>26</v>
      </c>
      <c r="C48" t="s">
        <v>27</v>
      </c>
      <c r="D48">
        <v>-21.731275</v>
      </c>
      <c r="E48">
        <v>-67.944417000000001</v>
      </c>
      <c r="G48" t="s">
        <v>1086</v>
      </c>
      <c r="H48" t="s">
        <v>91</v>
      </c>
      <c r="I48" t="s">
        <v>195</v>
      </c>
      <c r="J48" t="s">
        <v>41</v>
      </c>
      <c r="L48" t="s">
        <v>30</v>
      </c>
      <c r="N48">
        <v>25</v>
      </c>
      <c r="O48">
        <v>1.238</v>
      </c>
      <c r="P48">
        <v>10.050000000000001</v>
      </c>
      <c r="Q48" s="1">
        <v>2500</v>
      </c>
      <c r="T48">
        <v>57074.5</v>
      </c>
      <c r="W48">
        <v>35830.379999999997</v>
      </c>
      <c r="Z48">
        <v>2497.34</v>
      </c>
      <c r="AA48" s="1">
        <v>202.22</v>
      </c>
      <c r="AD48">
        <v>91956</v>
      </c>
      <c r="AE48">
        <v>35571.9</v>
      </c>
      <c r="AF48">
        <v>846.8</v>
      </c>
      <c r="AG48">
        <v>6.01</v>
      </c>
      <c r="AH48">
        <v>2.92</v>
      </c>
      <c r="AQ48" s="3">
        <v>337143</v>
      </c>
      <c r="BA48" t="s">
        <v>31</v>
      </c>
      <c r="BB48">
        <v>2500</v>
      </c>
      <c r="BC48">
        <v>1610</v>
      </c>
      <c r="BE48">
        <v>373</v>
      </c>
      <c r="BF48">
        <v>231</v>
      </c>
      <c r="BG48">
        <v>7.2</v>
      </c>
      <c r="BH48">
        <v>4000</v>
      </c>
      <c r="BI48">
        <v>910</v>
      </c>
      <c r="BJ48">
        <v>122</v>
      </c>
      <c r="BK48">
        <v>0.15</v>
      </c>
      <c r="BL48">
        <v>0.12</v>
      </c>
      <c r="BN48">
        <v>1.8</v>
      </c>
      <c r="BO48" s="2">
        <v>2.4844720499999999</v>
      </c>
      <c r="BP48" s="1">
        <f t="shared" si="0"/>
        <v>3.4482758620689655E-3</v>
      </c>
    </row>
    <row r="49" spans="1:68" x14ac:dyDescent="0.25">
      <c r="A49" t="s">
        <v>95</v>
      </c>
      <c r="B49" t="s">
        <v>26</v>
      </c>
      <c r="C49" t="s">
        <v>27</v>
      </c>
      <c r="D49">
        <v>-21.939727000000001</v>
      </c>
      <c r="E49">
        <v>-67.863489000000001</v>
      </c>
      <c r="G49" t="s">
        <v>1086</v>
      </c>
      <c r="H49" t="s">
        <v>96</v>
      </c>
      <c r="I49" t="s">
        <v>1032</v>
      </c>
      <c r="J49" t="s">
        <v>29</v>
      </c>
      <c r="L49" t="s">
        <v>30</v>
      </c>
      <c r="N49">
        <v>1</v>
      </c>
      <c r="O49">
        <v>1</v>
      </c>
      <c r="P49">
        <v>8.5</v>
      </c>
      <c r="Q49" s="1">
        <v>4.88</v>
      </c>
      <c r="T49">
        <v>7.48</v>
      </c>
      <c r="W49">
        <v>14.02</v>
      </c>
      <c r="Z49">
        <v>0.5</v>
      </c>
      <c r="AA49" s="1">
        <v>38.479999999999997</v>
      </c>
      <c r="AD49">
        <v>60</v>
      </c>
      <c r="AE49">
        <v>17.98</v>
      </c>
      <c r="AF49">
        <v>0.19</v>
      </c>
      <c r="AG49">
        <v>12.99</v>
      </c>
      <c r="AH49">
        <v>12.98</v>
      </c>
      <c r="AQ49" s="3">
        <v>501</v>
      </c>
      <c r="BA49" t="s">
        <v>31</v>
      </c>
      <c r="BB49">
        <v>4.88</v>
      </c>
      <c r="BC49">
        <v>0.21099999999999999</v>
      </c>
      <c r="BE49">
        <v>0.14599999999999999</v>
      </c>
      <c r="BF49">
        <v>4.5999999999999999E-2</v>
      </c>
      <c r="BG49">
        <v>1.37</v>
      </c>
      <c r="BH49">
        <v>2.61</v>
      </c>
      <c r="BI49">
        <v>0.46</v>
      </c>
      <c r="BJ49">
        <v>2.7E-2</v>
      </c>
      <c r="BK49">
        <v>0.32400000000000001</v>
      </c>
      <c r="BL49">
        <v>0.53400000000000003</v>
      </c>
      <c r="BN49">
        <v>-5.6</v>
      </c>
      <c r="BO49" s="2">
        <v>12.36966825</v>
      </c>
      <c r="BP49" s="1">
        <f t="shared" si="0"/>
        <v>68.315789473684205</v>
      </c>
    </row>
    <row r="50" spans="1:68" x14ac:dyDescent="0.25">
      <c r="A50" t="s">
        <v>97</v>
      </c>
      <c r="B50" t="s">
        <v>26</v>
      </c>
      <c r="C50" t="s">
        <v>27</v>
      </c>
      <c r="D50">
        <v>-21.901805</v>
      </c>
      <c r="E50">
        <v>-67.859595999999996</v>
      </c>
      <c r="G50" t="s">
        <v>1086</v>
      </c>
      <c r="H50" t="s">
        <v>96</v>
      </c>
      <c r="I50" t="s">
        <v>195</v>
      </c>
      <c r="J50" t="s">
        <v>41</v>
      </c>
      <c r="L50" t="s">
        <v>30</v>
      </c>
      <c r="N50">
        <v>5</v>
      </c>
      <c r="O50">
        <v>1.0069999999999999</v>
      </c>
      <c r="P50">
        <v>9.4</v>
      </c>
      <c r="Q50" s="1">
        <v>37.200000000000003</v>
      </c>
      <c r="T50">
        <v>4112.2</v>
      </c>
      <c r="W50">
        <v>208.45</v>
      </c>
      <c r="Z50">
        <v>84.97</v>
      </c>
      <c r="AA50" s="1">
        <v>31.74</v>
      </c>
      <c r="AD50">
        <v>3080.53</v>
      </c>
      <c r="AE50">
        <v>279.88</v>
      </c>
      <c r="AF50">
        <v>36.020000000000003</v>
      </c>
      <c r="AG50">
        <v>3.61</v>
      </c>
      <c r="AH50">
        <v>66.599999999999994</v>
      </c>
      <c r="AQ50" s="3">
        <v>9997</v>
      </c>
      <c r="BA50" t="s">
        <v>31</v>
      </c>
      <c r="BB50">
        <v>37.200000000000003</v>
      </c>
      <c r="BC50">
        <v>116</v>
      </c>
      <c r="BE50">
        <v>2.17</v>
      </c>
      <c r="BF50">
        <v>7.86</v>
      </c>
      <c r="BG50">
        <v>1.1299999999999999</v>
      </c>
      <c r="BH50">
        <v>134</v>
      </c>
      <c r="BI50">
        <v>7.16</v>
      </c>
      <c r="BJ50">
        <v>5.19</v>
      </c>
      <c r="BK50">
        <v>0.09</v>
      </c>
      <c r="BL50">
        <v>2.74</v>
      </c>
      <c r="BN50">
        <v>-1.8</v>
      </c>
      <c r="BO50" s="2">
        <v>1.1551724139999999</v>
      </c>
      <c r="BP50" s="1">
        <f t="shared" si="0"/>
        <v>1.848972792892837</v>
      </c>
    </row>
    <row r="51" spans="1:68" x14ac:dyDescent="0.25">
      <c r="A51" t="s">
        <v>98</v>
      </c>
      <c r="B51" t="s">
        <v>26</v>
      </c>
      <c r="C51" t="s">
        <v>27</v>
      </c>
      <c r="D51">
        <v>-21.917607</v>
      </c>
      <c r="E51">
        <v>-67.580753999999999</v>
      </c>
      <c r="G51" t="s">
        <v>1086</v>
      </c>
      <c r="H51" t="s">
        <v>99</v>
      </c>
      <c r="I51" t="s">
        <v>1032</v>
      </c>
      <c r="J51" t="s">
        <v>29</v>
      </c>
      <c r="L51" t="s">
        <v>30</v>
      </c>
      <c r="N51">
        <v>1</v>
      </c>
      <c r="O51">
        <v>1</v>
      </c>
      <c r="P51">
        <v>7.88</v>
      </c>
      <c r="Q51" s="1">
        <v>0.52</v>
      </c>
      <c r="T51">
        <v>1.99</v>
      </c>
      <c r="W51">
        <v>5.28</v>
      </c>
      <c r="Z51">
        <v>0.56000000000000005</v>
      </c>
      <c r="AA51" s="1">
        <v>17.78</v>
      </c>
      <c r="AD51">
        <v>4.21</v>
      </c>
      <c r="AE51">
        <v>2.97</v>
      </c>
      <c r="AF51">
        <v>0.1</v>
      </c>
      <c r="AG51">
        <v>4.41</v>
      </c>
      <c r="AH51">
        <v>1.97</v>
      </c>
      <c r="AQ51" s="3">
        <v>91</v>
      </c>
      <c r="BA51" t="s">
        <v>31</v>
      </c>
      <c r="BB51">
        <v>0.52</v>
      </c>
      <c r="BC51">
        <v>5.6000000000000001E-2</v>
      </c>
      <c r="BE51">
        <v>5.5E-2</v>
      </c>
      <c r="BF51">
        <v>5.1999999999999998E-2</v>
      </c>
      <c r="BG51">
        <v>0.63300000000000001</v>
      </c>
      <c r="BH51">
        <v>0.183</v>
      </c>
      <c r="BI51">
        <v>7.5999999999999998E-2</v>
      </c>
      <c r="BJ51">
        <v>1.4E-2</v>
      </c>
      <c r="BK51">
        <v>0.11</v>
      </c>
      <c r="BL51">
        <v>8.1000000000000003E-2</v>
      </c>
      <c r="BN51">
        <v>-2.2999999999999998</v>
      </c>
      <c r="BO51" s="2">
        <v>3.2678571430000001</v>
      </c>
      <c r="BP51" s="1">
        <f t="shared" si="0"/>
        <v>19.7</v>
      </c>
    </row>
    <row r="52" spans="1:68" x14ac:dyDescent="0.25">
      <c r="A52" t="s">
        <v>100</v>
      </c>
      <c r="B52" t="s">
        <v>26</v>
      </c>
      <c r="C52" t="s">
        <v>27</v>
      </c>
      <c r="D52">
        <v>-22.041705</v>
      </c>
      <c r="E52">
        <v>-67.598516000000004</v>
      </c>
      <c r="G52" t="s">
        <v>1086</v>
      </c>
      <c r="H52" t="s">
        <v>99</v>
      </c>
      <c r="I52" t="s">
        <v>193</v>
      </c>
      <c r="J52" t="s">
        <v>29</v>
      </c>
      <c r="L52" t="s">
        <v>30</v>
      </c>
      <c r="N52">
        <v>2</v>
      </c>
      <c r="O52">
        <v>1</v>
      </c>
      <c r="P52">
        <v>8.2799999999999994</v>
      </c>
      <c r="Q52" s="1">
        <v>2.0499999999999998</v>
      </c>
      <c r="T52">
        <v>26.55</v>
      </c>
      <c r="W52">
        <v>20.65</v>
      </c>
      <c r="Z52">
        <v>1.28</v>
      </c>
      <c r="AA52" s="1">
        <v>26.34</v>
      </c>
      <c r="AD52">
        <v>37.01</v>
      </c>
      <c r="AE52">
        <v>10.4</v>
      </c>
      <c r="AF52">
        <v>0.2</v>
      </c>
      <c r="AG52">
        <v>18.399999999999999</v>
      </c>
      <c r="AH52">
        <v>6.49</v>
      </c>
      <c r="AQ52" s="3">
        <v>301</v>
      </c>
      <c r="BA52" t="s">
        <v>31</v>
      </c>
      <c r="BB52">
        <v>2.0499999999999998</v>
      </c>
      <c r="BC52">
        <v>0.749</v>
      </c>
      <c r="BE52">
        <v>0.215</v>
      </c>
      <c r="BF52">
        <v>0.11799999999999999</v>
      </c>
      <c r="BG52">
        <v>0.93799999999999994</v>
      </c>
      <c r="BH52">
        <v>1.61</v>
      </c>
      <c r="BI52">
        <v>0.26600000000000001</v>
      </c>
      <c r="BJ52">
        <v>2.9000000000000001E-2</v>
      </c>
      <c r="BK52">
        <v>0.45900000000000002</v>
      </c>
      <c r="BL52">
        <v>0.26700000000000002</v>
      </c>
      <c r="BN52">
        <v>1.9</v>
      </c>
      <c r="BO52" s="2">
        <v>2.1495327099999999</v>
      </c>
      <c r="BP52" s="1">
        <f t="shared" si="0"/>
        <v>32.449999999999996</v>
      </c>
    </row>
    <row r="53" spans="1:68" x14ac:dyDescent="0.25">
      <c r="A53" t="s">
        <v>101</v>
      </c>
      <c r="B53" t="s">
        <v>26</v>
      </c>
      <c r="C53" t="s">
        <v>27</v>
      </c>
      <c r="D53">
        <v>-21.962745999999999</v>
      </c>
      <c r="E53">
        <v>-67.595353000000003</v>
      </c>
      <c r="G53" t="s">
        <v>1086</v>
      </c>
      <c r="H53" t="s">
        <v>99</v>
      </c>
      <c r="I53" t="s">
        <v>195</v>
      </c>
      <c r="J53" t="s">
        <v>41</v>
      </c>
      <c r="L53" t="s">
        <v>30</v>
      </c>
      <c r="N53">
        <v>6</v>
      </c>
      <c r="O53">
        <v>1.02</v>
      </c>
      <c r="P53">
        <v>8.6</v>
      </c>
      <c r="Q53" s="1">
        <v>12.4</v>
      </c>
      <c r="T53">
        <v>17264.150000000001</v>
      </c>
      <c r="W53">
        <v>0</v>
      </c>
      <c r="Z53">
        <v>278.92</v>
      </c>
      <c r="AA53" s="1">
        <v>34.26</v>
      </c>
      <c r="AD53">
        <v>8505.93</v>
      </c>
      <c r="AE53">
        <v>1458.06</v>
      </c>
      <c r="AF53">
        <v>192.96</v>
      </c>
      <c r="AG53">
        <v>801.56</v>
      </c>
      <c r="AH53">
        <v>260.06</v>
      </c>
      <c r="AQ53" s="3">
        <v>29798</v>
      </c>
      <c r="BA53" t="s">
        <v>31</v>
      </c>
      <c r="BB53">
        <v>12.4</v>
      </c>
      <c r="BC53">
        <v>487</v>
      </c>
      <c r="BF53">
        <v>25.8</v>
      </c>
      <c r="BG53">
        <v>1.22</v>
      </c>
      <c r="BH53">
        <v>370</v>
      </c>
      <c r="BI53">
        <v>37.299999999999997</v>
      </c>
      <c r="BJ53">
        <v>27.8</v>
      </c>
      <c r="BK53">
        <v>20</v>
      </c>
      <c r="BL53">
        <v>10.7</v>
      </c>
      <c r="BN53">
        <v>-0.3</v>
      </c>
      <c r="BO53" s="2">
        <v>0.759753593</v>
      </c>
      <c r="BP53" s="1">
        <f t="shared" si="0"/>
        <v>1.347740464344942</v>
      </c>
    </row>
    <row r="54" spans="1:68" x14ac:dyDescent="0.25">
      <c r="A54" t="s">
        <v>102</v>
      </c>
      <c r="B54" t="s">
        <v>26</v>
      </c>
      <c r="C54" t="s">
        <v>27</v>
      </c>
      <c r="D54">
        <v>-22.167538</v>
      </c>
      <c r="E54">
        <v>-67.790876999999995</v>
      </c>
      <c r="G54" t="s">
        <v>1086</v>
      </c>
      <c r="H54" t="s">
        <v>103</v>
      </c>
      <c r="I54" t="s">
        <v>193</v>
      </c>
      <c r="J54" t="s">
        <v>29</v>
      </c>
      <c r="L54" t="s">
        <v>30</v>
      </c>
      <c r="N54">
        <v>22</v>
      </c>
      <c r="O54">
        <v>1</v>
      </c>
      <c r="P54">
        <v>7.62</v>
      </c>
      <c r="Q54" s="1">
        <v>1.17</v>
      </c>
      <c r="T54">
        <v>77.28</v>
      </c>
      <c r="W54">
        <v>32.950000000000003</v>
      </c>
      <c r="Z54">
        <v>0.85</v>
      </c>
      <c r="AA54" s="1">
        <v>34.83</v>
      </c>
      <c r="AD54">
        <v>72.42</v>
      </c>
      <c r="AE54">
        <v>10.59</v>
      </c>
      <c r="AF54">
        <v>0.28000000000000003</v>
      </c>
      <c r="AG54">
        <v>6.93</v>
      </c>
      <c r="AH54">
        <v>3.72</v>
      </c>
      <c r="AQ54" s="3">
        <v>350</v>
      </c>
      <c r="BA54" t="s">
        <v>31</v>
      </c>
      <c r="BB54">
        <v>1.17</v>
      </c>
      <c r="BC54">
        <v>2.1800000000000002</v>
      </c>
      <c r="BE54">
        <v>0.34300000000000003</v>
      </c>
      <c r="BF54">
        <v>7.9000000000000001E-2</v>
      </c>
      <c r="BG54">
        <v>1.24</v>
      </c>
      <c r="BH54">
        <v>3.15</v>
      </c>
      <c r="BI54">
        <v>0.27100000000000002</v>
      </c>
      <c r="BJ54">
        <v>0.04</v>
      </c>
      <c r="BK54">
        <v>0.17299999999999999</v>
      </c>
      <c r="BL54">
        <v>0.153</v>
      </c>
      <c r="BN54">
        <v>0.9</v>
      </c>
      <c r="BO54" s="2">
        <v>1.444954128</v>
      </c>
      <c r="BP54" s="1">
        <f t="shared" si="0"/>
        <v>13.285714285714285</v>
      </c>
    </row>
    <row r="55" spans="1:68" x14ac:dyDescent="0.25">
      <c r="A55" t="s">
        <v>104</v>
      </c>
      <c r="B55" t="s">
        <v>26</v>
      </c>
      <c r="C55" t="s">
        <v>27</v>
      </c>
      <c r="D55">
        <v>-22.170210000000001</v>
      </c>
      <c r="E55">
        <v>-67.746493000000001</v>
      </c>
      <c r="G55" t="s">
        <v>1086</v>
      </c>
      <c r="H55" t="s">
        <v>103</v>
      </c>
      <c r="I55" t="s">
        <v>193</v>
      </c>
      <c r="J55" t="s">
        <v>29</v>
      </c>
      <c r="L55" t="s">
        <v>30</v>
      </c>
      <c r="N55">
        <v>29</v>
      </c>
      <c r="O55">
        <v>1.0009999999999999</v>
      </c>
      <c r="P55">
        <v>7.88</v>
      </c>
      <c r="Q55" s="1">
        <v>0.92</v>
      </c>
      <c r="T55">
        <v>471.49</v>
      </c>
      <c r="W55">
        <v>173.87</v>
      </c>
      <c r="Z55">
        <v>5.0199999999999996</v>
      </c>
      <c r="AA55" s="1">
        <v>39.04</v>
      </c>
      <c r="AD55">
        <v>354.03</v>
      </c>
      <c r="AE55">
        <v>31.51</v>
      </c>
      <c r="AF55">
        <v>1.55</v>
      </c>
      <c r="AG55">
        <v>10.38</v>
      </c>
      <c r="AH55">
        <v>4.8099999999999996</v>
      </c>
      <c r="AQ55" s="3">
        <v>1192</v>
      </c>
      <c r="BA55" t="s">
        <v>31</v>
      </c>
      <c r="BB55">
        <v>0.92</v>
      </c>
      <c r="BC55">
        <v>13.3</v>
      </c>
      <c r="BE55">
        <v>1.81</v>
      </c>
      <c r="BF55">
        <v>0.46400000000000002</v>
      </c>
      <c r="BG55">
        <v>1.39</v>
      </c>
      <c r="BH55">
        <v>15.4</v>
      </c>
      <c r="BI55">
        <v>0.80600000000000005</v>
      </c>
      <c r="BJ55">
        <v>0.223</v>
      </c>
      <c r="BK55">
        <v>0.25900000000000001</v>
      </c>
      <c r="BL55">
        <v>0.19800000000000001</v>
      </c>
      <c r="BN55">
        <v>-1.4</v>
      </c>
      <c r="BO55" s="2">
        <v>1.1578947369999999</v>
      </c>
      <c r="BP55" s="1">
        <f t="shared" si="0"/>
        <v>3.1032258064516127</v>
      </c>
    </row>
    <row r="56" spans="1:68" x14ac:dyDescent="0.25">
      <c r="A56" t="s">
        <v>105</v>
      </c>
      <c r="B56" t="s">
        <v>26</v>
      </c>
      <c r="C56" t="s">
        <v>27</v>
      </c>
      <c r="D56">
        <v>-22.175978000000001</v>
      </c>
      <c r="E56">
        <v>-67.714881000000005</v>
      </c>
      <c r="G56" t="s">
        <v>1086</v>
      </c>
      <c r="H56" t="s">
        <v>103</v>
      </c>
      <c r="I56" t="s">
        <v>1032</v>
      </c>
      <c r="J56" t="s">
        <v>29</v>
      </c>
      <c r="L56" t="s">
        <v>30</v>
      </c>
      <c r="N56">
        <v>8</v>
      </c>
      <c r="O56">
        <v>1</v>
      </c>
      <c r="P56">
        <v>7.98</v>
      </c>
      <c r="Q56" s="1">
        <v>0.76300000000000001</v>
      </c>
      <c r="T56">
        <v>13.12</v>
      </c>
      <c r="W56">
        <v>25.74</v>
      </c>
      <c r="Z56">
        <v>0.52</v>
      </c>
      <c r="AA56" s="1">
        <v>21.06</v>
      </c>
      <c r="AD56">
        <v>13.56</v>
      </c>
      <c r="AE56">
        <v>4.7300000000000004</v>
      </c>
      <c r="AF56">
        <v>0.02</v>
      </c>
      <c r="AG56">
        <v>12.3</v>
      </c>
      <c r="AH56">
        <v>4.55</v>
      </c>
      <c r="AQ56" s="3">
        <v>165</v>
      </c>
      <c r="BA56" t="s">
        <v>31</v>
      </c>
      <c r="BB56">
        <v>0.76300000000000001</v>
      </c>
      <c r="BC56">
        <v>0.37</v>
      </c>
      <c r="BE56">
        <v>0.26800000000000002</v>
      </c>
      <c r="BF56">
        <v>4.8000000000000001E-2</v>
      </c>
      <c r="BG56">
        <v>0.75</v>
      </c>
      <c r="BH56">
        <v>0.59</v>
      </c>
      <c r="BI56">
        <v>0.121</v>
      </c>
      <c r="BJ56" s="13" t="s">
        <v>38</v>
      </c>
      <c r="BK56">
        <v>0.307</v>
      </c>
      <c r="BL56">
        <v>0.187</v>
      </c>
      <c r="BN56">
        <v>1</v>
      </c>
      <c r="BO56" s="2">
        <v>1.594594595</v>
      </c>
      <c r="BP56" s="1">
        <f t="shared" si="0"/>
        <v>227.5</v>
      </c>
    </row>
    <row r="57" spans="1:68" x14ac:dyDescent="0.25">
      <c r="A57" t="s">
        <v>106</v>
      </c>
      <c r="B57" t="s">
        <v>26</v>
      </c>
      <c r="C57" t="s">
        <v>27</v>
      </c>
      <c r="D57">
        <v>-22.196021000000002</v>
      </c>
      <c r="E57">
        <v>-67.710364999999996</v>
      </c>
      <c r="G57" t="s">
        <v>1086</v>
      </c>
      <c r="H57" t="s">
        <v>103</v>
      </c>
      <c r="I57" t="s">
        <v>1032</v>
      </c>
      <c r="J57" t="s">
        <v>29</v>
      </c>
      <c r="L57" t="s">
        <v>30</v>
      </c>
      <c r="N57">
        <v>11</v>
      </c>
      <c r="O57">
        <v>1</v>
      </c>
      <c r="P57">
        <v>7.85</v>
      </c>
      <c r="Q57" s="1">
        <v>0.70299999999999996</v>
      </c>
      <c r="T57">
        <v>3.01</v>
      </c>
      <c r="W57">
        <v>19.309999999999999</v>
      </c>
      <c r="Z57">
        <v>0.19</v>
      </c>
      <c r="AA57" s="1">
        <v>19.8</v>
      </c>
      <c r="AD57">
        <v>10.99</v>
      </c>
      <c r="AE57">
        <v>1.25</v>
      </c>
      <c r="AF57">
        <v>0.05</v>
      </c>
      <c r="AG57">
        <v>5.85</v>
      </c>
      <c r="AH57">
        <v>4.59</v>
      </c>
      <c r="AQ57" s="3">
        <v>130</v>
      </c>
      <c r="BA57" t="s">
        <v>31</v>
      </c>
      <c r="BB57">
        <v>0.70299999999999996</v>
      </c>
      <c r="BC57">
        <v>8.5000000000000006E-2</v>
      </c>
      <c r="BE57">
        <v>0.20100000000000001</v>
      </c>
      <c r="BF57">
        <v>1.7999999999999999E-2</v>
      </c>
      <c r="BG57">
        <v>0.70499999999999996</v>
      </c>
      <c r="BH57">
        <v>0.47799999999999998</v>
      </c>
      <c r="BI57">
        <v>3.2000000000000001E-2</v>
      </c>
      <c r="BJ57" s="13" t="s">
        <v>107</v>
      </c>
      <c r="BK57">
        <v>0.14599999999999999</v>
      </c>
      <c r="BL57">
        <v>0.189</v>
      </c>
      <c r="BN57">
        <v>-0.1</v>
      </c>
      <c r="BO57" s="2">
        <v>5.6235294119999999</v>
      </c>
      <c r="BP57" s="1">
        <f t="shared" si="0"/>
        <v>91.8</v>
      </c>
    </row>
    <row r="58" spans="1:68" x14ac:dyDescent="0.25">
      <c r="A58" t="s">
        <v>108</v>
      </c>
      <c r="B58" t="s">
        <v>26</v>
      </c>
      <c r="C58" t="s">
        <v>27</v>
      </c>
      <c r="D58">
        <v>-22.246188</v>
      </c>
      <c r="E58">
        <v>-67.763311000000002</v>
      </c>
      <c r="G58" t="s">
        <v>1086</v>
      </c>
      <c r="H58" t="s">
        <v>103</v>
      </c>
      <c r="I58" t="s">
        <v>193</v>
      </c>
      <c r="J58" t="s">
        <v>29</v>
      </c>
      <c r="L58" t="s">
        <v>30</v>
      </c>
      <c r="N58">
        <v>2</v>
      </c>
      <c r="O58">
        <v>1</v>
      </c>
      <c r="P58">
        <v>8.18</v>
      </c>
      <c r="Q58" s="1">
        <v>2.5499999999999998</v>
      </c>
      <c r="T58">
        <v>74.45</v>
      </c>
      <c r="W58">
        <v>63.5</v>
      </c>
      <c r="Z58">
        <v>1.01</v>
      </c>
      <c r="AA58" s="1">
        <v>23.87</v>
      </c>
      <c r="AD58">
        <v>75.86</v>
      </c>
      <c r="AE58">
        <v>13.41</v>
      </c>
      <c r="AF58">
        <v>0.32</v>
      </c>
      <c r="AG58">
        <v>27.37</v>
      </c>
      <c r="AH58">
        <v>8.9700000000000006</v>
      </c>
      <c r="AQ58" s="3">
        <v>470</v>
      </c>
      <c r="BA58" t="s">
        <v>31</v>
      </c>
      <c r="BB58">
        <v>2.5499999999999998</v>
      </c>
      <c r="BC58">
        <v>2.1</v>
      </c>
      <c r="BE58">
        <v>0.66100000000000003</v>
      </c>
      <c r="BF58">
        <v>9.2999999999999999E-2</v>
      </c>
      <c r="BG58">
        <v>0.85</v>
      </c>
      <c r="BH58">
        <v>3.3</v>
      </c>
      <c r="BI58">
        <v>0.34300000000000003</v>
      </c>
      <c r="BJ58">
        <v>4.5999999999999999E-2</v>
      </c>
      <c r="BK58">
        <v>0.68300000000000005</v>
      </c>
      <c r="BL58">
        <v>0.36899999999999999</v>
      </c>
      <c r="BN58">
        <v>-1.5</v>
      </c>
      <c r="BO58" s="2">
        <v>1.571428571</v>
      </c>
      <c r="BP58" s="1">
        <f t="shared" si="0"/>
        <v>28.03125</v>
      </c>
    </row>
    <row r="59" spans="1:68" x14ac:dyDescent="0.25">
      <c r="A59" t="s">
        <v>109</v>
      </c>
      <c r="B59" t="s">
        <v>26</v>
      </c>
      <c r="C59" t="s">
        <v>27</v>
      </c>
      <c r="D59">
        <v>-22.238693000000001</v>
      </c>
      <c r="E59">
        <v>-67.779038999999997</v>
      </c>
      <c r="G59" t="s">
        <v>1086</v>
      </c>
      <c r="H59" t="s">
        <v>103</v>
      </c>
      <c r="I59" t="s">
        <v>193</v>
      </c>
      <c r="J59" t="s">
        <v>29</v>
      </c>
      <c r="L59" t="s">
        <v>30</v>
      </c>
      <c r="N59">
        <v>26</v>
      </c>
      <c r="O59">
        <v>1.0009999999999999</v>
      </c>
      <c r="P59">
        <v>7.4</v>
      </c>
      <c r="Q59" s="1">
        <v>3.26</v>
      </c>
      <c r="T59">
        <v>432.49</v>
      </c>
      <c r="W59">
        <v>201.73</v>
      </c>
      <c r="Z59">
        <v>4.6399999999999997</v>
      </c>
      <c r="AA59" s="1">
        <v>41.29</v>
      </c>
      <c r="AD59">
        <v>319.55</v>
      </c>
      <c r="AE59">
        <v>37.409999999999997</v>
      </c>
      <c r="AF59">
        <v>1.35</v>
      </c>
      <c r="AG59">
        <v>40.479999999999997</v>
      </c>
      <c r="AH59">
        <v>25.52</v>
      </c>
      <c r="AQ59" s="3">
        <v>1350</v>
      </c>
      <c r="BA59" t="s">
        <v>31</v>
      </c>
      <c r="BB59">
        <v>3.26</v>
      </c>
      <c r="BC59">
        <v>12.2</v>
      </c>
      <c r="BE59">
        <v>2.1</v>
      </c>
      <c r="BF59">
        <v>0.42899999999999999</v>
      </c>
      <c r="BG59">
        <v>1.47</v>
      </c>
      <c r="BH59">
        <v>13.9</v>
      </c>
      <c r="BI59">
        <v>0.95699999999999996</v>
      </c>
      <c r="BJ59">
        <v>0.19500000000000001</v>
      </c>
      <c r="BK59">
        <v>1.01</v>
      </c>
      <c r="BL59">
        <v>1.05</v>
      </c>
      <c r="BN59">
        <v>-1.3</v>
      </c>
      <c r="BO59" s="2">
        <v>1.1393442620000001</v>
      </c>
      <c r="BP59" s="1">
        <f t="shared" si="0"/>
        <v>18.903703703703702</v>
      </c>
    </row>
    <row r="60" spans="1:68" x14ac:dyDescent="0.25">
      <c r="A60" t="s">
        <v>110</v>
      </c>
      <c r="B60" t="s">
        <v>26</v>
      </c>
      <c r="C60" t="s">
        <v>27</v>
      </c>
      <c r="D60">
        <v>-22.257861999999999</v>
      </c>
      <c r="E60">
        <v>-67.803954000000004</v>
      </c>
      <c r="G60" t="s">
        <v>1086</v>
      </c>
      <c r="H60" t="s">
        <v>103</v>
      </c>
      <c r="I60" t="s">
        <v>1032</v>
      </c>
      <c r="J60" t="s">
        <v>29</v>
      </c>
      <c r="L60" t="s">
        <v>30</v>
      </c>
      <c r="N60">
        <v>9</v>
      </c>
      <c r="O60">
        <v>1</v>
      </c>
      <c r="P60">
        <v>8.48</v>
      </c>
      <c r="Q60" s="1">
        <v>3.4</v>
      </c>
      <c r="T60">
        <v>2.4500000000000002</v>
      </c>
      <c r="W60">
        <v>58.6</v>
      </c>
      <c r="Z60">
        <v>0.21</v>
      </c>
      <c r="AA60" s="1">
        <v>39.6</v>
      </c>
      <c r="AD60">
        <v>30.58</v>
      </c>
      <c r="AE60">
        <v>10.52</v>
      </c>
      <c r="AF60">
        <v>0.05</v>
      </c>
      <c r="AG60">
        <v>29.3</v>
      </c>
      <c r="AH60">
        <v>19.61</v>
      </c>
      <c r="AQ60" s="3">
        <v>440</v>
      </c>
      <c r="BA60" t="s">
        <v>31</v>
      </c>
      <c r="BB60">
        <v>3.4</v>
      </c>
      <c r="BC60">
        <v>6.9000000000000006E-2</v>
      </c>
      <c r="BE60">
        <v>0.61</v>
      </c>
      <c r="BF60">
        <v>1.9E-2</v>
      </c>
      <c r="BG60">
        <v>1.41</v>
      </c>
      <c r="BH60">
        <v>1.33</v>
      </c>
      <c r="BI60">
        <v>0.26900000000000002</v>
      </c>
      <c r="BJ60" s="13" t="s">
        <v>107</v>
      </c>
      <c r="BK60">
        <v>0.73099999999999998</v>
      </c>
      <c r="BL60">
        <v>0.80700000000000005</v>
      </c>
      <c r="BN60">
        <v>-0.1</v>
      </c>
      <c r="BO60" s="2">
        <v>19.275362319999999</v>
      </c>
      <c r="BP60" s="1">
        <f t="shared" si="0"/>
        <v>392.2</v>
      </c>
    </row>
    <row r="61" spans="1:68" x14ac:dyDescent="0.25">
      <c r="A61" t="s">
        <v>111</v>
      </c>
      <c r="B61" t="s">
        <v>26</v>
      </c>
      <c r="C61" t="s">
        <v>27</v>
      </c>
      <c r="D61">
        <v>-22.228169999999999</v>
      </c>
      <c r="E61">
        <v>-67.799750000000003</v>
      </c>
      <c r="G61" t="s">
        <v>1086</v>
      </c>
      <c r="H61" t="s">
        <v>103</v>
      </c>
      <c r="I61" t="s">
        <v>193</v>
      </c>
      <c r="J61" t="s">
        <v>29</v>
      </c>
      <c r="L61" t="s">
        <v>30</v>
      </c>
      <c r="N61">
        <v>17</v>
      </c>
      <c r="O61">
        <v>1.0009999999999999</v>
      </c>
      <c r="P61">
        <v>7.8</v>
      </c>
      <c r="Q61" s="1">
        <v>2.4500000000000002</v>
      </c>
      <c r="T61">
        <v>368.68</v>
      </c>
      <c r="W61">
        <v>139.29</v>
      </c>
      <c r="Z61">
        <v>4.3600000000000003</v>
      </c>
      <c r="AA61" s="1">
        <v>32.299999999999997</v>
      </c>
      <c r="AD61">
        <v>291.95999999999998</v>
      </c>
      <c r="AE61">
        <v>36.08</v>
      </c>
      <c r="AF61">
        <v>1.2</v>
      </c>
      <c r="AG61">
        <v>18.399999999999999</v>
      </c>
      <c r="AH61">
        <v>13.39</v>
      </c>
      <c r="AQ61" s="3">
        <v>1091</v>
      </c>
      <c r="BA61" t="s">
        <v>31</v>
      </c>
      <c r="BB61">
        <v>2.4500000000000002</v>
      </c>
      <c r="BC61">
        <v>10.4</v>
      </c>
      <c r="BE61">
        <v>1.45</v>
      </c>
      <c r="BF61">
        <v>0.40300000000000002</v>
      </c>
      <c r="BG61">
        <v>1.1499999999999999</v>
      </c>
      <c r="BH61">
        <v>12.7</v>
      </c>
      <c r="BI61">
        <v>0.92300000000000004</v>
      </c>
      <c r="BJ61">
        <v>0.17299999999999999</v>
      </c>
      <c r="BK61">
        <v>0.45900000000000002</v>
      </c>
      <c r="BL61">
        <v>0.55100000000000005</v>
      </c>
      <c r="BN61">
        <v>0.2</v>
      </c>
      <c r="BO61" s="2">
        <v>1.221153846</v>
      </c>
      <c r="BP61" s="1">
        <f t="shared" si="0"/>
        <v>11.158333333333335</v>
      </c>
    </row>
    <row r="62" spans="1:68" x14ac:dyDescent="0.25">
      <c r="A62" t="s">
        <v>112</v>
      </c>
      <c r="B62" t="s">
        <v>26</v>
      </c>
      <c r="C62" t="s">
        <v>27</v>
      </c>
      <c r="D62">
        <v>-22.207988</v>
      </c>
      <c r="E62">
        <v>-67.828402999999994</v>
      </c>
      <c r="G62" t="s">
        <v>1086</v>
      </c>
      <c r="H62" t="s">
        <v>103</v>
      </c>
      <c r="I62" t="s">
        <v>193</v>
      </c>
      <c r="J62" t="s">
        <v>29</v>
      </c>
      <c r="L62" t="s">
        <v>30</v>
      </c>
      <c r="N62">
        <v>23</v>
      </c>
      <c r="O62">
        <v>1</v>
      </c>
      <c r="P62">
        <v>7.88</v>
      </c>
      <c r="Q62" s="1">
        <v>0.83</v>
      </c>
      <c r="T62">
        <v>382.86</v>
      </c>
      <c r="W62">
        <v>132.56</v>
      </c>
      <c r="Z62">
        <v>3.75</v>
      </c>
      <c r="AA62" s="1">
        <v>33.979999999999997</v>
      </c>
      <c r="AD62">
        <v>280.47000000000003</v>
      </c>
      <c r="AE62">
        <v>26.7</v>
      </c>
      <c r="AF62">
        <v>1.2</v>
      </c>
      <c r="AG62">
        <v>11.3</v>
      </c>
      <c r="AH62">
        <v>8.14</v>
      </c>
      <c r="AQ62" s="3">
        <v>970</v>
      </c>
      <c r="BA62" t="s">
        <v>31</v>
      </c>
      <c r="BB62">
        <v>0.83</v>
      </c>
      <c r="BC62">
        <v>10.8</v>
      </c>
      <c r="BE62">
        <v>1.38</v>
      </c>
      <c r="BF62">
        <v>0.34699999999999998</v>
      </c>
      <c r="BG62">
        <v>1.21</v>
      </c>
      <c r="BH62">
        <v>12.2</v>
      </c>
      <c r="BI62">
        <v>0.68300000000000005</v>
      </c>
      <c r="BJ62">
        <v>0.17299999999999999</v>
      </c>
      <c r="BK62">
        <v>0.28199999999999997</v>
      </c>
      <c r="BL62">
        <v>0.33500000000000002</v>
      </c>
      <c r="BN62">
        <v>-0.3</v>
      </c>
      <c r="BO62" s="2">
        <v>1.1296296299999999</v>
      </c>
      <c r="BP62" s="1">
        <f t="shared" si="0"/>
        <v>6.7833333333333341</v>
      </c>
    </row>
    <row r="63" spans="1:68" x14ac:dyDescent="0.25">
      <c r="A63" t="s">
        <v>113</v>
      </c>
      <c r="B63" t="s">
        <v>26</v>
      </c>
      <c r="C63" t="s">
        <v>27</v>
      </c>
      <c r="D63">
        <v>-22.192561000000001</v>
      </c>
      <c r="E63">
        <v>-67.820460999999995</v>
      </c>
      <c r="G63" t="s">
        <v>1086</v>
      </c>
      <c r="H63" t="s">
        <v>103</v>
      </c>
      <c r="I63" t="s">
        <v>193</v>
      </c>
      <c r="J63" t="s">
        <v>29</v>
      </c>
      <c r="L63" t="s">
        <v>30</v>
      </c>
      <c r="N63">
        <v>2</v>
      </c>
      <c r="O63">
        <v>1.0009999999999999</v>
      </c>
      <c r="P63">
        <v>7.9</v>
      </c>
      <c r="Q63" s="1">
        <v>2.0499999999999998</v>
      </c>
      <c r="T63">
        <v>443.13</v>
      </c>
      <c r="W63">
        <v>215.17</v>
      </c>
      <c r="Z63">
        <v>4.3600000000000003</v>
      </c>
      <c r="AA63" s="1">
        <v>33.700000000000003</v>
      </c>
      <c r="AD63">
        <v>356.33</v>
      </c>
      <c r="AE63">
        <v>32.090000000000003</v>
      </c>
      <c r="AF63">
        <v>1.45</v>
      </c>
      <c r="AG63">
        <v>25.57</v>
      </c>
      <c r="AH63">
        <v>15.8</v>
      </c>
      <c r="AQ63" s="3">
        <v>1291</v>
      </c>
      <c r="BA63" t="s">
        <v>31</v>
      </c>
      <c r="BB63">
        <v>2.0499999999999998</v>
      </c>
      <c r="BC63">
        <v>12.5</v>
      </c>
      <c r="BE63">
        <v>2.2400000000000002</v>
      </c>
      <c r="BF63">
        <v>0.40300000000000002</v>
      </c>
      <c r="BG63">
        <v>1.2</v>
      </c>
      <c r="BH63">
        <v>15.5</v>
      </c>
      <c r="BI63">
        <v>0.82099999999999995</v>
      </c>
      <c r="BJ63">
        <v>0.20899999999999999</v>
      </c>
      <c r="BK63">
        <v>0.63800000000000001</v>
      </c>
      <c r="BL63">
        <v>0.65</v>
      </c>
      <c r="BN63">
        <v>0.2</v>
      </c>
      <c r="BO63" s="2">
        <v>1.24</v>
      </c>
      <c r="BP63" s="1">
        <f t="shared" si="0"/>
        <v>10.896551724137932</v>
      </c>
    </row>
    <row r="64" spans="1:68" x14ac:dyDescent="0.25">
      <c r="A64" t="s">
        <v>114</v>
      </c>
      <c r="B64" t="s">
        <v>26</v>
      </c>
      <c r="C64" t="s">
        <v>27</v>
      </c>
      <c r="D64">
        <v>-22.168334999999999</v>
      </c>
      <c r="E64">
        <v>-67.811740999999998</v>
      </c>
      <c r="G64" t="s">
        <v>1086</v>
      </c>
      <c r="H64" t="s">
        <v>103</v>
      </c>
      <c r="I64" t="s">
        <v>193</v>
      </c>
      <c r="J64" t="s">
        <v>29</v>
      </c>
      <c r="L64" t="s">
        <v>30</v>
      </c>
      <c r="N64">
        <v>18</v>
      </c>
      <c r="O64">
        <v>1</v>
      </c>
      <c r="P64">
        <v>7.4</v>
      </c>
      <c r="Q64" s="1">
        <v>0.7</v>
      </c>
      <c r="T64">
        <v>207.38</v>
      </c>
      <c r="W64">
        <v>105.67</v>
      </c>
      <c r="Z64">
        <v>2.54</v>
      </c>
      <c r="AA64" s="1">
        <v>33.14</v>
      </c>
      <c r="AD64">
        <v>173.57</v>
      </c>
      <c r="AE64">
        <v>15.79</v>
      </c>
      <c r="AF64">
        <v>0.7</v>
      </c>
      <c r="AG64">
        <v>7.17</v>
      </c>
      <c r="AH64">
        <v>4.37</v>
      </c>
      <c r="AQ64" s="3">
        <v>630</v>
      </c>
      <c r="BA64" t="s">
        <v>31</v>
      </c>
      <c r="BB64">
        <v>0.7</v>
      </c>
      <c r="BC64">
        <v>5.85</v>
      </c>
      <c r="BE64">
        <v>1.1000000000000001</v>
      </c>
      <c r="BF64">
        <v>0.23499999999999999</v>
      </c>
      <c r="BG64">
        <v>1.18</v>
      </c>
      <c r="BH64">
        <v>7.55</v>
      </c>
      <c r="BI64">
        <v>0.40400000000000003</v>
      </c>
      <c r="BJ64">
        <v>0.10100000000000001</v>
      </c>
      <c r="BK64">
        <v>0.17899999999999999</v>
      </c>
      <c r="BL64">
        <v>0.18</v>
      </c>
      <c r="BN64">
        <v>0.1</v>
      </c>
      <c r="BO64" s="2">
        <v>1.290598291</v>
      </c>
      <c r="BP64" s="1">
        <f t="shared" si="0"/>
        <v>6.2428571428571438</v>
      </c>
    </row>
    <row r="65" spans="1:68" x14ac:dyDescent="0.25">
      <c r="A65" t="s">
        <v>115</v>
      </c>
      <c r="B65" t="s">
        <v>26</v>
      </c>
      <c r="C65" t="s">
        <v>27</v>
      </c>
      <c r="D65">
        <v>-22.205072000000001</v>
      </c>
      <c r="E65">
        <v>-67.740825999999998</v>
      </c>
      <c r="G65" t="s">
        <v>1086</v>
      </c>
      <c r="H65" t="s">
        <v>103</v>
      </c>
      <c r="I65" t="s">
        <v>195</v>
      </c>
      <c r="J65" t="s">
        <v>41</v>
      </c>
      <c r="L65" t="s">
        <v>30</v>
      </c>
      <c r="N65">
        <v>6</v>
      </c>
      <c r="O65">
        <v>1.081</v>
      </c>
      <c r="P65">
        <v>8.4</v>
      </c>
      <c r="Q65" s="1">
        <v>31.5</v>
      </c>
      <c r="T65">
        <v>64873.5</v>
      </c>
      <c r="W65">
        <v>6445.63</v>
      </c>
      <c r="Z65">
        <v>611.9</v>
      </c>
      <c r="AA65" s="1">
        <v>45.78</v>
      </c>
      <c r="AD65">
        <v>40690.53</v>
      </c>
      <c r="AE65">
        <v>4260.8100000000004</v>
      </c>
      <c r="AF65">
        <v>195.74</v>
      </c>
      <c r="AG65">
        <v>259.70999999999998</v>
      </c>
      <c r="AH65">
        <v>913.87</v>
      </c>
      <c r="AQ65" s="3">
        <v>120357</v>
      </c>
      <c r="BA65" t="s">
        <v>31</v>
      </c>
      <c r="BB65">
        <v>31.5</v>
      </c>
      <c r="BC65">
        <v>1830</v>
      </c>
      <c r="BE65">
        <v>67.099999999999994</v>
      </c>
      <c r="BF65">
        <v>56.6</v>
      </c>
      <c r="BG65">
        <v>1.63</v>
      </c>
      <c r="BH65">
        <v>1770</v>
      </c>
      <c r="BI65">
        <v>109</v>
      </c>
      <c r="BJ65">
        <v>28.2</v>
      </c>
      <c r="BK65">
        <v>6.48</v>
      </c>
      <c r="BL65">
        <v>37.6</v>
      </c>
      <c r="BN65">
        <v>0</v>
      </c>
      <c r="BO65" s="2">
        <v>0.96721311499999996</v>
      </c>
      <c r="BP65" s="1">
        <f t="shared" si="0"/>
        <v>4.6687953407581482</v>
      </c>
    </row>
    <row r="66" spans="1:68" x14ac:dyDescent="0.25">
      <c r="A66" s="7" t="s">
        <v>1870</v>
      </c>
      <c r="B66" t="s">
        <v>26</v>
      </c>
      <c r="C66" t="s">
        <v>27</v>
      </c>
      <c r="D66">
        <v>-22.195492999999999</v>
      </c>
      <c r="E66">
        <v>-67.738994000000005</v>
      </c>
      <c r="G66" t="s">
        <v>1086</v>
      </c>
      <c r="H66" t="s">
        <v>103</v>
      </c>
      <c r="I66" t="s">
        <v>1032</v>
      </c>
      <c r="J66" t="s">
        <v>29</v>
      </c>
      <c r="L66" t="s">
        <v>30</v>
      </c>
      <c r="N66" s="7">
        <v>6</v>
      </c>
      <c r="O66" s="7">
        <v>1</v>
      </c>
      <c r="P66" s="7">
        <v>8.76</v>
      </c>
      <c r="Q66" s="7">
        <v>1.49</v>
      </c>
      <c r="T66" s="3">
        <f t="shared" ref="T66" si="1">BC66*35.45</f>
        <v>233.61550000000003</v>
      </c>
      <c r="U66" s="1"/>
      <c r="V66" s="3"/>
      <c r="W66" s="3">
        <f t="shared" ref="W66" si="2">96.06*BE66</f>
        <v>95.099400000000003</v>
      </c>
      <c r="Z66" s="3">
        <f t="shared" ref="Z66" si="3">10.811*BF66</f>
        <v>5.4055</v>
      </c>
      <c r="AA66" s="1">
        <f t="shared" ref="AA66" si="4">28.09*BG66</f>
        <v>28.370899999999999</v>
      </c>
      <c r="AB66" s="3"/>
      <c r="AD66" s="3">
        <f t="shared" ref="AD66" si="5">22.989*BH66</f>
        <v>194.94672000000003</v>
      </c>
      <c r="AE66" s="3">
        <f t="shared" ref="AE66" si="6">39.0983*BI66</f>
        <v>22.794308900000001</v>
      </c>
      <c r="AF66" s="3">
        <f t="shared" ref="AF66" si="7">6.941*BJ66</f>
        <v>0.76351000000000002</v>
      </c>
      <c r="AG66" s="3">
        <f t="shared" ref="AG66" si="8">40.08*BK66</f>
        <v>13.787519999999999</v>
      </c>
      <c r="AH66" s="3">
        <f t="shared" ref="AH66" si="9">24.305*BL66</f>
        <v>6.6109600000000004</v>
      </c>
      <c r="AQ66" s="7">
        <v>752</v>
      </c>
      <c r="BA66" t="s">
        <v>31</v>
      </c>
      <c r="BB66" s="7">
        <v>1.49</v>
      </c>
      <c r="BC66" s="7">
        <v>6.59</v>
      </c>
      <c r="BE66" s="7">
        <v>0.99</v>
      </c>
      <c r="BF66" s="7">
        <v>0.5</v>
      </c>
      <c r="BG66" s="7">
        <v>1.01</v>
      </c>
      <c r="BH66" s="7">
        <v>8.48</v>
      </c>
      <c r="BI66" s="7">
        <v>0.58299999999999996</v>
      </c>
      <c r="BJ66" s="7">
        <v>0.11</v>
      </c>
      <c r="BK66" s="7">
        <v>0.34399999999999997</v>
      </c>
      <c r="BL66" s="7">
        <v>0.27200000000000002</v>
      </c>
      <c r="BM66" s="7"/>
      <c r="BN66" s="1">
        <f t="shared" ref="BN66" si="10">((BH66+BI66+BJ66+2*BK66+2*BL66)-(BC66+BD66+2*BE66+BB66))/((BH66+BI66+BJ66+2*BK66+2*BL66)+(BC66+BD66+2*BE66+BB66))*100</f>
        <v>1.6858050329831447</v>
      </c>
      <c r="BO66" s="2">
        <f t="shared" ref="BO66" si="11">BH66/BC66</f>
        <v>1.2867981790591807</v>
      </c>
      <c r="BP66" s="1">
        <f t="shared" si="0"/>
        <v>8.6586423229558225</v>
      </c>
    </row>
    <row r="67" spans="1:68" x14ac:dyDescent="0.25">
      <c r="A67" s="7" t="s">
        <v>1871</v>
      </c>
      <c r="B67" t="s">
        <v>26</v>
      </c>
      <c r="C67" t="s">
        <v>27</v>
      </c>
      <c r="D67">
        <v>-22.196090000000002</v>
      </c>
      <c r="E67">
        <v>-67.739756999999997</v>
      </c>
      <c r="G67" t="s">
        <v>1086</v>
      </c>
      <c r="H67" t="s">
        <v>103</v>
      </c>
      <c r="I67" t="s">
        <v>1032</v>
      </c>
      <c r="J67" t="s">
        <v>29</v>
      </c>
      <c r="L67" t="s">
        <v>30</v>
      </c>
      <c r="N67" s="7">
        <v>4.5</v>
      </c>
      <c r="O67" s="7">
        <v>1.0009999999999999</v>
      </c>
      <c r="P67" s="7">
        <v>8.7799999999999994</v>
      </c>
      <c r="Q67" s="7">
        <v>1.88</v>
      </c>
      <c r="T67" s="3">
        <f t="shared" ref="T67:T71" si="12">BC67*35.45</f>
        <v>560.11</v>
      </c>
      <c r="U67" s="1"/>
      <c r="V67" s="3"/>
      <c r="W67" s="3">
        <f t="shared" ref="W67:W71" si="13">96.06*BE67</f>
        <v>163.30199999999999</v>
      </c>
      <c r="Z67" s="3">
        <f t="shared" ref="Z67:Z71" si="14">10.811*BF67</f>
        <v>7.6649989999999999</v>
      </c>
      <c r="AA67" s="1">
        <f t="shared" ref="AA67:AA71" si="15">28.09*BG67</f>
        <v>27.612469999999998</v>
      </c>
      <c r="AB67" s="3"/>
      <c r="AD67" s="3">
        <f t="shared" ref="AD67:AD71" si="16">22.989*BH67</f>
        <v>422.99759999999998</v>
      </c>
      <c r="AE67" s="3">
        <f t="shared" ref="AE67:AE71" si="17">39.0983*BI67</f>
        <v>46.526977000000002</v>
      </c>
      <c r="AF67" s="3">
        <f t="shared" ref="AF67:AF71" si="18">6.941*BJ67</f>
        <v>1.5478430000000001</v>
      </c>
      <c r="AG67" s="3">
        <f t="shared" ref="AG67:AG71" si="19">40.08*BK67</f>
        <v>19.398719999999997</v>
      </c>
      <c r="AH67" s="3">
        <f t="shared" ref="AH67:AH71" si="20">24.305*BL67</f>
        <v>13.610800000000001</v>
      </c>
      <c r="AQ67" s="7">
        <v>1410</v>
      </c>
      <c r="BA67" t="s">
        <v>31</v>
      </c>
      <c r="BB67" s="7">
        <v>1.88</v>
      </c>
      <c r="BC67" s="7">
        <v>15.8</v>
      </c>
      <c r="BE67" s="7">
        <v>1.7</v>
      </c>
      <c r="BF67" s="7">
        <v>0.70899999999999996</v>
      </c>
      <c r="BG67" s="7">
        <v>0.98299999999999998</v>
      </c>
      <c r="BH67" s="7">
        <v>18.399999999999999</v>
      </c>
      <c r="BI67" s="7">
        <v>1.19</v>
      </c>
      <c r="BJ67" s="7">
        <v>0.223</v>
      </c>
      <c r="BK67" s="7">
        <v>0.48399999999999999</v>
      </c>
      <c r="BL67" s="7">
        <v>0.56000000000000005</v>
      </c>
      <c r="BM67" s="7"/>
      <c r="BN67" s="1">
        <f t="shared" ref="BN67:BN71" si="21">((BH67+BI67+BJ67+2*BK67+2*BL67)-(BC67+BD67+2*BE67+BB67))/((BH67+BI67+BJ67+2*BK67+2*BL67)+(BC67+BD67+2*BE67+BB67))*100</f>
        <v>1.9101463437332811</v>
      </c>
      <c r="BO67" s="2">
        <f t="shared" ref="BO67:BO71" si="22">BH67/BC67</f>
        <v>1.1645569620253162</v>
      </c>
      <c r="BP67" s="1">
        <f t="shared" ref="BP67:BP71" si="23">AH67/AF67</f>
        <v>8.7933982968556883</v>
      </c>
    </row>
    <row r="68" spans="1:68" x14ac:dyDescent="0.25">
      <c r="A68" s="7" t="s">
        <v>1872</v>
      </c>
      <c r="B68" t="s">
        <v>26</v>
      </c>
      <c r="C68" t="s">
        <v>27</v>
      </c>
      <c r="D68">
        <v>-22.196560999999999</v>
      </c>
      <c r="E68">
        <v>-67.740303999999995</v>
      </c>
      <c r="G68" t="s">
        <v>1086</v>
      </c>
      <c r="H68" t="s">
        <v>103</v>
      </c>
      <c r="I68" t="s">
        <v>1032</v>
      </c>
      <c r="J68" t="s">
        <v>29</v>
      </c>
      <c r="L68" t="s">
        <v>30</v>
      </c>
      <c r="N68" s="7">
        <v>5</v>
      </c>
      <c r="O68" s="7">
        <v>1.002</v>
      </c>
      <c r="P68" s="7">
        <v>8.8800000000000008</v>
      </c>
      <c r="Q68" s="7">
        <v>3.42</v>
      </c>
      <c r="T68" s="3">
        <f t="shared" si="12"/>
        <v>1556.2550000000001</v>
      </c>
      <c r="U68" s="1"/>
      <c r="V68" s="3"/>
      <c r="W68" s="3">
        <f t="shared" si="13"/>
        <v>364.06740000000002</v>
      </c>
      <c r="Z68" s="3">
        <f t="shared" si="14"/>
        <v>11.459660000000001</v>
      </c>
      <c r="AA68" s="1">
        <f t="shared" si="15"/>
        <v>38.202400000000004</v>
      </c>
      <c r="AB68" s="3"/>
      <c r="AD68" s="3">
        <f t="shared" si="16"/>
        <v>1098.8742</v>
      </c>
      <c r="AE68" s="3">
        <f t="shared" si="17"/>
        <v>90.708055999999999</v>
      </c>
      <c r="AF68" s="3">
        <f t="shared" si="18"/>
        <v>4.6018829999999999</v>
      </c>
      <c r="AG68" s="3">
        <f t="shared" si="19"/>
        <v>60.921599999999998</v>
      </c>
      <c r="AH68" s="3">
        <f t="shared" si="20"/>
        <v>37.18665</v>
      </c>
      <c r="AQ68" s="7">
        <v>3520</v>
      </c>
      <c r="BA68" t="s">
        <v>31</v>
      </c>
      <c r="BB68" s="7">
        <v>3.42</v>
      </c>
      <c r="BC68" s="7">
        <v>43.9</v>
      </c>
      <c r="BE68" s="7">
        <v>3.79</v>
      </c>
      <c r="BF68" s="7">
        <v>1.06</v>
      </c>
      <c r="BG68" s="7">
        <v>1.36</v>
      </c>
      <c r="BH68" s="7">
        <v>47.8</v>
      </c>
      <c r="BI68" s="7">
        <v>2.3199999999999998</v>
      </c>
      <c r="BJ68" s="7">
        <v>0.66300000000000003</v>
      </c>
      <c r="BK68" s="7">
        <v>1.52</v>
      </c>
      <c r="BL68" s="7">
        <v>1.53</v>
      </c>
      <c r="BM68" s="7"/>
      <c r="BN68" s="1">
        <f t="shared" si="21"/>
        <v>1.7739727865596713</v>
      </c>
      <c r="BO68" s="2">
        <f t="shared" si="22"/>
        <v>1.0888382687927107</v>
      </c>
      <c r="BP68" s="1">
        <f t="shared" si="23"/>
        <v>8.0807465118083179</v>
      </c>
    </row>
    <row r="69" spans="1:68" x14ac:dyDescent="0.25">
      <c r="A69" s="7" t="s">
        <v>1873</v>
      </c>
      <c r="B69" t="s">
        <v>26</v>
      </c>
      <c r="C69" t="s">
        <v>27</v>
      </c>
      <c r="D69">
        <v>-22.197285000000001</v>
      </c>
      <c r="E69">
        <v>-67.740167</v>
      </c>
      <c r="G69" t="s">
        <v>1086</v>
      </c>
      <c r="H69" t="s">
        <v>103</v>
      </c>
      <c r="I69" t="s">
        <v>1032</v>
      </c>
      <c r="J69" t="s">
        <v>29</v>
      </c>
      <c r="L69" t="s">
        <v>30</v>
      </c>
      <c r="N69" s="7">
        <v>5</v>
      </c>
      <c r="O69" s="7">
        <v>1.006</v>
      </c>
      <c r="P69" s="7">
        <v>8.92</v>
      </c>
      <c r="Q69" s="7">
        <v>3.69</v>
      </c>
      <c r="T69" s="3">
        <f t="shared" si="12"/>
        <v>3757.7000000000003</v>
      </c>
      <c r="U69" s="1"/>
      <c r="V69" s="3"/>
      <c r="W69" s="3">
        <f t="shared" si="13"/>
        <v>825.15539999999999</v>
      </c>
      <c r="Z69" s="3">
        <f t="shared" si="14"/>
        <v>38.595269999999999</v>
      </c>
      <c r="AA69" s="1">
        <f t="shared" si="15"/>
        <v>29.2136</v>
      </c>
      <c r="AB69" s="3"/>
      <c r="AD69" s="3">
        <f t="shared" si="16"/>
        <v>2597.7570000000001</v>
      </c>
      <c r="AE69" s="3">
        <f t="shared" si="17"/>
        <v>245.14634100000001</v>
      </c>
      <c r="AF69" s="3">
        <f t="shared" si="18"/>
        <v>11.313829999999999</v>
      </c>
      <c r="AG69" s="3">
        <f t="shared" si="19"/>
        <v>64.128</v>
      </c>
      <c r="AH69" s="3">
        <f t="shared" si="20"/>
        <v>48.123899999999999</v>
      </c>
      <c r="AQ69" s="7">
        <v>7880</v>
      </c>
      <c r="BA69" t="s">
        <v>31</v>
      </c>
      <c r="BB69" s="7">
        <v>3.69</v>
      </c>
      <c r="BC69" s="7">
        <v>106</v>
      </c>
      <c r="BE69" s="7">
        <v>8.59</v>
      </c>
      <c r="BF69" s="7">
        <v>3.57</v>
      </c>
      <c r="BG69" s="7">
        <v>1.04</v>
      </c>
      <c r="BH69" s="7">
        <v>113</v>
      </c>
      <c r="BI69" s="7">
        <v>6.27</v>
      </c>
      <c r="BJ69" s="7">
        <v>1.63</v>
      </c>
      <c r="BK69" s="7">
        <v>1.6</v>
      </c>
      <c r="BL69" s="7">
        <v>1.98</v>
      </c>
      <c r="BM69" s="7"/>
      <c r="BN69" s="1">
        <f t="shared" si="21"/>
        <v>0.46679480641744703</v>
      </c>
      <c r="BO69" s="2">
        <f t="shared" si="22"/>
        <v>1.0660377358490567</v>
      </c>
      <c r="BP69" s="1">
        <f t="shared" si="23"/>
        <v>4.2535463233935813</v>
      </c>
    </row>
    <row r="70" spans="1:68" x14ac:dyDescent="0.25">
      <c r="A70" s="7" t="s">
        <v>1874</v>
      </c>
      <c r="B70" t="s">
        <v>26</v>
      </c>
      <c r="C70" t="s">
        <v>27</v>
      </c>
      <c r="D70">
        <v>-22.197575000000001</v>
      </c>
      <c r="E70">
        <v>-67.740617</v>
      </c>
      <c r="G70" t="s">
        <v>1086</v>
      </c>
      <c r="H70" t="s">
        <v>103</v>
      </c>
      <c r="I70" t="s">
        <v>1032</v>
      </c>
      <c r="J70" t="s">
        <v>29</v>
      </c>
      <c r="L70" t="s">
        <v>30</v>
      </c>
      <c r="N70" s="7">
        <v>5</v>
      </c>
      <c r="O70" s="7">
        <v>1.0169999999999999</v>
      </c>
      <c r="P70" s="7">
        <v>9.1</v>
      </c>
      <c r="Q70" s="7">
        <v>13.3</v>
      </c>
      <c r="T70" s="3">
        <f t="shared" si="12"/>
        <v>11875.750000000002</v>
      </c>
      <c r="U70" s="1"/>
      <c r="V70" s="3"/>
      <c r="W70" s="3">
        <f t="shared" si="13"/>
        <v>2574.4080000000004</v>
      </c>
      <c r="Z70" s="3">
        <f t="shared" si="14"/>
        <v>209.73339999999999</v>
      </c>
      <c r="AA70" s="1">
        <f t="shared" si="15"/>
        <v>35.674300000000002</v>
      </c>
      <c r="AB70" s="3"/>
      <c r="AD70" s="3">
        <f t="shared" si="16"/>
        <v>8046.1500000000005</v>
      </c>
      <c r="AE70" s="3">
        <f t="shared" si="17"/>
        <v>836.70362</v>
      </c>
      <c r="AF70" s="3">
        <f t="shared" si="18"/>
        <v>36.509659999999997</v>
      </c>
      <c r="AG70" s="3">
        <f t="shared" si="19"/>
        <v>119.83920000000001</v>
      </c>
      <c r="AH70" s="3">
        <f t="shared" si="20"/>
        <v>142.9134</v>
      </c>
      <c r="AQ70" s="7">
        <v>24760</v>
      </c>
      <c r="BA70" t="s">
        <v>31</v>
      </c>
      <c r="BB70" s="7">
        <v>13.3</v>
      </c>
      <c r="BC70" s="7">
        <v>335</v>
      </c>
      <c r="BE70" s="7">
        <v>26.8</v>
      </c>
      <c r="BF70" s="7">
        <v>19.399999999999999</v>
      </c>
      <c r="BG70" s="7">
        <v>1.27</v>
      </c>
      <c r="BH70" s="7">
        <v>350</v>
      </c>
      <c r="BI70" s="7">
        <v>21.4</v>
      </c>
      <c r="BJ70" s="7">
        <v>5.26</v>
      </c>
      <c r="BK70" s="7">
        <v>2.99</v>
      </c>
      <c r="BL70" s="7">
        <v>5.88</v>
      </c>
      <c r="BM70" s="7"/>
      <c r="BN70" s="1">
        <f t="shared" si="21"/>
        <v>-0.94185608439031243</v>
      </c>
      <c r="BO70" s="2">
        <f t="shared" si="22"/>
        <v>1.044776119402985</v>
      </c>
      <c r="BP70" s="1">
        <f t="shared" si="23"/>
        <v>3.914399641081292</v>
      </c>
    </row>
    <row r="71" spans="1:68" x14ac:dyDescent="0.25">
      <c r="A71" s="7" t="s">
        <v>1875</v>
      </c>
      <c r="B71" t="s">
        <v>26</v>
      </c>
      <c r="C71" t="s">
        <v>27</v>
      </c>
      <c r="D71">
        <v>-22.198153999999999</v>
      </c>
      <c r="E71">
        <v>-67.740420999999998</v>
      </c>
      <c r="G71" t="s">
        <v>1086</v>
      </c>
      <c r="H71" t="s">
        <v>103</v>
      </c>
      <c r="I71" t="s">
        <v>1032</v>
      </c>
      <c r="J71" t="s">
        <v>29</v>
      </c>
      <c r="L71" t="s">
        <v>30</v>
      </c>
      <c r="N71" s="7">
        <v>10</v>
      </c>
      <c r="O71" s="7">
        <v>1.04</v>
      </c>
      <c r="P71" s="7">
        <v>8.52</v>
      </c>
      <c r="Q71" s="7">
        <v>12.9</v>
      </c>
      <c r="T71" s="3">
        <f t="shared" si="12"/>
        <v>29458.95</v>
      </c>
      <c r="U71" s="1"/>
      <c r="V71" s="3"/>
      <c r="W71" s="3">
        <f t="shared" si="13"/>
        <v>5984.5379999999996</v>
      </c>
      <c r="Z71" s="3">
        <f t="shared" si="14"/>
        <v>262.70730000000003</v>
      </c>
      <c r="AA71" s="1">
        <f t="shared" si="15"/>
        <v>32.584399999999995</v>
      </c>
      <c r="AB71" s="3"/>
      <c r="AD71" s="3">
        <f t="shared" si="16"/>
        <v>19885.485000000001</v>
      </c>
      <c r="AE71" s="3">
        <f t="shared" si="17"/>
        <v>2111.3081999999999</v>
      </c>
      <c r="AF71" s="3">
        <f t="shared" si="18"/>
        <v>86.762500000000003</v>
      </c>
      <c r="AG71" s="3">
        <f t="shared" si="19"/>
        <v>103.00559999999999</v>
      </c>
      <c r="AH71" s="3">
        <f t="shared" si="20"/>
        <v>381.58849999999995</v>
      </c>
      <c r="AQ71" s="7">
        <v>59180</v>
      </c>
      <c r="BA71" t="s">
        <v>31</v>
      </c>
      <c r="BB71" s="7">
        <v>12.9</v>
      </c>
      <c r="BC71" s="7">
        <v>831</v>
      </c>
      <c r="BE71" s="7">
        <v>62.3</v>
      </c>
      <c r="BF71" s="7">
        <v>24.3</v>
      </c>
      <c r="BG71" s="7">
        <v>1.1599999999999999</v>
      </c>
      <c r="BH71" s="7">
        <v>865</v>
      </c>
      <c r="BI71" s="7">
        <v>54</v>
      </c>
      <c r="BJ71" s="7">
        <v>12.5</v>
      </c>
      <c r="BK71" s="7">
        <v>2.57</v>
      </c>
      <c r="BL71" s="7">
        <v>15.7</v>
      </c>
      <c r="BM71" s="7"/>
      <c r="BN71" s="1">
        <f t="shared" si="21"/>
        <v>-2.3753705061606595E-2</v>
      </c>
      <c r="BO71" s="2">
        <f t="shared" si="22"/>
        <v>1.0409145607701564</v>
      </c>
      <c r="BP71" s="1">
        <f t="shared" si="23"/>
        <v>4.3980809681602064</v>
      </c>
    </row>
    <row r="72" spans="1:68" x14ac:dyDescent="0.25">
      <c r="A72" t="s">
        <v>116</v>
      </c>
      <c r="B72" t="s">
        <v>26</v>
      </c>
      <c r="C72" t="s">
        <v>27</v>
      </c>
      <c r="D72">
        <v>-22.411481999999999</v>
      </c>
      <c r="E72">
        <v>-67.659098</v>
      </c>
      <c r="G72" t="s">
        <v>1086</v>
      </c>
      <c r="H72" t="s">
        <v>117</v>
      </c>
      <c r="I72" t="s">
        <v>193</v>
      </c>
      <c r="J72" t="s">
        <v>29</v>
      </c>
      <c r="L72" t="s">
        <v>30</v>
      </c>
      <c r="N72">
        <v>12</v>
      </c>
      <c r="O72">
        <v>1</v>
      </c>
      <c r="P72">
        <v>8.3800000000000008</v>
      </c>
      <c r="Q72" s="1">
        <v>0.55000000000000004</v>
      </c>
      <c r="T72">
        <v>2.77</v>
      </c>
      <c r="W72">
        <v>13.26</v>
      </c>
      <c r="Z72">
        <v>0.23</v>
      </c>
      <c r="AA72" s="1">
        <v>16.989999999999998</v>
      </c>
      <c r="AD72">
        <v>7.77</v>
      </c>
      <c r="AE72">
        <v>1.99</v>
      </c>
      <c r="AF72">
        <v>0</v>
      </c>
      <c r="AG72">
        <v>7.01</v>
      </c>
      <c r="AH72">
        <v>2.33</v>
      </c>
      <c r="AQ72" s="3">
        <v>105</v>
      </c>
      <c r="BA72" t="s">
        <v>31</v>
      </c>
      <c r="BB72">
        <v>0.55000000000000004</v>
      </c>
      <c r="BC72">
        <v>7.8E-2</v>
      </c>
      <c r="BE72">
        <v>0.13800000000000001</v>
      </c>
      <c r="BF72">
        <v>2.1000000000000001E-2</v>
      </c>
      <c r="BG72">
        <v>0.60499999999999998</v>
      </c>
      <c r="BH72">
        <v>0.33800000000000002</v>
      </c>
      <c r="BI72">
        <v>5.0999999999999997E-2</v>
      </c>
      <c r="BJ72" s="13" t="s">
        <v>118</v>
      </c>
      <c r="BK72">
        <v>0.17499999999999999</v>
      </c>
      <c r="BL72">
        <v>9.6000000000000002E-2</v>
      </c>
      <c r="BN72">
        <v>1.5</v>
      </c>
      <c r="BO72" s="2">
        <v>4.3333333329999997</v>
      </c>
      <c r="BP72" s="1" t="e">
        <f t="shared" si="0"/>
        <v>#DIV/0!</v>
      </c>
    </row>
    <row r="73" spans="1:68" x14ac:dyDescent="0.25">
      <c r="A73" t="s">
        <v>119</v>
      </c>
      <c r="B73" t="s">
        <v>26</v>
      </c>
      <c r="C73" t="s">
        <v>27</v>
      </c>
      <c r="D73">
        <v>-22.400821000000001</v>
      </c>
      <c r="E73">
        <v>-67.652821000000003</v>
      </c>
      <c r="G73" t="s">
        <v>1086</v>
      </c>
      <c r="H73" t="s">
        <v>117</v>
      </c>
      <c r="I73" t="s">
        <v>195</v>
      </c>
      <c r="J73" t="s">
        <v>41</v>
      </c>
      <c r="L73" t="s">
        <v>30</v>
      </c>
      <c r="N73">
        <v>8</v>
      </c>
      <c r="O73">
        <v>1</v>
      </c>
      <c r="P73">
        <v>9.8000000000000007</v>
      </c>
      <c r="Q73" s="1">
        <v>1.07</v>
      </c>
      <c r="T73">
        <v>21.66</v>
      </c>
      <c r="W73">
        <v>156.58000000000001</v>
      </c>
      <c r="Z73">
        <v>2.99</v>
      </c>
      <c r="AA73" s="1">
        <v>34.83</v>
      </c>
      <c r="AD73">
        <v>47.82</v>
      </c>
      <c r="AE73">
        <v>33.299999999999997</v>
      </c>
      <c r="AF73">
        <v>0.01</v>
      </c>
      <c r="AG73">
        <v>37.67</v>
      </c>
      <c r="AH73">
        <v>2.62</v>
      </c>
      <c r="AQ73" s="3">
        <v>420</v>
      </c>
      <c r="BA73" t="s">
        <v>31</v>
      </c>
      <c r="BB73">
        <v>1.07</v>
      </c>
      <c r="BC73">
        <v>0.61099999999999999</v>
      </c>
      <c r="BE73">
        <v>1.63</v>
      </c>
      <c r="BF73">
        <v>0.27700000000000002</v>
      </c>
      <c r="BG73">
        <v>1.24</v>
      </c>
      <c r="BH73">
        <v>2.08</v>
      </c>
      <c r="BI73">
        <v>0.85199999999999998</v>
      </c>
      <c r="BJ73">
        <v>1E-3</v>
      </c>
      <c r="BK73">
        <v>0.94</v>
      </c>
      <c r="BL73">
        <v>0.108</v>
      </c>
      <c r="BN73">
        <v>0.9</v>
      </c>
      <c r="BO73" s="2">
        <v>3.4042553189999998</v>
      </c>
      <c r="BP73" s="1">
        <f t="shared" ref="BP73:BP136" si="24">AH73/AF73</f>
        <v>262</v>
      </c>
    </row>
    <row r="74" spans="1:68" x14ac:dyDescent="0.25">
      <c r="A74" t="s">
        <v>120</v>
      </c>
      <c r="B74" t="s">
        <v>26</v>
      </c>
      <c r="C74" t="s">
        <v>27</v>
      </c>
      <c r="D74">
        <v>-22.528623</v>
      </c>
      <c r="E74">
        <v>-67.482494000000003</v>
      </c>
      <c r="G74" t="s">
        <v>1086</v>
      </c>
      <c r="H74" t="s">
        <v>121</v>
      </c>
      <c r="I74" t="s">
        <v>193</v>
      </c>
      <c r="J74" t="s">
        <v>29</v>
      </c>
      <c r="L74" t="s">
        <v>30</v>
      </c>
      <c r="N74">
        <v>14.5</v>
      </c>
      <c r="O74">
        <v>1</v>
      </c>
      <c r="P74">
        <v>7.69</v>
      </c>
      <c r="Q74" s="1">
        <v>0.45</v>
      </c>
      <c r="T74">
        <v>8.2200000000000006</v>
      </c>
      <c r="W74">
        <v>19.690000000000001</v>
      </c>
      <c r="Z74">
        <v>0.34</v>
      </c>
      <c r="AA74" s="1">
        <v>16.059999999999999</v>
      </c>
      <c r="AD74">
        <v>11.31</v>
      </c>
      <c r="AE74">
        <v>2.74</v>
      </c>
      <c r="AF74">
        <v>7.0000000000000007E-2</v>
      </c>
      <c r="AG74">
        <v>5.93</v>
      </c>
      <c r="AH74">
        <v>2.94</v>
      </c>
      <c r="AQ74" s="3">
        <v>112</v>
      </c>
      <c r="BA74" t="s">
        <v>31</v>
      </c>
      <c r="BB74">
        <v>0.45</v>
      </c>
      <c r="BC74">
        <v>0.23200000000000001</v>
      </c>
      <c r="BE74">
        <v>0.20499999999999999</v>
      </c>
      <c r="BF74">
        <v>3.1E-2</v>
      </c>
      <c r="BG74">
        <v>0.57199999999999995</v>
      </c>
      <c r="BH74">
        <v>0.49199999999999999</v>
      </c>
      <c r="BI74">
        <v>7.0000000000000007E-2</v>
      </c>
      <c r="BJ74">
        <v>0.01</v>
      </c>
      <c r="BK74">
        <v>0.14799999999999999</v>
      </c>
      <c r="BL74">
        <v>0.121</v>
      </c>
      <c r="BN74">
        <v>0.8</v>
      </c>
      <c r="BO74" s="2">
        <v>2.1206896550000001</v>
      </c>
      <c r="BP74" s="1">
        <f t="shared" si="24"/>
        <v>41.999999999999993</v>
      </c>
    </row>
    <row r="75" spans="1:68" x14ac:dyDescent="0.25">
      <c r="A75" t="s">
        <v>122</v>
      </c>
      <c r="B75" t="s">
        <v>26</v>
      </c>
      <c r="C75" t="s">
        <v>27</v>
      </c>
      <c r="D75">
        <v>-22.613678</v>
      </c>
      <c r="E75">
        <v>-67.545918</v>
      </c>
      <c r="G75" t="s">
        <v>1086</v>
      </c>
      <c r="H75" t="s">
        <v>121</v>
      </c>
      <c r="I75" t="s">
        <v>193</v>
      </c>
      <c r="J75" t="s">
        <v>29</v>
      </c>
      <c r="L75" t="s">
        <v>30</v>
      </c>
      <c r="N75">
        <v>30</v>
      </c>
      <c r="O75">
        <v>1.0009999999999999</v>
      </c>
      <c r="P75">
        <v>7.92</v>
      </c>
      <c r="Q75" s="1">
        <v>1.43</v>
      </c>
      <c r="T75">
        <v>425.4</v>
      </c>
      <c r="W75">
        <v>123.92</v>
      </c>
      <c r="Z75">
        <v>8.3800000000000008</v>
      </c>
      <c r="AA75" s="1">
        <v>36.51</v>
      </c>
      <c r="AD75">
        <v>266.67</v>
      </c>
      <c r="AE75">
        <v>47.3</v>
      </c>
      <c r="AF75">
        <v>3.44</v>
      </c>
      <c r="AG75">
        <v>41.68</v>
      </c>
      <c r="AH75">
        <v>9.89</v>
      </c>
      <c r="AQ75" s="3">
        <v>1092</v>
      </c>
      <c r="BA75" t="s">
        <v>31</v>
      </c>
      <c r="BB75">
        <v>1.43</v>
      </c>
      <c r="BC75">
        <v>12</v>
      </c>
      <c r="BE75">
        <v>1.29</v>
      </c>
      <c r="BF75">
        <v>0.77500000000000002</v>
      </c>
      <c r="BG75">
        <v>1.3</v>
      </c>
      <c r="BH75">
        <v>11.6</v>
      </c>
      <c r="BI75">
        <v>1.21</v>
      </c>
      <c r="BJ75">
        <v>0.496</v>
      </c>
      <c r="BK75">
        <v>1.04</v>
      </c>
      <c r="BL75">
        <v>0.40699999999999997</v>
      </c>
      <c r="BN75">
        <v>0.6</v>
      </c>
      <c r="BO75" s="2">
        <v>0.96666666700000003</v>
      </c>
      <c r="BP75" s="1">
        <f t="shared" si="24"/>
        <v>2.875</v>
      </c>
    </row>
    <row r="76" spans="1:68" x14ac:dyDescent="0.25">
      <c r="A76" t="s">
        <v>123</v>
      </c>
      <c r="B76" t="s">
        <v>26</v>
      </c>
      <c r="C76" t="s">
        <v>27</v>
      </c>
      <c r="D76">
        <v>-22.603731</v>
      </c>
      <c r="E76">
        <v>-67.673768999999993</v>
      </c>
      <c r="G76" t="s">
        <v>1086</v>
      </c>
      <c r="H76" t="s">
        <v>121</v>
      </c>
      <c r="I76" t="s">
        <v>1032</v>
      </c>
      <c r="J76" t="s">
        <v>29</v>
      </c>
      <c r="L76" t="s">
        <v>30</v>
      </c>
      <c r="N76">
        <v>1</v>
      </c>
      <c r="O76">
        <v>1</v>
      </c>
      <c r="P76">
        <v>8.08</v>
      </c>
      <c r="Q76" s="1">
        <v>1.73</v>
      </c>
      <c r="T76">
        <v>25.17</v>
      </c>
      <c r="W76">
        <v>108.55</v>
      </c>
      <c r="Z76">
        <v>0.94</v>
      </c>
      <c r="AA76" s="1">
        <v>30.61</v>
      </c>
      <c r="AD76">
        <v>61.38</v>
      </c>
      <c r="AE76">
        <v>6.76</v>
      </c>
      <c r="AF76">
        <v>0.24</v>
      </c>
      <c r="AG76">
        <v>20.8</v>
      </c>
      <c r="AH76">
        <v>7.34</v>
      </c>
      <c r="AQ76" s="3">
        <v>401</v>
      </c>
      <c r="BA76" t="s">
        <v>31</v>
      </c>
      <c r="BB76">
        <v>1.73</v>
      </c>
      <c r="BC76">
        <v>0.71</v>
      </c>
      <c r="BE76">
        <v>1.1299999999999999</v>
      </c>
      <c r="BF76">
        <v>8.6999999999999994E-2</v>
      </c>
      <c r="BG76">
        <v>1.0900000000000001</v>
      </c>
      <c r="BH76">
        <v>2.67</v>
      </c>
      <c r="BI76">
        <v>0.17299999999999999</v>
      </c>
      <c r="BJ76">
        <v>3.5000000000000003E-2</v>
      </c>
      <c r="BK76">
        <v>0.51900000000000002</v>
      </c>
      <c r="BL76">
        <v>0.30199999999999999</v>
      </c>
      <c r="BN76">
        <v>-2</v>
      </c>
      <c r="BO76" s="2">
        <v>3.7605633799999998</v>
      </c>
      <c r="BP76" s="1">
        <f t="shared" si="24"/>
        <v>30.583333333333332</v>
      </c>
    </row>
    <row r="77" spans="1:68" x14ac:dyDescent="0.25">
      <c r="A77" t="s">
        <v>124</v>
      </c>
      <c r="B77" t="s">
        <v>26</v>
      </c>
      <c r="C77" t="s">
        <v>27</v>
      </c>
      <c r="D77">
        <v>-22.530445</v>
      </c>
      <c r="E77">
        <v>-67.649732</v>
      </c>
      <c r="G77" t="s">
        <v>1086</v>
      </c>
      <c r="H77" t="s">
        <v>121</v>
      </c>
      <c r="I77" t="s">
        <v>193</v>
      </c>
      <c r="J77" t="s">
        <v>29</v>
      </c>
      <c r="L77" t="s">
        <v>30</v>
      </c>
      <c r="N77">
        <v>36</v>
      </c>
      <c r="O77">
        <v>1</v>
      </c>
      <c r="P77">
        <v>8.4</v>
      </c>
      <c r="Q77" s="1">
        <v>0.79500000000000004</v>
      </c>
      <c r="T77">
        <v>4.25</v>
      </c>
      <c r="W77">
        <v>165.22</v>
      </c>
      <c r="Z77">
        <v>0.34</v>
      </c>
      <c r="AA77" s="1">
        <v>32.58</v>
      </c>
      <c r="AD77">
        <v>59.08</v>
      </c>
      <c r="AE77">
        <v>4.53</v>
      </c>
      <c r="AF77">
        <v>0.05</v>
      </c>
      <c r="AG77">
        <v>27.49</v>
      </c>
      <c r="AH77">
        <v>2.21</v>
      </c>
      <c r="AQ77" s="3">
        <v>380</v>
      </c>
      <c r="BA77" t="s">
        <v>31</v>
      </c>
      <c r="BB77">
        <v>0.79500000000000004</v>
      </c>
      <c r="BC77">
        <v>0.12</v>
      </c>
      <c r="BE77">
        <v>1.72</v>
      </c>
      <c r="BF77">
        <v>3.1E-2</v>
      </c>
      <c r="BG77">
        <v>1.1599999999999999</v>
      </c>
      <c r="BH77">
        <v>2.57</v>
      </c>
      <c r="BI77">
        <v>0.11600000000000001</v>
      </c>
      <c r="BJ77" s="13" t="s">
        <v>107</v>
      </c>
      <c r="BK77">
        <v>0.68600000000000005</v>
      </c>
      <c r="BL77">
        <v>9.0999999999999998E-2</v>
      </c>
      <c r="BN77">
        <v>-1.3</v>
      </c>
      <c r="BO77" s="2">
        <v>21.416666670000001</v>
      </c>
      <c r="BP77" s="1">
        <f t="shared" si="24"/>
        <v>44.199999999999996</v>
      </c>
    </row>
    <row r="78" spans="1:68" x14ac:dyDescent="0.25">
      <c r="A78" t="s">
        <v>125</v>
      </c>
      <c r="B78" t="s">
        <v>26</v>
      </c>
      <c r="C78" t="s">
        <v>27</v>
      </c>
      <c r="D78">
        <v>-22.486415999999998</v>
      </c>
      <c r="E78">
        <v>-67.644552000000004</v>
      </c>
      <c r="G78" t="s">
        <v>1086</v>
      </c>
      <c r="H78" t="s">
        <v>121</v>
      </c>
      <c r="I78" t="s">
        <v>1032</v>
      </c>
      <c r="J78" t="s">
        <v>29</v>
      </c>
      <c r="L78" t="s">
        <v>30</v>
      </c>
      <c r="N78">
        <v>10</v>
      </c>
      <c r="O78">
        <v>1</v>
      </c>
      <c r="P78">
        <v>7.75</v>
      </c>
      <c r="Q78" s="1">
        <v>0.31</v>
      </c>
      <c r="T78">
        <v>2.13</v>
      </c>
      <c r="W78">
        <v>14.31</v>
      </c>
      <c r="Z78">
        <v>0.14000000000000001</v>
      </c>
      <c r="AA78" s="1">
        <v>24.8</v>
      </c>
      <c r="AD78">
        <v>6.34</v>
      </c>
      <c r="AE78">
        <v>3.87</v>
      </c>
      <c r="AF78">
        <v>0</v>
      </c>
      <c r="AG78">
        <v>4.29</v>
      </c>
      <c r="AH78">
        <v>1.29</v>
      </c>
      <c r="AQ78" s="3">
        <v>104</v>
      </c>
      <c r="BA78" t="s">
        <v>31</v>
      </c>
      <c r="BB78">
        <v>0.31</v>
      </c>
      <c r="BC78">
        <v>0.06</v>
      </c>
      <c r="BE78">
        <v>0.14899999999999999</v>
      </c>
      <c r="BF78">
        <v>1.2999999999999999E-2</v>
      </c>
      <c r="BG78">
        <v>0.88300000000000001</v>
      </c>
      <c r="BH78">
        <v>0.27600000000000002</v>
      </c>
      <c r="BI78">
        <v>9.9000000000000005E-2</v>
      </c>
      <c r="BJ78" s="13" t="s">
        <v>126</v>
      </c>
      <c r="BK78">
        <v>0.107</v>
      </c>
      <c r="BL78">
        <v>5.2999999999999999E-2</v>
      </c>
      <c r="BN78">
        <v>2</v>
      </c>
      <c r="BO78" s="2">
        <v>4.5999999999999996</v>
      </c>
      <c r="BP78" s="1" t="e">
        <f t="shared" si="24"/>
        <v>#DIV/0!</v>
      </c>
    </row>
    <row r="79" spans="1:68" x14ac:dyDescent="0.25">
      <c r="A79" t="s">
        <v>127</v>
      </c>
      <c r="B79" t="s">
        <v>26</v>
      </c>
      <c r="C79" t="s">
        <v>27</v>
      </c>
      <c r="D79">
        <v>-22.534464</v>
      </c>
      <c r="E79">
        <v>-67.597307000000001</v>
      </c>
      <c r="G79" t="s">
        <v>1086</v>
      </c>
      <c r="H79" t="s">
        <v>121</v>
      </c>
      <c r="I79" t="s">
        <v>195</v>
      </c>
      <c r="J79" t="s">
        <v>41</v>
      </c>
      <c r="L79" t="s">
        <v>30</v>
      </c>
      <c r="N79">
        <v>3</v>
      </c>
      <c r="O79">
        <v>1.0149999999999999</v>
      </c>
      <c r="P79">
        <v>8.34</v>
      </c>
      <c r="Q79" s="1">
        <v>4.32</v>
      </c>
      <c r="T79">
        <v>11698.5</v>
      </c>
      <c r="W79">
        <v>2391.89</v>
      </c>
      <c r="Z79">
        <v>99.24</v>
      </c>
      <c r="AA79" s="1">
        <v>39.04</v>
      </c>
      <c r="AD79">
        <v>7195.56</v>
      </c>
      <c r="AE79">
        <v>379.95</v>
      </c>
      <c r="AF79">
        <v>68.510000000000005</v>
      </c>
      <c r="AG79">
        <v>436.85</v>
      </c>
      <c r="AH79">
        <v>245.48</v>
      </c>
      <c r="AQ79" s="3">
        <v>22879</v>
      </c>
      <c r="BA79" t="s">
        <v>31</v>
      </c>
      <c r="BB79">
        <v>4.32</v>
      </c>
      <c r="BC79">
        <v>330</v>
      </c>
      <c r="BE79">
        <v>24.9</v>
      </c>
      <c r="BF79">
        <v>9.18</v>
      </c>
      <c r="BG79">
        <v>1.39</v>
      </c>
      <c r="BH79">
        <v>313</v>
      </c>
      <c r="BI79">
        <v>9.7200000000000006</v>
      </c>
      <c r="BJ79">
        <v>9.8699999999999992</v>
      </c>
      <c r="BK79">
        <v>10.9</v>
      </c>
      <c r="BL79">
        <v>10.1</v>
      </c>
      <c r="BN79">
        <v>-1.3</v>
      </c>
      <c r="BO79" s="2">
        <v>0.94848484799999999</v>
      </c>
      <c r="BP79" s="1">
        <f t="shared" si="24"/>
        <v>3.583126550868486</v>
      </c>
    </row>
    <row r="80" spans="1:68" x14ac:dyDescent="0.25">
      <c r="A80" t="s">
        <v>128</v>
      </c>
      <c r="B80" t="s">
        <v>26</v>
      </c>
      <c r="C80" t="s">
        <v>27</v>
      </c>
      <c r="D80">
        <v>-22.588584000000001</v>
      </c>
      <c r="E80">
        <v>-67.453907000000001</v>
      </c>
      <c r="G80" t="s">
        <v>1086</v>
      </c>
      <c r="H80" t="s">
        <v>129</v>
      </c>
      <c r="I80" t="s">
        <v>193</v>
      </c>
      <c r="J80" t="s">
        <v>29</v>
      </c>
      <c r="L80" t="s">
        <v>30</v>
      </c>
      <c r="N80">
        <v>10.8</v>
      </c>
      <c r="O80">
        <v>1</v>
      </c>
      <c r="P80">
        <v>7.95</v>
      </c>
      <c r="Q80" s="1">
        <v>0.72199999999999998</v>
      </c>
      <c r="T80">
        <v>35.799999999999997</v>
      </c>
      <c r="W80">
        <v>42.27</v>
      </c>
      <c r="Z80">
        <v>0.93</v>
      </c>
      <c r="AA80" s="1">
        <v>27.52</v>
      </c>
      <c r="AD80">
        <v>30.58</v>
      </c>
      <c r="AE80">
        <v>3.17</v>
      </c>
      <c r="AF80">
        <v>0.16</v>
      </c>
      <c r="AG80">
        <v>22.88</v>
      </c>
      <c r="AH80">
        <v>1.58</v>
      </c>
      <c r="AQ80" s="3">
        <v>240</v>
      </c>
      <c r="BA80" t="s">
        <v>31</v>
      </c>
      <c r="BB80">
        <v>0.72199999999999998</v>
      </c>
      <c r="BC80">
        <v>1.01</v>
      </c>
      <c r="BE80">
        <v>0.44</v>
      </c>
      <c r="BF80">
        <v>8.5999999999999993E-2</v>
      </c>
      <c r="BG80">
        <v>0.98</v>
      </c>
      <c r="BH80">
        <v>1.33</v>
      </c>
      <c r="BI80">
        <v>8.1000000000000003E-2</v>
      </c>
      <c r="BJ80">
        <v>2.3E-2</v>
      </c>
      <c r="BK80">
        <v>0.57099999999999995</v>
      </c>
      <c r="BL80">
        <v>6.5000000000000002E-2</v>
      </c>
      <c r="BN80">
        <v>1.8</v>
      </c>
      <c r="BO80" s="2">
        <v>1.316831683</v>
      </c>
      <c r="BP80" s="1">
        <f t="shared" si="24"/>
        <v>9.875</v>
      </c>
    </row>
    <row r="81" spans="1:68" x14ac:dyDescent="0.25">
      <c r="A81" t="s">
        <v>130</v>
      </c>
      <c r="B81" t="s">
        <v>26</v>
      </c>
      <c r="C81" t="s">
        <v>27</v>
      </c>
      <c r="D81">
        <v>-22.574697</v>
      </c>
      <c r="E81">
        <v>-67.451318000000001</v>
      </c>
      <c r="G81" t="s">
        <v>1086</v>
      </c>
      <c r="H81" t="s">
        <v>129</v>
      </c>
      <c r="I81" t="s">
        <v>195</v>
      </c>
      <c r="J81" t="s">
        <v>41</v>
      </c>
      <c r="L81" t="s">
        <v>30</v>
      </c>
      <c r="N81">
        <v>5.5</v>
      </c>
      <c r="O81">
        <v>1.109</v>
      </c>
      <c r="P81">
        <v>9.5</v>
      </c>
      <c r="Q81" s="1">
        <v>468</v>
      </c>
      <c r="T81">
        <v>50339</v>
      </c>
      <c r="W81">
        <v>23246.52</v>
      </c>
      <c r="Z81">
        <v>637.85</v>
      </c>
      <c r="AA81" s="1">
        <v>66.56</v>
      </c>
      <c r="AD81">
        <v>49656.24</v>
      </c>
      <c r="AE81">
        <v>2599.4899999999998</v>
      </c>
      <c r="AF81">
        <v>199.9</v>
      </c>
      <c r="AG81">
        <v>3.81</v>
      </c>
      <c r="AH81">
        <v>1.22</v>
      </c>
      <c r="AQ81" s="3">
        <v>152143</v>
      </c>
      <c r="BA81" t="s">
        <v>31</v>
      </c>
      <c r="BB81">
        <v>468</v>
      </c>
      <c r="BC81">
        <v>1420</v>
      </c>
      <c r="BE81">
        <v>242</v>
      </c>
      <c r="BF81">
        <v>59</v>
      </c>
      <c r="BG81">
        <v>2.37</v>
      </c>
      <c r="BH81">
        <v>2160</v>
      </c>
      <c r="BI81">
        <v>66.5</v>
      </c>
      <c r="BJ81">
        <v>28.8</v>
      </c>
      <c r="BK81">
        <v>9.5000000000000001E-2</v>
      </c>
      <c r="BL81">
        <v>0.05</v>
      </c>
      <c r="BN81">
        <v>-2.5</v>
      </c>
      <c r="BO81" s="2">
        <v>1.5211267610000001</v>
      </c>
      <c r="BP81" s="1">
        <f t="shared" si="24"/>
        <v>6.1030515257628811E-3</v>
      </c>
    </row>
    <row r="82" spans="1:68" x14ac:dyDescent="0.25">
      <c r="A82" t="s">
        <v>131</v>
      </c>
      <c r="B82" t="s">
        <v>26</v>
      </c>
      <c r="C82" t="s">
        <v>27</v>
      </c>
      <c r="D82">
        <v>-22.700683999999999</v>
      </c>
      <c r="E82">
        <v>-67.520844999999994</v>
      </c>
      <c r="G82" t="s">
        <v>1086</v>
      </c>
      <c r="H82" t="s">
        <v>132</v>
      </c>
      <c r="I82" t="s">
        <v>193</v>
      </c>
      <c r="J82" t="s">
        <v>29</v>
      </c>
      <c r="L82" t="s">
        <v>30</v>
      </c>
      <c r="N82">
        <v>5</v>
      </c>
      <c r="O82">
        <v>1</v>
      </c>
      <c r="P82">
        <v>8.7200000000000006</v>
      </c>
      <c r="Q82" s="1">
        <v>0.83299999999999996</v>
      </c>
      <c r="T82">
        <v>18.260000000000002</v>
      </c>
      <c r="W82">
        <v>40.729999999999997</v>
      </c>
      <c r="Z82">
        <v>1.71</v>
      </c>
      <c r="AA82" s="1">
        <v>22.61</v>
      </c>
      <c r="AD82">
        <v>25.75</v>
      </c>
      <c r="AE82">
        <v>14.07</v>
      </c>
      <c r="AF82">
        <v>0.22</v>
      </c>
      <c r="AG82">
        <v>9.98</v>
      </c>
      <c r="AH82">
        <v>2.31</v>
      </c>
      <c r="AQ82" s="3">
        <v>210</v>
      </c>
      <c r="BA82" t="s">
        <v>31</v>
      </c>
      <c r="BB82">
        <v>0.83299999999999996</v>
      </c>
      <c r="BC82">
        <v>0.51500000000000001</v>
      </c>
      <c r="BE82">
        <v>0.42399999999999999</v>
      </c>
      <c r="BF82">
        <v>0.158</v>
      </c>
      <c r="BG82">
        <v>0.80500000000000005</v>
      </c>
      <c r="BH82">
        <v>1.1200000000000001</v>
      </c>
      <c r="BI82">
        <v>0.36</v>
      </c>
      <c r="BJ82">
        <v>3.2000000000000001E-2</v>
      </c>
      <c r="BK82">
        <v>0.249</v>
      </c>
      <c r="BL82">
        <v>9.5000000000000001E-2</v>
      </c>
      <c r="BN82">
        <v>0.1</v>
      </c>
      <c r="BO82" s="2">
        <v>2.1747572819999998</v>
      </c>
      <c r="BP82" s="1">
        <f t="shared" si="24"/>
        <v>10.5</v>
      </c>
    </row>
    <row r="83" spans="1:68" x14ac:dyDescent="0.25">
      <c r="A83" t="s">
        <v>133</v>
      </c>
      <c r="B83" t="s">
        <v>26</v>
      </c>
      <c r="C83" t="s">
        <v>27</v>
      </c>
      <c r="D83">
        <v>-22.720755</v>
      </c>
      <c r="E83">
        <v>-67.525818000000001</v>
      </c>
      <c r="G83" t="s">
        <v>1086</v>
      </c>
      <c r="H83" t="s">
        <v>132</v>
      </c>
      <c r="I83" t="s">
        <v>193</v>
      </c>
      <c r="J83" t="s">
        <v>29</v>
      </c>
      <c r="L83" t="s">
        <v>30</v>
      </c>
      <c r="N83">
        <v>23</v>
      </c>
      <c r="O83">
        <v>1</v>
      </c>
      <c r="P83">
        <v>8.1199999999999992</v>
      </c>
      <c r="Q83" s="1">
        <v>1.25</v>
      </c>
      <c r="T83">
        <v>368.68</v>
      </c>
      <c r="W83">
        <v>103.74</v>
      </c>
      <c r="Z83">
        <v>5.96</v>
      </c>
      <c r="AA83" s="1">
        <v>31.74</v>
      </c>
      <c r="AD83">
        <v>229.89</v>
      </c>
      <c r="AE83">
        <v>42.22</v>
      </c>
      <c r="AF83">
        <v>2.8</v>
      </c>
      <c r="AG83">
        <v>28.3</v>
      </c>
      <c r="AH83">
        <v>7.83</v>
      </c>
      <c r="AQ83" s="3">
        <v>933</v>
      </c>
      <c r="BA83" t="s">
        <v>31</v>
      </c>
      <c r="BB83">
        <v>1.25</v>
      </c>
      <c r="BC83">
        <v>10.4</v>
      </c>
      <c r="BE83">
        <v>1.08</v>
      </c>
      <c r="BF83">
        <v>0.55100000000000005</v>
      </c>
      <c r="BG83">
        <v>1.1299999999999999</v>
      </c>
      <c r="BH83">
        <v>10</v>
      </c>
      <c r="BI83">
        <v>1.08</v>
      </c>
      <c r="BJ83">
        <v>0.40300000000000002</v>
      </c>
      <c r="BK83">
        <v>0.70599999999999996</v>
      </c>
      <c r="BL83">
        <v>0.32200000000000001</v>
      </c>
      <c r="BN83">
        <v>-1</v>
      </c>
      <c r="BO83" s="2">
        <v>0.96153846200000004</v>
      </c>
      <c r="BP83" s="1">
        <f t="shared" si="24"/>
        <v>2.7964285714285717</v>
      </c>
    </row>
    <row r="84" spans="1:68" x14ac:dyDescent="0.25">
      <c r="A84" t="s">
        <v>134</v>
      </c>
      <c r="B84" t="s">
        <v>26</v>
      </c>
      <c r="C84" t="s">
        <v>27</v>
      </c>
      <c r="D84">
        <v>-22.708819999999999</v>
      </c>
      <c r="E84">
        <v>-67.517054000000002</v>
      </c>
      <c r="G84" t="s">
        <v>1086</v>
      </c>
      <c r="H84" t="s">
        <v>132</v>
      </c>
      <c r="I84" t="s">
        <v>195</v>
      </c>
      <c r="J84" t="s">
        <v>41</v>
      </c>
      <c r="L84" t="s">
        <v>30</v>
      </c>
      <c r="N84">
        <v>4</v>
      </c>
      <c r="O84">
        <v>1.024</v>
      </c>
      <c r="P84">
        <v>8.52</v>
      </c>
      <c r="Q84" s="1">
        <v>7.8</v>
      </c>
      <c r="T84">
        <v>15243.5</v>
      </c>
      <c r="W84">
        <v>4658.91</v>
      </c>
      <c r="Z84">
        <v>237.84</v>
      </c>
      <c r="AA84" s="1">
        <v>20.64</v>
      </c>
      <c r="AD84">
        <v>9540.44</v>
      </c>
      <c r="AE84">
        <v>1719.96</v>
      </c>
      <c r="AF84">
        <v>108.97</v>
      </c>
      <c r="AG84">
        <v>464.9</v>
      </c>
      <c r="AH84">
        <v>274.64999999999998</v>
      </c>
      <c r="AQ84" s="3">
        <v>32785</v>
      </c>
      <c r="BA84" t="s">
        <v>31</v>
      </c>
      <c r="BB84">
        <v>7.8</v>
      </c>
      <c r="BC84">
        <v>430</v>
      </c>
      <c r="BE84">
        <v>48.5</v>
      </c>
      <c r="BF84">
        <v>22</v>
      </c>
      <c r="BG84">
        <v>0.73499999999999999</v>
      </c>
      <c r="BH84">
        <v>415</v>
      </c>
      <c r="BI84">
        <v>44</v>
      </c>
      <c r="BJ84">
        <v>15.7</v>
      </c>
      <c r="BK84">
        <v>11.6</v>
      </c>
      <c r="BL84">
        <v>11.3</v>
      </c>
      <c r="BN84">
        <v>-1.4</v>
      </c>
      <c r="BO84" s="2">
        <v>0.96511627899999997</v>
      </c>
      <c r="BP84" s="1">
        <f t="shared" si="24"/>
        <v>2.5204184637973754</v>
      </c>
    </row>
    <row r="85" spans="1:68" x14ac:dyDescent="0.25">
      <c r="A85" t="s">
        <v>135</v>
      </c>
      <c r="B85" t="s">
        <v>26</v>
      </c>
      <c r="C85" t="s">
        <v>27</v>
      </c>
      <c r="D85">
        <v>-22.773115000000001</v>
      </c>
      <c r="E85">
        <v>-67.785043000000002</v>
      </c>
      <c r="G85" t="s">
        <v>1086</v>
      </c>
      <c r="H85" t="s">
        <v>136</v>
      </c>
      <c r="I85" t="s">
        <v>193</v>
      </c>
      <c r="J85" t="s">
        <v>29</v>
      </c>
      <c r="L85" t="s">
        <v>30</v>
      </c>
      <c r="N85">
        <v>15</v>
      </c>
      <c r="O85">
        <v>1.002</v>
      </c>
      <c r="P85">
        <v>8.2799999999999994</v>
      </c>
      <c r="Q85" s="1">
        <v>1.86</v>
      </c>
      <c r="T85">
        <v>506.94</v>
      </c>
      <c r="W85">
        <v>573.48</v>
      </c>
      <c r="Z85">
        <v>11.35</v>
      </c>
      <c r="AA85" s="1">
        <v>48.59</v>
      </c>
      <c r="AD85">
        <v>478.17</v>
      </c>
      <c r="AE85">
        <v>61.37</v>
      </c>
      <c r="AF85">
        <v>2.65</v>
      </c>
      <c r="AG85">
        <v>80.56</v>
      </c>
      <c r="AH85">
        <v>19.3</v>
      </c>
      <c r="AQ85" s="3">
        <v>1950</v>
      </c>
      <c r="BA85" t="s">
        <v>31</v>
      </c>
      <c r="BB85">
        <v>1.86</v>
      </c>
      <c r="BC85">
        <v>14.3</v>
      </c>
      <c r="BE85">
        <v>5.97</v>
      </c>
      <c r="BF85">
        <v>1.05</v>
      </c>
      <c r="BG85">
        <v>1.73</v>
      </c>
      <c r="BH85">
        <v>20.8</v>
      </c>
      <c r="BI85">
        <v>1.57</v>
      </c>
      <c r="BJ85">
        <v>0.38200000000000001</v>
      </c>
      <c r="BK85">
        <v>2.0099999999999998</v>
      </c>
      <c r="BL85">
        <v>0.79400000000000004</v>
      </c>
      <c r="BN85">
        <v>0.5</v>
      </c>
      <c r="BO85" s="2">
        <v>1.4545454550000001</v>
      </c>
      <c r="BP85" s="1">
        <f t="shared" si="24"/>
        <v>7.2830188679245289</v>
      </c>
    </row>
    <row r="86" spans="1:68" x14ac:dyDescent="0.25">
      <c r="A86" t="s">
        <v>137</v>
      </c>
      <c r="B86" t="s">
        <v>26</v>
      </c>
      <c r="C86" t="s">
        <v>27</v>
      </c>
      <c r="D86">
        <v>-22.769485</v>
      </c>
      <c r="E86">
        <v>-67.706923000000003</v>
      </c>
      <c r="G86" t="s">
        <v>1086</v>
      </c>
      <c r="H86" t="s">
        <v>136</v>
      </c>
      <c r="I86" t="s">
        <v>193</v>
      </c>
      <c r="J86" t="s">
        <v>29</v>
      </c>
      <c r="L86" t="s">
        <v>30</v>
      </c>
      <c r="N86">
        <v>30.5</v>
      </c>
      <c r="O86">
        <v>1.0009999999999999</v>
      </c>
      <c r="P86">
        <v>6.28</v>
      </c>
      <c r="Q86" s="1">
        <v>1.0900000000000001</v>
      </c>
      <c r="T86">
        <v>545.92999999999995</v>
      </c>
      <c r="W86">
        <v>249.76</v>
      </c>
      <c r="Z86">
        <v>9.5500000000000007</v>
      </c>
      <c r="AA86" s="1">
        <v>56.17</v>
      </c>
      <c r="AD86">
        <v>312.64999999999998</v>
      </c>
      <c r="AE86">
        <v>56.68</v>
      </c>
      <c r="AF86">
        <v>4.4000000000000004</v>
      </c>
      <c r="AG86">
        <v>88.57</v>
      </c>
      <c r="AH86">
        <v>22.8</v>
      </c>
      <c r="AQ86" s="3">
        <v>1477</v>
      </c>
      <c r="BA86" t="s">
        <v>31</v>
      </c>
      <c r="BB86">
        <v>1.0900000000000001</v>
      </c>
      <c r="BC86">
        <v>15.4</v>
      </c>
      <c r="BE86">
        <v>2.6</v>
      </c>
      <c r="BF86">
        <v>0.88300000000000001</v>
      </c>
      <c r="BG86">
        <v>2</v>
      </c>
      <c r="BH86">
        <v>13.6</v>
      </c>
      <c r="BI86">
        <v>1.45</v>
      </c>
      <c r="BJ86">
        <v>0.63400000000000001</v>
      </c>
      <c r="BK86">
        <v>2.21</v>
      </c>
      <c r="BL86">
        <v>0.93799999999999994</v>
      </c>
      <c r="BN86">
        <v>0.7</v>
      </c>
      <c r="BO86" s="2">
        <v>0.88311688300000002</v>
      </c>
      <c r="BP86" s="1">
        <f t="shared" si="24"/>
        <v>5.1818181818181817</v>
      </c>
    </row>
    <row r="87" spans="1:68" x14ac:dyDescent="0.25">
      <c r="A87" t="s">
        <v>138</v>
      </c>
      <c r="B87" t="s">
        <v>26</v>
      </c>
      <c r="C87" t="s">
        <v>27</v>
      </c>
      <c r="D87">
        <v>-22.770057999999999</v>
      </c>
      <c r="E87">
        <v>-67.667760000000001</v>
      </c>
      <c r="G87" t="s">
        <v>1086</v>
      </c>
      <c r="H87" t="s">
        <v>136</v>
      </c>
      <c r="I87" t="s">
        <v>193</v>
      </c>
      <c r="J87" t="s">
        <v>29</v>
      </c>
      <c r="L87" t="s">
        <v>30</v>
      </c>
      <c r="N87">
        <v>15</v>
      </c>
      <c r="O87">
        <v>1</v>
      </c>
      <c r="P87">
        <v>7.3</v>
      </c>
      <c r="Q87" s="1">
        <v>0.39500000000000002</v>
      </c>
      <c r="T87">
        <v>2.94</v>
      </c>
      <c r="W87">
        <v>22.57</v>
      </c>
      <c r="Z87">
        <v>0.25</v>
      </c>
      <c r="AA87" s="1">
        <v>30.89</v>
      </c>
      <c r="AD87">
        <v>8.9700000000000006</v>
      </c>
      <c r="AE87">
        <v>1.8</v>
      </c>
      <c r="AF87">
        <v>0.02</v>
      </c>
      <c r="AG87">
        <v>7.74</v>
      </c>
      <c r="AH87">
        <v>1.7</v>
      </c>
      <c r="AQ87" s="3">
        <v>136</v>
      </c>
      <c r="BA87" t="s">
        <v>31</v>
      </c>
      <c r="BB87">
        <v>0.39500000000000002</v>
      </c>
      <c r="BC87">
        <v>8.3000000000000004E-2</v>
      </c>
      <c r="BE87">
        <v>0.23499999999999999</v>
      </c>
      <c r="BF87">
        <v>2.3E-2</v>
      </c>
      <c r="BG87">
        <v>1.1000000000000001</v>
      </c>
      <c r="BH87">
        <v>0.39</v>
      </c>
      <c r="BI87">
        <v>4.5999999999999999E-2</v>
      </c>
      <c r="BJ87" s="13" t="s">
        <v>38</v>
      </c>
      <c r="BK87">
        <v>0.193</v>
      </c>
      <c r="BL87">
        <v>7.0000000000000007E-2</v>
      </c>
      <c r="BN87">
        <v>0.9</v>
      </c>
      <c r="BO87" s="2">
        <v>4.6987951810000004</v>
      </c>
      <c r="BP87" s="1">
        <f t="shared" si="24"/>
        <v>85</v>
      </c>
    </row>
    <row r="88" spans="1:68" x14ac:dyDescent="0.25">
      <c r="A88" t="s">
        <v>139</v>
      </c>
      <c r="B88" t="s">
        <v>26</v>
      </c>
      <c r="C88" t="s">
        <v>27</v>
      </c>
      <c r="D88">
        <v>-22.836724</v>
      </c>
      <c r="E88">
        <v>-67.652011999999999</v>
      </c>
      <c r="G88" t="s">
        <v>1086</v>
      </c>
      <c r="H88" t="s">
        <v>136</v>
      </c>
      <c r="I88" t="s">
        <v>193</v>
      </c>
      <c r="J88" t="s">
        <v>29</v>
      </c>
      <c r="L88" t="s">
        <v>30</v>
      </c>
      <c r="N88">
        <v>20</v>
      </c>
      <c r="O88">
        <v>1</v>
      </c>
      <c r="P88">
        <v>7.28</v>
      </c>
      <c r="Q88" s="1">
        <v>0.78800000000000003</v>
      </c>
      <c r="T88">
        <v>89.33</v>
      </c>
      <c r="W88">
        <v>24.4</v>
      </c>
      <c r="Z88">
        <v>1.38</v>
      </c>
      <c r="AA88" s="1">
        <v>30.33</v>
      </c>
      <c r="AD88">
        <v>51.04</v>
      </c>
      <c r="AE88">
        <v>3.83</v>
      </c>
      <c r="AF88">
        <v>0.41</v>
      </c>
      <c r="AG88">
        <v>18.600000000000001</v>
      </c>
      <c r="AH88">
        <v>4.3499999999999996</v>
      </c>
      <c r="AQ88" s="3">
        <v>306</v>
      </c>
      <c r="BA88" t="s">
        <v>31</v>
      </c>
      <c r="BB88">
        <v>0.78800000000000003</v>
      </c>
      <c r="BC88">
        <v>2.52</v>
      </c>
      <c r="BE88">
        <v>0.254</v>
      </c>
      <c r="BF88">
        <v>0.128</v>
      </c>
      <c r="BG88">
        <v>1.08</v>
      </c>
      <c r="BH88">
        <v>2.2200000000000002</v>
      </c>
      <c r="BI88">
        <v>9.8000000000000004E-2</v>
      </c>
      <c r="BJ88">
        <v>5.8999999999999997E-2</v>
      </c>
      <c r="BK88">
        <v>0.46400000000000002</v>
      </c>
      <c r="BL88">
        <v>0.17899999999999999</v>
      </c>
      <c r="BN88">
        <v>-2</v>
      </c>
      <c r="BO88" s="2">
        <v>0.88095238099999995</v>
      </c>
      <c r="BP88" s="1">
        <f t="shared" si="24"/>
        <v>10.609756097560975</v>
      </c>
    </row>
    <row r="89" spans="1:68" x14ac:dyDescent="0.25">
      <c r="A89" t="s">
        <v>140</v>
      </c>
      <c r="B89" t="s">
        <v>26</v>
      </c>
      <c r="C89" t="s">
        <v>27</v>
      </c>
      <c r="D89">
        <v>-22.822782</v>
      </c>
      <c r="E89">
        <v>-67.760176999999999</v>
      </c>
      <c r="G89" t="s">
        <v>1086</v>
      </c>
      <c r="H89" t="s">
        <v>136</v>
      </c>
      <c r="I89" t="s">
        <v>193</v>
      </c>
      <c r="J89" t="s">
        <v>29</v>
      </c>
      <c r="L89" t="s">
        <v>30</v>
      </c>
      <c r="N89">
        <v>7</v>
      </c>
      <c r="O89">
        <v>1.002</v>
      </c>
      <c r="P89">
        <v>8.4</v>
      </c>
      <c r="Q89" s="1">
        <v>2.68</v>
      </c>
      <c r="T89">
        <v>861.44</v>
      </c>
      <c r="W89">
        <v>221.9</v>
      </c>
      <c r="Z89">
        <v>16.760000000000002</v>
      </c>
      <c r="AA89" s="1">
        <v>23.17</v>
      </c>
      <c r="AD89">
        <v>579.32000000000005</v>
      </c>
      <c r="AE89">
        <v>35.57</v>
      </c>
      <c r="AF89">
        <v>5.3</v>
      </c>
      <c r="AG89">
        <v>48.9</v>
      </c>
      <c r="AH89">
        <v>35.97</v>
      </c>
      <c r="AQ89" s="3">
        <v>2017</v>
      </c>
      <c r="BA89" t="s">
        <v>31</v>
      </c>
      <c r="BB89">
        <v>2.68</v>
      </c>
      <c r="BC89">
        <v>24.3</v>
      </c>
      <c r="BE89">
        <v>2.31</v>
      </c>
      <c r="BF89">
        <v>1.55</v>
      </c>
      <c r="BG89">
        <v>0.82499999999999996</v>
      </c>
      <c r="BH89">
        <v>25.2</v>
      </c>
      <c r="BI89">
        <v>0.91</v>
      </c>
      <c r="BJ89">
        <v>0.76400000000000001</v>
      </c>
      <c r="BK89">
        <v>1.22</v>
      </c>
      <c r="BL89">
        <v>1.48</v>
      </c>
      <c r="BN89">
        <v>1.1000000000000001</v>
      </c>
      <c r="BO89" s="2">
        <v>1.0370370369999999</v>
      </c>
      <c r="BP89" s="1">
        <f t="shared" si="24"/>
        <v>6.7867924528301886</v>
      </c>
    </row>
    <row r="90" spans="1:68" x14ac:dyDescent="0.25">
      <c r="A90" t="s">
        <v>141</v>
      </c>
      <c r="B90" t="s">
        <v>26</v>
      </c>
      <c r="C90" t="s">
        <v>27</v>
      </c>
      <c r="D90">
        <v>-22.794523000000002</v>
      </c>
      <c r="E90">
        <v>-67.833242999999996</v>
      </c>
      <c r="G90" t="s">
        <v>1086</v>
      </c>
      <c r="H90" t="s">
        <v>136</v>
      </c>
      <c r="I90" t="s">
        <v>195</v>
      </c>
      <c r="J90" t="s">
        <v>41</v>
      </c>
      <c r="L90" t="s">
        <v>30</v>
      </c>
      <c r="N90">
        <v>5</v>
      </c>
      <c r="O90">
        <v>1.046</v>
      </c>
      <c r="P90">
        <v>8.48</v>
      </c>
      <c r="Q90" s="1">
        <v>18.899999999999999</v>
      </c>
      <c r="T90">
        <v>30947.85</v>
      </c>
      <c r="W90">
        <v>9798.1200000000008</v>
      </c>
      <c r="Z90">
        <v>584.88</v>
      </c>
      <c r="AA90" s="1">
        <v>26.46</v>
      </c>
      <c r="AD90">
        <v>20000.43</v>
      </c>
      <c r="AE90">
        <v>1368.15</v>
      </c>
      <c r="AF90">
        <v>161.03</v>
      </c>
      <c r="AG90">
        <v>773.51</v>
      </c>
      <c r="AH90">
        <v>1159.3499999999999</v>
      </c>
      <c r="AQ90" s="3">
        <v>66034</v>
      </c>
      <c r="BA90" t="s">
        <v>31</v>
      </c>
      <c r="BB90">
        <v>18.899999999999999</v>
      </c>
      <c r="BC90">
        <v>873</v>
      </c>
      <c r="BE90">
        <v>102</v>
      </c>
      <c r="BF90">
        <v>54.1</v>
      </c>
      <c r="BG90">
        <v>0.94199999999999995</v>
      </c>
      <c r="BH90">
        <v>870</v>
      </c>
      <c r="BI90">
        <v>35</v>
      </c>
      <c r="BJ90">
        <v>23.2</v>
      </c>
      <c r="BK90">
        <v>19.3</v>
      </c>
      <c r="BL90">
        <v>47.7</v>
      </c>
      <c r="BN90">
        <v>-1.6</v>
      </c>
      <c r="BO90" s="2">
        <v>0.99656357399999995</v>
      </c>
      <c r="BP90" s="1">
        <f t="shared" si="24"/>
        <v>7.1995901384835115</v>
      </c>
    </row>
    <row r="91" spans="1:68" x14ac:dyDescent="0.25">
      <c r="A91" t="s">
        <v>142</v>
      </c>
      <c r="B91" t="s">
        <v>26</v>
      </c>
      <c r="C91" t="s">
        <v>27</v>
      </c>
      <c r="D91">
        <v>-22.471520999999999</v>
      </c>
      <c r="E91">
        <v>-67.414693999999997</v>
      </c>
      <c r="G91" t="s">
        <v>1086</v>
      </c>
      <c r="H91" t="s">
        <v>143</v>
      </c>
      <c r="I91" t="s">
        <v>193</v>
      </c>
      <c r="J91" t="s">
        <v>29</v>
      </c>
      <c r="L91" t="s">
        <v>30</v>
      </c>
      <c r="N91">
        <v>2</v>
      </c>
      <c r="O91">
        <v>1</v>
      </c>
      <c r="P91">
        <v>7.67</v>
      </c>
      <c r="Q91" s="1">
        <v>0.53</v>
      </c>
      <c r="T91">
        <v>6.49</v>
      </c>
      <c r="W91">
        <v>2.02</v>
      </c>
      <c r="Z91">
        <v>0.4</v>
      </c>
      <c r="AA91" s="1">
        <v>16.12</v>
      </c>
      <c r="AD91">
        <v>6.69</v>
      </c>
      <c r="AE91">
        <v>3.01</v>
      </c>
      <c r="AF91">
        <v>0</v>
      </c>
      <c r="AG91">
        <v>4.57</v>
      </c>
      <c r="AH91">
        <v>2.09</v>
      </c>
      <c r="AQ91" s="3">
        <v>91.9</v>
      </c>
      <c r="BA91" t="s">
        <v>31</v>
      </c>
      <c r="BB91">
        <v>0.53</v>
      </c>
      <c r="BC91">
        <v>0.183</v>
      </c>
      <c r="BE91">
        <v>2.1000000000000001E-2</v>
      </c>
      <c r="BF91">
        <v>3.6999999999999998E-2</v>
      </c>
      <c r="BG91">
        <v>0.57399999999999995</v>
      </c>
      <c r="BH91">
        <v>0.29099999999999998</v>
      </c>
      <c r="BI91">
        <v>7.6999999999999999E-2</v>
      </c>
      <c r="BJ91">
        <v>0</v>
      </c>
      <c r="BK91">
        <v>0.114</v>
      </c>
      <c r="BL91">
        <v>8.5999999999999993E-2</v>
      </c>
      <c r="BN91">
        <v>0.9</v>
      </c>
      <c r="BO91" s="2">
        <v>1.590163934</v>
      </c>
      <c r="BP91" s="1" t="e">
        <f t="shared" si="24"/>
        <v>#DIV/0!</v>
      </c>
    </row>
    <row r="92" spans="1:68" x14ac:dyDescent="0.25">
      <c r="A92" t="s">
        <v>144</v>
      </c>
      <c r="B92" t="s">
        <v>26</v>
      </c>
      <c r="C92" t="s">
        <v>27</v>
      </c>
      <c r="D92">
        <v>-22.485046000000001</v>
      </c>
      <c r="E92">
        <v>-67.417859000000007</v>
      </c>
      <c r="G92" t="s">
        <v>1086</v>
      </c>
      <c r="H92" t="s">
        <v>143</v>
      </c>
      <c r="I92" t="s">
        <v>193</v>
      </c>
      <c r="J92" t="s">
        <v>29</v>
      </c>
      <c r="L92" t="s">
        <v>30</v>
      </c>
      <c r="N92">
        <v>4.5</v>
      </c>
      <c r="O92">
        <v>1</v>
      </c>
      <c r="P92">
        <v>7.53</v>
      </c>
      <c r="Q92" s="1">
        <v>0.77500000000000002</v>
      </c>
      <c r="T92">
        <v>8.4</v>
      </c>
      <c r="W92">
        <v>11.24</v>
      </c>
      <c r="Z92">
        <v>0.5</v>
      </c>
      <c r="AA92" s="1">
        <v>13.85</v>
      </c>
      <c r="AD92">
        <v>17.489999999999998</v>
      </c>
      <c r="AE92">
        <v>2.81</v>
      </c>
      <c r="AF92">
        <v>0</v>
      </c>
      <c r="AG92">
        <v>4.09</v>
      </c>
      <c r="AH92">
        <v>1.8</v>
      </c>
      <c r="AQ92" s="3">
        <v>123</v>
      </c>
      <c r="BA92" t="s">
        <v>31</v>
      </c>
      <c r="BB92">
        <v>0.77500000000000002</v>
      </c>
      <c r="BC92">
        <v>0.23699999999999999</v>
      </c>
      <c r="BE92">
        <v>0.11700000000000001</v>
      </c>
      <c r="BF92">
        <v>4.5999999999999999E-2</v>
      </c>
      <c r="BG92">
        <v>0.49299999999999999</v>
      </c>
      <c r="BH92">
        <v>0.76100000000000001</v>
      </c>
      <c r="BI92">
        <v>7.1999999999999995E-2</v>
      </c>
      <c r="BJ92">
        <v>0</v>
      </c>
      <c r="BK92">
        <v>0.10199999999999999</v>
      </c>
      <c r="BL92">
        <v>7.3999999999999996E-2</v>
      </c>
      <c r="BN92">
        <v>-2.5</v>
      </c>
      <c r="BO92" s="2">
        <v>3.2109704639999999</v>
      </c>
      <c r="BP92" s="1" t="e">
        <f t="shared" si="24"/>
        <v>#DIV/0!</v>
      </c>
    </row>
    <row r="93" spans="1:68" x14ac:dyDescent="0.25">
      <c r="A93" t="s">
        <v>145</v>
      </c>
      <c r="B93" t="s">
        <v>26</v>
      </c>
      <c r="C93" t="s">
        <v>27</v>
      </c>
      <c r="D93">
        <v>-22.477115000000001</v>
      </c>
      <c r="E93">
        <v>-67.411449000000005</v>
      </c>
      <c r="G93" t="s">
        <v>1086</v>
      </c>
      <c r="H93" t="s">
        <v>143</v>
      </c>
      <c r="I93" t="s">
        <v>195</v>
      </c>
      <c r="J93" t="s">
        <v>41</v>
      </c>
      <c r="L93" t="s">
        <v>30</v>
      </c>
      <c r="N93">
        <v>5</v>
      </c>
      <c r="O93">
        <v>1.0369999999999999</v>
      </c>
      <c r="P93">
        <v>10.81</v>
      </c>
      <c r="Q93" s="1">
        <v>562</v>
      </c>
      <c r="T93">
        <v>6664.6</v>
      </c>
      <c r="W93">
        <v>473.58</v>
      </c>
      <c r="Z93">
        <v>98.06</v>
      </c>
      <c r="AA93" s="1">
        <v>70.209999999999994</v>
      </c>
      <c r="AD93">
        <v>17103.82</v>
      </c>
      <c r="AE93">
        <v>1258.7</v>
      </c>
      <c r="AF93">
        <v>0.6</v>
      </c>
      <c r="AG93">
        <v>7.01</v>
      </c>
      <c r="AH93">
        <v>3.21</v>
      </c>
      <c r="AQ93" s="3">
        <v>45112</v>
      </c>
      <c r="BA93" t="s">
        <v>31</v>
      </c>
      <c r="BB93">
        <v>562</v>
      </c>
      <c r="BC93">
        <v>188</v>
      </c>
      <c r="BE93">
        <v>4.93</v>
      </c>
      <c r="BF93">
        <v>9.07</v>
      </c>
      <c r="BG93">
        <v>2.5</v>
      </c>
      <c r="BH93">
        <v>744</v>
      </c>
      <c r="BI93">
        <v>32.200000000000003</v>
      </c>
      <c r="BJ93">
        <v>8.5999999999999993E-2</v>
      </c>
      <c r="BK93">
        <v>0.17499999999999999</v>
      </c>
      <c r="BL93">
        <v>0.13200000000000001</v>
      </c>
      <c r="BN93">
        <v>1.1000000000000001</v>
      </c>
      <c r="BO93" s="2">
        <v>3.9574468089999999</v>
      </c>
      <c r="BP93" s="1">
        <f t="shared" si="24"/>
        <v>5.3500000000000005</v>
      </c>
    </row>
    <row r="94" spans="1:68" x14ac:dyDescent="0.25">
      <c r="A94" t="s">
        <v>146</v>
      </c>
      <c r="B94" t="s">
        <v>26</v>
      </c>
      <c r="C94" t="s">
        <v>27</v>
      </c>
      <c r="D94">
        <v>-22.460488000000002</v>
      </c>
      <c r="E94">
        <v>-67.385322000000002</v>
      </c>
      <c r="G94" t="s">
        <v>1086</v>
      </c>
      <c r="H94" t="s">
        <v>147</v>
      </c>
      <c r="I94" t="s">
        <v>195</v>
      </c>
      <c r="J94" t="s">
        <v>41</v>
      </c>
      <c r="L94" t="s">
        <v>30</v>
      </c>
      <c r="N94">
        <v>5</v>
      </c>
      <c r="O94">
        <v>1.028</v>
      </c>
      <c r="P94">
        <v>10.6</v>
      </c>
      <c r="Q94" s="1">
        <v>362</v>
      </c>
      <c r="T94">
        <v>6700.05</v>
      </c>
      <c r="W94">
        <v>1661.84</v>
      </c>
      <c r="Z94">
        <v>113.52</v>
      </c>
      <c r="AA94" s="1">
        <v>88.75</v>
      </c>
      <c r="AD94">
        <v>12597.97</v>
      </c>
      <c r="AE94">
        <v>1680.87</v>
      </c>
      <c r="AF94">
        <v>0.5</v>
      </c>
      <c r="AG94">
        <v>16.39</v>
      </c>
      <c r="AH94">
        <v>6.39</v>
      </c>
      <c r="AQ94" s="3">
        <v>36217</v>
      </c>
      <c r="BA94" t="s">
        <v>31</v>
      </c>
      <c r="BB94">
        <v>362</v>
      </c>
      <c r="BC94">
        <v>189</v>
      </c>
      <c r="BE94">
        <v>17.3</v>
      </c>
      <c r="BF94">
        <v>10.5</v>
      </c>
      <c r="BG94">
        <v>3.16</v>
      </c>
      <c r="BH94">
        <v>548</v>
      </c>
      <c r="BI94">
        <v>43</v>
      </c>
      <c r="BJ94">
        <v>7.1999999999999995E-2</v>
      </c>
      <c r="BK94">
        <v>0.40899999999999997</v>
      </c>
      <c r="BL94">
        <v>0.26300000000000001</v>
      </c>
      <c r="BN94">
        <v>0.6</v>
      </c>
      <c r="BO94" s="2">
        <v>2.8994708990000002</v>
      </c>
      <c r="BP94" s="1">
        <f t="shared" si="24"/>
        <v>12.78</v>
      </c>
    </row>
    <row r="95" spans="1:68" x14ac:dyDescent="0.25">
      <c r="A95" t="s">
        <v>148</v>
      </c>
      <c r="B95" t="s">
        <v>26</v>
      </c>
      <c r="C95" t="s">
        <v>27</v>
      </c>
      <c r="D95">
        <v>-22.532919</v>
      </c>
      <c r="E95">
        <v>-67.295151000000004</v>
      </c>
      <c r="G95" t="s">
        <v>1086</v>
      </c>
      <c r="H95" t="s">
        <v>149</v>
      </c>
      <c r="I95" t="s">
        <v>193</v>
      </c>
      <c r="J95" t="s">
        <v>29</v>
      </c>
      <c r="L95" t="s">
        <v>30</v>
      </c>
      <c r="N95">
        <v>13.4</v>
      </c>
      <c r="O95">
        <v>1</v>
      </c>
      <c r="P95">
        <v>8.65</v>
      </c>
      <c r="Q95" s="1">
        <v>0.59699999999999998</v>
      </c>
      <c r="T95">
        <v>4.29</v>
      </c>
      <c r="W95">
        <v>7.97</v>
      </c>
      <c r="Z95">
        <v>0.19</v>
      </c>
      <c r="AA95" s="1">
        <v>17.41</v>
      </c>
      <c r="AD95">
        <v>11.7</v>
      </c>
      <c r="AE95">
        <v>1.37</v>
      </c>
      <c r="AF95">
        <v>0.04</v>
      </c>
      <c r="AG95">
        <v>6.41</v>
      </c>
      <c r="AH95">
        <v>0.32</v>
      </c>
      <c r="AQ95" s="3">
        <v>105</v>
      </c>
      <c r="BA95" t="s">
        <v>31</v>
      </c>
      <c r="BB95">
        <v>0.59699999999999998</v>
      </c>
      <c r="BC95">
        <v>0.121</v>
      </c>
      <c r="BE95">
        <v>8.3000000000000004E-2</v>
      </c>
      <c r="BF95">
        <v>1.7999999999999999E-2</v>
      </c>
      <c r="BG95">
        <v>0.62</v>
      </c>
      <c r="BH95">
        <v>0.50900000000000001</v>
      </c>
      <c r="BI95">
        <v>3.5000000000000003E-2</v>
      </c>
      <c r="BJ95" s="13" t="s">
        <v>150</v>
      </c>
      <c r="BK95">
        <v>0.16</v>
      </c>
      <c r="BL95">
        <v>1.2999999999999999E-2</v>
      </c>
      <c r="BN95">
        <v>0.7</v>
      </c>
      <c r="BO95" s="2">
        <v>4.2066115699999997</v>
      </c>
      <c r="BP95" s="1">
        <f t="shared" si="24"/>
        <v>8</v>
      </c>
    </row>
    <row r="96" spans="1:68" x14ac:dyDescent="0.25">
      <c r="A96" t="s">
        <v>151</v>
      </c>
      <c r="B96" t="s">
        <v>26</v>
      </c>
      <c r="C96" t="s">
        <v>27</v>
      </c>
      <c r="D96">
        <v>-22.540595</v>
      </c>
      <c r="E96">
        <v>-67.293357999999998</v>
      </c>
      <c r="G96" t="s">
        <v>1086</v>
      </c>
      <c r="H96" t="s">
        <v>149</v>
      </c>
      <c r="I96" t="s">
        <v>195</v>
      </c>
      <c r="J96" t="s">
        <v>41</v>
      </c>
      <c r="L96" t="s">
        <v>30</v>
      </c>
      <c r="N96">
        <v>2.8</v>
      </c>
      <c r="O96">
        <v>1</v>
      </c>
      <c r="P96">
        <v>10.3</v>
      </c>
      <c r="Q96" s="1">
        <v>3.4</v>
      </c>
      <c r="T96">
        <v>18.579999999999998</v>
      </c>
      <c r="W96">
        <v>44.67</v>
      </c>
      <c r="Z96">
        <v>1.28</v>
      </c>
      <c r="AA96" s="1">
        <v>46.06</v>
      </c>
      <c r="AD96">
        <v>90.35</v>
      </c>
      <c r="AE96">
        <v>0.47</v>
      </c>
      <c r="AF96">
        <v>0.26</v>
      </c>
      <c r="AG96">
        <v>17.59</v>
      </c>
      <c r="AH96">
        <v>0.66</v>
      </c>
      <c r="AQ96" s="3">
        <v>411</v>
      </c>
      <c r="BA96" t="s">
        <v>31</v>
      </c>
      <c r="BB96">
        <v>3.4</v>
      </c>
      <c r="BC96">
        <v>0.52400000000000002</v>
      </c>
      <c r="BE96">
        <v>0.46500000000000002</v>
      </c>
      <c r="BF96">
        <v>0.11799999999999999</v>
      </c>
      <c r="BG96">
        <v>1.64</v>
      </c>
      <c r="BH96">
        <v>3.93</v>
      </c>
      <c r="BI96">
        <v>1.2E-2</v>
      </c>
      <c r="BJ96">
        <v>3.6999999999999998E-2</v>
      </c>
      <c r="BK96">
        <v>0.439</v>
      </c>
      <c r="BL96">
        <v>2.7E-2</v>
      </c>
      <c r="BN96">
        <v>0.6</v>
      </c>
      <c r="BO96" s="2">
        <v>7.5</v>
      </c>
      <c r="BP96" s="1">
        <f t="shared" si="24"/>
        <v>2.5384615384615383</v>
      </c>
    </row>
    <row r="97" spans="1:68" x14ac:dyDescent="0.25">
      <c r="A97" t="s">
        <v>152</v>
      </c>
      <c r="B97" t="s">
        <v>26</v>
      </c>
      <c r="C97" t="s">
        <v>27</v>
      </c>
      <c r="D97">
        <v>-22.521640000000001</v>
      </c>
      <c r="E97">
        <v>-67.208160000000007</v>
      </c>
      <c r="G97" t="s">
        <v>1086</v>
      </c>
      <c r="H97" t="s">
        <v>153</v>
      </c>
      <c r="I97" t="s">
        <v>1032</v>
      </c>
      <c r="J97" t="s">
        <v>29</v>
      </c>
      <c r="L97" t="s">
        <v>30</v>
      </c>
      <c r="N97">
        <v>5.5</v>
      </c>
      <c r="O97">
        <v>1</v>
      </c>
      <c r="P97">
        <v>7.8</v>
      </c>
      <c r="Q97" s="1">
        <v>1.19</v>
      </c>
      <c r="T97">
        <v>70.19</v>
      </c>
      <c r="W97">
        <v>16.62</v>
      </c>
      <c r="Z97">
        <v>0.98</v>
      </c>
      <c r="AA97" s="1">
        <v>24.57</v>
      </c>
      <c r="AD97">
        <v>49.2</v>
      </c>
      <c r="AE97">
        <v>6.02</v>
      </c>
      <c r="AF97">
        <v>0.57999999999999996</v>
      </c>
      <c r="AG97">
        <v>17.59</v>
      </c>
      <c r="AH97">
        <v>3.04</v>
      </c>
      <c r="AQ97" s="3">
        <v>289</v>
      </c>
      <c r="BA97" t="s">
        <v>31</v>
      </c>
      <c r="BB97">
        <v>1.19</v>
      </c>
      <c r="BC97">
        <v>1.98</v>
      </c>
      <c r="BE97">
        <v>0.17299999999999999</v>
      </c>
      <c r="BF97">
        <v>9.0999999999999998E-2</v>
      </c>
      <c r="BG97">
        <v>0.875</v>
      </c>
      <c r="BH97">
        <v>2.14</v>
      </c>
      <c r="BI97">
        <v>0.154</v>
      </c>
      <c r="BJ97">
        <v>8.4000000000000005E-2</v>
      </c>
      <c r="BK97">
        <v>0.439</v>
      </c>
      <c r="BL97">
        <v>0.125</v>
      </c>
      <c r="BN97">
        <v>-0.1</v>
      </c>
      <c r="BO97" s="2">
        <v>1.080808081</v>
      </c>
      <c r="BP97" s="1">
        <f t="shared" si="24"/>
        <v>5.2413793103448283</v>
      </c>
    </row>
    <row r="98" spans="1:68" x14ac:dyDescent="0.25">
      <c r="A98" t="s">
        <v>154</v>
      </c>
      <c r="B98" t="s">
        <v>26</v>
      </c>
      <c r="C98" t="s">
        <v>27</v>
      </c>
      <c r="D98">
        <v>-22.540970999999999</v>
      </c>
      <c r="E98">
        <v>-67.192204000000004</v>
      </c>
      <c r="G98" t="s">
        <v>1086</v>
      </c>
      <c r="H98" t="s">
        <v>153</v>
      </c>
      <c r="I98" t="s">
        <v>193</v>
      </c>
      <c r="J98" t="s">
        <v>29</v>
      </c>
      <c r="L98" t="s">
        <v>30</v>
      </c>
      <c r="N98">
        <v>15.1</v>
      </c>
      <c r="O98">
        <v>1</v>
      </c>
      <c r="P98">
        <v>8.1999999999999993</v>
      </c>
      <c r="Q98" s="1">
        <v>0.75</v>
      </c>
      <c r="T98">
        <v>5.18</v>
      </c>
      <c r="W98">
        <v>13.26</v>
      </c>
      <c r="Z98">
        <v>0.36</v>
      </c>
      <c r="AA98" s="1">
        <v>21.06</v>
      </c>
      <c r="AD98">
        <v>13.79</v>
      </c>
      <c r="AE98">
        <v>1.33</v>
      </c>
      <c r="AF98">
        <v>0.05</v>
      </c>
      <c r="AG98">
        <v>10.58</v>
      </c>
      <c r="AH98">
        <v>0.15</v>
      </c>
      <c r="AQ98" s="3">
        <v>135</v>
      </c>
      <c r="BA98" t="s">
        <v>31</v>
      </c>
      <c r="BB98">
        <v>0.75</v>
      </c>
      <c r="BC98">
        <v>0.14599999999999999</v>
      </c>
      <c r="BE98">
        <v>0.13800000000000001</v>
      </c>
      <c r="BF98">
        <v>3.3000000000000002E-2</v>
      </c>
      <c r="BG98">
        <v>0.75</v>
      </c>
      <c r="BH98">
        <v>0.6</v>
      </c>
      <c r="BI98">
        <v>3.4000000000000002E-2</v>
      </c>
      <c r="BJ98" s="13" t="s">
        <v>107</v>
      </c>
      <c r="BK98">
        <v>0.26400000000000001</v>
      </c>
      <c r="BL98" s="13" t="s">
        <v>150</v>
      </c>
      <c r="BM98" s="13"/>
      <c r="BN98">
        <v>0.4</v>
      </c>
      <c r="BO98" s="2">
        <v>4.1095890410000004</v>
      </c>
      <c r="BP98" s="1">
        <f t="shared" si="24"/>
        <v>2.9999999999999996</v>
      </c>
    </row>
    <row r="99" spans="1:68" x14ac:dyDescent="0.25">
      <c r="A99" t="s">
        <v>155</v>
      </c>
      <c r="B99" t="s">
        <v>26</v>
      </c>
      <c r="C99" t="s">
        <v>27</v>
      </c>
      <c r="D99">
        <v>-22.565657999999999</v>
      </c>
      <c r="E99">
        <v>-67.240070000000003</v>
      </c>
      <c r="G99" t="s">
        <v>1086</v>
      </c>
      <c r="H99" t="s">
        <v>153</v>
      </c>
      <c r="I99" t="s">
        <v>195</v>
      </c>
      <c r="J99" t="s">
        <v>41</v>
      </c>
      <c r="L99" t="s">
        <v>30</v>
      </c>
      <c r="N99">
        <v>4</v>
      </c>
      <c r="O99">
        <v>1.0069999999999999</v>
      </c>
      <c r="P99">
        <v>9.1</v>
      </c>
      <c r="Q99" s="1">
        <v>14.2</v>
      </c>
      <c r="T99">
        <v>4821.2</v>
      </c>
      <c r="W99">
        <v>720.45</v>
      </c>
      <c r="Z99">
        <v>52.97</v>
      </c>
      <c r="AA99" s="1">
        <v>43.81</v>
      </c>
      <c r="AD99">
        <v>3310.42</v>
      </c>
      <c r="AE99">
        <v>315.07</v>
      </c>
      <c r="AF99">
        <v>31.03</v>
      </c>
      <c r="AG99">
        <v>57.31</v>
      </c>
      <c r="AH99">
        <v>8.51</v>
      </c>
      <c r="AQ99" s="3">
        <v>10238</v>
      </c>
      <c r="BA99" t="s">
        <v>31</v>
      </c>
      <c r="BB99">
        <v>14.2</v>
      </c>
      <c r="BC99">
        <v>136</v>
      </c>
      <c r="BE99">
        <v>7.5</v>
      </c>
      <c r="BF99">
        <v>4.9000000000000004</v>
      </c>
      <c r="BG99">
        <v>1.56</v>
      </c>
      <c r="BH99">
        <v>144</v>
      </c>
      <c r="BI99">
        <v>8.06</v>
      </c>
      <c r="BJ99">
        <v>4.47</v>
      </c>
      <c r="BK99">
        <v>1.43</v>
      </c>
      <c r="BL99">
        <v>0.35</v>
      </c>
      <c r="BN99">
        <v>-1.6</v>
      </c>
      <c r="BO99" s="2">
        <v>1.0588235290000001</v>
      </c>
      <c r="BP99" s="1">
        <f t="shared" si="24"/>
        <v>0.27425072510473736</v>
      </c>
    </row>
    <row r="100" spans="1:68" x14ac:dyDescent="0.25">
      <c r="A100" t="s">
        <v>156</v>
      </c>
      <c r="B100" t="s">
        <v>26</v>
      </c>
      <c r="C100" t="s">
        <v>27</v>
      </c>
      <c r="D100">
        <v>-22.623816000000001</v>
      </c>
      <c r="E100">
        <v>-67.137292000000002</v>
      </c>
      <c r="G100" t="s">
        <v>1086</v>
      </c>
      <c r="H100" t="s">
        <v>157</v>
      </c>
      <c r="I100" t="s">
        <v>1032</v>
      </c>
      <c r="J100" t="s">
        <v>29</v>
      </c>
      <c r="L100" t="s">
        <v>30</v>
      </c>
      <c r="N100">
        <v>3.8</v>
      </c>
      <c r="O100">
        <v>1</v>
      </c>
      <c r="P100">
        <v>7.95</v>
      </c>
      <c r="Q100" s="1">
        <v>1.36</v>
      </c>
      <c r="T100">
        <v>16.87</v>
      </c>
      <c r="W100">
        <v>9.51</v>
      </c>
      <c r="Z100">
        <v>0.71</v>
      </c>
      <c r="AA100" s="1">
        <v>22.89</v>
      </c>
      <c r="AD100">
        <v>22.39</v>
      </c>
      <c r="AE100">
        <v>2.93</v>
      </c>
      <c r="AF100">
        <v>0.18</v>
      </c>
      <c r="AG100">
        <v>16.59</v>
      </c>
      <c r="AH100">
        <v>1.73</v>
      </c>
      <c r="AQ100" s="3">
        <v>202</v>
      </c>
      <c r="BA100" t="s">
        <v>31</v>
      </c>
      <c r="BB100">
        <v>1.36</v>
      </c>
      <c r="BC100">
        <v>0.47599999999999998</v>
      </c>
      <c r="BE100">
        <v>9.9000000000000005E-2</v>
      </c>
      <c r="BF100">
        <v>6.6000000000000003E-2</v>
      </c>
      <c r="BG100">
        <v>0.81499999999999995</v>
      </c>
      <c r="BH100">
        <v>0.97399999999999998</v>
      </c>
      <c r="BI100">
        <v>7.4999999999999997E-2</v>
      </c>
      <c r="BJ100">
        <v>2.5999999999999999E-2</v>
      </c>
      <c r="BK100">
        <v>0.41399999999999998</v>
      </c>
      <c r="BL100">
        <v>7.0999999999999994E-2</v>
      </c>
      <c r="BN100">
        <v>0.3</v>
      </c>
      <c r="BO100" s="2">
        <v>2.046218487</v>
      </c>
      <c r="BP100" s="1">
        <f t="shared" si="24"/>
        <v>9.6111111111111107</v>
      </c>
    </row>
    <row r="101" spans="1:68" x14ac:dyDescent="0.25">
      <c r="A101" t="s">
        <v>158</v>
      </c>
      <c r="B101" t="s">
        <v>26</v>
      </c>
      <c r="C101" t="s">
        <v>27</v>
      </c>
      <c r="D101">
        <v>-22.641794000000001</v>
      </c>
      <c r="E101">
        <v>-67.181635999999997</v>
      </c>
      <c r="G101" t="s">
        <v>1086</v>
      </c>
      <c r="H101" t="s">
        <v>157</v>
      </c>
      <c r="I101" t="s">
        <v>193</v>
      </c>
      <c r="J101" t="s">
        <v>29</v>
      </c>
      <c r="L101" t="s">
        <v>30</v>
      </c>
      <c r="N101">
        <v>13.9</v>
      </c>
      <c r="O101">
        <v>1</v>
      </c>
      <c r="P101">
        <v>8.1</v>
      </c>
      <c r="Q101" s="1">
        <v>0.66500000000000004</v>
      </c>
      <c r="T101">
        <v>127.97</v>
      </c>
      <c r="W101">
        <v>35.729999999999997</v>
      </c>
      <c r="Z101">
        <v>1.57</v>
      </c>
      <c r="AA101" s="1">
        <v>20.64</v>
      </c>
      <c r="AD101">
        <v>84.14</v>
      </c>
      <c r="AE101">
        <v>5.32</v>
      </c>
      <c r="AF101">
        <v>0.63</v>
      </c>
      <c r="AG101">
        <v>15.39</v>
      </c>
      <c r="AH101">
        <v>2.11</v>
      </c>
      <c r="AQ101" s="3">
        <v>357</v>
      </c>
      <c r="BA101" t="s">
        <v>31</v>
      </c>
      <c r="BB101">
        <v>0.66500000000000004</v>
      </c>
      <c r="BC101">
        <v>3.61</v>
      </c>
      <c r="BE101">
        <v>0.372</v>
      </c>
      <c r="BF101">
        <v>0.14499999999999999</v>
      </c>
      <c r="BG101">
        <v>0.73499999999999999</v>
      </c>
      <c r="BH101">
        <v>3.66</v>
      </c>
      <c r="BI101">
        <v>0.13600000000000001</v>
      </c>
      <c r="BJ101">
        <v>9.0999999999999998E-2</v>
      </c>
      <c r="BK101">
        <v>0.38400000000000001</v>
      </c>
      <c r="BL101">
        <v>8.6999999999999994E-2</v>
      </c>
      <c r="BN101">
        <v>-1.9</v>
      </c>
      <c r="BO101" s="2">
        <v>1.0138504159999999</v>
      </c>
      <c r="BP101" s="1">
        <f t="shared" si="24"/>
        <v>3.3492063492063489</v>
      </c>
    </row>
    <row r="102" spans="1:68" x14ac:dyDescent="0.25">
      <c r="A102" t="s">
        <v>159</v>
      </c>
      <c r="B102" t="s">
        <v>26</v>
      </c>
      <c r="C102" t="s">
        <v>27</v>
      </c>
      <c r="D102">
        <v>-22.636438999999999</v>
      </c>
      <c r="E102">
        <v>-67.223493000000005</v>
      </c>
      <c r="G102" t="s">
        <v>1086</v>
      </c>
      <c r="H102" t="s">
        <v>157</v>
      </c>
      <c r="I102" t="s">
        <v>193</v>
      </c>
      <c r="J102" t="s">
        <v>29</v>
      </c>
      <c r="L102" t="s">
        <v>30</v>
      </c>
      <c r="N102">
        <v>13.4</v>
      </c>
      <c r="O102">
        <v>1</v>
      </c>
      <c r="P102">
        <v>8.4499999999999993</v>
      </c>
      <c r="Q102" s="1">
        <v>0.95</v>
      </c>
      <c r="T102">
        <v>111.67</v>
      </c>
      <c r="W102">
        <v>55.14</v>
      </c>
      <c r="Z102">
        <v>2.29</v>
      </c>
      <c r="AA102" s="1">
        <v>17.97</v>
      </c>
      <c r="AD102">
        <v>101.84</v>
      </c>
      <c r="AE102">
        <v>2.19</v>
      </c>
      <c r="AF102">
        <v>0.66</v>
      </c>
      <c r="AG102">
        <v>9.6199999999999992</v>
      </c>
      <c r="AH102">
        <v>0.68</v>
      </c>
      <c r="AQ102" s="3">
        <v>379</v>
      </c>
      <c r="BA102" t="s">
        <v>31</v>
      </c>
      <c r="BB102">
        <v>0.95</v>
      </c>
      <c r="BC102">
        <v>3.15</v>
      </c>
      <c r="BE102">
        <v>0.57399999999999995</v>
      </c>
      <c r="BF102">
        <v>0.21199999999999999</v>
      </c>
      <c r="BG102">
        <v>0.64</v>
      </c>
      <c r="BH102">
        <v>4.43</v>
      </c>
      <c r="BI102">
        <v>5.6000000000000001E-2</v>
      </c>
      <c r="BJ102">
        <v>9.5000000000000001E-2</v>
      </c>
      <c r="BK102">
        <v>0.24</v>
      </c>
      <c r="BL102">
        <v>2.8000000000000001E-2</v>
      </c>
      <c r="BN102">
        <v>-1.3</v>
      </c>
      <c r="BO102" s="2">
        <v>1.406349206</v>
      </c>
      <c r="BP102" s="1">
        <f t="shared" si="24"/>
        <v>1.0303030303030303</v>
      </c>
    </row>
    <row r="103" spans="1:68" x14ac:dyDescent="0.25">
      <c r="A103" t="s">
        <v>160</v>
      </c>
      <c r="B103" t="s">
        <v>26</v>
      </c>
      <c r="C103" t="s">
        <v>27</v>
      </c>
      <c r="D103">
        <v>-22.615590999999998</v>
      </c>
      <c r="E103">
        <v>-67.197176999999996</v>
      </c>
      <c r="G103" t="s">
        <v>1086</v>
      </c>
      <c r="H103" t="s">
        <v>157</v>
      </c>
      <c r="I103" t="s">
        <v>195</v>
      </c>
      <c r="J103" t="s">
        <v>41</v>
      </c>
      <c r="L103" t="s">
        <v>30</v>
      </c>
      <c r="N103">
        <v>8.8000000000000007</v>
      </c>
      <c r="O103">
        <v>1.052</v>
      </c>
      <c r="P103">
        <v>8.3000000000000007</v>
      </c>
      <c r="Q103" s="1">
        <v>14.4</v>
      </c>
      <c r="T103">
        <v>34244.699999999997</v>
      </c>
      <c r="W103">
        <v>10470.540000000001</v>
      </c>
      <c r="Z103">
        <v>485.41</v>
      </c>
      <c r="AA103" s="1">
        <v>30.05</v>
      </c>
      <c r="AD103">
        <v>25287.9</v>
      </c>
      <c r="AE103">
        <v>992.89</v>
      </c>
      <c r="AF103">
        <v>176.3</v>
      </c>
      <c r="AG103">
        <v>605.17999999999995</v>
      </c>
      <c r="AH103">
        <v>163.09</v>
      </c>
      <c r="AQ103" s="3">
        <v>73415</v>
      </c>
      <c r="BA103" t="s">
        <v>31</v>
      </c>
      <c r="BB103">
        <v>14.4</v>
      </c>
      <c r="BC103">
        <v>966</v>
      </c>
      <c r="BE103">
        <v>109</v>
      </c>
      <c r="BF103">
        <v>44.9</v>
      </c>
      <c r="BG103">
        <v>1.07</v>
      </c>
      <c r="BH103">
        <v>1100</v>
      </c>
      <c r="BI103">
        <v>25.4</v>
      </c>
      <c r="BJ103">
        <v>25.4</v>
      </c>
      <c r="BK103">
        <v>15.1</v>
      </c>
      <c r="BL103">
        <v>6.71</v>
      </c>
      <c r="BN103">
        <v>-0.2</v>
      </c>
      <c r="BO103" s="2">
        <v>1.138716356</v>
      </c>
      <c r="BP103" s="1">
        <f t="shared" si="24"/>
        <v>0.9250709018718094</v>
      </c>
    </row>
    <row r="104" spans="1:68" x14ac:dyDescent="0.25">
      <c r="A104" t="s">
        <v>161</v>
      </c>
      <c r="B104" t="s">
        <v>26</v>
      </c>
      <c r="C104" t="s">
        <v>27</v>
      </c>
      <c r="D104">
        <v>-22.779229000000001</v>
      </c>
      <c r="E104">
        <v>-67.189096000000006</v>
      </c>
      <c r="G104" t="s">
        <v>1086</v>
      </c>
      <c r="H104" t="s">
        <v>162</v>
      </c>
      <c r="I104" t="s">
        <v>193</v>
      </c>
      <c r="J104" t="s">
        <v>29</v>
      </c>
      <c r="L104" t="s">
        <v>30</v>
      </c>
      <c r="N104">
        <v>9.1999999999999993</v>
      </c>
      <c r="O104">
        <v>1</v>
      </c>
      <c r="P104">
        <v>8.35</v>
      </c>
      <c r="Q104" s="1">
        <v>0.35799999999999998</v>
      </c>
      <c r="T104">
        <v>3.12</v>
      </c>
      <c r="W104">
        <v>10.47</v>
      </c>
      <c r="Z104">
        <v>0.23</v>
      </c>
      <c r="AA104" s="1">
        <v>19.100000000000001</v>
      </c>
      <c r="AD104">
        <v>6.23</v>
      </c>
      <c r="AE104">
        <v>2.85</v>
      </c>
      <c r="AF104">
        <v>0.01</v>
      </c>
      <c r="AG104">
        <v>5.25</v>
      </c>
      <c r="AH104">
        <v>0.73</v>
      </c>
      <c r="AQ104" s="3">
        <v>91.3</v>
      </c>
      <c r="BA104" t="s">
        <v>31</v>
      </c>
      <c r="BB104">
        <v>0.35799999999999998</v>
      </c>
      <c r="BC104">
        <v>8.7999999999999995E-2</v>
      </c>
      <c r="BE104">
        <v>0.109</v>
      </c>
      <c r="BF104">
        <v>2.1000000000000001E-2</v>
      </c>
      <c r="BG104">
        <v>0.68</v>
      </c>
      <c r="BH104">
        <v>0.27100000000000002</v>
      </c>
      <c r="BI104">
        <v>7.2999999999999995E-2</v>
      </c>
      <c r="BJ104" s="13" t="s">
        <v>68</v>
      </c>
      <c r="BK104">
        <v>0.13100000000000001</v>
      </c>
      <c r="BL104">
        <v>0.03</v>
      </c>
      <c r="BN104">
        <v>0.3</v>
      </c>
      <c r="BO104" s="2">
        <v>3.0795454549999999</v>
      </c>
      <c r="BP104" s="1">
        <f t="shared" si="24"/>
        <v>73</v>
      </c>
    </row>
    <row r="105" spans="1:68" x14ac:dyDescent="0.25">
      <c r="A105" t="s">
        <v>163</v>
      </c>
      <c r="B105" t="s">
        <v>26</v>
      </c>
      <c r="C105" t="s">
        <v>27</v>
      </c>
      <c r="D105">
        <v>-22.747319999999998</v>
      </c>
      <c r="E105">
        <v>-67.176663000000005</v>
      </c>
      <c r="G105" t="s">
        <v>1086</v>
      </c>
      <c r="H105" t="s">
        <v>162</v>
      </c>
      <c r="I105" t="s">
        <v>195</v>
      </c>
      <c r="J105" t="s">
        <v>41</v>
      </c>
      <c r="L105" t="s">
        <v>30</v>
      </c>
      <c r="N105">
        <v>6.2</v>
      </c>
      <c r="O105">
        <v>1.0149999999999999</v>
      </c>
      <c r="P105">
        <v>9.1</v>
      </c>
      <c r="Q105" s="1">
        <v>16</v>
      </c>
      <c r="T105">
        <v>5707.45</v>
      </c>
      <c r="W105">
        <v>5264.09</v>
      </c>
      <c r="Z105">
        <v>304.87</v>
      </c>
      <c r="AA105" s="1">
        <v>18.399999999999999</v>
      </c>
      <c r="AD105">
        <v>5264.48</v>
      </c>
      <c r="AE105">
        <v>1129.7</v>
      </c>
      <c r="AF105">
        <v>19.23</v>
      </c>
      <c r="AG105">
        <v>270.93</v>
      </c>
      <c r="AH105">
        <v>78.989999999999995</v>
      </c>
      <c r="AQ105" s="3">
        <v>19010</v>
      </c>
      <c r="BA105" t="s">
        <v>31</v>
      </c>
      <c r="BB105">
        <v>16</v>
      </c>
      <c r="BC105">
        <v>161</v>
      </c>
      <c r="BE105">
        <v>54.8</v>
      </c>
      <c r="BF105">
        <v>28.2</v>
      </c>
      <c r="BG105">
        <v>0.65500000000000003</v>
      </c>
      <c r="BH105">
        <v>229</v>
      </c>
      <c r="BI105">
        <v>28.9</v>
      </c>
      <c r="BJ105">
        <v>2.77</v>
      </c>
      <c r="BK105">
        <v>6.76</v>
      </c>
      <c r="BL105">
        <v>3.25</v>
      </c>
      <c r="BN105">
        <v>-1</v>
      </c>
      <c r="BO105" s="2">
        <v>1.4223602479999999</v>
      </c>
      <c r="BP105" s="1">
        <f t="shared" si="24"/>
        <v>4.1076443057722303</v>
      </c>
    </row>
    <row r="106" spans="1:68" x14ac:dyDescent="0.25">
      <c r="A106" t="s">
        <v>164</v>
      </c>
      <c r="B106" t="s">
        <v>26</v>
      </c>
      <c r="C106" t="s">
        <v>27</v>
      </c>
      <c r="D106">
        <v>-22.407053000000001</v>
      </c>
      <c r="E106">
        <v>-67.196439999999996</v>
      </c>
      <c r="G106" t="s">
        <v>1086</v>
      </c>
      <c r="H106" t="s">
        <v>165</v>
      </c>
      <c r="I106" t="s">
        <v>193</v>
      </c>
      <c r="J106" t="s">
        <v>29</v>
      </c>
      <c r="L106" t="s">
        <v>30</v>
      </c>
      <c r="N106">
        <v>5.8</v>
      </c>
      <c r="O106">
        <v>1</v>
      </c>
      <c r="P106">
        <v>7.85</v>
      </c>
      <c r="Q106" s="1">
        <v>2.81</v>
      </c>
      <c r="T106">
        <v>85.43</v>
      </c>
      <c r="W106">
        <v>45.44</v>
      </c>
      <c r="Z106">
        <v>1.07</v>
      </c>
      <c r="AA106" s="1">
        <v>36.79</v>
      </c>
      <c r="AD106">
        <v>79.31</v>
      </c>
      <c r="AE106">
        <v>14.39</v>
      </c>
      <c r="AF106">
        <v>0.75</v>
      </c>
      <c r="AG106">
        <v>40.08</v>
      </c>
      <c r="AH106">
        <v>3.89</v>
      </c>
      <c r="AQ106" s="3">
        <v>519</v>
      </c>
      <c r="BA106" t="s">
        <v>31</v>
      </c>
      <c r="BB106">
        <v>2.81</v>
      </c>
      <c r="BC106">
        <v>2.41</v>
      </c>
      <c r="BE106">
        <v>0.47299999999999998</v>
      </c>
      <c r="BF106">
        <v>9.9000000000000005E-2</v>
      </c>
      <c r="BG106">
        <v>1.31</v>
      </c>
      <c r="BH106">
        <v>3.45</v>
      </c>
      <c r="BI106">
        <v>0.36799999999999999</v>
      </c>
      <c r="BJ106">
        <v>0.108</v>
      </c>
      <c r="BK106">
        <v>1</v>
      </c>
      <c r="BL106">
        <v>0.16</v>
      </c>
      <c r="BN106">
        <v>0.6</v>
      </c>
      <c r="BO106" s="2">
        <v>1.4315352699999999</v>
      </c>
      <c r="BP106" s="1">
        <f t="shared" si="24"/>
        <v>5.1866666666666665</v>
      </c>
    </row>
    <row r="107" spans="1:68" x14ac:dyDescent="0.25">
      <c r="A107" t="s">
        <v>166</v>
      </c>
      <c r="B107" t="s">
        <v>26</v>
      </c>
      <c r="C107" t="s">
        <v>27</v>
      </c>
      <c r="D107">
        <v>-22.426912999999999</v>
      </c>
      <c r="E107">
        <v>-67.190870000000004</v>
      </c>
      <c r="G107" t="s">
        <v>1086</v>
      </c>
      <c r="H107" t="s">
        <v>165</v>
      </c>
      <c r="I107" t="s">
        <v>193</v>
      </c>
      <c r="J107" t="s">
        <v>29</v>
      </c>
      <c r="L107" t="s">
        <v>30</v>
      </c>
      <c r="N107">
        <v>6.8</v>
      </c>
      <c r="O107">
        <v>1</v>
      </c>
      <c r="P107">
        <v>8.0500000000000007</v>
      </c>
      <c r="Q107" s="1">
        <v>2.4</v>
      </c>
      <c r="T107">
        <v>36.159999999999997</v>
      </c>
      <c r="W107">
        <v>21.23</v>
      </c>
      <c r="Z107">
        <v>0.54</v>
      </c>
      <c r="AA107" s="1">
        <v>30.05</v>
      </c>
      <c r="AD107">
        <v>52.87</v>
      </c>
      <c r="AE107">
        <v>14.19</v>
      </c>
      <c r="AF107">
        <v>0.39</v>
      </c>
      <c r="AG107">
        <v>20.48</v>
      </c>
      <c r="AH107">
        <v>2.4500000000000002</v>
      </c>
      <c r="AQ107" s="3">
        <v>358</v>
      </c>
      <c r="BA107" t="s">
        <v>31</v>
      </c>
      <c r="BB107">
        <v>2.4</v>
      </c>
      <c r="BC107">
        <v>1.02</v>
      </c>
      <c r="BE107">
        <v>0.221</v>
      </c>
      <c r="BF107">
        <v>0.05</v>
      </c>
      <c r="BG107">
        <v>1.07</v>
      </c>
      <c r="BH107">
        <v>2.2999999999999998</v>
      </c>
      <c r="BI107">
        <v>0.36299999999999999</v>
      </c>
      <c r="BJ107">
        <v>5.6000000000000001E-2</v>
      </c>
      <c r="BK107">
        <v>0.51100000000000001</v>
      </c>
      <c r="BL107">
        <v>0.10100000000000001</v>
      </c>
      <c r="BN107">
        <v>1</v>
      </c>
      <c r="BO107" s="2">
        <v>2.2549019609999998</v>
      </c>
      <c r="BP107" s="1">
        <f t="shared" si="24"/>
        <v>6.2820512820512819</v>
      </c>
    </row>
    <row r="108" spans="1:68" x14ac:dyDescent="0.25">
      <c r="A108" t="s">
        <v>167</v>
      </c>
      <c r="B108" t="s">
        <v>26</v>
      </c>
      <c r="C108" t="s">
        <v>27</v>
      </c>
      <c r="D108">
        <v>-22.415267</v>
      </c>
      <c r="E108">
        <v>-67.209303000000006</v>
      </c>
      <c r="G108" t="s">
        <v>1086</v>
      </c>
      <c r="H108" t="s">
        <v>165</v>
      </c>
      <c r="I108" t="s">
        <v>195</v>
      </c>
      <c r="J108" t="s">
        <v>41</v>
      </c>
      <c r="L108" t="s">
        <v>30</v>
      </c>
      <c r="N108">
        <v>11.2</v>
      </c>
      <c r="O108">
        <v>1.2350000000000001</v>
      </c>
      <c r="P108">
        <v>7.8</v>
      </c>
      <c r="Q108" s="1">
        <v>126</v>
      </c>
      <c r="T108">
        <v>178668</v>
      </c>
      <c r="W108">
        <v>26128.32</v>
      </c>
      <c r="Z108">
        <v>2594.64</v>
      </c>
      <c r="AA108" s="1">
        <v>2.95</v>
      </c>
      <c r="AD108">
        <v>83220.179999999993</v>
      </c>
      <c r="AE108">
        <v>36979.14</v>
      </c>
      <c r="AF108">
        <v>3081.8</v>
      </c>
      <c r="AG108">
        <v>151.9</v>
      </c>
      <c r="AH108">
        <v>8749.7999999999993</v>
      </c>
      <c r="AQ108" s="3">
        <v>347528</v>
      </c>
      <c r="BA108" t="s">
        <v>31</v>
      </c>
      <c r="BB108">
        <v>126</v>
      </c>
      <c r="BC108">
        <v>5040</v>
      </c>
      <c r="BE108">
        <v>272</v>
      </c>
      <c r="BF108">
        <v>240</v>
      </c>
      <c r="BG108">
        <v>0.105</v>
      </c>
      <c r="BH108">
        <v>3620</v>
      </c>
      <c r="BI108">
        <v>946</v>
      </c>
      <c r="BJ108">
        <v>444</v>
      </c>
      <c r="BK108">
        <v>3.79</v>
      </c>
      <c r="BL108">
        <v>360</v>
      </c>
      <c r="BN108">
        <v>0.2</v>
      </c>
      <c r="BO108" s="2">
        <v>0.71825396799999996</v>
      </c>
      <c r="BP108" s="1">
        <f t="shared" si="24"/>
        <v>2.8391848919462648</v>
      </c>
    </row>
    <row r="109" spans="1:68" x14ac:dyDescent="0.25">
      <c r="A109" t="s">
        <v>168</v>
      </c>
      <c r="B109" t="s">
        <v>26</v>
      </c>
      <c r="C109" t="s">
        <v>27</v>
      </c>
      <c r="D109">
        <v>-22.40362</v>
      </c>
      <c r="E109">
        <v>-67.155593999999994</v>
      </c>
      <c r="G109" t="s">
        <v>1086</v>
      </c>
      <c r="H109" t="s">
        <v>169</v>
      </c>
      <c r="I109" t="s">
        <v>1032</v>
      </c>
      <c r="J109" t="s">
        <v>29</v>
      </c>
      <c r="L109" t="s">
        <v>30</v>
      </c>
      <c r="N109">
        <v>4</v>
      </c>
      <c r="O109">
        <v>1</v>
      </c>
      <c r="P109">
        <v>7.8</v>
      </c>
      <c r="Q109" s="1">
        <v>1.85</v>
      </c>
      <c r="T109">
        <v>3.58</v>
      </c>
      <c r="W109">
        <v>44.76</v>
      </c>
      <c r="Z109">
        <v>0.28000000000000003</v>
      </c>
      <c r="AA109" s="1">
        <v>27.38</v>
      </c>
      <c r="AD109">
        <v>17.89</v>
      </c>
      <c r="AE109">
        <v>12.39</v>
      </c>
      <c r="AF109">
        <v>0.03</v>
      </c>
      <c r="AG109">
        <v>24.09</v>
      </c>
      <c r="AH109">
        <v>6.32</v>
      </c>
      <c r="AQ109" s="3">
        <v>280</v>
      </c>
      <c r="BA109" t="s">
        <v>31</v>
      </c>
      <c r="BB109">
        <v>1.85</v>
      </c>
      <c r="BC109">
        <v>0.10100000000000001</v>
      </c>
      <c r="BE109">
        <v>0.46600000000000003</v>
      </c>
      <c r="BF109">
        <v>2.5999999999999999E-2</v>
      </c>
      <c r="BG109">
        <v>0.97499999999999998</v>
      </c>
      <c r="BH109">
        <v>0.77800000000000002</v>
      </c>
      <c r="BI109">
        <v>0.317</v>
      </c>
      <c r="BJ109" s="13" t="s">
        <v>39</v>
      </c>
      <c r="BK109">
        <v>0.60099999999999998</v>
      </c>
      <c r="BL109">
        <v>0.26</v>
      </c>
      <c r="BN109">
        <v>-1.1000000000000001</v>
      </c>
      <c r="BO109" s="2">
        <v>7.7029702970000002</v>
      </c>
      <c r="BP109" s="1">
        <f t="shared" si="24"/>
        <v>210.66666666666669</v>
      </c>
    </row>
    <row r="110" spans="1:68" x14ac:dyDescent="0.25">
      <c r="A110" t="s">
        <v>170</v>
      </c>
      <c r="B110" t="s">
        <v>26</v>
      </c>
      <c r="C110" t="s">
        <v>27</v>
      </c>
      <c r="D110">
        <v>-22.416125000000001</v>
      </c>
      <c r="E110">
        <v>-67.158377999999999</v>
      </c>
      <c r="G110" t="s">
        <v>1086</v>
      </c>
      <c r="H110" t="s">
        <v>169</v>
      </c>
      <c r="I110" t="s">
        <v>1032</v>
      </c>
      <c r="J110" t="s">
        <v>29</v>
      </c>
      <c r="L110" t="s">
        <v>30</v>
      </c>
      <c r="N110">
        <v>4</v>
      </c>
      <c r="O110">
        <v>1</v>
      </c>
      <c r="P110">
        <v>7.9</v>
      </c>
      <c r="Q110" s="1">
        <v>2.4</v>
      </c>
      <c r="T110">
        <v>32.049999999999997</v>
      </c>
      <c r="W110">
        <v>19.88</v>
      </c>
      <c r="Z110">
        <v>0.8</v>
      </c>
      <c r="AA110" s="1">
        <v>31.17</v>
      </c>
      <c r="AD110">
        <v>39.08</v>
      </c>
      <c r="AE110">
        <v>12.39</v>
      </c>
      <c r="AF110">
        <v>0.37</v>
      </c>
      <c r="AG110">
        <v>28.5</v>
      </c>
      <c r="AH110">
        <v>3.31</v>
      </c>
      <c r="AQ110" s="3">
        <v>348</v>
      </c>
      <c r="BA110" t="s">
        <v>31</v>
      </c>
      <c r="BB110">
        <v>2.4</v>
      </c>
      <c r="BC110">
        <v>0.90400000000000003</v>
      </c>
      <c r="BE110">
        <v>0.20699999999999999</v>
      </c>
      <c r="BF110">
        <v>7.3999999999999996E-2</v>
      </c>
      <c r="BG110">
        <v>1.1100000000000001</v>
      </c>
      <c r="BH110">
        <v>1.7</v>
      </c>
      <c r="BI110">
        <v>0.317</v>
      </c>
      <c r="BJ110">
        <v>5.2999999999999999E-2</v>
      </c>
      <c r="BK110">
        <v>0.71099999999999997</v>
      </c>
      <c r="BL110">
        <v>0.13600000000000001</v>
      </c>
      <c r="BN110">
        <v>0.6</v>
      </c>
      <c r="BO110" s="2">
        <v>1.8805309729999999</v>
      </c>
      <c r="BP110" s="1">
        <f t="shared" si="24"/>
        <v>8.9459459459459456</v>
      </c>
    </row>
    <row r="111" spans="1:68" x14ac:dyDescent="0.25">
      <c r="A111" t="s">
        <v>171</v>
      </c>
      <c r="B111" t="s">
        <v>26</v>
      </c>
      <c r="C111" t="s">
        <v>27</v>
      </c>
      <c r="D111">
        <v>-22.4008</v>
      </c>
      <c r="E111">
        <v>-67.170446999999996</v>
      </c>
      <c r="G111" t="s">
        <v>1086</v>
      </c>
      <c r="H111" t="s">
        <v>169</v>
      </c>
      <c r="I111" t="s">
        <v>195</v>
      </c>
      <c r="J111" t="s">
        <v>41</v>
      </c>
      <c r="L111" t="s">
        <v>30</v>
      </c>
      <c r="N111">
        <v>0.7</v>
      </c>
      <c r="O111">
        <v>1.026</v>
      </c>
      <c r="P111">
        <v>8.85</v>
      </c>
      <c r="Q111" s="1">
        <v>7.22</v>
      </c>
      <c r="T111">
        <v>17760.45</v>
      </c>
      <c r="W111">
        <v>3688.7</v>
      </c>
      <c r="Z111">
        <v>134.06</v>
      </c>
      <c r="AA111" s="1">
        <v>14.74</v>
      </c>
      <c r="AD111">
        <v>9701.36</v>
      </c>
      <c r="AE111">
        <v>2028.77</v>
      </c>
      <c r="AF111">
        <v>143.68</v>
      </c>
      <c r="AG111">
        <v>1579.07</v>
      </c>
      <c r="AH111">
        <v>167.95</v>
      </c>
      <c r="AQ111" s="3">
        <v>35690</v>
      </c>
      <c r="BA111" t="s">
        <v>31</v>
      </c>
      <c r="BB111">
        <v>7.22</v>
      </c>
      <c r="BC111">
        <v>501</v>
      </c>
      <c r="BE111">
        <v>38.4</v>
      </c>
      <c r="BF111">
        <v>12.4</v>
      </c>
      <c r="BG111">
        <v>0.52500000000000002</v>
      </c>
      <c r="BH111">
        <v>422</v>
      </c>
      <c r="BI111">
        <v>51.9</v>
      </c>
      <c r="BJ111">
        <v>20.7</v>
      </c>
      <c r="BK111">
        <v>39.4</v>
      </c>
      <c r="BL111">
        <v>6.91</v>
      </c>
      <c r="BN111">
        <v>0.2</v>
      </c>
      <c r="BO111" s="2">
        <v>0.84231536900000004</v>
      </c>
      <c r="BP111" s="1">
        <f t="shared" si="24"/>
        <v>1.1689170378619151</v>
      </c>
    </row>
    <row r="112" spans="1:68" x14ac:dyDescent="0.25">
      <c r="A112" t="s">
        <v>172</v>
      </c>
      <c r="B112" t="s">
        <v>26</v>
      </c>
      <c r="C112" t="s">
        <v>27</v>
      </c>
      <c r="D112">
        <v>-22.272200000000002</v>
      </c>
      <c r="E112">
        <v>-67.044460999999998</v>
      </c>
      <c r="G112" t="s">
        <v>1086</v>
      </c>
      <c r="H112" t="s">
        <v>173</v>
      </c>
      <c r="I112" t="s">
        <v>193</v>
      </c>
      <c r="J112" t="s">
        <v>29</v>
      </c>
      <c r="L112" t="s">
        <v>30</v>
      </c>
      <c r="N112">
        <v>14.5</v>
      </c>
      <c r="O112">
        <v>1</v>
      </c>
      <c r="P112">
        <v>9.4</v>
      </c>
      <c r="Q112" s="1">
        <v>0.57999999999999996</v>
      </c>
      <c r="T112">
        <v>10.88</v>
      </c>
      <c r="W112">
        <v>7.97</v>
      </c>
      <c r="Z112">
        <v>0.24</v>
      </c>
      <c r="AA112" s="1">
        <v>12.78</v>
      </c>
      <c r="AD112">
        <v>12</v>
      </c>
      <c r="AE112">
        <v>1.6</v>
      </c>
      <c r="AF112">
        <v>0.03</v>
      </c>
      <c r="AG112">
        <v>8.1</v>
      </c>
      <c r="AH112">
        <v>1.05</v>
      </c>
      <c r="AQ112" s="3">
        <v>101</v>
      </c>
      <c r="BA112" t="s">
        <v>31</v>
      </c>
      <c r="BB112">
        <v>0.57999999999999996</v>
      </c>
      <c r="BC112">
        <v>0.307</v>
      </c>
      <c r="BE112">
        <v>8.3000000000000004E-2</v>
      </c>
      <c r="BF112">
        <v>2.1999999999999999E-2</v>
      </c>
      <c r="BG112">
        <v>0.45500000000000002</v>
      </c>
      <c r="BH112">
        <v>0.52200000000000002</v>
      </c>
      <c r="BI112">
        <v>4.1000000000000002E-2</v>
      </c>
      <c r="BJ112" s="13" t="s">
        <v>39</v>
      </c>
      <c r="BK112">
        <v>0.20200000000000001</v>
      </c>
      <c r="BL112">
        <v>4.2999999999999997E-2</v>
      </c>
      <c r="BN112">
        <v>0.2</v>
      </c>
      <c r="BO112" s="2">
        <v>1.7003257329999999</v>
      </c>
      <c r="BP112" s="1">
        <f t="shared" si="24"/>
        <v>35</v>
      </c>
    </row>
    <row r="113" spans="1:68" x14ac:dyDescent="0.25">
      <c r="A113" t="s">
        <v>174</v>
      </c>
      <c r="B113" t="s">
        <v>26</v>
      </c>
      <c r="C113" t="s">
        <v>27</v>
      </c>
      <c r="D113">
        <v>-22.284088000000001</v>
      </c>
      <c r="E113">
        <v>-67.060623000000007</v>
      </c>
      <c r="G113" t="s">
        <v>1086</v>
      </c>
      <c r="H113" t="s">
        <v>173</v>
      </c>
      <c r="I113" t="s">
        <v>193</v>
      </c>
      <c r="J113" t="s">
        <v>29</v>
      </c>
      <c r="L113" t="s">
        <v>30</v>
      </c>
      <c r="N113">
        <v>2.2999999999999998</v>
      </c>
      <c r="O113">
        <v>1</v>
      </c>
      <c r="P113">
        <v>7.5</v>
      </c>
      <c r="Q113" s="1">
        <v>1.01</v>
      </c>
      <c r="T113">
        <v>97.49</v>
      </c>
      <c r="W113">
        <v>14.02</v>
      </c>
      <c r="Z113">
        <v>1.05</v>
      </c>
      <c r="AA113" s="1">
        <v>14.46</v>
      </c>
      <c r="AD113">
        <v>67.36</v>
      </c>
      <c r="AE113">
        <v>4.18</v>
      </c>
      <c r="AF113">
        <v>0.25</v>
      </c>
      <c r="AG113">
        <v>11.98</v>
      </c>
      <c r="AH113">
        <v>2.5499999999999998</v>
      </c>
      <c r="AQ113" s="3">
        <v>291</v>
      </c>
      <c r="BA113" t="s">
        <v>31</v>
      </c>
      <c r="BB113">
        <v>1.01</v>
      </c>
      <c r="BC113">
        <v>2.75</v>
      </c>
      <c r="BE113">
        <v>0.14599999999999999</v>
      </c>
      <c r="BF113">
        <v>9.7000000000000003E-2</v>
      </c>
      <c r="BG113">
        <v>0.51500000000000001</v>
      </c>
      <c r="BH113">
        <v>2.93</v>
      </c>
      <c r="BI113">
        <v>0.107</v>
      </c>
      <c r="BJ113">
        <v>3.5999999999999997E-2</v>
      </c>
      <c r="BK113">
        <v>0.29899999999999999</v>
      </c>
      <c r="BL113">
        <v>0.105</v>
      </c>
      <c r="BN113">
        <v>-2.2000000000000002</v>
      </c>
      <c r="BO113" s="2">
        <v>1.0654545449999999</v>
      </c>
      <c r="BP113" s="1">
        <f t="shared" si="24"/>
        <v>10.199999999999999</v>
      </c>
    </row>
    <row r="114" spans="1:68" x14ac:dyDescent="0.25">
      <c r="A114" t="s">
        <v>175</v>
      </c>
      <c r="B114" t="s">
        <v>26</v>
      </c>
      <c r="C114" t="s">
        <v>27</v>
      </c>
      <c r="D114">
        <v>-22.287731000000001</v>
      </c>
      <c r="E114">
        <v>-67.079273000000001</v>
      </c>
      <c r="G114" t="s">
        <v>1086</v>
      </c>
      <c r="H114" t="s">
        <v>173</v>
      </c>
      <c r="I114" t="s">
        <v>193</v>
      </c>
      <c r="J114" t="s">
        <v>29</v>
      </c>
      <c r="L114" t="s">
        <v>30</v>
      </c>
      <c r="N114">
        <v>10</v>
      </c>
      <c r="O114">
        <v>1</v>
      </c>
      <c r="P114">
        <v>7.5</v>
      </c>
      <c r="Q114" s="1">
        <v>0.61</v>
      </c>
      <c r="T114">
        <v>73.03</v>
      </c>
      <c r="W114">
        <v>14.89</v>
      </c>
      <c r="Z114">
        <v>0.82</v>
      </c>
      <c r="AA114" s="1">
        <v>17.41</v>
      </c>
      <c r="AD114">
        <v>54.02</v>
      </c>
      <c r="AE114">
        <v>3.75</v>
      </c>
      <c r="AF114">
        <v>0.19</v>
      </c>
      <c r="AG114">
        <v>5.65</v>
      </c>
      <c r="AH114">
        <v>1.51</v>
      </c>
      <c r="AQ114" s="3">
        <v>228</v>
      </c>
      <c r="BA114" t="s">
        <v>31</v>
      </c>
      <c r="BB114">
        <v>0.61</v>
      </c>
      <c r="BC114">
        <v>2.06</v>
      </c>
      <c r="BE114">
        <v>0.155</v>
      </c>
      <c r="BF114">
        <v>7.5999999999999998E-2</v>
      </c>
      <c r="BG114">
        <v>0.62</v>
      </c>
      <c r="BH114">
        <v>2.35</v>
      </c>
      <c r="BI114">
        <v>9.6000000000000002E-2</v>
      </c>
      <c r="BJ114">
        <v>2.7E-2</v>
      </c>
      <c r="BK114">
        <v>0.14099999999999999</v>
      </c>
      <c r="BL114">
        <v>6.2E-2</v>
      </c>
      <c r="BN114">
        <v>-1.7</v>
      </c>
      <c r="BO114" s="2">
        <v>1.1407766989999999</v>
      </c>
      <c r="BP114" s="1">
        <f t="shared" si="24"/>
        <v>7.9473684210526319</v>
      </c>
    </row>
    <row r="115" spans="1:68" x14ac:dyDescent="0.25">
      <c r="A115" t="s">
        <v>176</v>
      </c>
      <c r="B115" t="s">
        <v>26</v>
      </c>
      <c r="C115" t="s">
        <v>27</v>
      </c>
      <c r="D115">
        <v>-22.262824999999999</v>
      </c>
      <c r="E115">
        <v>-67.069614000000001</v>
      </c>
      <c r="G115" t="s">
        <v>1086</v>
      </c>
      <c r="H115" t="s">
        <v>173</v>
      </c>
      <c r="I115" t="s">
        <v>1013</v>
      </c>
      <c r="J115" t="s">
        <v>41</v>
      </c>
      <c r="L115" t="s">
        <v>30</v>
      </c>
      <c r="N115">
        <v>6.3</v>
      </c>
      <c r="O115">
        <v>1.0860000000000001</v>
      </c>
      <c r="P115">
        <v>7.35</v>
      </c>
      <c r="Q115" s="1">
        <v>1.95</v>
      </c>
      <c r="T115">
        <v>76926.5</v>
      </c>
      <c r="W115">
        <v>883.75</v>
      </c>
      <c r="Z115">
        <v>204.33</v>
      </c>
      <c r="AA115" s="1">
        <v>13.34</v>
      </c>
      <c r="AD115">
        <v>39541.08</v>
      </c>
      <c r="AE115">
        <v>2701.12</v>
      </c>
      <c r="AF115">
        <v>165.2</v>
      </c>
      <c r="AG115">
        <v>4007.8</v>
      </c>
      <c r="AH115">
        <v>2070.79</v>
      </c>
      <c r="AQ115" s="3">
        <v>126777</v>
      </c>
      <c r="BA115" t="s">
        <v>31</v>
      </c>
      <c r="BB115">
        <v>1.95</v>
      </c>
      <c r="BC115">
        <v>2170</v>
      </c>
      <c r="BE115">
        <v>9.1999999999999993</v>
      </c>
      <c r="BF115">
        <v>18.899999999999999</v>
      </c>
      <c r="BG115">
        <v>0.47499999999999998</v>
      </c>
      <c r="BH115">
        <v>1720</v>
      </c>
      <c r="BI115">
        <v>69.099999999999994</v>
      </c>
      <c r="BJ115">
        <v>23.8</v>
      </c>
      <c r="BK115">
        <v>100</v>
      </c>
      <c r="BL115">
        <v>85.2</v>
      </c>
      <c r="BN115">
        <v>-0.2</v>
      </c>
      <c r="BO115" s="2">
        <v>0.792626728</v>
      </c>
      <c r="BP115" s="1">
        <f t="shared" si="24"/>
        <v>12.535048426150121</v>
      </c>
    </row>
    <row r="116" spans="1:68" x14ac:dyDescent="0.25">
      <c r="A116" t="s">
        <v>177</v>
      </c>
      <c r="B116" t="s">
        <v>26</v>
      </c>
      <c r="C116" t="s">
        <v>27</v>
      </c>
      <c r="D116">
        <v>-22.341021999999999</v>
      </c>
      <c r="E116">
        <v>-67.088390000000004</v>
      </c>
      <c r="G116" t="s">
        <v>1086</v>
      </c>
      <c r="H116" t="s">
        <v>178</v>
      </c>
      <c r="I116" t="s">
        <v>1032</v>
      </c>
      <c r="J116" t="s">
        <v>29</v>
      </c>
      <c r="L116" t="s">
        <v>30</v>
      </c>
      <c r="N116">
        <v>0.2</v>
      </c>
      <c r="O116">
        <v>1</v>
      </c>
      <c r="P116">
        <v>8.3000000000000007</v>
      </c>
      <c r="Q116" s="1">
        <v>0.67600000000000005</v>
      </c>
      <c r="T116">
        <v>5.35</v>
      </c>
      <c r="W116">
        <v>7.49</v>
      </c>
      <c r="Z116">
        <v>0.28999999999999998</v>
      </c>
      <c r="AA116" s="1">
        <v>15.03</v>
      </c>
      <c r="AD116">
        <v>8.02</v>
      </c>
      <c r="AE116">
        <v>2.15</v>
      </c>
      <c r="AF116">
        <v>0.03</v>
      </c>
      <c r="AG116">
        <v>8.34</v>
      </c>
      <c r="AH116">
        <v>1.87</v>
      </c>
      <c r="AQ116" s="3">
        <v>106</v>
      </c>
      <c r="BA116" t="s">
        <v>31</v>
      </c>
      <c r="BB116">
        <v>0.67600000000000005</v>
      </c>
      <c r="BC116">
        <v>0.151</v>
      </c>
      <c r="BE116">
        <v>7.8E-2</v>
      </c>
      <c r="BF116">
        <v>2.7E-2</v>
      </c>
      <c r="BG116">
        <v>0.53500000000000003</v>
      </c>
      <c r="BH116">
        <v>0.34899999999999998</v>
      </c>
      <c r="BI116">
        <v>5.5E-2</v>
      </c>
      <c r="BJ116" s="13" t="s">
        <v>39</v>
      </c>
      <c r="BK116">
        <v>0.20799999999999999</v>
      </c>
      <c r="BL116">
        <v>7.6999999999999999E-2</v>
      </c>
      <c r="BN116">
        <v>-0.3</v>
      </c>
      <c r="BO116" s="2">
        <v>2.3112582779999999</v>
      </c>
      <c r="BP116" s="1">
        <f t="shared" si="24"/>
        <v>62.333333333333336</v>
      </c>
    </row>
    <row r="117" spans="1:68" x14ac:dyDescent="0.25">
      <c r="A117" t="s">
        <v>179</v>
      </c>
      <c r="B117" t="s">
        <v>26</v>
      </c>
      <c r="C117" t="s">
        <v>27</v>
      </c>
      <c r="D117">
        <v>-22.381074000000002</v>
      </c>
      <c r="E117">
        <v>-67.114913000000001</v>
      </c>
      <c r="G117" t="s">
        <v>1086</v>
      </c>
      <c r="H117" t="s">
        <v>178</v>
      </c>
      <c r="I117" t="s">
        <v>193</v>
      </c>
      <c r="J117" t="s">
        <v>29</v>
      </c>
      <c r="L117" t="s">
        <v>30</v>
      </c>
      <c r="N117">
        <v>8.6</v>
      </c>
      <c r="O117">
        <v>1</v>
      </c>
      <c r="P117">
        <v>8.4</v>
      </c>
      <c r="Q117" s="1">
        <v>0.47399999999999998</v>
      </c>
      <c r="T117">
        <v>60.62</v>
      </c>
      <c r="W117">
        <v>12.01</v>
      </c>
      <c r="Z117">
        <v>1.1000000000000001</v>
      </c>
      <c r="AA117" s="1">
        <v>14.04</v>
      </c>
      <c r="AD117">
        <v>44.6</v>
      </c>
      <c r="AE117">
        <v>2.62</v>
      </c>
      <c r="AF117">
        <v>0.66</v>
      </c>
      <c r="AG117">
        <v>4.17</v>
      </c>
      <c r="AH117">
        <v>0.78</v>
      </c>
      <c r="AQ117" s="3">
        <v>185</v>
      </c>
      <c r="BA117" t="s">
        <v>31</v>
      </c>
      <c r="BB117">
        <v>0.47399999999999998</v>
      </c>
      <c r="BC117">
        <v>1.71</v>
      </c>
      <c r="BE117">
        <v>0.125</v>
      </c>
      <c r="BF117">
        <v>0.10199999999999999</v>
      </c>
      <c r="BG117">
        <v>0.5</v>
      </c>
      <c r="BH117">
        <v>1.94</v>
      </c>
      <c r="BI117">
        <v>6.7000000000000004E-2</v>
      </c>
      <c r="BJ117">
        <v>9.5000000000000001E-2</v>
      </c>
      <c r="BK117">
        <v>0.104</v>
      </c>
      <c r="BL117">
        <v>3.2000000000000001E-2</v>
      </c>
      <c r="BN117">
        <v>-1.2</v>
      </c>
      <c r="BO117" s="2">
        <v>1.134502924</v>
      </c>
      <c r="BP117" s="1">
        <f t="shared" si="24"/>
        <v>1.1818181818181819</v>
      </c>
    </row>
    <row r="118" spans="1:68" x14ac:dyDescent="0.25">
      <c r="A118" t="s">
        <v>180</v>
      </c>
      <c r="B118" t="s">
        <v>26</v>
      </c>
      <c r="C118" t="s">
        <v>27</v>
      </c>
      <c r="D118">
        <v>-22.355412000000001</v>
      </c>
      <c r="E118">
        <v>-67.095566000000005</v>
      </c>
      <c r="G118" t="s">
        <v>1086</v>
      </c>
      <c r="H118" t="s">
        <v>178</v>
      </c>
      <c r="I118" t="s">
        <v>195</v>
      </c>
      <c r="J118" t="s">
        <v>41</v>
      </c>
      <c r="L118" t="s">
        <v>30</v>
      </c>
      <c r="N118">
        <v>5</v>
      </c>
      <c r="O118">
        <v>1.0129999999999999</v>
      </c>
      <c r="P118">
        <v>7.6</v>
      </c>
      <c r="Q118" s="1">
        <v>4.88</v>
      </c>
      <c r="T118">
        <v>10776.8</v>
      </c>
      <c r="W118">
        <v>408.26</v>
      </c>
      <c r="Z118">
        <v>102.49</v>
      </c>
      <c r="AA118" s="1">
        <v>37.92</v>
      </c>
      <c r="AD118">
        <v>5471.38</v>
      </c>
      <c r="AE118">
        <v>406.54</v>
      </c>
      <c r="AF118">
        <v>65.040000000000006</v>
      </c>
      <c r="AG118">
        <v>741.44</v>
      </c>
      <c r="AH118">
        <v>187.15</v>
      </c>
      <c r="AQ118" s="3">
        <v>18555</v>
      </c>
      <c r="BA118" t="s">
        <v>31</v>
      </c>
      <c r="BB118">
        <v>4.88</v>
      </c>
      <c r="BC118">
        <v>304</v>
      </c>
      <c r="BE118">
        <v>4.25</v>
      </c>
      <c r="BF118">
        <v>9.48</v>
      </c>
      <c r="BG118">
        <v>1.35</v>
      </c>
      <c r="BH118">
        <v>238</v>
      </c>
      <c r="BI118">
        <v>10.4</v>
      </c>
      <c r="BJ118">
        <v>9.3699999999999992</v>
      </c>
      <c r="BK118">
        <v>18.5</v>
      </c>
      <c r="BL118">
        <v>7.7</v>
      </c>
      <c r="BN118">
        <v>-1.1000000000000001</v>
      </c>
      <c r="BO118" s="2">
        <v>0.78289473700000001</v>
      </c>
      <c r="BP118" s="1">
        <f t="shared" si="24"/>
        <v>2.877460024600246</v>
      </c>
    </row>
    <row r="119" spans="1:68" x14ac:dyDescent="0.25">
      <c r="A119" t="s">
        <v>181</v>
      </c>
      <c r="B119" t="s">
        <v>26</v>
      </c>
      <c r="C119" t="s">
        <v>27</v>
      </c>
      <c r="D119">
        <v>-22.397359000000002</v>
      </c>
      <c r="E119">
        <v>-67.001360000000005</v>
      </c>
      <c r="G119" t="s">
        <v>1086</v>
      </c>
      <c r="H119" t="s">
        <v>182</v>
      </c>
      <c r="I119" t="s">
        <v>1032</v>
      </c>
      <c r="J119" t="s">
        <v>29</v>
      </c>
      <c r="L119" t="s">
        <v>30</v>
      </c>
      <c r="N119">
        <v>9.3000000000000007</v>
      </c>
      <c r="O119">
        <v>1</v>
      </c>
      <c r="P119">
        <v>7.5</v>
      </c>
      <c r="Q119" s="1">
        <v>0.56000000000000005</v>
      </c>
      <c r="T119">
        <v>5.92</v>
      </c>
      <c r="W119">
        <v>9.99</v>
      </c>
      <c r="Z119">
        <v>0.28000000000000003</v>
      </c>
      <c r="AA119" s="1">
        <v>11.52</v>
      </c>
      <c r="AD119">
        <v>7.08</v>
      </c>
      <c r="AE119">
        <v>1.72</v>
      </c>
      <c r="AF119">
        <v>0.02</v>
      </c>
      <c r="AG119">
        <v>8.1</v>
      </c>
      <c r="AH119">
        <v>2.19</v>
      </c>
      <c r="AQ119" s="3">
        <v>94</v>
      </c>
      <c r="BA119" t="s">
        <v>31</v>
      </c>
      <c r="BB119">
        <v>0.56000000000000005</v>
      </c>
      <c r="BC119">
        <v>0.16700000000000001</v>
      </c>
      <c r="BE119">
        <v>0.104</v>
      </c>
      <c r="BF119">
        <v>2.5999999999999999E-2</v>
      </c>
      <c r="BG119">
        <v>0.41</v>
      </c>
      <c r="BH119">
        <v>0.308</v>
      </c>
      <c r="BI119">
        <v>4.3999999999999997E-2</v>
      </c>
      <c r="BJ119" s="13" t="s">
        <v>38</v>
      </c>
      <c r="BK119">
        <v>0.20200000000000001</v>
      </c>
      <c r="BL119">
        <v>0.09</v>
      </c>
      <c r="BN119">
        <v>0.2</v>
      </c>
      <c r="BO119" s="2">
        <v>1.8443113769999999</v>
      </c>
      <c r="BP119" s="1">
        <f t="shared" si="24"/>
        <v>109.5</v>
      </c>
    </row>
    <row r="120" spans="1:68" x14ac:dyDescent="0.25">
      <c r="A120" t="s">
        <v>183</v>
      </c>
      <c r="B120" t="s">
        <v>26</v>
      </c>
      <c r="C120" t="s">
        <v>27</v>
      </c>
      <c r="D120">
        <v>-22.413259</v>
      </c>
      <c r="E120">
        <v>-66.963233000000002</v>
      </c>
      <c r="G120" t="s">
        <v>1086</v>
      </c>
      <c r="H120" t="s">
        <v>182</v>
      </c>
      <c r="I120" t="s">
        <v>1032</v>
      </c>
      <c r="J120" t="s">
        <v>29</v>
      </c>
      <c r="L120" t="s">
        <v>30</v>
      </c>
      <c r="N120">
        <v>0.7</v>
      </c>
      <c r="O120">
        <v>1</v>
      </c>
      <c r="P120">
        <v>6.05</v>
      </c>
      <c r="Q120" s="1">
        <v>0.44900000000000001</v>
      </c>
      <c r="T120">
        <v>7.52</v>
      </c>
      <c r="W120">
        <v>9.6999999999999993</v>
      </c>
      <c r="Z120">
        <v>0.26</v>
      </c>
      <c r="AA120" s="1">
        <v>13.2</v>
      </c>
      <c r="AD120">
        <v>7.72</v>
      </c>
      <c r="AE120">
        <v>1.88</v>
      </c>
      <c r="AF120">
        <v>0.03</v>
      </c>
      <c r="AG120">
        <v>7.41</v>
      </c>
      <c r="AH120">
        <v>1.39</v>
      </c>
      <c r="AQ120" s="3">
        <v>91.5</v>
      </c>
      <c r="BA120" t="s">
        <v>31</v>
      </c>
      <c r="BB120">
        <v>0.44900000000000001</v>
      </c>
      <c r="BC120">
        <v>0.21199999999999999</v>
      </c>
      <c r="BE120">
        <v>0.10100000000000001</v>
      </c>
      <c r="BF120">
        <v>2.4E-2</v>
      </c>
      <c r="BG120">
        <v>0.47</v>
      </c>
      <c r="BH120">
        <v>0.33600000000000002</v>
      </c>
      <c r="BI120">
        <v>4.8000000000000001E-2</v>
      </c>
      <c r="BJ120" s="13" t="s">
        <v>39</v>
      </c>
      <c r="BK120">
        <v>0.185</v>
      </c>
      <c r="BL120">
        <v>5.7000000000000002E-2</v>
      </c>
      <c r="BN120">
        <v>0.5</v>
      </c>
      <c r="BO120" s="2">
        <v>1.58490566</v>
      </c>
      <c r="BP120" s="1">
        <f t="shared" si="24"/>
        <v>46.333333333333329</v>
      </c>
    </row>
    <row r="121" spans="1:68" x14ac:dyDescent="0.25">
      <c r="A121" t="s">
        <v>184</v>
      </c>
      <c r="B121" t="s">
        <v>26</v>
      </c>
      <c r="C121" t="s">
        <v>27</v>
      </c>
      <c r="D121">
        <v>-22.467269000000002</v>
      </c>
      <c r="E121">
        <v>-66.982089000000002</v>
      </c>
      <c r="G121" t="s">
        <v>1086</v>
      </c>
      <c r="H121" t="s">
        <v>182</v>
      </c>
      <c r="I121" t="s">
        <v>1032</v>
      </c>
      <c r="J121" t="s">
        <v>29</v>
      </c>
      <c r="L121" t="s">
        <v>30</v>
      </c>
      <c r="N121">
        <v>1.9</v>
      </c>
      <c r="O121">
        <v>1.002</v>
      </c>
      <c r="P121">
        <v>7.25</v>
      </c>
      <c r="Q121" s="1">
        <v>2.64</v>
      </c>
      <c r="T121">
        <v>1187.58</v>
      </c>
      <c r="W121">
        <v>114.31</v>
      </c>
      <c r="Z121">
        <v>12.54</v>
      </c>
      <c r="AA121" s="1">
        <v>33.42</v>
      </c>
      <c r="AD121">
        <v>514.95000000000005</v>
      </c>
      <c r="AE121">
        <v>81.7</v>
      </c>
      <c r="AF121">
        <v>8.33</v>
      </c>
      <c r="AG121">
        <v>212.81</v>
      </c>
      <c r="AH121">
        <v>25.28</v>
      </c>
      <c r="AQ121" s="3">
        <v>2391</v>
      </c>
      <c r="BA121" t="s">
        <v>31</v>
      </c>
      <c r="BB121">
        <v>2.64</v>
      </c>
      <c r="BC121">
        <v>33.5</v>
      </c>
      <c r="BE121">
        <v>1.19</v>
      </c>
      <c r="BF121">
        <v>1.1599999999999999</v>
      </c>
      <c r="BG121">
        <v>1.19</v>
      </c>
      <c r="BH121">
        <v>22.4</v>
      </c>
      <c r="BI121">
        <v>2.09</v>
      </c>
      <c r="BJ121">
        <v>1.2</v>
      </c>
      <c r="BK121">
        <v>5.31</v>
      </c>
      <c r="BL121">
        <v>1.04</v>
      </c>
      <c r="BN121">
        <v>-0.2</v>
      </c>
      <c r="BO121" s="2">
        <v>0.66865671599999998</v>
      </c>
      <c r="BP121" s="1">
        <f t="shared" si="24"/>
        <v>3.0348139255702282</v>
      </c>
    </row>
    <row r="122" spans="1:68" x14ac:dyDescent="0.25">
      <c r="A122" t="s">
        <v>185</v>
      </c>
      <c r="B122" t="s">
        <v>26</v>
      </c>
      <c r="C122" t="s">
        <v>27</v>
      </c>
      <c r="D122">
        <v>-22.474354000000002</v>
      </c>
      <c r="E122">
        <v>-67.005919000000006</v>
      </c>
      <c r="G122" t="s">
        <v>1086</v>
      </c>
      <c r="H122" t="s">
        <v>182</v>
      </c>
      <c r="I122" t="s">
        <v>1032</v>
      </c>
      <c r="J122" t="s">
        <v>29</v>
      </c>
      <c r="L122" t="s">
        <v>30</v>
      </c>
      <c r="N122">
        <v>4.4000000000000004</v>
      </c>
      <c r="O122">
        <v>1</v>
      </c>
      <c r="P122">
        <v>7.4</v>
      </c>
      <c r="Q122" s="1">
        <v>1.83</v>
      </c>
      <c r="T122">
        <v>152.79</v>
      </c>
      <c r="W122">
        <v>12.3</v>
      </c>
      <c r="Z122">
        <v>3.2</v>
      </c>
      <c r="AA122" s="1">
        <v>39.880000000000003</v>
      </c>
      <c r="AD122">
        <v>111.04</v>
      </c>
      <c r="AE122">
        <v>15.99</v>
      </c>
      <c r="AF122">
        <v>1.68</v>
      </c>
      <c r="AG122">
        <v>16.79</v>
      </c>
      <c r="AH122">
        <v>1.24</v>
      </c>
      <c r="AQ122" s="3">
        <v>511</v>
      </c>
      <c r="BA122" t="s">
        <v>31</v>
      </c>
      <c r="BB122">
        <v>1.83</v>
      </c>
      <c r="BC122">
        <v>4.3099999999999996</v>
      </c>
      <c r="BE122">
        <v>0.128</v>
      </c>
      <c r="BF122">
        <v>0.29599999999999999</v>
      </c>
      <c r="BG122">
        <v>1.42</v>
      </c>
      <c r="BH122">
        <v>4.83</v>
      </c>
      <c r="BI122">
        <v>0.40899999999999997</v>
      </c>
      <c r="BJ122">
        <v>0.24199999999999999</v>
      </c>
      <c r="BK122">
        <v>0.41899999999999998</v>
      </c>
      <c r="BL122">
        <v>5.0999999999999997E-2</v>
      </c>
      <c r="BN122">
        <v>0.2</v>
      </c>
      <c r="BO122" s="2">
        <v>1.120649652</v>
      </c>
      <c r="BP122" s="1">
        <f t="shared" si="24"/>
        <v>0.73809523809523814</v>
      </c>
    </row>
    <row r="123" spans="1:68" x14ac:dyDescent="0.25">
      <c r="A123" t="s">
        <v>186</v>
      </c>
      <c r="B123" t="s">
        <v>26</v>
      </c>
      <c r="C123" t="s">
        <v>27</v>
      </c>
      <c r="D123">
        <v>-22.448311</v>
      </c>
      <c r="E123">
        <v>-67.038037000000003</v>
      </c>
      <c r="G123" t="s">
        <v>1086</v>
      </c>
      <c r="H123" t="s">
        <v>182</v>
      </c>
      <c r="I123" t="s">
        <v>1032</v>
      </c>
      <c r="J123" t="s">
        <v>29</v>
      </c>
      <c r="L123" t="s">
        <v>30</v>
      </c>
      <c r="N123">
        <v>12.3</v>
      </c>
      <c r="O123">
        <v>1</v>
      </c>
      <c r="P123">
        <v>8.9</v>
      </c>
      <c r="Q123" s="1">
        <v>2.2200000000000002</v>
      </c>
      <c r="T123">
        <v>44.67</v>
      </c>
      <c r="W123">
        <v>27.86</v>
      </c>
      <c r="Z123">
        <v>0.98</v>
      </c>
      <c r="AA123" s="1">
        <v>39.04</v>
      </c>
      <c r="AD123">
        <v>53.56</v>
      </c>
      <c r="AE123">
        <v>12.51</v>
      </c>
      <c r="AF123">
        <v>0.56999999999999995</v>
      </c>
      <c r="AG123">
        <v>22.68</v>
      </c>
      <c r="AH123">
        <v>4.42</v>
      </c>
      <c r="AQ123" s="3">
        <v>381</v>
      </c>
      <c r="BA123" t="s">
        <v>31</v>
      </c>
      <c r="BB123">
        <v>2.2200000000000002</v>
      </c>
      <c r="BC123">
        <v>1.26</v>
      </c>
      <c r="BE123">
        <v>0.28999999999999998</v>
      </c>
      <c r="BF123">
        <v>9.0999999999999998E-2</v>
      </c>
      <c r="BG123">
        <v>1.39</v>
      </c>
      <c r="BH123">
        <v>2.33</v>
      </c>
      <c r="BI123">
        <v>0.32</v>
      </c>
      <c r="BJ123">
        <v>8.2000000000000003E-2</v>
      </c>
      <c r="BK123">
        <v>0.56599999999999995</v>
      </c>
      <c r="BL123">
        <v>0.182</v>
      </c>
      <c r="BN123">
        <v>2</v>
      </c>
      <c r="BO123" s="2">
        <v>1.8492063489999999</v>
      </c>
      <c r="BP123" s="1">
        <f t="shared" si="24"/>
        <v>7.7543859649122808</v>
      </c>
    </row>
    <row r="124" spans="1:68" x14ac:dyDescent="0.25">
      <c r="A124" t="s">
        <v>187</v>
      </c>
      <c r="B124" t="s">
        <v>26</v>
      </c>
      <c r="C124" t="s">
        <v>27</v>
      </c>
      <c r="D124">
        <v>-22.422070999999999</v>
      </c>
      <c r="E124">
        <v>-67.052955999999995</v>
      </c>
      <c r="G124" t="s">
        <v>1086</v>
      </c>
      <c r="H124" t="s">
        <v>182</v>
      </c>
      <c r="I124" t="s">
        <v>1032</v>
      </c>
      <c r="J124" t="s">
        <v>29</v>
      </c>
      <c r="L124" t="s">
        <v>30</v>
      </c>
      <c r="N124">
        <v>8.3000000000000007</v>
      </c>
      <c r="O124">
        <v>1</v>
      </c>
      <c r="P124">
        <v>8.35</v>
      </c>
      <c r="Q124" s="1">
        <v>0.51</v>
      </c>
      <c r="T124">
        <v>3.08</v>
      </c>
      <c r="W124">
        <v>11.34</v>
      </c>
      <c r="Z124">
        <v>0.22</v>
      </c>
      <c r="AA124" s="1">
        <v>22.33</v>
      </c>
      <c r="AD124">
        <v>5.86</v>
      </c>
      <c r="AE124">
        <v>3.83</v>
      </c>
      <c r="AF124">
        <v>0.01</v>
      </c>
      <c r="AG124">
        <v>6.73</v>
      </c>
      <c r="AH124">
        <v>1.63</v>
      </c>
      <c r="AQ124" s="3">
        <v>111</v>
      </c>
      <c r="BA124" t="s">
        <v>31</v>
      </c>
      <c r="BB124">
        <v>0.51</v>
      </c>
      <c r="BC124">
        <v>8.6999999999999994E-2</v>
      </c>
      <c r="BE124">
        <v>0.11799999999999999</v>
      </c>
      <c r="BF124">
        <v>0.02</v>
      </c>
      <c r="BG124">
        <v>0.79500000000000004</v>
      </c>
      <c r="BH124">
        <v>0.255</v>
      </c>
      <c r="BI124">
        <v>9.8000000000000004E-2</v>
      </c>
      <c r="BJ124" s="13" t="s">
        <v>68</v>
      </c>
      <c r="BK124">
        <v>0.16800000000000001</v>
      </c>
      <c r="BL124">
        <v>6.7000000000000004E-2</v>
      </c>
      <c r="BN124">
        <v>-0.5</v>
      </c>
      <c r="BO124" s="2">
        <v>2.9310344829999999</v>
      </c>
      <c r="BP124" s="1">
        <f t="shared" si="24"/>
        <v>163</v>
      </c>
    </row>
    <row r="125" spans="1:68" x14ac:dyDescent="0.25">
      <c r="A125" t="s">
        <v>188</v>
      </c>
      <c r="B125" t="s">
        <v>26</v>
      </c>
      <c r="C125" t="s">
        <v>27</v>
      </c>
      <c r="D125">
        <v>-22.430306999999999</v>
      </c>
      <c r="E125">
        <v>-67.009440999999995</v>
      </c>
      <c r="G125" t="s">
        <v>1086</v>
      </c>
      <c r="H125" t="s">
        <v>182</v>
      </c>
      <c r="I125" t="s">
        <v>195</v>
      </c>
      <c r="J125" t="s">
        <v>41</v>
      </c>
      <c r="L125" t="s">
        <v>30</v>
      </c>
      <c r="N125">
        <v>2.5</v>
      </c>
      <c r="O125">
        <v>1.083</v>
      </c>
      <c r="P125">
        <v>7.75</v>
      </c>
      <c r="Q125" s="1">
        <v>10.6</v>
      </c>
      <c r="T125">
        <v>72318</v>
      </c>
      <c r="W125">
        <v>2161.35</v>
      </c>
      <c r="Z125">
        <v>401.09</v>
      </c>
      <c r="AA125" s="1">
        <v>30.33</v>
      </c>
      <c r="AD125">
        <v>36092.730000000003</v>
      </c>
      <c r="AE125">
        <v>2740.21</v>
      </c>
      <c r="AF125">
        <v>338.03</v>
      </c>
      <c r="AG125">
        <v>5450.61</v>
      </c>
      <c r="AH125">
        <v>1579.83</v>
      </c>
      <c r="AQ125" s="3">
        <v>121913</v>
      </c>
      <c r="BA125" t="s">
        <v>31</v>
      </c>
      <c r="BB125">
        <v>10.6</v>
      </c>
      <c r="BC125">
        <v>2040</v>
      </c>
      <c r="BE125">
        <v>22.5</v>
      </c>
      <c r="BF125">
        <v>37.1</v>
      </c>
      <c r="BG125">
        <v>1.08</v>
      </c>
      <c r="BH125">
        <v>1570</v>
      </c>
      <c r="BI125">
        <v>70.099999999999994</v>
      </c>
      <c r="BJ125">
        <v>48.7</v>
      </c>
      <c r="BK125">
        <v>136</v>
      </c>
      <c r="BL125">
        <v>65</v>
      </c>
      <c r="BN125">
        <v>-0.1</v>
      </c>
      <c r="BO125" s="2">
        <v>0.76960784299999996</v>
      </c>
      <c r="BP125" s="1">
        <f t="shared" si="24"/>
        <v>4.6736384344584803</v>
      </c>
    </row>
    <row r="126" spans="1:68" x14ac:dyDescent="0.25">
      <c r="A126" t="s">
        <v>189</v>
      </c>
      <c r="B126" t="s">
        <v>190</v>
      </c>
      <c r="C126" t="s">
        <v>191</v>
      </c>
      <c r="D126">
        <v>-18.18875804</v>
      </c>
      <c r="E126">
        <v>-69.198524699999993</v>
      </c>
      <c r="H126" t="s">
        <v>192</v>
      </c>
      <c r="I126" t="s">
        <v>193</v>
      </c>
      <c r="J126" t="s">
        <v>29</v>
      </c>
      <c r="L126" t="s">
        <v>30</v>
      </c>
      <c r="N126">
        <v>7.6</v>
      </c>
      <c r="O126">
        <v>1</v>
      </c>
      <c r="P126">
        <v>6.26</v>
      </c>
      <c r="Q126" s="1">
        <v>2.61</v>
      </c>
      <c r="T126">
        <v>5.96</v>
      </c>
      <c r="U126">
        <v>1.0999999999999999E-2</v>
      </c>
      <c r="V126">
        <v>1.5E-3</v>
      </c>
      <c r="W126">
        <v>33</v>
      </c>
      <c r="X126">
        <v>0.70099999999999996</v>
      </c>
      <c r="Z126">
        <v>0.122</v>
      </c>
      <c r="AA126" s="1">
        <v>37.799999999999997</v>
      </c>
      <c r="AB126">
        <v>5.4999999999999997E-3</v>
      </c>
      <c r="AD126">
        <v>24.2</v>
      </c>
      <c r="AE126">
        <v>4.7699999999999996</v>
      </c>
      <c r="AF126">
        <v>8.3000000000000004E-2</v>
      </c>
      <c r="AG126">
        <v>16.5</v>
      </c>
      <c r="AH126">
        <v>17.100000000000001</v>
      </c>
      <c r="AQ126" s="3">
        <v>299.39999999999998</v>
      </c>
      <c r="AR126" s="1">
        <v>-15.13</v>
      </c>
      <c r="AS126" s="1">
        <v>-111</v>
      </c>
      <c r="BA126" t="s">
        <v>31</v>
      </c>
      <c r="BB126">
        <v>2.61</v>
      </c>
      <c r="BC126">
        <v>0.16812411799999999</v>
      </c>
      <c r="BD126">
        <v>1.37665E-4</v>
      </c>
      <c r="BE126">
        <v>0.34353528999999999</v>
      </c>
      <c r="BF126">
        <v>1.1284803E-2</v>
      </c>
      <c r="BG126">
        <v>1.345890228</v>
      </c>
      <c r="BH126">
        <v>1.052677367</v>
      </c>
      <c r="BI126">
        <v>0.122026094</v>
      </c>
      <c r="BJ126">
        <v>1.1957931E-2</v>
      </c>
      <c r="BK126">
        <v>0.41169718999999999</v>
      </c>
      <c r="BL126">
        <v>0.70355893800000002</v>
      </c>
      <c r="BN126">
        <v>-0.7</v>
      </c>
      <c r="BO126" s="2">
        <v>6.2613108520000003</v>
      </c>
      <c r="BP126" s="1">
        <f t="shared" si="24"/>
        <v>206.02409638554218</v>
      </c>
    </row>
    <row r="127" spans="1:68" x14ac:dyDescent="0.25">
      <c r="A127" t="s">
        <v>194</v>
      </c>
      <c r="B127" t="s">
        <v>190</v>
      </c>
      <c r="C127" t="s">
        <v>191</v>
      </c>
      <c r="D127">
        <v>-18.187406540000001</v>
      </c>
      <c r="E127">
        <v>-69.211459289999993</v>
      </c>
      <c r="H127" t="s">
        <v>192</v>
      </c>
      <c r="I127" t="s">
        <v>195</v>
      </c>
      <c r="J127" t="s">
        <v>41</v>
      </c>
      <c r="L127" t="s">
        <v>30</v>
      </c>
      <c r="N127">
        <v>14.2</v>
      </c>
      <c r="O127">
        <v>1</v>
      </c>
      <c r="P127">
        <v>8.59</v>
      </c>
      <c r="Q127" s="1">
        <v>5.2</v>
      </c>
      <c r="T127">
        <v>29.7</v>
      </c>
      <c r="U127">
        <v>2.5999999999999999E-2</v>
      </c>
      <c r="V127">
        <v>4.8999999999999998E-3</v>
      </c>
      <c r="W127">
        <v>182</v>
      </c>
      <c r="Z127">
        <v>0.59699999999999998</v>
      </c>
      <c r="AA127" s="1">
        <v>17.399999999999999</v>
      </c>
      <c r="AB127">
        <v>2.9600000000000001E-2</v>
      </c>
      <c r="AD127">
        <v>66.5</v>
      </c>
      <c r="AE127">
        <v>11.6</v>
      </c>
      <c r="AF127">
        <v>0.16</v>
      </c>
      <c r="AG127">
        <v>48.9</v>
      </c>
      <c r="AH127">
        <v>51.3</v>
      </c>
      <c r="AQ127" s="3">
        <v>720.1</v>
      </c>
      <c r="BA127" t="s">
        <v>31</v>
      </c>
      <c r="BB127">
        <v>5.2</v>
      </c>
      <c r="BC127">
        <v>0.83779971799999997</v>
      </c>
      <c r="BD127">
        <v>3.2539E-4</v>
      </c>
      <c r="BE127">
        <v>1.8946491780000001</v>
      </c>
      <c r="BF127">
        <v>5.5221534000000003E-2</v>
      </c>
      <c r="BG127">
        <v>0.61953677200000001</v>
      </c>
      <c r="BH127">
        <v>2.8926878070000002</v>
      </c>
      <c r="BI127">
        <v>0.29675108700000002</v>
      </c>
      <c r="BJ127">
        <v>2.3051433999999999E-2</v>
      </c>
      <c r="BK127">
        <v>1.2201207650000001</v>
      </c>
      <c r="BL127">
        <v>2.1106768150000002</v>
      </c>
      <c r="BN127">
        <v>0.2</v>
      </c>
      <c r="BO127" s="2">
        <v>3.4527199579999999</v>
      </c>
      <c r="BP127" s="1">
        <f t="shared" si="24"/>
        <v>320.625</v>
      </c>
    </row>
    <row r="128" spans="1:68" x14ac:dyDescent="0.25">
      <c r="A128" t="s">
        <v>196</v>
      </c>
      <c r="B128" t="s">
        <v>190</v>
      </c>
      <c r="C128" t="s">
        <v>191</v>
      </c>
      <c r="D128">
        <v>-18.18703717</v>
      </c>
      <c r="E128">
        <v>-69.241122930000003</v>
      </c>
      <c r="H128" t="s">
        <v>192</v>
      </c>
      <c r="I128" t="s">
        <v>195</v>
      </c>
      <c r="J128" t="s">
        <v>41</v>
      </c>
      <c r="L128" t="s">
        <v>30</v>
      </c>
      <c r="N128">
        <v>6.3</v>
      </c>
      <c r="O128">
        <v>1</v>
      </c>
      <c r="P128">
        <v>9.23</v>
      </c>
      <c r="Q128" s="1">
        <v>5.67</v>
      </c>
      <c r="T128">
        <v>32.1</v>
      </c>
      <c r="U128">
        <v>1.2999999999999999E-2</v>
      </c>
      <c r="V128">
        <v>4.1999999999999997E-3</v>
      </c>
      <c r="W128">
        <v>192</v>
      </c>
      <c r="X128">
        <v>1.2E-2</v>
      </c>
      <c r="Z128">
        <v>0.60199999999999998</v>
      </c>
      <c r="AA128" s="1">
        <v>14.4</v>
      </c>
      <c r="AB128">
        <v>3.3799999999999997E-2</v>
      </c>
      <c r="AD128">
        <v>70.2</v>
      </c>
      <c r="AE128">
        <v>11.8</v>
      </c>
      <c r="AF128">
        <v>0.17</v>
      </c>
      <c r="AG128">
        <v>53.7</v>
      </c>
      <c r="AH128">
        <v>53.7</v>
      </c>
      <c r="AQ128" s="3">
        <v>750.4</v>
      </c>
      <c r="BA128" t="s">
        <v>31</v>
      </c>
      <c r="BB128">
        <v>5.67</v>
      </c>
      <c r="BC128">
        <v>0.90550070500000002</v>
      </c>
      <c r="BD128">
        <v>1.62695E-4</v>
      </c>
      <c r="BE128">
        <v>1.998750781</v>
      </c>
      <c r="BF128">
        <v>5.5684025999999998E-2</v>
      </c>
      <c r="BG128">
        <v>0.51272008700000005</v>
      </c>
      <c r="BH128">
        <v>3.053634347</v>
      </c>
      <c r="BI128">
        <v>0.30186748499999999</v>
      </c>
      <c r="BJ128">
        <v>2.4492147999999998E-2</v>
      </c>
      <c r="BK128">
        <v>1.33988722</v>
      </c>
      <c r="BL128">
        <v>2.20942193</v>
      </c>
      <c r="BN128">
        <v>-0.4</v>
      </c>
      <c r="BO128" s="2">
        <v>3.3723158130000002</v>
      </c>
      <c r="BP128" s="1">
        <f t="shared" si="24"/>
        <v>315.88235294117646</v>
      </c>
    </row>
    <row r="129" spans="1:68" x14ac:dyDescent="0.25">
      <c r="A129" t="s">
        <v>197</v>
      </c>
      <c r="B129" t="s">
        <v>190</v>
      </c>
      <c r="C129" t="s">
        <v>191</v>
      </c>
      <c r="D129">
        <v>-18.188331229999999</v>
      </c>
      <c r="E129">
        <v>-69.247006499999998</v>
      </c>
      <c r="H129" t="s">
        <v>192</v>
      </c>
      <c r="I129" t="s">
        <v>195</v>
      </c>
      <c r="J129" t="s">
        <v>41</v>
      </c>
      <c r="L129" t="s">
        <v>30</v>
      </c>
      <c r="N129">
        <v>7.7</v>
      </c>
      <c r="O129">
        <v>1.002</v>
      </c>
      <c r="P129">
        <v>9.2100000000000009</v>
      </c>
      <c r="Q129" s="1">
        <v>11.2</v>
      </c>
      <c r="T129">
        <v>90.5</v>
      </c>
      <c r="U129">
        <v>0.106</v>
      </c>
      <c r="V129">
        <v>6.1999999999999998E-3</v>
      </c>
      <c r="W129">
        <v>750</v>
      </c>
      <c r="X129">
        <v>1.85</v>
      </c>
      <c r="Z129">
        <v>1.59</v>
      </c>
      <c r="AA129" s="1">
        <v>2.21</v>
      </c>
      <c r="AB129">
        <v>3.8399999999999997E-2</v>
      </c>
      <c r="AD129">
        <v>224</v>
      </c>
      <c r="AE129">
        <v>42.6</v>
      </c>
      <c r="AF129">
        <v>0.56000000000000005</v>
      </c>
      <c r="AG129">
        <v>59.3</v>
      </c>
      <c r="AH129">
        <v>191</v>
      </c>
      <c r="AQ129" s="3">
        <v>2002</v>
      </c>
      <c r="BA129" t="s">
        <v>31</v>
      </c>
      <c r="BB129">
        <v>11.2</v>
      </c>
      <c r="BC129">
        <v>2.5528913960000001</v>
      </c>
      <c r="BD129">
        <v>1.3265919999999999E-3</v>
      </c>
      <c r="BE129">
        <v>7.8076202370000001</v>
      </c>
      <c r="BF129">
        <v>0.14707242600000001</v>
      </c>
      <c r="BG129">
        <v>7.8688290999999994E-2</v>
      </c>
      <c r="BH129">
        <v>9.7437905090000001</v>
      </c>
      <c r="BI129">
        <v>1.0897927860000001</v>
      </c>
      <c r="BJ129">
        <v>8.0680017000000007E-2</v>
      </c>
      <c r="BK129">
        <v>1.479614751</v>
      </c>
      <c r="BL129">
        <v>7.8584653360000001</v>
      </c>
      <c r="BN129">
        <v>0.4</v>
      </c>
      <c r="BO129" s="2">
        <v>3.8167665579999999</v>
      </c>
      <c r="BP129" s="1">
        <f t="shared" si="24"/>
        <v>341.07142857142856</v>
      </c>
    </row>
    <row r="130" spans="1:68" x14ac:dyDescent="0.25">
      <c r="A130" t="s">
        <v>198</v>
      </c>
      <c r="B130" t="s">
        <v>190</v>
      </c>
      <c r="C130" t="s">
        <v>191</v>
      </c>
      <c r="D130">
        <v>-18.165124840000001</v>
      </c>
      <c r="E130">
        <v>-69.204880119999999</v>
      </c>
      <c r="H130" t="s">
        <v>192</v>
      </c>
      <c r="I130" t="s">
        <v>1032</v>
      </c>
      <c r="J130" t="s">
        <v>29</v>
      </c>
      <c r="L130" t="s">
        <v>30</v>
      </c>
      <c r="N130">
        <v>10</v>
      </c>
      <c r="O130">
        <v>1</v>
      </c>
      <c r="P130">
        <v>8.9</v>
      </c>
      <c r="Q130" s="1">
        <v>1.36</v>
      </c>
      <c r="T130">
        <v>8.8800000000000008</v>
      </c>
      <c r="W130">
        <v>34.6</v>
      </c>
      <c r="Z130">
        <v>0.876</v>
      </c>
      <c r="AA130" s="1">
        <v>8.1199999999999992</v>
      </c>
      <c r="AB130">
        <v>8.9899999999999994E-2</v>
      </c>
      <c r="AD130">
        <v>17.5</v>
      </c>
      <c r="AE130">
        <v>2.74</v>
      </c>
      <c r="AG130">
        <v>15.2</v>
      </c>
      <c r="AH130">
        <v>8.75</v>
      </c>
      <c r="AQ130" s="3">
        <v>176.8</v>
      </c>
      <c r="BA130" t="s">
        <v>31</v>
      </c>
      <c r="BB130">
        <v>1.36</v>
      </c>
      <c r="BC130">
        <v>0.25049365299999998</v>
      </c>
      <c r="BE130">
        <v>0.360191547</v>
      </c>
      <c r="BF130">
        <v>8.1028582000000002E-2</v>
      </c>
      <c r="BG130">
        <v>0.28911715999999998</v>
      </c>
      <c r="BH130">
        <v>0.76123363300000002</v>
      </c>
      <c r="BI130">
        <v>7.0094653000000007E-2</v>
      </c>
      <c r="BK130">
        <v>0.37926044199999998</v>
      </c>
      <c r="BL130">
        <v>0.36000822900000001</v>
      </c>
      <c r="BN130">
        <v>-0.5</v>
      </c>
      <c r="BO130" s="2">
        <v>3.0389338179999998</v>
      </c>
      <c r="BP130" s="1" t="e">
        <f t="shared" si="24"/>
        <v>#DIV/0!</v>
      </c>
    </row>
    <row r="131" spans="1:68" x14ac:dyDescent="0.25">
      <c r="A131" t="s">
        <v>199</v>
      </c>
      <c r="B131" t="s">
        <v>190</v>
      </c>
      <c r="C131" t="s">
        <v>191</v>
      </c>
      <c r="D131">
        <v>-18.18924174</v>
      </c>
      <c r="E131">
        <v>-69.202714400000005</v>
      </c>
      <c r="H131" t="s">
        <v>192</v>
      </c>
      <c r="I131" t="s">
        <v>193</v>
      </c>
      <c r="J131" t="s">
        <v>29</v>
      </c>
      <c r="L131" t="s">
        <v>30</v>
      </c>
      <c r="N131">
        <v>8.5</v>
      </c>
      <c r="O131">
        <v>1</v>
      </c>
      <c r="P131">
        <v>8.6</v>
      </c>
      <c r="Q131" s="1">
        <v>3.59</v>
      </c>
      <c r="T131">
        <v>20.9</v>
      </c>
      <c r="W131">
        <v>104</v>
      </c>
      <c r="Z131">
        <v>0.876</v>
      </c>
      <c r="AA131" s="1">
        <v>25.7</v>
      </c>
      <c r="AB131">
        <v>6.7000000000000002E-3</v>
      </c>
      <c r="AD131">
        <v>44.2</v>
      </c>
      <c r="AE131">
        <v>8.2100000000000009</v>
      </c>
      <c r="AG131">
        <v>30.9</v>
      </c>
      <c r="AH131">
        <v>35.5</v>
      </c>
      <c r="AQ131" s="3">
        <v>484.9</v>
      </c>
      <c r="BA131" t="s">
        <v>31</v>
      </c>
      <c r="BB131">
        <v>3.59</v>
      </c>
      <c r="BC131">
        <v>0.58956276399999996</v>
      </c>
      <c r="BE131">
        <v>1.082656673</v>
      </c>
      <c r="BF131">
        <v>8.1028582000000002E-2</v>
      </c>
      <c r="BG131">
        <v>0.91506293299999997</v>
      </c>
      <c r="BH131">
        <v>1.922658663</v>
      </c>
      <c r="BI131">
        <v>0.21002814</v>
      </c>
      <c r="BK131">
        <v>0.77099655700000003</v>
      </c>
      <c r="BL131">
        <v>1.4606048140000001</v>
      </c>
      <c r="BN131">
        <v>1.9</v>
      </c>
      <c r="BO131" s="2">
        <v>3.2611602679999998</v>
      </c>
      <c r="BP131" s="1" t="e">
        <f t="shared" si="24"/>
        <v>#DIV/0!</v>
      </c>
    </row>
    <row r="132" spans="1:68" x14ac:dyDescent="0.25">
      <c r="A132" t="s">
        <v>200</v>
      </c>
      <c r="B132" t="s">
        <v>190</v>
      </c>
      <c r="C132" t="s">
        <v>191</v>
      </c>
      <c r="D132">
        <v>-18.213616380000001</v>
      </c>
      <c r="E132">
        <v>-69.186901039999995</v>
      </c>
      <c r="H132" t="s">
        <v>201</v>
      </c>
      <c r="I132" t="s">
        <v>195</v>
      </c>
      <c r="J132" t="s">
        <v>41</v>
      </c>
      <c r="L132" t="s">
        <v>30</v>
      </c>
      <c r="N132">
        <v>9.1999999999999993</v>
      </c>
      <c r="O132">
        <v>1.002</v>
      </c>
      <c r="P132">
        <v>9.8699999999999992</v>
      </c>
      <c r="Q132" s="1">
        <v>10.199999999999999</v>
      </c>
      <c r="T132">
        <v>96.2</v>
      </c>
      <c r="U132">
        <v>4.5999999999999999E-2</v>
      </c>
      <c r="V132">
        <v>3.3E-3</v>
      </c>
      <c r="W132">
        <v>569</v>
      </c>
      <c r="X132">
        <v>8.6999999999999994E-2</v>
      </c>
      <c r="Z132">
        <v>1.35</v>
      </c>
      <c r="AA132" s="1">
        <v>0.53200000000000003</v>
      </c>
      <c r="AB132">
        <v>3.3700000000000001E-2</v>
      </c>
      <c r="AD132">
        <v>226</v>
      </c>
      <c r="AE132">
        <v>51.2</v>
      </c>
      <c r="AF132">
        <v>0.42</v>
      </c>
      <c r="AG132">
        <v>36.200000000000003</v>
      </c>
      <c r="AH132">
        <v>148</v>
      </c>
      <c r="AQ132" s="3">
        <v>1633</v>
      </c>
      <c r="BA132" t="s">
        <v>31</v>
      </c>
      <c r="BB132">
        <v>10.199999999999999</v>
      </c>
      <c r="BC132">
        <v>2.7136812410000002</v>
      </c>
      <c r="BD132">
        <v>5.7569100000000003E-4</v>
      </c>
      <c r="BE132">
        <v>5.9233812199999996</v>
      </c>
      <c r="BF132">
        <v>0.124872815</v>
      </c>
      <c r="BG132">
        <v>1.8942159E-2</v>
      </c>
      <c r="BH132">
        <v>9.8307886379999996</v>
      </c>
      <c r="BI132">
        <v>1.3097979019999999</v>
      </c>
      <c r="BJ132">
        <v>6.0510013000000001E-2</v>
      </c>
      <c r="BK132">
        <v>0.90323868500000004</v>
      </c>
      <c r="BL132">
        <v>6.0892820409999997</v>
      </c>
      <c r="BN132">
        <v>0.9</v>
      </c>
      <c r="BO132" s="2">
        <v>3.6226762699999999</v>
      </c>
      <c r="BP132" s="1">
        <f t="shared" si="24"/>
        <v>352.38095238095241</v>
      </c>
    </row>
    <row r="133" spans="1:68" x14ac:dyDescent="0.25">
      <c r="A133" t="s">
        <v>202</v>
      </c>
      <c r="B133" t="s">
        <v>190</v>
      </c>
      <c r="C133" t="s">
        <v>191</v>
      </c>
      <c r="D133">
        <v>-18.320499080000001</v>
      </c>
      <c r="E133">
        <v>-69.127320019999999</v>
      </c>
      <c r="H133" t="s">
        <v>201</v>
      </c>
      <c r="I133" t="s">
        <v>1032</v>
      </c>
      <c r="J133" t="s">
        <v>29</v>
      </c>
      <c r="L133" t="s">
        <v>30</v>
      </c>
      <c r="N133">
        <v>8.5</v>
      </c>
      <c r="O133">
        <v>1</v>
      </c>
      <c r="P133">
        <v>7.75</v>
      </c>
      <c r="Q133" s="1">
        <v>1.23</v>
      </c>
      <c r="T133">
        <v>3.23</v>
      </c>
      <c r="U133">
        <v>7.0000000000000001E-3</v>
      </c>
      <c r="V133">
        <v>1.9E-3</v>
      </c>
      <c r="W133">
        <v>61.4</v>
      </c>
      <c r="X133">
        <v>3.6999999999999998E-2</v>
      </c>
      <c r="Z133">
        <v>9.6000000000000002E-2</v>
      </c>
      <c r="AA133" s="1">
        <v>32.799999999999997</v>
      </c>
      <c r="AB133">
        <v>9.4000000000000004E-3</v>
      </c>
      <c r="AD133">
        <v>14.2</v>
      </c>
      <c r="AE133">
        <v>3.44</v>
      </c>
      <c r="AF133">
        <v>2.1000000000000001E-2</v>
      </c>
      <c r="AG133">
        <v>18.3</v>
      </c>
      <c r="AH133">
        <v>11.7</v>
      </c>
      <c r="AQ133" s="3">
        <v>229</v>
      </c>
      <c r="BA133" t="s">
        <v>31</v>
      </c>
      <c r="BB133">
        <v>1.23</v>
      </c>
      <c r="BC133">
        <v>9.1114244999999996E-2</v>
      </c>
      <c r="BD133" s="13" t="s">
        <v>203</v>
      </c>
      <c r="BE133">
        <v>0.63918384299999997</v>
      </c>
      <c r="BF133">
        <v>8.8798450000000008E-3</v>
      </c>
      <c r="BG133">
        <v>1.1678624200000001</v>
      </c>
      <c r="BH133">
        <v>0.61768672000000002</v>
      </c>
      <c r="BI133">
        <v>8.8002047E-2</v>
      </c>
      <c r="BJ133">
        <v>3.0255009999999999E-3</v>
      </c>
      <c r="BK133">
        <v>0.45660961100000003</v>
      </c>
      <c r="BL133">
        <v>0.48138243200000003</v>
      </c>
      <c r="BN133">
        <v>-0.3</v>
      </c>
      <c r="BO133" s="2">
        <v>6.7792551750000003</v>
      </c>
      <c r="BP133" s="1">
        <f t="shared" si="24"/>
        <v>557.14285714285711</v>
      </c>
    </row>
    <row r="134" spans="1:68" x14ac:dyDescent="0.25">
      <c r="A134" t="s">
        <v>204</v>
      </c>
      <c r="B134" t="s">
        <v>190</v>
      </c>
      <c r="C134" t="s">
        <v>191</v>
      </c>
      <c r="D134">
        <v>-18.315387909999998</v>
      </c>
      <c r="E134">
        <v>-69.133902660000004</v>
      </c>
      <c r="H134" t="s">
        <v>201</v>
      </c>
      <c r="I134" t="s">
        <v>193</v>
      </c>
      <c r="J134" t="s">
        <v>29</v>
      </c>
      <c r="L134" t="s">
        <v>30</v>
      </c>
      <c r="N134">
        <v>5.8</v>
      </c>
      <c r="O134">
        <v>1</v>
      </c>
      <c r="P134">
        <v>6.48</v>
      </c>
      <c r="Q134" s="1">
        <v>0.19900000000000001</v>
      </c>
      <c r="T134">
        <v>0.249</v>
      </c>
      <c r="U134">
        <v>4.0000000000000001E-3</v>
      </c>
      <c r="V134">
        <v>5.9999999999999995E-4</v>
      </c>
      <c r="W134">
        <v>5.18</v>
      </c>
      <c r="X134">
        <v>1.9E-2</v>
      </c>
      <c r="Z134">
        <v>7.8E-2</v>
      </c>
      <c r="AA134" s="1">
        <v>16.7</v>
      </c>
      <c r="AB134">
        <v>5.0000000000000001E-4</v>
      </c>
      <c r="AD134">
        <v>2.78</v>
      </c>
      <c r="AE134">
        <v>0.74299999999999999</v>
      </c>
      <c r="AF134">
        <v>6.9999999999999999E-4</v>
      </c>
      <c r="AG134">
        <v>2.17</v>
      </c>
      <c r="AH134">
        <v>0.92300000000000004</v>
      </c>
      <c r="AQ134" s="3">
        <v>47.44</v>
      </c>
      <c r="AR134" s="1">
        <v>-13.92</v>
      </c>
      <c r="AS134" s="1">
        <v>-107</v>
      </c>
      <c r="BA134" t="s">
        <v>31</v>
      </c>
      <c r="BB134">
        <v>0.19900000000000001</v>
      </c>
      <c r="BC134">
        <v>7.0239769999999998E-3</v>
      </c>
      <c r="BD134" s="13" t="s">
        <v>205</v>
      </c>
      <c r="BE134">
        <v>5.3924630000000001E-2</v>
      </c>
      <c r="BF134">
        <v>7.2148739999999996E-3</v>
      </c>
      <c r="BG134">
        <v>0.59461287900000004</v>
      </c>
      <c r="BH134">
        <v>0.1209274</v>
      </c>
      <c r="BI134">
        <v>1.9007419000000001E-2</v>
      </c>
      <c r="BJ134">
        <v>1.0085E-4</v>
      </c>
      <c r="BK134">
        <v>5.4144418E-2</v>
      </c>
      <c r="BL134">
        <v>3.7975725000000002E-2</v>
      </c>
      <c r="BN134">
        <v>1.6</v>
      </c>
      <c r="BO134" s="2">
        <v>17.216370810000001</v>
      </c>
      <c r="BP134" s="1">
        <f t="shared" si="24"/>
        <v>1318.5714285714287</v>
      </c>
    </row>
    <row r="135" spans="1:68" x14ac:dyDescent="0.25">
      <c r="A135" t="s">
        <v>206</v>
      </c>
      <c r="B135" t="s">
        <v>190</v>
      </c>
      <c r="C135" t="s">
        <v>191</v>
      </c>
      <c r="D135">
        <v>-18.305124729999999</v>
      </c>
      <c r="E135">
        <v>-69.140357739999999</v>
      </c>
      <c r="H135" t="s">
        <v>201</v>
      </c>
      <c r="I135" t="s">
        <v>193</v>
      </c>
      <c r="J135" t="s">
        <v>29</v>
      </c>
      <c r="L135" t="s">
        <v>30</v>
      </c>
      <c r="N135">
        <v>9.4</v>
      </c>
      <c r="O135">
        <v>1</v>
      </c>
      <c r="P135">
        <v>6.95</v>
      </c>
      <c r="Q135" s="1">
        <v>0.29699999999999999</v>
      </c>
      <c r="T135">
        <v>1.6</v>
      </c>
      <c r="U135">
        <v>5.0000000000000001E-3</v>
      </c>
      <c r="V135">
        <v>2E-3</v>
      </c>
      <c r="W135">
        <v>4.32</v>
      </c>
      <c r="X135">
        <v>0.5</v>
      </c>
      <c r="Z135">
        <v>7.3999999999999996E-2</v>
      </c>
      <c r="AA135" s="1">
        <v>20.6</v>
      </c>
      <c r="AB135">
        <v>1.4E-3</v>
      </c>
      <c r="AD135">
        <v>2.58</v>
      </c>
      <c r="AE135">
        <v>4.46</v>
      </c>
      <c r="AG135">
        <v>3.33</v>
      </c>
      <c r="AH135">
        <v>0.55900000000000005</v>
      </c>
      <c r="AQ135" s="3">
        <v>62.14</v>
      </c>
      <c r="BA135" t="s">
        <v>31</v>
      </c>
      <c r="BB135">
        <v>0.29699999999999999</v>
      </c>
      <c r="BC135">
        <v>4.5133991999999998E-2</v>
      </c>
      <c r="BD135" s="13" t="s">
        <v>207</v>
      </c>
      <c r="BE135">
        <v>4.4971892999999999E-2</v>
      </c>
      <c r="BF135">
        <v>6.8448800000000002E-3</v>
      </c>
      <c r="BG135">
        <v>0.73347456899999997</v>
      </c>
      <c r="BH135">
        <v>0.112227587</v>
      </c>
      <c r="BI135">
        <v>0.11409567700000001</v>
      </c>
      <c r="BK135">
        <v>8.3087978000000007E-2</v>
      </c>
      <c r="BL135">
        <v>2.2999383000000002E-2</v>
      </c>
      <c r="BN135">
        <v>0.7</v>
      </c>
      <c r="BO135" s="2">
        <v>2.486542477</v>
      </c>
      <c r="BP135" s="1" t="e">
        <f t="shared" si="24"/>
        <v>#DIV/0!</v>
      </c>
    </row>
    <row r="136" spans="1:68" x14ac:dyDescent="0.25">
      <c r="A136" t="s">
        <v>208</v>
      </c>
      <c r="B136" t="s">
        <v>190</v>
      </c>
      <c r="C136" t="s">
        <v>191</v>
      </c>
      <c r="D136">
        <v>-18.278837070000002</v>
      </c>
      <c r="E136">
        <v>-69.133420450000003</v>
      </c>
      <c r="H136" t="s">
        <v>201</v>
      </c>
      <c r="I136" t="s">
        <v>195</v>
      </c>
      <c r="J136" t="s">
        <v>41</v>
      </c>
      <c r="L136" t="s">
        <v>30</v>
      </c>
      <c r="N136">
        <v>6.4</v>
      </c>
      <c r="O136">
        <v>1</v>
      </c>
      <c r="P136">
        <v>9.24</v>
      </c>
      <c r="Q136" s="1">
        <v>1.3</v>
      </c>
      <c r="T136">
        <v>3.09</v>
      </c>
      <c r="U136">
        <v>7.0000000000000001E-3</v>
      </c>
      <c r="V136">
        <v>1.4E-3</v>
      </c>
      <c r="W136">
        <v>59.8</v>
      </c>
      <c r="Z136">
        <v>0.108</v>
      </c>
      <c r="AA136" s="1">
        <v>31.4</v>
      </c>
      <c r="AB136">
        <v>7.7999999999999996E-3</v>
      </c>
      <c r="AD136">
        <v>14.5</v>
      </c>
      <c r="AE136">
        <v>3.64</v>
      </c>
      <c r="AF136">
        <v>2.1000000000000001E-2</v>
      </c>
      <c r="AG136">
        <v>18.600000000000001</v>
      </c>
      <c r="AH136">
        <v>12</v>
      </c>
      <c r="AQ136" s="3">
        <v>228.7</v>
      </c>
      <c r="BA136" t="s">
        <v>31</v>
      </c>
      <c r="BB136">
        <v>1.3</v>
      </c>
      <c r="BC136">
        <v>8.7165020999999995E-2</v>
      </c>
      <c r="BD136" s="13" t="s">
        <v>203</v>
      </c>
      <c r="BE136">
        <v>0.62252758699999999</v>
      </c>
      <c r="BF136">
        <v>9.9898250000000008E-3</v>
      </c>
      <c r="BG136">
        <v>1.1180146339999999</v>
      </c>
      <c r="BH136">
        <v>0.63073643899999998</v>
      </c>
      <c r="BI136">
        <v>9.3118444999999994E-2</v>
      </c>
      <c r="BJ136">
        <v>3.0255009999999999E-3</v>
      </c>
      <c r="BK136">
        <v>0.464095015</v>
      </c>
      <c r="BL136">
        <v>0.49372557099999997</v>
      </c>
      <c r="BN136">
        <v>0.2</v>
      </c>
      <c r="BO136" s="2">
        <v>7.236118695</v>
      </c>
      <c r="BP136" s="1">
        <f t="shared" si="24"/>
        <v>571.42857142857144</v>
      </c>
    </row>
    <row r="137" spans="1:68" x14ac:dyDescent="0.25">
      <c r="A137" t="s">
        <v>209</v>
      </c>
      <c r="B137" t="s">
        <v>190</v>
      </c>
      <c r="C137" t="s">
        <v>191</v>
      </c>
      <c r="D137">
        <v>-18.247629280000002</v>
      </c>
      <c r="E137">
        <v>-69.175945440000007</v>
      </c>
      <c r="H137" t="s">
        <v>201</v>
      </c>
      <c r="I137" t="s">
        <v>193</v>
      </c>
      <c r="J137" t="s">
        <v>29</v>
      </c>
      <c r="L137" t="s">
        <v>30</v>
      </c>
      <c r="N137">
        <v>11.8</v>
      </c>
      <c r="O137">
        <v>1</v>
      </c>
      <c r="P137">
        <v>8.14</v>
      </c>
      <c r="Q137" s="1">
        <v>0.33</v>
      </c>
      <c r="T137">
        <v>1.63</v>
      </c>
      <c r="U137">
        <v>4.0000000000000001E-3</v>
      </c>
      <c r="V137">
        <v>1.2999999999999999E-3</v>
      </c>
      <c r="W137">
        <v>3.84</v>
      </c>
      <c r="Z137">
        <v>6.2E-2</v>
      </c>
      <c r="AA137" s="1">
        <v>22.1</v>
      </c>
      <c r="AB137">
        <v>1.6000000000000001E-3</v>
      </c>
      <c r="AD137">
        <v>2.99</v>
      </c>
      <c r="AE137">
        <v>2.93</v>
      </c>
      <c r="AG137">
        <v>3.37</v>
      </c>
      <c r="AH137">
        <v>1.07</v>
      </c>
      <c r="AQ137" s="3">
        <v>64.709999999999994</v>
      </c>
      <c r="BA137" t="s">
        <v>31</v>
      </c>
      <c r="BB137">
        <v>0.33</v>
      </c>
      <c r="BC137">
        <v>4.5980253999999998E-2</v>
      </c>
      <c r="BD137" s="13" t="s">
        <v>205</v>
      </c>
      <c r="BE137">
        <v>3.9975016000000002E-2</v>
      </c>
      <c r="BF137">
        <v>5.7349000000000002E-3</v>
      </c>
      <c r="BG137">
        <v>0.78688291099999996</v>
      </c>
      <c r="BH137">
        <v>0.13006220399999999</v>
      </c>
      <c r="BI137">
        <v>7.4955231999999997E-2</v>
      </c>
      <c r="BK137">
        <v>8.4086032000000005E-2</v>
      </c>
      <c r="BL137">
        <v>4.4023863000000003E-2</v>
      </c>
      <c r="BN137">
        <v>0.6</v>
      </c>
      <c r="BO137" s="2">
        <v>2.8286534479999998</v>
      </c>
      <c r="BP137" s="1" t="e">
        <f t="shared" ref="BP137:BP200" si="25">AH137/AF137</f>
        <v>#DIV/0!</v>
      </c>
    </row>
    <row r="138" spans="1:68" x14ac:dyDescent="0.25">
      <c r="A138" t="s">
        <v>210</v>
      </c>
      <c r="B138" t="s">
        <v>190</v>
      </c>
      <c r="C138" t="s">
        <v>191</v>
      </c>
      <c r="D138">
        <v>-18.233065629999999</v>
      </c>
      <c r="E138">
        <v>-69.17893866</v>
      </c>
      <c r="H138" t="s">
        <v>201</v>
      </c>
      <c r="I138" t="s">
        <v>195</v>
      </c>
      <c r="J138" t="s">
        <v>41</v>
      </c>
      <c r="L138" t="s">
        <v>30</v>
      </c>
      <c r="N138">
        <v>7.7</v>
      </c>
      <c r="O138">
        <v>1.0009999999999999</v>
      </c>
      <c r="P138">
        <v>9.07</v>
      </c>
      <c r="Q138" s="1">
        <v>7.98</v>
      </c>
      <c r="T138">
        <v>61.8</v>
      </c>
      <c r="U138">
        <v>1.7999999999999999E-2</v>
      </c>
      <c r="V138">
        <v>2.5000000000000001E-3</v>
      </c>
      <c r="W138">
        <v>370</v>
      </c>
      <c r="X138">
        <v>1.2E-2</v>
      </c>
      <c r="Z138">
        <v>0.90200000000000002</v>
      </c>
      <c r="AA138" s="1">
        <v>1.18</v>
      </c>
      <c r="AB138">
        <v>2.9700000000000001E-2</v>
      </c>
      <c r="AD138">
        <v>146</v>
      </c>
      <c r="AE138">
        <v>33.700000000000003</v>
      </c>
      <c r="AF138">
        <v>0.27</v>
      </c>
      <c r="AG138">
        <v>50.1</v>
      </c>
      <c r="AH138">
        <v>97.9</v>
      </c>
      <c r="AQ138" s="3">
        <v>1230</v>
      </c>
      <c r="BA138" t="s">
        <v>31</v>
      </c>
      <c r="BB138">
        <v>7.98</v>
      </c>
      <c r="BC138">
        <v>1.743300423</v>
      </c>
      <c r="BD138">
        <v>2.2526999999999999E-4</v>
      </c>
      <c r="BE138">
        <v>3.851759317</v>
      </c>
      <c r="BF138">
        <v>8.343354E-2</v>
      </c>
      <c r="BG138">
        <v>4.2014562999999998E-2</v>
      </c>
      <c r="BH138">
        <v>6.3508634559999999</v>
      </c>
      <c r="BI138">
        <v>0.86211307199999998</v>
      </c>
      <c r="BJ138">
        <v>3.8899294000000001E-2</v>
      </c>
      <c r="BK138">
        <v>1.250062378</v>
      </c>
      <c r="BL138">
        <v>4.0279777819999998</v>
      </c>
      <c r="BN138">
        <v>1.1000000000000001</v>
      </c>
      <c r="BO138" s="2">
        <v>3.6430114809999998</v>
      </c>
      <c r="BP138" s="1">
        <f t="shared" si="25"/>
        <v>362.59259259259261</v>
      </c>
    </row>
    <row r="139" spans="1:68" x14ac:dyDescent="0.25">
      <c r="A139" t="s">
        <v>211</v>
      </c>
      <c r="B139" t="s">
        <v>190</v>
      </c>
      <c r="C139" t="s">
        <v>191</v>
      </c>
      <c r="D139">
        <v>-18.230390710000002</v>
      </c>
      <c r="E139">
        <v>-69.187902629999996</v>
      </c>
      <c r="H139" t="s">
        <v>201</v>
      </c>
      <c r="I139" t="s">
        <v>193</v>
      </c>
      <c r="J139" t="s">
        <v>29</v>
      </c>
      <c r="L139" t="s">
        <v>30</v>
      </c>
      <c r="N139">
        <v>8.3000000000000007</v>
      </c>
      <c r="O139">
        <v>1</v>
      </c>
      <c r="P139">
        <v>7.8</v>
      </c>
      <c r="Q139" s="1">
        <v>0.46200000000000002</v>
      </c>
      <c r="T139">
        <v>0.56799999999999995</v>
      </c>
      <c r="U139">
        <v>1E-3</v>
      </c>
      <c r="V139">
        <v>1E-3</v>
      </c>
      <c r="W139">
        <v>3.84</v>
      </c>
      <c r="Z139">
        <v>9.2999999999999999E-2</v>
      </c>
      <c r="AA139" s="1">
        <v>19.2</v>
      </c>
      <c r="AB139">
        <v>1E-4</v>
      </c>
      <c r="AD139">
        <v>3.66</v>
      </c>
      <c r="AE139">
        <v>1.76</v>
      </c>
      <c r="AG139">
        <v>4.09</v>
      </c>
      <c r="AH139">
        <v>1.92</v>
      </c>
      <c r="AQ139" s="3">
        <v>69.67</v>
      </c>
      <c r="BA139" t="s">
        <v>31</v>
      </c>
      <c r="BB139">
        <v>0.46200000000000002</v>
      </c>
      <c r="BC139">
        <v>1.6022567000000001E-2</v>
      </c>
      <c r="BD139" s="13" t="s">
        <v>212</v>
      </c>
      <c r="BE139">
        <v>3.9975016000000002E-2</v>
      </c>
      <c r="BF139">
        <v>8.6023490000000005E-3</v>
      </c>
      <c r="BG139">
        <v>0.68362678300000002</v>
      </c>
      <c r="BH139">
        <v>0.15920657699999999</v>
      </c>
      <c r="BI139">
        <v>4.5024303000000002E-2</v>
      </c>
      <c r="BK139">
        <v>0.102051001</v>
      </c>
      <c r="BL139">
        <v>7.8996091000000004E-2</v>
      </c>
      <c r="BN139">
        <v>0.7</v>
      </c>
      <c r="BO139" s="2">
        <v>9.9363964029999998</v>
      </c>
      <c r="BP139" s="1" t="e">
        <f t="shared" si="25"/>
        <v>#DIV/0!</v>
      </c>
    </row>
    <row r="140" spans="1:68" x14ac:dyDescent="0.25">
      <c r="A140" t="s">
        <v>213</v>
      </c>
      <c r="B140" t="s">
        <v>190</v>
      </c>
      <c r="C140" t="s">
        <v>191</v>
      </c>
      <c r="D140">
        <v>-18.267999280000002</v>
      </c>
      <c r="E140">
        <v>-69.339009059999995</v>
      </c>
      <c r="G140" t="s">
        <v>214</v>
      </c>
      <c r="H140" t="s">
        <v>1039</v>
      </c>
      <c r="I140" t="s">
        <v>215</v>
      </c>
      <c r="J140" t="s">
        <v>29</v>
      </c>
      <c r="L140" t="s">
        <v>30</v>
      </c>
      <c r="N140">
        <v>21.5</v>
      </c>
      <c r="O140">
        <v>1</v>
      </c>
      <c r="P140">
        <v>8.26</v>
      </c>
      <c r="Q140" s="1">
        <v>0.54900000000000004</v>
      </c>
      <c r="T140">
        <v>3.59</v>
      </c>
      <c r="U140">
        <v>2.3E-2</v>
      </c>
      <c r="V140">
        <v>2.2000000000000001E-3</v>
      </c>
      <c r="W140">
        <v>11.5</v>
      </c>
      <c r="X140">
        <v>1.2E-2</v>
      </c>
      <c r="Z140">
        <v>9.1999999999999998E-2</v>
      </c>
      <c r="AA140" s="1">
        <v>38.1</v>
      </c>
      <c r="AB140">
        <v>1.7399999999999999E-2</v>
      </c>
      <c r="AD140">
        <v>18.3</v>
      </c>
      <c r="AE140">
        <v>3.13</v>
      </c>
      <c r="AF140">
        <v>2.8000000000000001E-2</v>
      </c>
      <c r="AG140">
        <v>0.16800000000000001</v>
      </c>
      <c r="AH140">
        <v>0.08</v>
      </c>
      <c r="AQ140" s="3">
        <v>108.2</v>
      </c>
      <c r="AR140" s="1">
        <v>-13.67</v>
      </c>
      <c r="AS140" s="1">
        <v>-108</v>
      </c>
      <c r="BA140" t="s">
        <v>31</v>
      </c>
      <c r="BB140">
        <v>0.54900000000000004</v>
      </c>
      <c r="BC140">
        <v>0.101269394</v>
      </c>
      <c r="BD140">
        <v>2.8784500000000001E-4</v>
      </c>
      <c r="BE140">
        <v>0.119716844</v>
      </c>
      <c r="BF140">
        <v>8.5098510000000006E-3</v>
      </c>
      <c r="BG140">
        <v>1.356571897</v>
      </c>
      <c r="BH140">
        <v>0.79603288500000002</v>
      </c>
      <c r="BI140">
        <v>8.0071630000000005E-2</v>
      </c>
      <c r="BJ140">
        <v>4.0340009999999997E-3</v>
      </c>
      <c r="BK140">
        <v>4.1918260000000001E-3</v>
      </c>
      <c r="BL140">
        <v>3.2915039999999998E-3</v>
      </c>
      <c r="BN140">
        <v>0.3</v>
      </c>
      <c r="BO140" s="2">
        <v>7.8605475719999998</v>
      </c>
      <c r="BP140" s="1">
        <f t="shared" si="25"/>
        <v>2.8571428571428572</v>
      </c>
    </row>
    <row r="141" spans="1:68" x14ac:dyDescent="0.25">
      <c r="A141" t="s">
        <v>216</v>
      </c>
      <c r="B141" t="s">
        <v>190</v>
      </c>
      <c r="C141" t="s">
        <v>191</v>
      </c>
      <c r="D141">
        <v>-18.57487355</v>
      </c>
      <c r="E141">
        <v>-69.15962648</v>
      </c>
      <c r="G141" t="s">
        <v>214</v>
      </c>
      <c r="H141" t="s">
        <v>1039</v>
      </c>
      <c r="I141" t="s">
        <v>1032</v>
      </c>
      <c r="J141" t="s">
        <v>29</v>
      </c>
      <c r="L141" t="s">
        <v>30</v>
      </c>
      <c r="N141">
        <v>12.6</v>
      </c>
      <c r="O141">
        <v>1</v>
      </c>
      <c r="P141">
        <v>9.0299999999999994</v>
      </c>
      <c r="Q141" s="1">
        <v>2.0699999999999998</v>
      </c>
      <c r="T141">
        <v>40.5</v>
      </c>
      <c r="U141">
        <v>8.5999999999999993E-2</v>
      </c>
      <c r="V141">
        <v>2.4899999999999999E-2</v>
      </c>
      <c r="W141">
        <v>117</v>
      </c>
      <c r="Z141">
        <v>1.36</v>
      </c>
      <c r="AA141" s="1">
        <v>29.1</v>
      </c>
      <c r="AB141">
        <v>0.20200000000000001</v>
      </c>
      <c r="AD141">
        <v>53.4</v>
      </c>
      <c r="AE141">
        <v>6.8</v>
      </c>
      <c r="AF141">
        <v>0.12</v>
      </c>
      <c r="AG141">
        <v>35.4</v>
      </c>
      <c r="AH141">
        <v>17</v>
      </c>
      <c r="AQ141" s="3">
        <v>421.4</v>
      </c>
      <c r="BA141" t="s">
        <v>31</v>
      </c>
      <c r="BB141">
        <v>2.0699999999999998</v>
      </c>
      <c r="BC141">
        <v>1.1424541610000001</v>
      </c>
      <c r="BD141">
        <v>1.076292E-3</v>
      </c>
      <c r="BE141">
        <v>1.2179887570000001</v>
      </c>
      <c r="BF141">
        <v>0.12579779899999999</v>
      </c>
      <c r="BG141">
        <v>1.036121842</v>
      </c>
      <c r="BH141">
        <v>2.3228500589999999</v>
      </c>
      <c r="BI141">
        <v>0.173957534</v>
      </c>
      <c r="BJ141">
        <v>1.7288575E-2</v>
      </c>
      <c r="BK141">
        <v>0.88327760899999996</v>
      </c>
      <c r="BL141">
        <v>0.69944455900000002</v>
      </c>
      <c r="BN141">
        <v>0.3</v>
      </c>
      <c r="BO141" s="2">
        <v>2.03321073</v>
      </c>
      <c r="BP141" s="1">
        <f t="shared" si="25"/>
        <v>141.66666666666669</v>
      </c>
    </row>
    <row r="142" spans="1:68" x14ac:dyDescent="0.25">
      <c r="A142" t="s">
        <v>217</v>
      </c>
      <c r="B142" t="s">
        <v>190</v>
      </c>
      <c r="C142" t="s">
        <v>191</v>
      </c>
      <c r="D142">
        <v>-18.525474209999999</v>
      </c>
      <c r="E142">
        <v>-69.166582360000007</v>
      </c>
      <c r="G142" t="s">
        <v>214</v>
      </c>
      <c r="H142" t="s">
        <v>1039</v>
      </c>
      <c r="I142" t="s">
        <v>1032</v>
      </c>
      <c r="J142" t="s">
        <v>29</v>
      </c>
      <c r="L142" t="s">
        <v>30</v>
      </c>
      <c r="N142">
        <v>11.8</v>
      </c>
      <c r="O142">
        <v>1</v>
      </c>
      <c r="P142">
        <v>8.5399999999999991</v>
      </c>
      <c r="Q142" s="1">
        <v>2.5299999999999998</v>
      </c>
      <c r="T142">
        <v>34.200000000000003</v>
      </c>
      <c r="U142">
        <v>6.8000000000000005E-2</v>
      </c>
      <c r="V142">
        <v>1.09E-2</v>
      </c>
      <c r="W142">
        <v>149</v>
      </c>
      <c r="X142">
        <v>1.2E-2</v>
      </c>
      <c r="Z142">
        <v>0.70499999999999996</v>
      </c>
      <c r="AA142" s="1">
        <v>33.9</v>
      </c>
      <c r="AB142">
        <v>1.4200000000000001E-2</v>
      </c>
      <c r="AD142">
        <v>32.700000000000003</v>
      </c>
      <c r="AE142">
        <v>6.65</v>
      </c>
      <c r="AF142">
        <v>4.2000000000000003E-2</v>
      </c>
      <c r="AG142">
        <v>46.5</v>
      </c>
      <c r="AH142">
        <v>31.1</v>
      </c>
      <c r="AQ142" s="3">
        <v>486.5</v>
      </c>
      <c r="BA142" t="s">
        <v>31</v>
      </c>
      <c r="BB142">
        <v>2.5299999999999998</v>
      </c>
      <c r="BC142">
        <v>0.96473906899999995</v>
      </c>
      <c r="BD142">
        <v>8.5102099999999998E-4</v>
      </c>
      <c r="BE142">
        <v>1.5511138870000001</v>
      </c>
      <c r="BF142">
        <v>6.5211358999999997E-2</v>
      </c>
      <c r="BG142">
        <v>1.2070285380000001</v>
      </c>
      <c r="BH142">
        <v>1.422419418</v>
      </c>
      <c r="BI142">
        <v>0.17012023500000001</v>
      </c>
      <c r="BJ142">
        <v>6.0510010000000003E-3</v>
      </c>
      <c r="BK142">
        <v>1.160237537</v>
      </c>
      <c r="BL142">
        <v>1.279572105</v>
      </c>
      <c r="BN142">
        <v>-0.9</v>
      </c>
      <c r="BO142" s="2">
        <v>1.4744084319999999</v>
      </c>
      <c r="BP142" s="1">
        <f t="shared" si="25"/>
        <v>740.47619047619048</v>
      </c>
    </row>
    <row r="143" spans="1:68" x14ac:dyDescent="0.25">
      <c r="A143" t="s">
        <v>218</v>
      </c>
      <c r="B143" t="s">
        <v>190</v>
      </c>
      <c r="C143" t="s">
        <v>191</v>
      </c>
      <c r="D143">
        <v>-18.446797849999999</v>
      </c>
      <c r="E143">
        <v>-69.210997969999994</v>
      </c>
      <c r="G143" t="s">
        <v>214</v>
      </c>
      <c r="H143" t="s">
        <v>1039</v>
      </c>
      <c r="I143" t="s">
        <v>1032</v>
      </c>
      <c r="J143" t="s">
        <v>29</v>
      </c>
      <c r="L143" t="s">
        <v>30</v>
      </c>
      <c r="N143">
        <v>9.6</v>
      </c>
      <c r="O143">
        <v>1</v>
      </c>
      <c r="P143">
        <v>9.2799999999999994</v>
      </c>
      <c r="Q143" s="1">
        <v>2.4300000000000002</v>
      </c>
      <c r="T143">
        <v>54</v>
      </c>
      <c r="U143">
        <v>0.108</v>
      </c>
      <c r="V143">
        <v>7.9000000000000008E-3</v>
      </c>
      <c r="W143">
        <v>79.8</v>
      </c>
      <c r="X143">
        <v>2.1000000000000001E-2</v>
      </c>
      <c r="Z143">
        <v>2.58</v>
      </c>
      <c r="AA143" s="1">
        <v>15</v>
      </c>
      <c r="AB143">
        <v>0.31</v>
      </c>
      <c r="AD143">
        <v>89.2</v>
      </c>
      <c r="AE143">
        <v>8.2100000000000009</v>
      </c>
      <c r="AF143">
        <v>0.17</v>
      </c>
      <c r="AG143">
        <v>17.8</v>
      </c>
      <c r="AH143">
        <v>8.41</v>
      </c>
      <c r="AQ143" s="3">
        <v>412.3</v>
      </c>
      <c r="BA143" t="s">
        <v>31</v>
      </c>
      <c r="BB143">
        <v>2.4300000000000002</v>
      </c>
      <c r="BC143">
        <v>1.5232722139999999</v>
      </c>
      <c r="BD143">
        <v>1.351622E-3</v>
      </c>
      <c r="BE143">
        <v>0.83073079299999997</v>
      </c>
      <c r="BF143">
        <v>0.23864582400000001</v>
      </c>
      <c r="BG143">
        <v>0.53408342399999997</v>
      </c>
      <c r="BH143">
        <v>3.8801165769999999</v>
      </c>
      <c r="BI143">
        <v>0.21002814</v>
      </c>
      <c r="BJ143">
        <v>2.4492147999999998E-2</v>
      </c>
      <c r="BK143">
        <v>0.44413393899999998</v>
      </c>
      <c r="BL143">
        <v>0.34601933800000001</v>
      </c>
      <c r="BN143">
        <v>0.7</v>
      </c>
      <c r="BO143" s="2">
        <v>2.5472246790000002</v>
      </c>
      <c r="BP143" s="1">
        <f t="shared" si="25"/>
        <v>49.470588235294116</v>
      </c>
    </row>
    <row r="144" spans="1:68" x14ac:dyDescent="0.25">
      <c r="A144" t="s">
        <v>219</v>
      </c>
      <c r="B144" t="s">
        <v>190</v>
      </c>
      <c r="C144" t="s">
        <v>191</v>
      </c>
      <c r="D144">
        <v>-18.191533870000001</v>
      </c>
      <c r="E144">
        <v>-69.251625739999994</v>
      </c>
      <c r="G144" t="s">
        <v>214</v>
      </c>
      <c r="H144" t="s">
        <v>1039</v>
      </c>
      <c r="I144" t="s">
        <v>193</v>
      </c>
      <c r="J144" t="s">
        <v>29</v>
      </c>
      <c r="L144" t="s">
        <v>30</v>
      </c>
      <c r="N144">
        <v>7.2</v>
      </c>
      <c r="O144">
        <v>1</v>
      </c>
      <c r="P144">
        <v>7.74</v>
      </c>
      <c r="Q144" s="1">
        <v>5.59</v>
      </c>
      <c r="T144">
        <v>24.2</v>
      </c>
      <c r="U144">
        <v>3.5999999999999997E-2</v>
      </c>
      <c r="V144">
        <v>6.0000000000000001E-3</v>
      </c>
      <c r="W144">
        <v>215</v>
      </c>
      <c r="X144">
        <v>2.1000000000000001E-2</v>
      </c>
      <c r="Z144">
        <v>0.52400000000000002</v>
      </c>
      <c r="AA144" s="1">
        <v>13.9</v>
      </c>
      <c r="AB144">
        <v>1.5699999999999999E-2</v>
      </c>
      <c r="AD144">
        <v>61.9</v>
      </c>
      <c r="AE144">
        <v>12.6</v>
      </c>
      <c r="AF144">
        <v>0.17</v>
      </c>
      <c r="AG144">
        <v>55.3</v>
      </c>
      <c r="AH144">
        <v>60</v>
      </c>
      <c r="AQ144" s="3">
        <v>783.8</v>
      </c>
      <c r="BA144" t="s">
        <v>31</v>
      </c>
      <c r="BB144">
        <v>5.59</v>
      </c>
      <c r="BC144">
        <v>0.68265162199999996</v>
      </c>
      <c r="BD144">
        <v>4.5054099999999999E-4</v>
      </c>
      <c r="BE144">
        <v>2.238184468</v>
      </c>
      <c r="BF144">
        <v>4.8469152000000001E-2</v>
      </c>
      <c r="BG144">
        <v>0.494917306</v>
      </c>
      <c r="BH144">
        <v>2.692592109</v>
      </c>
      <c r="BI144">
        <v>0.322333078</v>
      </c>
      <c r="BJ144">
        <v>2.4492147999999998E-2</v>
      </c>
      <c r="BK144">
        <v>1.379809372</v>
      </c>
      <c r="BL144">
        <v>2.4686278540000002</v>
      </c>
      <c r="BN144">
        <v>-0.1</v>
      </c>
      <c r="BO144" s="2">
        <v>3.9443136480000001</v>
      </c>
      <c r="BP144" s="1">
        <f t="shared" si="25"/>
        <v>352.94117647058823</v>
      </c>
    </row>
    <row r="145" spans="1:68" x14ac:dyDescent="0.25">
      <c r="A145" t="s">
        <v>220</v>
      </c>
      <c r="B145" t="s">
        <v>190</v>
      </c>
      <c r="C145" t="s">
        <v>191</v>
      </c>
      <c r="D145">
        <v>-18.21294211</v>
      </c>
      <c r="E145">
        <v>-69.315324750000002</v>
      </c>
      <c r="G145" t="s">
        <v>214</v>
      </c>
      <c r="H145" t="s">
        <v>1039</v>
      </c>
      <c r="I145" t="s">
        <v>1032</v>
      </c>
      <c r="J145" t="s">
        <v>29</v>
      </c>
      <c r="L145" t="s">
        <v>30</v>
      </c>
      <c r="N145">
        <v>8.1999999999999993</v>
      </c>
      <c r="O145">
        <v>1</v>
      </c>
      <c r="P145">
        <v>8.98</v>
      </c>
      <c r="Q145" s="1">
        <v>4.4400000000000004</v>
      </c>
      <c r="T145">
        <v>33.9</v>
      </c>
      <c r="U145">
        <v>4.1000000000000002E-2</v>
      </c>
      <c r="V145">
        <v>6.8999999999999999E-3</v>
      </c>
      <c r="W145">
        <v>137</v>
      </c>
      <c r="X145">
        <v>1.2E-2</v>
      </c>
      <c r="Z145">
        <v>1.1499999999999999</v>
      </c>
      <c r="AA145" s="1">
        <v>15.7</v>
      </c>
      <c r="AB145">
        <v>0.13300000000000001</v>
      </c>
      <c r="AD145">
        <v>69.5</v>
      </c>
      <c r="AE145">
        <v>10.3</v>
      </c>
      <c r="AF145">
        <v>0.15</v>
      </c>
      <c r="AG145">
        <v>38.700000000000003</v>
      </c>
      <c r="AH145">
        <v>37.9</v>
      </c>
      <c r="AQ145" s="3">
        <v>604.20000000000005</v>
      </c>
      <c r="BA145" t="s">
        <v>31</v>
      </c>
      <c r="BB145">
        <v>4.4400000000000004</v>
      </c>
      <c r="BC145">
        <v>0.95627644599999995</v>
      </c>
      <c r="BD145">
        <v>5.1311599999999998E-4</v>
      </c>
      <c r="BE145">
        <v>1.426191963</v>
      </c>
      <c r="BF145">
        <v>0.10637313800000001</v>
      </c>
      <c r="BG145">
        <v>0.55900731699999995</v>
      </c>
      <c r="BH145">
        <v>3.023185002</v>
      </c>
      <c r="BI145">
        <v>0.26349450000000002</v>
      </c>
      <c r="BJ145">
        <v>2.1610719E-2</v>
      </c>
      <c r="BK145">
        <v>0.96561704699999995</v>
      </c>
      <c r="BL145">
        <v>1.5593499280000001</v>
      </c>
      <c r="BN145">
        <v>0.7</v>
      </c>
      <c r="BO145" s="2">
        <v>3.1614132239999999</v>
      </c>
      <c r="BP145" s="1">
        <f t="shared" si="25"/>
        <v>252.66666666666666</v>
      </c>
    </row>
    <row r="146" spans="1:68" x14ac:dyDescent="0.25">
      <c r="A146" t="s">
        <v>221</v>
      </c>
      <c r="B146" t="s">
        <v>190</v>
      </c>
      <c r="C146" t="s">
        <v>191</v>
      </c>
      <c r="D146">
        <v>-18.693199960000001</v>
      </c>
      <c r="E146">
        <v>-69.07067309</v>
      </c>
      <c r="G146" t="s">
        <v>214</v>
      </c>
      <c r="H146" t="s">
        <v>1039</v>
      </c>
      <c r="I146" t="s">
        <v>193</v>
      </c>
      <c r="J146" t="s">
        <v>29</v>
      </c>
      <c r="L146" t="s">
        <v>30</v>
      </c>
      <c r="N146">
        <v>14.4</v>
      </c>
      <c r="O146">
        <v>1</v>
      </c>
      <c r="P146">
        <v>7.12</v>
      </c>
      <c r="Q146" s="1">
        <v>0.75800000000000001</v>
      </c>
      <c r="T146">
        <v>8.73</v>
      </c>
      <c r="U146">
        <v>2.5000000000000001E-2</v>
      </c>
      <c r="W146">
        <v>239</v>
      </c>
      <c r="Z146">
        <v>0.32400000000000001</v>
      </c>
      <c r="AA146" s="1">
        <v>25</v>
      </c>
      <c r="AB146">
        <v>6.5199999999999994E-2</v>
      </c>
      <c r="AD146">
        <v>30.8</v>
      </c>
      <c r="AE146">
        <v>5.08</v>
      </c>
      <c r="AF146">
        <v>3.6999999999999998E-2</v>
      </c>
      <c r="AG146">
        <v>54.1</v>
      </c>
      <c r="AH146">
        <v>21.7</v>
      </c>
      <c r="AQ146" s="3">
        <v>436.7</v>
      </c>
      <c r="AR146" s="1">
        <v>-15.34</v>
      </c>
      <c r="AS146" s="1">
        <v>-104</v>
      </c>
      <c r="BA146" t="s">
        <v>31</v>
      </c>
      <c r="BB146">
        <v>0.75800000000000001</v>
      </c>
      <c r="BC146">
        <v>0.246262341</v>
      </c>
      <c r="BD146">
        <v>3.12875E-4</v>
      </c>
      <c r="BE146">
        <v>2.4880283159999999</v>
      </c>
      <c r="BF146">
        <v>2.9969475999999998E-2</v>
      </c>
      <c r="BG146">
        <v>0.89013903999999999</v>
      </c>
      <c r="BH146">
        <v>1.339771195</v>
      </c>
      <c r="BI146">
        <v>0.129956511</v>
      </c>
      <c r="BJ146">
        <v>5.3306439999999998E-3</v>
      </c>
      <c r="BK146">
        <v>1.349867758</v>
      </c>
      <c r="BL146">
        <v>0.89282040699999998</v>
      </c>
      <c r="BN146">
        <v>-0.2</v>
      </c>
      <c r="BO146" s="2">
        <v>5.4404225500000001</v>
      </c>
      <c r="BP146" s="1">
        <f t="shared" si="25"/>
        <v>586.48648648648646</v>
      </c>
    </row>
    <row r="147" spans="1:68" x14ac:dyDescent="0.25">
      <c r="A147" t="s">
        <v>222</v>
      </c>
      <c r="B147" t="s">
        <v>190</v>
      </c>
      <c r="C147" t="s">
        <v>191</v>
      </c>
      <c r="D147">
        <v>-18.680711120000002</v>
      </c>
      <c r="E147">
        <v>-69.105556890000003</v>
      </c>
      <c r="G147" t="s">
        <v>214</v>
      </c>
      <c r="H147" t="s">
        <v>1039</v>
      </c>
      <c r="I147" t="s">
        <v>1032</v>
      </c>
      <c r="J147" t="s">
        <v>29</v>
      </c>
      <c r="L147" t="s">
        <v>30</v>
      </c>
      <c r="N147">
        <v>10.1</v>
      </c>
      <c r="O147">
        <v>1</v>
      </c>
      <c r="P147">
        <v>9.56</v>
      </c>
      <c r="Q147" s="1">
        <v>1.01</v>
      </c>
      <c r="T147">
        <v>9.51</v>
      </c>
      <c r="U147">
        <v>0.03</v>
      </c>
      <c r="W147">
        <v>253</v>
      </c>
      <c r="Z147">
        <v>0.4</v>
      </c>
      <c r="AA147" s="1">
        <v>21.6</v>
      </c>
      <c r="AB147">
        <v>5.4699999999999999E-2</v>
      </c>
      <c r="AD147">
        <v>34</v>
      </c>
      <c r="AE147">
        <v>4.8499999999999996</v>
      </c>
      <c r="AF147">
        <v>3.5000000000000003E-2</v>
      </c>
      <c r="AG147">
        <v>60.6</v>
      </c>
      <c r="AH147">
        <v>24.5</v>
      </c>
      <c r="AQ147" s="3">
        <v>470.3</v>
      </c>
      <c r="BA147" t="s">
        <v>31</v>
      </c>
      <c r="BB147">
        <v>1.01</v>
      </c>
      <c r="BC147">
        <v>0.268265162</v>
      </c>
      <c r="BD147">
        <v>3.7545100000000001E-4</v>
      </c>
      <c r="BE147">
        <v>2.6337705599999999</v>
      </c>
      <c r="BF147">
        <v>3.6999352999999999E-2</v>
      </c>
      <c r="BG147">
        <v>0.76908012999999997</v>
      </c>
      <c r="BH147">
        <v>1.4789682019999999</v>
      </c>
      <c r="BI147">
        <v>0.124072653</v>
      </c>
      <c r="BJ147">
        <v>5.0425009999999996E-3</v>
      </c>
      <c r="BK147">
        <v>1.5120515000000001</v>
      </c>
      <c r="BL147">
        <v>1.008023041</v>
      </c>
      <c r="BN147">
        <v>0.8</v>
      </c>
      <c r="BO147" s="2">
        <v>5.5130833609999996</v>
      </c>
      <c r="BP147" s="1">
        <f t="shared" si="25"/>
        <v>699.99999999999989</v>
      </c>
    </row>
    <row r="148" spans="1:68" x14ac:dyDescent="0.25">
      <c r="A148" t="s">
        <v>223</v>
      </c>
      <c r="B148" t="s">
        <v>190</v>
      </c>
      <c r="C148" t="s">
        <v>191</v>
      </c>
      <c r="D148">
        <v>-18.856835780000001</v>
      </c>
      <c r="E148">
        <v>-69.142414419999994</v>
      </c>
      <c r="H148" t="s">
        <v>224</v>
      </c>
      <c r="I148" t="s">
        <v>1032</v>
      </c>
      <c r="J148" t="s">
        <v>29</v>
      </c>
      <c r="L148" t="s">
        <v>30</v>
      </c>
      <c r="N148">
        <v>5</v>
      </c>
      <c r="O148">
        <v>1</v>
      </c>
      <c r="P148">
        <v>8.1999999999999993</v>
      </c>
      <c r="Q148" s="1">
        <v>0.69499999999999995</v>
      </c>
      <c r="T148">
        <v>5.01</v>
      </c>
      <c r="U148">
        <v>1.4999999999999999E-2</v>
      </c>
      <c r="V148">
        <v>1.9E-3</v>
      </c>
      <c r="W148">
        <v>14.8</v>
      </c>
      <c r="Z148">
        <v>0.216</v>
      </c>
      <c r="AA148" s="1">
        <v>17.2</v>
      </c>
      <c r="AB148">
        <v>8.9999999999999993E-3</v>
      </c>
      <c r="AD148">
        <v>6.35</v>
      </c>
      <c r="AE148">
        <v>3.48</v>
      </c>
      <c r="AF148">
        <v>4.0000000000000001E-3</v>
      </c>
      <c r="AG148">
        <v>8.42</v>
      </c>
      <c r="AH148">
        <v>3.91</v>
      </c>
      <c r="AQ148" s="3">
        <v>121.6</v>
      </c>
      <c r="AR148" s="1">
        <v>-13.26</v>
      </c>
      <c r="AS148" s="1">
        <v>-92</v>
      </c>
      <c r="BA148" t="s">
        <v>31</v>
      </c>
      <c r="BB148">
        <v>0.69499999999999995</v>
      </c>
      <c r="BC148">
        <v>0.141325811</v>
      </c>
      <c r="BD148">
        <v>1.87725E-4</v>
      </c>
      <c r="BE148">
        <v>0.15407037300000001</v>
      </c>
      <c r="BF148">
        <v>1.9979650000000002E-2</v>
      </c>
      <c r="BG148">
        <v>0.61241565899999995</v>
      </c>
      <c r="BH148">
        <v>0.27621906099999999</v>
      </c>
      <c r="BI148">
        <v>8.9025326000000002E-2</v>
      </c>
      <c r="BJ148">
        <v>5.7628599999999996E-4</v>
      </c>
      <c r="BK148">
        <v>0.21009032399999999</v>
      </c>
      <c r="BL148">
        <v>0.16087224899999999</v>
      </c>
      <c r="BN148">
        <v>-1.6</v>
      </c>
      <c r="BO148" s="2">
        <v>1.954484176</v>
      </c>
      <c r="BP148" s="1">
        <f t="shared" si="25"/>
        <v>977.5</v>
      </c>
    </row>
    <row r="149" spans="1:68" x14ac:dyDescent="0.25">
      <c r="A149" t="s">
        <v>225</v>
      </c>
      <c r="B149" t="s">
        <v>190</v>
      </c>
      <c r="C149" t="s">
        <v>191</v>
      </c>
      <c r="D149">
        <v>-18.907990130000002</v>
      </c>
      <c r="E149">
        <v>-68.999020369999997</v>
      </c>
      <c r="H149" t="s">
        <v>224</v>
      </c>
      <c r="I149" t="s">
        <v>193</v>
      </c>
      <c r="J149" t="s">
        <v>29</v>
      </c>
      <c r="L149" t="s">
        <v>30</v>
      </c>
      <c r="N149">
        <v>49</v>
      </c>
      <c r="O149">
        <v>1.004</v>
      </c>
      <c r="P149">
        <v>6.09</v>
      </c>
      <c r="Q149" s="1">
        <v>2.61</v>
      </c>
      <c r="T149">
        <v>1700</v>
      </c>
      <c r="U149">
        <v>2.89</v>
      </c>
      <c r="V149">
        <v>0.42</v>
      </c>
      <c r="W149">
        <v>1080</v>
      </c>
      <c r="X149">
        <v>2.5000000000000001E-2</v>
      </c>
      <c r="Z149">
        <v>35.9</v>
      </c>
      <c r="AA149" s="1">
        <v>60.5</v>
      </c>
      <c r="AB149">
        <v>0.749</v>
      </c>
      <c r="AD149">
        <v>1160</v>
      </c>
      <c r="AE149">
        <v>224</v>
      </c>
      <c r="AF149">
        <v>6.67</v>
      </c>
      <c r="AG149">
        <v>201</v>
      </c>
      <c r="AH149">
        <v>46.2</v>
      </c>
      <c r="AQ149" s="3">
        <v>4821</v>
      </c>
      <c r="AR149" s="1">
        <v>-12.78</v>
      </c>
      <c r="AS149" s="1">
        <v>-97</v>
      </c>
      <c r="BA149" t="s">
        <v>31</v>
      </c>
      <c r="BB149">
        <v>2.61</v>
      </c>
      <c r="BC149">
        <v>47.954866010000003</v>
      </c>
      <c r="BD149">
        <v>3.6168402000000002E-2</v>
      </c>
      <c r="BE149">
        <v>11.24297314</v>
      </c>
      <c r="BF149">
        <v>3.3206918879999998</v>
      </c>
      <c r="BG149">
        <v>2.1541364760000001</v>
      </c>
      <c r="BH149">
        <v>50.458915130000001</v>
      </c>
      <c r="BI149">
        <v>5.7303658220000004</v>
      </c>
      <c r="BJ149">
        <v>0.96095663399999998</v>
      </c>
      <c r="BK149">
        <v>5.0152203200000001</v>
      </c>
      <c r="BL149">
        <v>1.900843448</v>
      </c>
      <c r="BN149">
        <v>-1.5</v>
      </c>
      <c r="BO149" s="2">
        <v>1.052216789</v>
      </c>
      <c r="BP149" s="1">
        <f t="shared" si="25"/>
        <v>6.926536731634183</v>
      </c>
    </row>
    <row r="150" spans="1:68" x14ac:dyDescent="0.25">
      <c r="A150" t="s">
        <v>226</v>
      </c>
      <c r="B150" t="s">
        <v>190</v>
      </c>
      <c r="C150" t="s">
        <v>191</v>
      </c>
      <c r="D150">
        <v>-18.878897039999998</v>
      </c>
      <c r="E150">
        <v>-69.011562620000007</v>
      </c>
      <c r="H150" t="s">
        <v>224</v>
      </c>
      <c r="I150" t="s">
        <v>227</v>
      </c>
      <c r="J150" t="s">
        <v>29</v>
      </c>
      <c r="L150" t="s">
        <v>30</v>
      </c>
      <c r="N150">
        <v>3.8</v>
      </c>
      <c r="O150">
        <v>1</v>
      </c>
      <c r="P150">
        <v>6.95</v>
      </c>
      <c r="Q150" s="1">
        <v>8.42</v>
      </c>
      <c r="T150">
        <v>116</v>
      </c>
      <c r="U150">
        <v>0.23200000000000001</v>
      </c>
      <c r="V150">
        <v>4.2500000000000003E-2</v>
      </c>
      <c r="W150">
        <v>256</v>
      </c>
      <c r="Z150">
        <v>3.16</v>
      </c>
      <c r="AA150" s="1">
        <v>38.6</v>
      </c>
      <c r="AB150">
        <v>0.14499999999999999</v>
      </c>
      <c r="AD150">
        <v>125</v>
      </c>
      <c r="AE150">
        <v>23.9</v>
      </c>
      <c r="AF150">
        <v>0.45100000000000001</v>
      </c>
      <c r="AG150">
        <v>119</v>
      </c>
      <c r="AH150">
        <v>55.6</v>
      </c>
      <c r="AQ150" s="3">
        <v>1302</v>
      </c>
      <c r="AR150" s="1">
        <v>-14.29</v>
      </c>
      <c r="AS150" s="1">
        <v>-105</v>
      </c>
      <c r="BA150" t="s">
        <v>31</v>
      </c>
      <c r="BB150">
        <v>8.42</v>
      </c>
      <c r="BC150">
        <v>3.2722143859999999</v>
      </c>
      <c r="BD150">
        <v>2.903484E-3</v>
      </c>
      <c r="BE150">
        <v>2.665001041</v>
      </c>
      <c r="BF150">
        <v>0.292294885</v>
      </c>
      <c r="BG150">
        <v>1.374374677</v>
      </c>
      <c r="BH150">
        <v>5.4373830959999996</v>
      </c>
      <c r="BI150">
        <v>0.61140956800000001</v>
      </c>
      <c r="BJ150">
        <v>6.4976227999999997E-2</v>
      </c>
      <c r="BK150">
        <v>2.9692100400000001</v>
      </c>
      <c r="BL150">
        <v>2.2875951450000001</v>
      </c>
      <c r="BN150">
        <v>-1.2</v>
      </c>
      <c r="BO150" s="2">
        <v>1.661683024</v>
      </c>
      <c r="BP150" s="1">
        <f t="shared" si="25"/>
        <v>123.28159645232816</v>
      </c>
    </row>
    <row r="151" spans="1:68" x14ac:dyDescent="0.25">
      <c r="A151" t="s">
        <v>228</v>
      </c>
      <c r="B151" t="s">
        <v>190</v>
      </c>
      <c r="C151" t="s">
        <v>191</v>
      </c>
      <c r="D151">
        <v>-18.90455115</v>
      </c>
      <c r="E151">
        <v>-69.091842069999998</v>
      </c>
      <c r="H151" t="s">
        <v>224</v>
      </c>
      <c r="I151" t="s">
        <v>193</v>
      </c>
      <c r="J151" t="s">
        <v>29</v>
      </c>
      <c r="L151" t="s">
        <v>30</v>
      </c>
      <c r="N151">
        <v>6.9</v>
      </c>
      <c r="O151">
        <v>1</v>
      </c>
      <c r="P151">
        <v>7.74</v>
      </c>
      <c r="Q151" s="1">
        <v>3.36</v>
      </c>
      <c r="T151">
        <v>52.9</v>
      </c>
      <c r="U151">
        <v>9.2999999999999999E-2</v>
      </c>
      <c r="V151">
        <v>1.55E-2</v>
      </c>
      <c r="W151">
        <v>91.7</v>
      </c>
      <c r="Z151">
        <v>1.21</v>
      </c>
      <c r="AA151" s="1">
        <v>40.299999999999997</v>
      </c>
      <c r="AB151">
        <v>0.122</v>
      </c>
      <c r="AD151">
        <v>41.4</v>
      </c>
      <c r="AE151">
        <v>12.9</v>
      </c>
      <c r="AF151">
        <v>0.14599999999999999</v>
      </c>
      <c r="AG151">
        <v>44.9</v>
      </c>
      <c r="AH151">
        <v>28.2</v>
      </c>
      <c r="AQ151" s="3">
        <v>566.9</v>
      </c>
      <c r="AR151" s="1">
        <v>-12.68</v>
      </c>
      <c r="AS151" s="1">
        <v>-88</v>
      </c>
      <c r="BA151" t="s">
        <v>31</v>
      </c>
      <c r="BB151">
        <v>3.36</v>
      </c>
      <c r="BC151">
        <v>1.492242595</v>
      </c>
      <c r="BD151">
        <v>1.1638969999999999E-3</v>
      </c>
      <c r="BE151">
        <v>0.95461170100000003</v>
      </c>
      <c r="BF151">
        <v>0.111923041</v>
      </c>
      <c r="BG151">
        <v>1.434904132</v>
      </c>
      <c r="BH151">
        <v>1.800861281</v>
      </c>
      <c r="BI151">
        <v>0.330007675</v>
      </c>
      <c r="BJ151">
        <v>2.1034433000000002E-2</v>
      </c>
      <c r="BK151">
        <v>1.1203153850000001</v>
      </c>
      <c r="BL151">
        <v>1.1602550920000001</v>
      </c>
      <c r="BN151">
        <v>-0.4</v>
      </c>
      <c r="BO151" s="2">
        <v>1.2068153580000001</v>
      </c>
      <c r="BP151" s="1">
        <f t="shared" si="25"/>
        <v>193.15068493150685</v>
      </c>
    </row>
    <row r="152" spans="1:68" x14ac:dyDescent="0.25">
      <c r="A152" t="s">
        <v>229</v>
      </c>
      <c r="B152" t="s">
        <v>190</v>
      </c>
      <c r="C152" t="s">
        <v>191</v>
      </c>
      <c r="D152">
        <v>-18.85320153</v>
      </c>
      <c r="E152">
        <v>-69.102816390000001</v>
      </c>
      <c r="H152" t="s">
        <v>224</v>
      </c>
      <c r="I152" t="s">
        <v>227</v>
      </c>
      <c r="J152" t="s">
        <v>29</v>
      </c>
      <c r="L152" t="s">
        <v>30</v>
      </c>
      <c r="N152">
        <v>4.5999999999999996</v>
      </c>
      <c r="O152">
        <v>1.0009999999999999</v>
      </c>
      <c r="P152">
        <v>7.08</v>
      </c>
      <c r="Q152" s="1">
        <v>2.76</v>
      </c>
      <c r="T152">
        <v>231</v>
      </c>
      <c r="U152">
        <v>0.316</v>
      </c>
      <c r="V152">
        <v>2.5499999999999998E-2</v>
      </c>
      <c r="W152">
        <v>311</v>
      </c>
      <c r="Z152">
        <v>4.28</v>
      </c>
      <c r="AA152" s="1">
        <v>27.1</v>
      </c>
      <c r="AB152">
        <v>0.17</v>
      </c>
      <c r="AD152">
        <v>132</v>
      </c>
      <c r="AE152">
        <v>44.6</v>
      </c>
      <c r="AF152">
        <v>0.74299999999999999</v>
      </c>
      <c r="AG152">
        <v>80.2</v>
      </c>
      <c r="AH152">
        <v>51.8</v>
      </c>
      <c r="AQ152" s="3">
        <v>1092</v>
      </c>
      <c r="AR152" s="1">
        <v>-11.57</v>
      </c>
      <c r="AS152" s="1">
        <v>-84</v>
      </c>
      <c r="BA152" t="s">
        <v>31</v>
      </c>
      <c r="BB152">
        <v>2.76</v>
      </c>
      <c r="BC152">
        <v>6.5162200280000002</v>
      </c>
      <c r="BD152">
        <v>3.9547460000000003E-3</v>
      </c>
      <c r="BE152">
        <v>3.237559858</v>
      </c>
      <c r="BF152">
        <v>0.39589307200000001</v>
      </c>
      <c r="BG152">
        <v>0.96491071900000003</v>
      </c>
      <c r="BH152">
        <v>5.7418765499999997</v>
      </c>
      <c r="BI152">
        <v>1.140956766</v>
      </c>
      <c r="BJ152">
        <v>0.10704509399999999</v>
      </c>
      <c r="BK152">
        <v>2.0010978590000001</v>
      </c>
      <c r="BL152">
        <v>2.1312487139999998</v>
      </c>
      <c r="BN152">
        <v>-1.6</v>
      </c>
      <c r="BO152" s="2">
        <v>0.88116676900000002</v>
      </c>
      <c r="BP152" s="1">
        <f t="shared" si="25"/>
        <v>69.717362045760424</v>
      </c>
    </row>
    <row r="153" spans="1:68" x14ac:dyDescent="0.25">
      <c r="A153" t="s">
        <v>230</v>
      </c>
      <c r="B153" t="s">
        <v>190</v>
      </c>
      <c r="C153" t="s">
        <v>191</v>
      </c>
      <c r="D153">
        <v>-18.899668900000002</v>
      </c>
      <c r="E153">
        <v>-69.075886890000007</v>
      </c>
      <c r="H153" t="s">
        <v>224</v>
      </c>
      <c r="I153" t="s">
        <v>193</v>
      </c>
      <c r="J153" t="s">
        <v>29</v>
      </c>
      <c r="L153" t="s">
        <v>30</v>
      </c>
      <c r="N153">
        <v>15.1</v>
      </c>
      <c r="O153">
        <v>1</v>
      </c>
      <c r="P153">
        <v>6.69</v>
      </c>
      <c r="Q153" s="1">
        <v>1.88</v>
      </c>
      <c r="T153">
        <v>24.9</v>
      </c>
      <c r="U153" t="s">
        <v>231</v>
      </c>
      <c r="V153">
        <v>4.1999999999999997E-3</v>
      </c>
      <c r="W153">
        <v>66.2</v>
      </c>
      <c r="Z153">
        <v>0.60499999999999998</v>
      </c>
      <c r="AA153" s="1">
        <v>36.700000000000003</v>
      </c>
      <c r="AB153">
        <v>7.5600000000000001E-2</v>
      </c>
      <c r="AD153">
        <v>24.6</v>
      </c>
      <c r="AE153">
        <v>8.91</v>
      </c>
      <c r="AF153">
        <v>5.2999999999999999E-2</v>
      </c>
      <c r="AG153">
        <v>26.9</v>
      </c>
      <c r="AH153">
        <v>15.4</v>
      </c>
      <c r="AQ153" s="3">
        <v>362.3</v>
      </c>
      <c r="AR153" s="1">
        <v>-13.36</v>
      </c>
      <c r="AS153" s="1">
        <v>-95</v>
      </c>
      <c r="BA153" t="s">
        <v>31</v>
      </c>
      <c r="BB153">
        <v>1.88</v>
      </c>
      <c r="BC153">
        <v>0.70239774300000002</v>
      </c>
      <c r="BE153">
        <v>0.68915261299999997</v>
      </c>
      <c r="BF153">
        <v>5.5961521E-2</v>
      </c>
      <c r="BG153">
        <v>1.30672411</v>
      </c>
      <c r="BH153">
        <v>1.070076993</v>
      </c>
      <c r="BI153">
        <v>0.227935533</v>
      </c>
      <c r="BJ153">
        <v>7.6357869999999998E-3</v>
      </c>
      <c r="BK153">
        <v>0.67119117699999997</v>
      </c>
      <c r="BL153">
        <v>0.63361448300000001</v>
      </c>
      <c r="BN153">
        <v>-0.6</v>
      </c>
      <c r="BO153" s="2">
        <v>1.523463029</v>
      </c>
      <c r="BP153" s="1">
        <f t="shared" si="25"/>
        <v>290.56603773584908</v>
      </c>
    </row>
    <row r="154" spans="1:68" x14ac:dyDescent="0.25">
      <c r="A154" t="s">
        <v>232</v>
      </c>
      <c r="B154" t="s">
        <v>190</v>
      </c>
      <c r="C154" t="s">
        <v>191</v>
      </c>
      <c r="D154">
        <v>-18.856988430000001</v>
      </c>
      <c r="E154">
        <v>-69.131478459999997</v>
      </c>
      <c r="H154" t="s">
        <v>224</v>
      </c>
      <c r="I154" t="s">
        <v>193</v>
      </c>
      <c r="J154" t="s">
        <v>29</v>
      </c>
      <c r="L154" t="s">
        <v>30</v>
      </c>
      <c r="N154">
        <v>11.2</v>
      </c>
      <c r="O154">
        <v>1</v>
      </c>
      <c r="P154">
        <v>7.54</v>
      </c>
      <c r="Q154" s="1">
        <v>1.29</v>
      </c>
      <c r="T154">
        <v>23.2</v>
      </c>
      <c r="U154">
        <v>7.8E-2</v>
      </c>
      <c r="V154">
        <v>1.14E-2</v>
      </c>
      <c r="W154">
        <v>93.1</v>
      </c>
      <c r="Z154">
        <v>0.59499999999999997</v>
      </c>
      <c r="AA154" s="1">
        <v>23.4</v>
      </c>
      <c r="AB154">
        <v>8.2000000000000007E-3</v>
      </c>
      <c r="AD154">
        <v>37.700000000000003</v>
      </c>
      <c r="AE154">
        <v>6.76</v>
      </c>
      <c r="AF154">
        <v>8.3000000000000004E-2</v>
      </c>
      <c r="AG154">
        <v>17.100000000000001</v>
      </c>
      <c r="AH154">
        <v>13.8</v>
      </c>
      <c r="AQ154" s="3">
        <v>322.39999999999998</v>
      </c>
      <c r="AR154" s="1">
        <v>-14.15</v>
      </c>
      <c r="AS154" s="1">
        <v>-101</v>
      </c>
      <c r="BA154" t="s">
        <v>31</v>
      </c>
      <c r="BB154">
        <v>1.29</v>
      </c>
      <c r="BC154">
        <v>0.65444287700000003</v>
      </c>
      <c r="BD154">
        <v>9.7617099999999996E-4</v>
      </c>
      <c r="BE154">
        <v>0.969185925</v>
      </c>
      <c r="BF154">
        <v>5.5036537000000003E-2</v>
      </c>
      <c r="BG154">
        <v>0.83317014099999998</v>
      </c>
      <c r="BH154">
        <v>1.639914742</v>
      </c>
      <c r="BI154">
        <v>0.17293425400000001</v>
      </c>
      <c r="BJ154">
        <v>1.1957931E-2</v>
      </c>
      <c r="BK154">
        <v>0.42666799700000002</v>
      </c>
      <c r="BL154">
        <v>0.56778440699999999</v>
      </c>
      <c r="BN154">
        <v>-0.9</v>
      </c>
      <c r="BO154" s="2">
        <v>2.5058180000000001</v>
      </c>
      <c r="BP154" s="1">
        <f t="shared" si="25"/>
        <v>166.26506024096386</v>
      </c>
    </row>
    <row r="155" spans="1:68" x14ac:dyDescent="0.25">
      <c r="A155" t="s">
        <v>233</v>
      </c>
      <c r="B155" t="s">
        <v>190</v>
      </c>
      <c r="C155" t="s">
        <v>191</v>
      </c>
      <c r="D155">
        <v>-18.85679794</v>
      </c>
      <c r="E155">
        <v>-69.132465600000003</v>
      </c>
      <c r="H155" t="s">
        <v>224</v>
      </c>
      <c r="I155" t="s">
        <v>195</v>
      </c>
      <c r="J155" t="s">
        <v>29</v>
      </c>
      <c r="L155" t="s">
        <v>30</v>
      </c>
      <c r="N155">
        <v>1.5</v>
      </c>
      <c r="O155">
        <v>1.0009999999999999</v>
      </c>
      <c r="P155">
        <v>9.3699999999999992</v>
      </c>
      <c r="Q155" s="1">
        <v>3.53</v>
      </c>
      <c r="T155">
        <v>675</v>
      </c>
      <c r="U155">
        <v>1.1499999999999999</v>
      </c>
      <c r="V155">
        <v>8.1699999999999995E-2</v>
      </c>
      <c r="W155">
        <v>361</v>
      </c>
      <c r="Z155">
        <v>9.83</v>
      </c>
      <c r="AA155" s="1">
        <v>17</v>
      </c>
      <c r="AB155">
        <v>0.56000000000000005</v>
      </c>
      <c r="AD155">
        <v>520</v>
      </c>
      <c r="AE155">
        <v>103</v>
      </c>
      <c r="AF155">
        <v>2.5099999999999998</v>
      </c>
      <c r="AG155">
        <v>37.1</v>
      </c>
      <c r="AH155">
        <v>43.5</v>
      </c>
      <c r="AQ155" s="3">
        <v>2006</v>
      </c>
      <c r="BA155" t="s">
        <v>31</v>
      </c>
      <c r="BB155">
        <v>3.53</v>
      </c>
      <c r="BC155">
        <v>19.040902679999999</v>
      </c>
      <c r="BD155">
        <v>1.4392271E-2</v>
      </c>
      <c r="BE155">
        <v>3.758067874</v>
      </c>
      <c r="BF155">
        <v>0.90925908799999999</v>
      </c>
      <c r="BG155">
        <v>0.60529454699999996</v>
      </c>
      <c r="BH155">
        <v>22.619513680000001</v>
      </c>
      <c r="BI155">
        <v>2.634944999</v>
      </c>
      <c r="BJ155">
        <v>0.36161936300000003</v>
      </c>
      <c r="BK155">
        <v>0.92569489500000002</v>
      </c>
      <c r="BL155">
        <v>1.789755194</v>
      </c>
      <c r="BN155">
        <v>1.5</v>
      </c>
      <c r="BO155" s="2">
        <v>1.1879433479999999</v>
      </c>
      <c r="BP155" s="1">
        <f t="shared" si="25"/>
        <v>17.330677290836654</v>
      </c>
    </row>
    <row r="156" spans="1:68" x14ac:dyDescent="0.25">
      <c r="A156" t="s">
        <v>234</v>
      </c>
      <c r="B156" t="s">
        <v>190</v>
      </c>
      <c r="C156" t="s">
        <v>191</v>
      </c>
      <c r="D156">
        <v>-18.839075609999998</v>
      </c>
      <c r="E156">
        <v>-68.980643990000004</v>
      </c>
      <c r="H156" t="s">
        <v>224</v>
      </c>
      <c r="I156" t="s">
        <v>193</v>
      </c>
      <c r="J156" t="s">
        <v>29</v>
      </c>
      <c r="L156" t="s">
        <v>30</v>
      </c>
      <c r="N156">
        <v>31.2</v>
      </c>
      <c r="O156">
        <v>1.002</v>
      </c>
      <c r="P156">
        <v>6.06</v>
      </c>
      <c r="Q156" s="1">
        <v>3.17</v>
      </c>
      <c r="T156">
        <v>1400</v>
      </c>
      <c r="U156">
        <v>2.5299999999999998</v>
      </c>
      <c r="V156">
        <v>5.0500000000000003E-2</v>
      </c>
      <c r="W156">
        <v>209</v>
      </c>
      <c r="Z156">
        <v>17.100000000000001</v>
      </c>
      <c r="AA156" s="1">
        <v>40.9</v>
      </c>
      <c r="AB156">
        <v>0.62</v>
      </c>
      <c r="AD156">
        <v>860</v>
      </c>
      <c r="AE156">
        <v>118</v>
      </c>
      <c r="AF156">
        <v>4.43</v>
      </c>
      <c r="AG156">
        <v>50.9</v>
      </c>
      <c r="AH156">
        <v>27</v>
      </c>
      <c r="AQ156" s="3">
        <v>3002</v>
      </c>
      <c r="AR156" s="1">
        <v>-14.56</v>
      </c>
      <c r="AS156" s="1">
        <v>-108</v>
      </c>
      <c r="BA156" t="s">
        <v>31</v>
      </c>
      <c r="BB156">
        <v>3.17</v>
      </c>
      <c r="BC156">
        <v>39.492242599999997</v>
      </c>
      <c r="BD156">
        <v>3.1662995999999999E-2</v>
      </c>
      <c r="BE156">
        <v>2.1757235060000002</v>
      </c>
      <c r="BF156">
        <v>1.5817223199999999</v>
      </c>
      <c r="BG156">
        <v>1.4562674689999999</v>
      </c>
      <c r="BH156">
        <v>37.409195699999998</v>
      </c>
      <c r="BI156">
        <v>3.0186748529999998</v>
      </c>
      <c r="BJ156">
        <v>0.63823656500000003</v>
      </c>
      <c r="BK156">
        <v>1.2700234539999999</v>
      </c>
      <c r="BL156">
        <v>1.1108825339999999</v>
      </c>
      <c r="BN156">
        <v>-1.3</v>
      </c>
      <c r="BO156" s="2">
        <v>0.94725427699999998</v>
      </c>
      <c r="BP156" s="1">
        <f t="shared" si="25"/>
        <v>6.094808126410836</v>
      </c>
    </row>
    <row r="157" spans="1:68" x14ac:dyDescent="0.25">
      <c r="A157" t="s">
        <v>235</v>
      </c>
      <c r="B157" t="s">
        <v>190</v>
      </c>
      <c r="C157" t="s">
        <v>191</v>
      </c>
      <c r="D157">
        <v>-18.842934249999999</v>
      </c>
      <c r="E157">
        <v>-68.976068229999996</v>
      </c>
      <c r="H157" t="s">
        <v>224</v>
      </c>
      <c r="I157" t="s">
        <v>227</v>
      </c>
      <c r="J157" t="s">
        <v>29</v>
      </c>
      <c r="L157" t="s">
        <v>30</v>
      </c>
      <c r="N157">
        <v>3.9</v>
      </c>
      <c r="O157">
        <v>1.002</v>
      </c>
      <c r="P157">
        <v>7</v>
      </c>
      <c r="Q157" s="1">
        <v>3.69</v>
      </c>
      <c r="T157">
        <v>824</v>
      </c>
      <c r="U157">
        <v>1.49</v>
      </c>
      <c r="V157">
        <v>5.8400000000000001E-2</v>
      </c>
      <c r="W157">
        <v>118</v>
      </c>
      <c r="Z157">
        <v>13</v>
      </c>
      <c r="AA157" s="1">
        <v>31.1</v>
      </c>
      <c r="AB157">
        <v>1.06</v>
      </c>
      <c r="AD157">
        <v>552</v>
      </c>
      <c r="AE157">
        <v>72.7</v>
      </c>
      <c r="AF157">
        <v>2.7</v>
      </c>
      <c r="AG157">
        <v>52.1</v>
      </c>
      <c r="AH157">
        <v>14.3</v>
      </c>
      <c r="AQ157" s="3">
        <v>1970</v>
      </c>
      <c r="AR157" s="1">
        <v>-13.88</v>
      </c>
      <c r="AS157" s="1">
        <v>-104</v>
      </c>
      <c r="BA157" t="s">
        <v>31</v>
      </c>
      <c r="BB157">
        <v>3.69</v>
      </c>
      <c r="BC157">
        <v>23.244005640000001</v>
      </c>
      <c r="BD157">
        <v>1.8647377E-2</v>
      </c>
      <c r="BE157">
        <v>1.228398917</v>
      </c>
      <c r="BF157">
        <v>1.2024789570000001</v>
      </c>
      <c r="BG157">
        <v>1.1073329649999999</v>
      </c>
      <c r="BH157">
        <v>24.01148375</v>
      </c>
      <c r="BI157">
        <v>1.859810693</v>
      </c>
      <c r="BJ157">
        <v>0.38899294000000001</v>
      </c>
      <c r="BK157">
        <v>1.2999650679999999</v>
      </c>
      <c r="BL157">
        <v>0.58835630500000002</v>
      </c>
      <c r="BN157">
        <v>1.1000000000000001</v>
      </c>
      <c r="BO157" s="2">
        <v>1.0330183239999999</v>
      </c>
      <c r="BP157" s="1">
        <f t="shared" si="25"/>
        <v>5.2962962962962958</v>
      </c>
    </row>
    <row r="158" spans="1:68" x14ac:dyDescent="0.25">
      <c r="A158" t="s">
        <v>236</v>
      </c>
      <c r="B158" t="s">
        <v>190</v>
      </c>
      <c r="C158" t="s">
        <v>191</v>
      </c>
      <c r="D158">
        <v>-18.785861480000001</v>
      </c>
      <c r="E158">
        <v>-69.00068168</v>
      </c>
      <c r="H158" t="s">
        <v>224</v>
      </c>
      <c r="I158" t="s">
        <v>227</v>
      </c>
      <c r="J158" t="s">
        <v>29</v>
      </c>
      <c r="L158" t="s">
        <v>30</v>
      </c>
      <c r="N158">
        <v>5.3</v>
      </c>
      <c r="O158">
        <v>1</v>
      </c>
      <c r="P158">
        <v>6.82</v>
      </c>
      <c r="Q158" s="1">
        <v>1.52</v>
      </c>
      <c r="T158">
        <v>28.2</v>
      </c>
      <c r="U158">
        <v>6.3E-2</v>
      </c>
      <c r="V158">
        <v>5.5999999999999999E-3</v>
      </c>
      <c r="W158">
        <v>81.599999999999994</v>
      </c>
      <c r="Z158">
        <v>0.65900000000000003</v>
      </c>
      <c r="AA158" s="1">
        <v>30.5</v>
      </c>
      <c r="AB158">
        <v>4.19E-2</v>
      </c>
      <c r="AD158">
        <v>33.799999999999997</v>
      </c>
      <c r="AE158">
        <v>5.12</v>
      </c>
      <c r="AF158">
        <v>0.104</v>
      </c>
      <c r="AG158">
        <v>22.4</v>
      </c>
      <c r="AH158">
        <v>15.9</v>
      </c>
      <c r="AQ158" s="3">
        <v>347.4</v>
      </c>
      <c r="AR158" s="1">
        <v>-15.33</v>
      </c>
      <c r="AS158" s="1">
        <v>-109</v>
      </c>
      <c r="BA158" t="s">
        <v>31</v>
      </c>
      <c r="BB158">
        <v>1.52</v>
      </c>
      <c r="BC158">
        <v>0.79548660100000002</v>
      </c>
      <c r="BD158">
        <v>7.8844600000000005E-4</v>
      </c>
      <c r="BE158">
        <v>0.84946908200000004</v>
      </c>
      <c r="BF158">
        <v>6.0956432999999997E-2</v>
      </c>
      <c r="BG158">
        <v>1.085969628</v>
      </c>
      <c r="BH158">
        <v>1.4702683889999999</v>
      </c>
      <c r="BI158">
        <v>0.13097979000000001</v>
      </c>
      <c r="BJ158">
        <v>1.4983432E-2</v>
      </c>
      <c r="BK158">
        <v>0.55891012500000004</v>
      </c>
      <c r="BL158">
        <v>0.65418638100000004</v>
      </c>
      <c r="BN158">
        <v>0.3</v>
      </c>
      <c r="BO158" s="2">
        <v>1.848262922</v>
      </c>
      <c r="BP158" s="1">
        <f t="shared" si="25"/>
        <v>152.88461538461539</v>
      </c>
    </row>
    <row r="159" spans="1:68" x14ac:dyDescent="0.25">
      <c r="A159" t="s">
        <v>237</v>
      </c>
      <c r="B159" t="s">
        <v>190</v>
      </c>
      <c r="C159" t="s">
        <v>191</v>
      </c>
      <c r="D159">
        <v>-18.803824559999999</v>
      </c>
      <c r="E159">
        <v>-69.040037459999994</v>
      </c>
      <c r="H159" t="s">
        <v>224</v>
      </c>
      <c r="I159" t="s">
        <v>193</v>
      </c>
      <c r="J159" t="s">
        <v>29</v>
      </c>
      <c r="L159" t="s">
        <v>30</v>
      </c>
      <c r="N159">
        <v>12.8</v>
      </c>
      <c r="O159">
        <v>1</v>
      </c>
      <c r="P159">
        <v>6.75</v>
      </c>
      <c r="Q159" s="1">
        <v>1.22</v>
      </c>
      <c r="T159">
        <v>42.6</v>
      </c>
      <c r="U159">
        <v>8.3000000000000004E-2</v>
      </c>
      <c r="V159">
        <v>3.3999999999999998E-3</v>
      </c>
      <c r="W159">
        <v>252</v>
      </c>
      <c r="Z159">
        <v>0.68100000000000005</v>
      </c>
      <c r="AA159" s="1">
        <v>31.1</v>
      </c>
      <c r="AB159">
        <v>4.4900000000000002E-2</v>
      </c>
      <c r="AD159">
        <v>47.2</v>
      </c>
      <c r="AE159">
        <v>7.04</v>
      </c>
      <c r="AF159">
        <v>0.14599999999999999</v>
      </c>
      <c r="AG159">
        <v>54.1</v>
      </c>
      <c r="AH159">
        <v>29.9</v>
      </c>
      <c r="AQ159" s="3">
        <v>576.70000000000005</v>
      </c>
      <c r="AR159" s="1">
        <v>-15.26</v>
      </c>
      <c r="AS159" s="1">
        <v>-111</v>
      </c>
      <c r="BA159" t="s">
        <v>31</v>
      </c>
      <c r="BB159">
        <v>1.22</v>
      </c>
      <c r="BC159">
        <v>1.2016925249999999</v>
      </c>
      <c r="BD159">
        <v>1.0387459999999999E-3</v>
      </c>
      <c r="BE159">
        <v>2.6233604000000001</v>
      </c>
      <c r="BF159">
        <v>6.2991398000000004E-2</v>
      </c>
      <c r="BG159">
        <v>1.1073329649999999</v>
      </c>
      <c r="BH159">
        <v>2.0531558570000001</v>
      </c>
      <c r="BI159">
        <v>0.18009721200000001</v>
      </c>
      <c r="BJ159">
        <v>2.1034433000000002E-2</v>
      </c>
      <c r="BK159">
        <v>1.349867758</v>
      </c>
      <c r="BL159">
        <v>1.230199547</v>
      </c>
      <c r="BN159">
        <v>-1.7</v>
      </c>
      <c r="BO159" s="2">
        <v>1.7085534069999999</v>
      </c>
      <c r="BP159" s="1">
        <f t="shared" si="25"/>
        <v>204.79452054794521</v>
      </c>
    </row>
    <row r="160" spans="1:68" x14ac:dyDescent="0.25">
      <c r="A160" t="s">
        <v>238</v>
      </c>
      <c r="B160" t="s">
        <v>190</v>
      </c>
      <c r="C160" t="s">
        <v>191</v>
      </c>
      <c r="D160">
        <v>-18.804014349999999</v>
      </c>
      <c r="E160">
        <v>-69.040037499999997</v>
      </c>
      <c r="H160" t="s">
        <v>224</v>
      </c>
      <c r="I160" t="s">
        <v>195</v>
      </c>
      <c r="J160" t="s">
        <v>41</v>
      </c>
      <c r="L160" t="s">
        <v>30</v>
      </c>
      <c r="N160">
        <v>11.8</v>
      </c>
      <c r="O160">
        <v>1.0580000000000001</v>
      </c>
      <c r="P160">
        <v>8.25</v>
      </c>
      <c r="Q160" s="1">
        <v>12.4</v>
      </c>
      <c r="T160">
        <v>36900</v>
      </c>
      <c r="U160">
        <v>54.4</v>
      </c>
      <c r="V160">
        <v>0.36499999999999999</v>
      </c>
      <c r="W160">
        <v>11900</v>
      </c>
      <c r="X160">
        <v>8.1000000000000003E-2</v>
      </c>
      <c r="Z160">
        <v>443</v>
      </c>
      <c r="AA160" s="1">
        <v>28.3</v>
      </c>
      <c r="AB160">
        <v>42.5</v>
      </c>
      <c r="AD160">
        <v>25100</v>
      </c>
      <c r="AE160">
        <v>3870</v>
      </c>
      <c r="AF160">
        <v>135</v>
      </c>
      <c r="AG160">
        <v>846</v>
      </c>
      <c r="AH160">
        <v>982</v>
      </c>
      <c r="AQ160" s="3">
        <v>80994</v>
      </c>
      <c r="BA160" t="s">
        <v>31</v>
      </c>
      <c r="BB160">
        <v>12.4</v>
      </c>
      <c r="BC160">
        <v>1040.9026799999999</v>
      </c>
      <c r="BD160">
        <v>0.68081698000000002</v>
      </c>
      <c r="BE160">
        <v>123.8809078</v>
      </c>
      <c r="BF160">
        <v>40.976782909999997</v>
      </c>
      <c r="BG160">
        <v>1.007637393</v>
      </c>
      <c r="BH160">
        <v>1091.8265260000001</v>
      </c>
      <c r="BI160">
        <v>99.002302380000003</v>
      </c>
      <c r="BJ160">
        <v>19.44964702</v>
      </c>
      <c r="BK160">
        <v>21.108837770000001</v>
      </c>
      <c r="BL160">
        <v>40.403209220000001</v>
      </c>
      <c r="BN160">
        <v>1.2</v>
      </c>
      <c r="BO160" s="2">
        <v>1.0489227729999999</v>
      </c>
      <c r="BP160" s="1">
        <f t="shared" si="25"/>
        <v>7.2740740740740737</v>
      </c>
    </row>
    <row r="161" spans="1:68" x14ac:dyDescent="0.25">
      <c r="A161" t="s">
        <v>239</v>
      </c>
      <c r="B161" t="s">
        <v>190</v>
      </c>
      <c r="C161" t="s">
        <v>191</v>
      </c>
      <c r="D161">
        <v>-18.80368356</v>
      </c>
      <c r="E161">
        <v>-69.101865739999994</v>
      </c>
      <c r="H161" t="s">
        <v>224</v>
      </c>
      <c r="I161" t="s">
        <v>193</v>
      </c>
      <c r="J161" t="s">
        <v>29</v>
      </c>
      <c r="L161" t="s">
        <v>30</v>
      </c>
      <c r="N161">
        <v>14.3</v>
      </c>
      <c r="O161">
        <v>1</v>
      </c>
      <c r="P161">
        <v>7.97</v>
      </c>
      <c r="Q161" s="1">
        <v>0.502</v>
      </c>
      <c r="T161">
        <v>18.2</v>
      </c>
      <c r="U161">
        <v>6.8000000000000005E-2</v>
      </c>
      <c r="V161">
        <v>9.5999999999999992E-3</v>
      </c>
      <c r="W161">
        <v>17.399999999999999</v>
      </c>
      <c r="Z161">
        <v>0.41099999999999998</v>
      </c>
      <c r="AA161" s="1">
        <v>19.100000000000001</v>
      </c>
      <c r="AB161">
        <v>6.0000000000000001E-3</v>
      </c>
      <c r="AD161">
        <v>22.5</v>
      </c>
      <c r="AE161">
        <v>3.01</v>
      </c>
      <c r="AF161">
        <v>1.4E-2</v>
      </c>
      <c r="AG161">
        <v>5.01</v>
      </c>
      <c r="AH161">
        <v>1.31</v>
      </c>
      <c r="AQ161" s="3">
        <v>140.19999999999999</v>
      </c>
      <c r="AR161" s="1">
        <v>-14.72</v>
      </c>
      <c r="AS161" s="1">
        <v>-107</v>
      </c>
      <c r="BA161" t="s">
        <v>31</v>
      </c>
      <c r="BB161">
        <v>0.502</v>
      </c>
      <c r="BC161">
        <v>0.51339915400000002</v>
      </c>
      <c r="BD161">
        <v>8.5102099999999998E-4</v>
      </c>
      <c r="BE161">
        <v>0.18113678999999999</v>
      </c>
      <c r="BF161">
        <v>3.8016834999999999E-2</v>
      </c>
      <c r="BG161">
        <v>0.680066226</v>
      </c>
      <c r="BH161">
        <v>0.97872895699999996</v>
      </c>
      <c r="BI161">
        <v>7.7001791E-2</v>
      </c>
      <c r="BJ161">
        <v>2.0170000000000001E-3</v>
      </c>
      <c r="BK161">
        <v>0.12500623799999999</v>
      </c>
      <c r="BL161">
        <v>5.3898374999999998E-2</v>
      </c>
      <c r="BN161">
        <v>1.3</v>
      </c>
      <c r="BO161" s="2">
        <v>1.906370414</v>
      </c>
      <c r="BP161" s="1">
        <f t="shared" si="25"/>
        <v>93.571428571428569</v>
      </c>
    </row>
    <row r="162" spans="1:68" x14ac:dyDescent="0.25">
      <c r="A162" t="s">
        <v>240</v>
      </c>
      <c r="B162" t="s">
        <v>190</v>
      </c>
      <c r="C162" t="s">
        <v>191</v>
      </c>
      <c r="D162">
        <v>-18.794455979999999</v>
      </c>
      <c r="E162">
        <v>-69.059878069999996</v>
      </c>
      <c r="H162" t="s">
        <v>224</v>
      </c>
      <c r="I162" t="s">
        <v>227</v>
      </c>
      <c r="J162" t="s">
        <v>29</v>
      </c>
      <c r="L162" t="s">
        <v>30</v>
      </c>
      <c r="N162">
        <v>12.8</v>
      </c>
      <c r="O162">
        <v>1</v>
      </c>
      <c r="P162">
        <v>6.84</v>
      </c>
      <c r="Q162" s="1">
        <v>0.65900000000000003</v>
      </c>
      <c r="T162">
        <v>18.7</v>
      </c>
      <c r="U162">
        <v>4.5999999999999999E-2</v>
      </c>
      <c r="V162">
        <v>3.7000000000000002E-3</v>
      </c>
      <c r="W162">
        <v>131</v>
      </c>
      <c r="Z162">
        <v>0.53</v>
      </c>
      <c r="AA162" s="1">
        <v>25.8</v>
      </c>
      <c r="AB162">
        <v>1.4999999999999999E-2</v>
      </c>
      <c r="AD162">
        <v>24.4</v>
      </c>
      <c r="AE162">
        <v>4.07</v>
      </c>
      <c r="AF162">
        <v>7.5999999999999998E-2</v>
      </c>
      <c r="AG162">
        <v>45.3</v>
      </c>
      <c r="AH162">
        <v>7.1</v>
      </c>
      <c r="AQ162" s="3">
        <v>327.3</v>
      </c>
      <c r="AR162" s="1">
        <v>-13.37</v>
      </c>
      <c r="AS162" s="1">
        <v>-102</v>
      </c>
      <c r="BA162" t="s">
        <v>31</v>
      </c>
      <c r="BB162">
        <v>0.65900000000000003</v>
      </c>
      <c r="BC162">
        <v>0.52750352599999994</v>
      </c>
      <c r="BD162">
        <v>5.7569100000000003E-4</v>
      </c>
      <c r="BE162">
        <v>1.3637310010000001</v>
      </c>
      <c r="BF162">
        <v>4.9024142E-2</v>
      </c>
      <c r="BG162">
        <v>0.91862348900000002</v>
      </c>
      <c r="BH162">
        <v>1.06137718</v>
      </c>
      <c r="BI162">
        <v>0.10411869999999999</v>
      </c>
      <c r="BJ162">
        <v>1.0949431000000001E-2</v>
      </c>
      <c r="BK162">
        <v>1.130295923</v>
      </c>
      <c r="BL162">
        <v>0.29212096300000001</v>
      </c>
      <c r="BN162">
        <v>1.3</v>
      </c>
      <c r="BO162" s="2">
        <v>2.0120759920000002</v>
      </c>
      <c r="BP162" s="1">
        <f t="shared" si="25"/>
        <v>93.421052631578945</v>
      </c>
    </row>
    <row r="163" spans="1:68" x14ac:dyDescent="0.25">
      <c r="A163" t="s">
        <v>241</v>
      </c>
      <c r="B163" t="s">
        <v>190</v>
      </c>
      <c r="C163" t="s">
        <v>191</v>
      </c>
      <c r="D163">
        <v>-18.792658469999999</v>
      </c>
      <c r="E163">
        <v>-69.08106755</v>
      </c>
      <c r="H163" t="s">
        <v>224</v>
      </c>
      <c r="I163" t="s">
        <v>193</v>
      </c>
      <c r="J163" t="s">
        <v>29</v>
      </c>
      <c r="L163" t="s">
        <v>30</v>
      </c>
      <c r="N163">
        <v>6.4</v>
      </c>
      <c r="O163">
        <v>1.0009999999999999</v>
      </c>
      <c r="P163">
        <v>6.95</v>
      </c>
      <c r="Q163" s="1">
        <v>0.58499999999999996</v>
      </c>
      <c r="T163">
        <v>217</v>
      </c>
      <c r="U163">
        <v>0.37</v>
      </c>
      <c r="V163">
        <v>6.0000000000000001E-3</v>
      </c>
      <c r="W163">
        <v>275</v>
      </c>
      <c r="Z163">
        <v>2.98</v>
      </c>
      <c r="AA163" s="1">
        <v>24.6</v>
      </c>
      <c r="AB163">
        <v>0.21</v>
      </c>
      <c r="AD163">
        <v>186</v>
      </c>
      <c r="AE163">
        <v>33</v>
      </c>
      <c r="AF163">
        <v>1.1100000000000001</v>
      </c>
      <c r="AG163">
        <v>41.7</v>
      </c>
      <c r="AH163">
        <v>16.600000000000001</v>
      </c>
      <c r="AQ163" s="3">
        <v>868.7</v>
      </c>
      <c r="AR163" s="1">
        <v>-15.49</v>
      </c>
      <c r="AS163" s="1">
        <v>-107</v>
      </c>
      <c r="BA163" t="s">
        <v>31</v>
      </c>
      <c r="BB163">
        <v>0.58499999999999996</v>
      </c>
      <c r="BC163">
        <v>6.1212976020000003</v>
      </c>
      <c r="BD163">
        <v>4.6305570000000004E-3</v>
      </c>
      <c r="BE163">
        <v>2.8627940870000002</v>
      </c>
      <c r="BF163">
        <v>0.27564517599999999</v>
      </c>
      <c r="BG163">
        <v>0.87589681500000005</v>
      </c>
      <c r="BH163">
        <v>8.0908260470000002</v>
      </c>
      <c r="BI163">
        <v>0.84420567899999999</v>
      </c>
      <c r="BJ163">
        <v>0.15991932</v>
      </c>
      <c r="BK163">
        <v>1.040471081</v>
      </c>
      <c r="BL163">
        <v>0.68298703999999999</v>
      </c>
      <c r="BN163">
        <v>0.4</v>
      </c>
      <c r="BO163" s="2">
        <v>1.3217501540000001</v>
      </c>
      <c r="BP163" s="1">
        <f t="shared" si="25"/>
        <v>14.954954954954955</v>
      </c>
    </row>
    <row r="164" spans="1:68" x14ac:dyDescent="0.25">
      <c r="A164" t="s">
        <v>242</v>
      </c>
      <c r="B164" t="s">
        <v>190</v>
      </c>
      <c r="C164" t="s">
        <v>191</v>
      </c>
      <c r="D164">
        <v>-18.79279404</v>
      </c>
      <c r="E164">
        <v>-69.081067619999999</v>
      </c>
      <c r="H164" t="s">
        <v>224</v>
      </c>
      <c r="I164" t="s">
        <v>195</v>
      </c>
      <c r="J164" t="s">
        <v>41</v>
      </c>
      <c r="L164" t="s">
        <v>30</v>
      </c>
      <c r="N164">
        <v>15.8</v>
      </c>
      <c r="O164">
        <v>1.04</v>
      </c>
      <c r="P164">
        <v>8.6</v>
      </c>
      <c r="Q164" s="1">
        <v>10.6</v>
      </c>
      <c r="T164">
        <v>21800</v>
      </c>
      <c r="U164">
        <v>30</v>
      </c>
      <c r="V164">
        <v>0.25</v>
      </c>
      <c r="W164">
        <v>10600</v>
      </c>
      <c r="X164">
        <v>5.5E-2</v>
      </c>
      <c r="Z164">
        <v>259</v>
      </c>
      <c r="AA164" s="1">
        <v>23.3</v>
      </c>
      <c r="AB164">
        <v>33</v>
      </c>
      <c r="AD164">
        <v>15900</v>
      </c>
      <c r="AE164">
        <v>2670</v>
      </c>
      <c r="AF164">
        <v>84</v>
      </c>
      <c r="AG164">
        <v>714</v>
      </c>
      <c r="AH164">
        <v>532</v>
      </c>
      <c r="AQ164" s="3">
        <v>53850</v>
      </c>
      <c r="BA164" t="s">
        <v>31</v>
      </c>
      <c r="BB164">
        <v>10.6</v>
      </c>
      <c r="BC164">
        <v>614.95063470000002</v>
      </c>
      <c r="BD164">
        <v>0.37545054100000003</v>
      </c>
      <c r="BE164">
        <v>110.3476994</v>
      </c>
      <c r="BF164">
        <v>23.957080749999999</v>
      </c>
      <c r="BG164">
        <v>0.82960958500000004</v>
      </c>
      <c r="BH164">
        <v>691.63512979999996</v>
      </c>
      <c r="BI164">
        <v>68.303914039999995</v>
      </c>
      <c r="BJ164">
        <v>12.10200259</v>
      </c>
      <c r="BK164">
        <v>17.815260240000001</v>
      </c>
      <c r="BL164">
        <v>21.888500310000001</v>
      </c>
      <c r="BN164">
        <v>0.3</v>
      </c>
      <c r="BO164" s="2">
        <v>1.124700246</v>
      </c>
      <c r="BP164" s="1">
        <f t="shared" si="25"/>
        <v>6.333333333333333</v>
      </c>
    </row>
    <row r="165" spans="1:68" x14ac:dyDescent="0.25">
      <c r="A165" t="s">
        <v>243</v>
      </c>
      <c r="B165" t="s">
        <v>190</v>
      </c>
      <c r="C165" t="s">
        <v>191</v>
      </c>
      <c r="D165">
        <v>-18.788749750000001</v>
      </c>
      <c r="E165">
        <v>-69.090536009999994</v>
      </c>
      <c r="H165" t="s">
        <v>224</v>
      </c>
      <c r="I165" t="s">
        <v>193</v>
      </c>
      <c r="J165" t="s">
        <v>29</v>
      </c>
      <c r="L165" t="s">
        <v>30</v>
      </c>
      <c r="N165">
        <v>6.4</v>
      </c>
      <c r="O165">
        <v>1</v>
      </c>
      <c r="P165">
        <v>7.88</v>
      </c>
      <c r="Q165" s="1">
        <v>0.65300000000000002</v>
      </c>
      <c r="T165">
        <v>13.3</v>
      </c>
      <c r="U165">
        <v>4.2000000000000003E-2</v>
      </c>
      <c r="V165">
        <v>1.2699999999999999E-2</v>
      </c>
      <c r="W165">
        <v>76.3</v>
      </c>
      <c r="Z165">
        <v>0.53</v>
      </c>
      <c r="AA165" s="1">
        <v>22.5</v>
      </c>
      <c r="AB165">
        <v>1.5699999999999999E-2</v>
      </c>
      <c r="AD165">
        <v>27.1</v>
      </c>
      <c r="AE165">
        <v>4.3</v>
      </c>
      <c r="AF165">
        <v>0.06</v>
      </c>
      <c r="AG165">
        <v>18</v>
      </c>
      <c r="AH165">
        <v>6.03</v>
      </c>
      <c r="AQ165" s="3">
        <v>233.7</v>
      </c>
      <c r="AR165" s="1">
        <v>-14.23</v>
      </c>
      <c r="AS165" s="1">
        <v>-104</v>
      </c>
      <c r="BA165" t="s">
        <v>31</v>
      </c>
      <c r="BB165">
        <v>0.65300000000000002</v>
      </c>
      <c r="BC165">
        <v>0.37517630499999999</v>
      </c>
      <c r="BD165">
        <v>5.2563100000000004E-4</v>
      </c>
      <c r="BE165">
        <v>0.79429523199999996</v>
      </c>
      <c r="BF165">
        <v>4.9024142E-2</v>
      </c>
      <c r="BG165">
        <v>0.80112513600000002</v>
      </c>
      <c r="BH165">
        <v>1.1788246550000001</v>
      </c>
      <c r="BI165">
        <v>0.110002558</v>
      </c>
      <c r="BJ165">
        <v>8.644288E-3</v>
      </c>
      <c r="BK165">
        <v>0.44912420800000002</v>
      </c>
      <c r="BL165">
        <v>0.24809709899999999</v>
      </c>
      <c r="BN165">
        <v>1.4</v>
      </c>
      <c r="BO165" s="2">
        <v>3.1420551900000002</v>
      </c>
      <c r="BP165" s="1">
        <f t="shared" si="25"/>
        <v>100.50000000000001</v>
      </c>
    </row>
    <row r="166" spans="1:68" x14ac:dyDescent="0.25">
      <c r="A166" t="s">
        <v>244</v>
      </c>
      <c r="B166" t="s">
        <v>190</v>
      </c>
      <c r="C166" t="s">
        <v>191</v>
      </c>
      <c r="D166">
        <v>-18.855694929999999</v>
      </c>
      <c r="E166">
        <v>-69.02937953</v>
      </c>
      <c r="H166" t="s">
        <v>224</v>
      </c>
      <c r="I166" t="s">
        <v>195</v>
      </c>
      <c r="J166" t="s">
        <v>41</v>
      </c>
      <c r="L166" t="s">
        <v>30</v>
      </c>
      <c r="N166">
        <v>-1</v>
      </c>
      <c r="O166">
        <v>1.024</v>
      </c>
      <c r="P166">
        <v>8.52</v>
      </c>
      <c r="Q166" s="1">
        <v>8.85</v>
      </c>
      <c r="T166">
        <v>16300</v>
      </c>
      <c r="U166">
        <v>23.8</v>
      </c>
      <c r="V166">
        <v>1.31</v>
      </c>
      <c r="W166">
        <v>3240</v>
      </c>
      <c r="X166">
        <v>4.4999999999999998E-2</v>
      </c>
      <c r="Z166">
        <v>193</v>
      </c>
      <c r="AA166" s="1">
        <v>48.4</v>
      </c>
      <c r="AB166">
        <v>16</v>
      </c>
      <c r="AD166">
        <v>10400</v>
      </c>
      <c r="AE166">
        <v>1630</v>
      </c>
      <c r="AF166">
        <v>56.6</v>
      </c>
      <c r="AG166">
        <v>340</v>
      </c>
      <c r="AH166">
        <v>284</v>
      </c>
      <c r="AQ166" s="3">
        <v>33527</v>
      </c>
      <c r="BA166" t="s">
        <v>31</v>
      </c>
      <c r="BB166">
        <v>8.85</v>
      </c>
      <c r="BC166">
        <v>459.80253879999998</v>
      </c>
      <c r="BD166">
        <v>0.29785742900000001</v>
      </c>
      <c r="BE166">
        <v>33.728919429999998</v>
      </c>
      <c r="BF166">
        <v>17.85218759</v>
      </c>
      <c r="BG166">
        <v>1.7233091810000001</v>
      </c>
      <c r="BH166">
        <v>452.3902736</v>
      </c>
      <c r="BI166">
        <v>41.69864415</v>
      </c>
      <c r="BJ166">
        <v>8.1544446050000001</v>
      </c>
      <c r="BK166">
        <v>8.4834572579999996</v>
      </c>
      <c r="BL166">
        <v>11.684838510000001</v>
      </c>
      <c r="BN166">
        <v>0.6</v>
      </c>
      <c r="BO166" s="2">
        <v>0.98387946000000004</v>
      </c>
      <c r="BP166" s="1">
        <f t="shared" si="25"/>
        <v>5.0176678445229683</v>
      </c>
    </row>
    <row r="167" spans="1:68" x14ac:dyDescent="0.25">
      <c r="A167" t="s">
        <v>245</v>
      </c>
      <c r="B167" t="s">
        <v>190</v>
      </c>
      <c r="C167" t="s">
        <v>191</v>
      </c>
      <c r="D167">
        <v>-18.841092060000001</v>
      </c>
      <c r="E167">
        <v>-68.998327829999994</v>
      </c>
      <c r="H167" t="s">
        <v>224</v>
      </c>
      <c r="I167" t="s">
        <v>193</v>
      </c>
      <c r="J167" t="s">
        <v>29</v>
      </c>
      <c r="L167" t="s">
        <v>30</v>
      </c>
      <c r="N167">
        <v>33.5</v>
      </c>
      <c r="O167">
        <v>1.0129999999999999</v>
      </c>
      <c r="P167">
        <v>6.29</v>
      </c>
      <c r="Q167" s="1">
        <v>8.89</v>
      </c>
      <c r="T167">
        <v>8020</v>
      </c>
      <c r="U167">
        <v>13.3</v>
      </c>
      <c r="V167">
        <v>0.18</v>
      </c>
      <c r="W167">
        <v>2310</v>
      </c>
      <c r="X167">
        <v>4.2999999999999997E-2</v>
      </c>
      <c r="Z167">
        <v>94.8</v>
      </c>
      <c r="AA167" s="1">
        <v>60.5</v>
      </c>
      <c r="AB167">
        <v>0.16</v>
      </c>
      <c r="AD167">
        <v>5200</v>
      </c>
      <c r="AE167">
        <v>852</v>
      </c>
      <c r="AF167">
        <v>33</v>
      </c>
      <c r="AG167">
        <v>242</v>
      </c>
      <c r="AH167">
        <v>299</v>
      </c>
      <c r="AQ167" s="3">
        <v>17728</v>
      </c>
      <c r="AR167" s="1">
        <v>-11.97</v>
      </c>
      <c r="AS167" s="1">
        <v>-86</v>
      </c>
      <c r="BA167" t="s">
        <v>31</v>
      </c>
      <c r="BB167">
        <v>8.89</v>
      </c>
      <c r="BC167">
        <v>226.23413260000001</v>
      </c>
      <c r="BD167">
        <v>0.16644974000000001</v>
      </c>
      <c r="BE167">
        <v>24.047470329999999</v>
      </c>
      <c r="BF167">
        <v>8.7688465450000006</v>
      </c>
      <c r="BG167">
        <v>2.1541364760000001</v>
      </c>
      <c r="BH167">
        <v>226.1951368</v>
      </c>
      <c r="BI167">
        <v>21.795855719999999</v>
      </c>
      <c r="BJ167">
        <v>4.7543581619999999</v>
      </c>
      <c r="BK167">
        <v>6.0382254599999996</v>
      </c>
      <c r="BL167">
        <v>12.30199547</v>
      </c>
      <c r="BN167">
        <v>1.1000000000000001</v>
      </c>
      <c r="BO167" s="2">
        <v>0.99982763100000005</v>
      </c>
      <c r="BP167" s="1">
        <f t="shared" si="25"/>
        <v>9.0606060606060606</v>
      </c>
    </row>
    <row r="168" spans="1:68" x14ac:dyDescent="0.25">
      <c r="A168" t="s">
        <v>246</v>
      </c>
      <c r="B168" t="s">
        <v>190</v>
      </c>
      <c r="C168" t="s">
        <v>191</v>
      </c>
      <c r="D168">
        <v>-18.835280690000001</v>
      </c>
      <c r="E168">
        <v>-69.002846039999994</v>
      </c>
      <c r="H168" t="s">
        <v>224</v>
      </c>
      <c r="I168" t="s">
        <v>195</v>
      </c>
      <c r="J168" t="s">
        <v>41</v>
      </c>
      <c r="L168" t="s">
        <v>30</v>
      </c>
      <c r="N168">
        <v>4</v>
      </c>
      <c r="O168">
        <v>1.0529999999999999</v>
      </c>
      <c r="P168">
        <v>8.69</v>
      </c>
      <c r="Q168" s="1">
        <v>12.7</v>
      </c>
      <c r="T168">
        <v>34300</v>
      </c>
      <c r="U168">
        <v>54.4</v>
      </c>
      <c r="V168">
        <v>0.90100000000000002</v>
      </c>
      <c r="W168">
        <v>9550</v>
      </c>
      <c r="X168">
        <v>5.2999999999999999E-2</v>
      </c>
      <c r="Z168">
        <v>386</v>
      </c>
      <c r="AA168" s="1">
        <v>31.4</v>
      </c>
      <c r="AB168">
        <v>21</v>
      </c>
      <c r="AD168">
        <v>22500</v>
      </c>
      <c r="AE168">
        <v>3500</v>
      </c>
      <c r="AF168">
        <v>139</v>
      </c>
      <c r="AG168">
        <v>790</v>
      </c>
      <c r="AH168">
        <v>899</v>
      </c>
      <c r="AQ168" s="3">
        <v>72925</v>
      </c>
      <c r="BA168" t="s">
        <v>31</v>
      </c>
      <c r="BB168">
        <v>12.7</v>
      </c>
      <c r="BC168">
        <v>967.5599436</v>
      </c>
      <c r="BD168">
        <v>0.68081698000000002</v>
      </c>
      <c r="BE168">
        <v>99.417031019999996</v>
      </c>
      <c r="BF168">
        <v>35.704375169999999</v>
      </c>
      <c r="BG168">
        <v>1.1180146339999999</v>
      </c>
      <c r="BH168">
        <v>978.72895730000005</v>
      </c>
      <c r="BI168">
        <v>89.536965980000005</v>
      </c>
      <c r="BJ168">
        <v>20.025932860000001</v>
      </c>
      <c r="BK168">
        <v>19.711562449999999</v>
      </c>
      <c r="BL168">
        <v>36.988274019999999</v>
      </c>
      <c r="BN168">
        <v>0.9</v>
      </c>
      <c r="BO168" s="2">
        <v>1.011543485</v>
      </c>
      <c r="BP168" s="1">
        <f t="shared" si="25"/>
        <v>6.4676258992805753</v>
      </c>
    </row>
    <row r="169" spans="1:68" x14ac:dyDescent="0.25">
      <c r="A169" t="s">
        <v>247</v>
      </c>
      <c r="B169" t="s">
        <v>190</v>
      </c>
      <c r="C169" t="s">
        <v>191</v>
      </c>
      <c r="D169">
        <v>-18.822274650000001</v>
      </c>
      <c r="E169">
        <v>-69.083350129999999</v>
      </c>
      <c r="H169" t="s">
        <v>224</v>
      </c>
      <c r="I169" t="s">
        <v>195</v>
      </c>
      <c r="J169" t="s">
        <v>29</v>
      </c>
      <c r="L169" t="s">
        <v>30</v>
      </c>
      <c r="N169">
        <v>3.8</v>
      </c>
      <c r="O169">
        <v>1.01</v>
      </c>
      <c r="P169">
        <v>8.6</v>
      </c>
      <c r="Q169" s="1">
        <v>16.5</v>
      </c>
      <c r="T169">
        <v>1800</v>
      </c>
      <c r="U169">
        <v>2.6</v>
      </c>
      <c r="V169">
        <v>0.18</v>
      </c>
      <c r="W169">
        <v>4060</v>
      </c>
      <c r="Z169">
        <v>544</v>
      </c>
      <c r="AA169" s="1">
        <v>4.96</v>
      </c>
      <c r="AB169">
        <v>25</v>
      </c>
      <c r="AD169">
        <v>1710</v>
      </c>
      <c r="AE169">
        <v>310</v>
      </c>
      <c r="AF169">
        <v>7.98</v>
      </c>
      <c r="AG169">
        <v>1160</v>
      </c>
      <c r="AH169">
        <v>83.6</v>
      </c>
      <c r="AQ169" s="3">
        <v>11906</v>
      </c>
      <c r="BA169" t="s">
        <v>31</v>
      </c>
      <c r="BB169">
        <v>16.5</v>
      </c>
      <c r="BC169">
        <v>50.775740480000003</v>
      </c>
      <c r="BD169">
        <v>3.2539047000000001E-2</v>
      </c>
      <c r="BE169">
        <v>42.265250880000004</v>
      </c>
      <c r="BF169">
        <v>50.31911942</v>
      </c>
      <c r="BG169">
        <v>0.17660358500000001</v>
      </c>
      <c r="BH169">
        <v>74.383400760000001</v>
      </c>
      <c r="BI169">
        <v>7.930416986</v>
      </c>
      <c r="BJ169">
        <v>1.149690246</v>
      </c>
      <c r="BK169">
        <v>28.943560059999999</v>
      </c>
      <c r="BL169">
        <v>3.4396214770000002</v>
      </c>
      <c r="BN169">
        <v>-1.2</v>
      </c>
      <c r="BO169" s="2">
        <v>1.464939754</v>
      </c>
      <c r="BP169" s="1">
        <f t="shared" si="25"/>
        <v>10.476190476190474</v>
      </c>
    </row>
    <row r="170" spans="1:68" x14ac:dyDescent="0.25">
      <c r="A170" t="s">
        <v>248</v>
      </c>
      <c r="B170" t="s">
        <v>190</v>
      </c>
      <c r="C170" t="s">
        <v>191</v>
      </c>
      <c r="D170">
        <v>-18.84788284</v>
      </c>
      <c r="E170">
        <v>-69.124864509999995</v>
      </c>
      <c r="H170" t="s">
        <v>224</v>
      </c>
      <c r="I170" t="s">
        <v>195</v>
      </c>
      <c r="J170" t="s">
        <v>41</v>
      </c>
      <c r="L170" t="s">
        <v>30</v>
      </c>
      <c r="N170">
        <v>5.5</v>
      </c>
      <c r="O170">
        <v>1.2</v>
      </c>
      <c r="P170">
        <v>7.1</v>
      </c>
      <c r="Q170" s="1">
        <v>29.7</v>
      </c>
      <c r="T170">
        <v>155000</v>
      </c>
      <c r="U170">
        <v>218</v>
      </c>
      <c r="V170">
        <v>8.69</v>
      </c>
      <c r="W170">
        <v>11500</v>
      </c>
      <c r="X170">
        <v>0.59</v>
      </c>
      <c r="Z170">
        <v>1300</v>
      </c>
      <c r="AA170" s="1">
        <v>30.8</v>
      </c>
      <c r="AB170">
        <v>87.6</v>
      </c>
      <c r="AD170">
        <v>93400</v>
      </c>
      <c r="AE170">
        <v>14100</v>
      </c>
      <c r="AF170">
        <v>530</v>
      </c>
      <c r="AG170">
        <v>850</v>
      </c>
      <c r="AH170">
        <v>2960</v>
      </c>
      <c r="AQ170" s="3">
        <v>285000</v>
      </c>
      <c r="BA170" t="s">
        <v>31</v>
      </c>
      <c r="BB170">
        <v>29.7</v>
      </c>
      <c r="BC170">
        <v>4372.3554299999996</v>
      </c>
      <c r="BD170">
        <v>2.7282739290000002</v>
      </c>
      <c r="BE170">
        <v>119.7168436</v>
      </c>
      <c r="BF170">
        <v>120.2478957</v>
      </c>
      <c r="BG170">
        <v>1.096651297</v>
      </c>
      <c r="BH170">
        <v>4062.8126499999998</v>
      </c>
      <c r="BI170">
        <v>360.70606290000001</v>
      </c>
      <c r="BJ170">
        <v>76.357873510000005</v>
      </c>
      <c r="BK170">
        <v>21.20864315</v>
      </c>
      <c r="BL170">
        <v>121.7856408</v>
      </c>
      <c r="BN170">
        <v>1.5</v>
      </c>
      <c r="BO170" s="2">
        <v>0.92920457000000001</v>
      </c>
      <c r="BP170" s="1">
        <f t="shared" si="25"/>
        <v>5.5849056603773581</v>
      </c>
    </row>
    <row r="171" spans="1:68" x14ac:dyDescent="0.25">
      <c r="A171" t="s">
        <v>249</v>
      </c>
      <c r="B171" t="s">
        <v>190</v>
      </c>
      <c r="C171" t="s">
        <v>191</v>
      </c>
      <c r="D171">
        <v>-18.853482589999999</v>
      </c>
      <c r="E171">
        <v>-69.116657270000005</v>
      </c>
      <c r="H171" t="s">
        <v>224</v>
      </c>
      <c r="I171" t="s">
        <v>195</v>
      </c>
      <c r="J171" t="s">
        <v>41</v>
      </c>
      <c r="L171" t="s">
        <v>30</v>
      </c>
      <c r="N171">
        <v>11.9</v>
      </c>
      <c r="O171">
        <v>1.117</v>
      </c>
      <c r="P171">
        <v>7.84</v>
      </c>
      <c r="Q171" s="1">
        <v>21.1</v>
      </c>
      <c r="T171">
        <v>69900</v>
      </c>
      <c r="U171">
        <v>101</v>
      </c>
      <c r="V171">
        <v>1.8</v>
      </c>
      <c r="W171">
        <v>27600</v>
      </c>
      <c r="X171">
        <v>0.39</v>
      </c>
      <c r="Z171">
        <v>623</v>
      </c>
      <c r="AA171" s="1">
        <v>44</v>
      </c>
      <c r="AB171">
        <v>57</v>
      </c>
      <c r="AD171">
        <v>51500</v>
      </c>
      <c r="AE171">
        <v>7040</v>
      </c>
      <c r="AF171">
        <v>264</v>
      </c>
      <c r="AG171">
        <v>786</v>
      </c>
      <c r="AH171">
        <v>1410</v>
      </c>
      <c r="AQ171" s="3">
        <v>162044</v>
      </c>
      <c r="BA171" t="s">
        <v>31</v>
      </c>
      <c r="BB171">
        <v>21.1</v>
      </c>
      <c r="BC171">
        <v>1971.7912550000001</v>
      </c>
      <c r="BD171">
        <v>1.2640168199999999</v>
      </c>
      <c r="BE171">
        <v>287.32042469999999</v>
      </c>
      <c r="BF171">
        <v>57.626491540000004</v>
      </c>
      <c r="BG171">
        <v>1.5666447100000001</v>
      </c>
      <c r="BH171">
        <v>2240.2018360000002</v>
      </c>
      <c r="BI171">
        <v>180.09721160000001</v>
      </c>
      <c r="BJ171">
        <v>38.034865289999999</v>
      </c>
      <c r="BK171">
        <v>19.611757069999999</v>
      </c>
      <c r="BL171">
        <v>58.012754579999999</v>
      </c>
      <c r="BN171">
        <v>0.9</v>
      </c>
      <c r="BO171" s="2">
        <v>1.1361252509999999</v>
      </c>
      <c r="BP171" s="1">
        <f t="shared" si="25"/>
        <v>5.3409090909090908</v>
      </c>
    </row>
    <row r="172" spans="1:68" x14ac:dyDescent="0.25">
      <c r="A172" t="s">
        <v>250</v>
      </c>
      <c r="B172" t="s">
        <v>190</v>
      </c>
      <c r="C172" t="s">
        <v>191</v>
      </c>
      <c r="D172">
        <v>-18.874983759999999</v>
      </c>
      <c r="E172">
        <v>-69.009767949999997</v>
      </c>
      <c r="H172" t="s">
        <v>224</v>
      </c>
      <c r="I172" t="s">
        <v>195</v>
      </c>
      <c r="J172" t="s">
        <v>29</v>
      </c>
      <c r="L172" t="s">
        <v>30</v>
      </c>
      <c r="N172">
        <v>8.8000000000000007</v>
      </c>
      <c r="O172">
        <v>1.006</v>
      </c>
      <c r="P172">
        <v>8.82</v>
      </c>
      <c r="Q172" s="1">
        <v>5.07</v>
      </c>
      <c r="T172">
        <v>3170</v>
      </c>
      <c r="U172">
        <v>5.29</v>
      </c>
      <c r="V172">
        <v>0.34</v>
      </c>
      <c r="W172">
        <v>1030</v>
      </c>
      <c r="X172">
        <v>0.49</v>
      </c>
      <c r="Z172">
        <v>61.6</v>
      </c>
      <c r="AA172" s="1">
        <v>27.6</v>
      </c>
      <c r="AB172">
        <v>4.3</v>
      </c>
      <c r="AD172">
        <v>2060</v>
      </c>
      <c r="AE172">
        <v>378</v>
      </c>
      <c r="AF172">
        <v>12.6</v>
      </c>
      <c r="AG172">
        <v>115</v>
      </c>
      <c r="AH172">
        <v>140</v>
      </c>
      <c r="AQ172" s="3">
        <v>7306</v>
      </c>
      <c r="BA172" t="s">
        <v>31</v>
      </c>
      <c r="BB172">
        <v>5.07</v>
      </c>
      <c r="BC172">
        <v>89.421720730000004</v>
      </c>
      <c r="BD172">
        <v>6.6204445000000001E-2</v>
      </c>
      <c r="BE172">
        <v>10.72246513</v>
      </c>
      <c r="BF172">
        <v>5.6979002870000004</v>
      </c>
      <c r="BG172">
        <v>0.98271350000000002</v>
      </c>
      <c r="BH172">
        <v>89.608073430000005</v>
      </c>
      <c r="BI172">
        <v>9.6699923250000008</v>
      </c>
      <c r="BJ172">
        <v>1.8153003889999999</v>
      </c>
      <c r="BK172">
        <v>2.8694046609999999</v>
      </c>
      <c r="BL172">
        <v>5.7601316599999999</v>
      </c>
      <c r="BN172">
        <v>1</v>
      </c>
      <c r="BO172" s="2">
        <v>1.002083976</v>
      </c>
      <c r="BP172" s="1">
        <f t="shared" si="25"/>
        <v>11.111111111111111</v>
      </c>
    </row>
    <row r="173" spans="1:68" x14ac:dyDescent="0.25">
      <c r="A173" t="s">
        <v>251</v>
      </c>
      <c r="B173" t="s">
        <v>190</v>
      </c>
      <c r="C173" t="s">
        <v>191</v>
      </c>
      <c r="D173">
        <v>-18.81132629</v>
      </c>
      <c r="E173">
        <v>-69.122445889999995</v>
      </c>
      <c r="H173" t="s">
        <v>224</v>
      </c>
      <c r="I173" t="s">
        <v>193</v>
      </c>
      <c r="J173" t="s">
        <v>29</v>
      </c>
      <c r="L173" t="s">
        <v>30</v>
      </c>
      <c r="N173">
        <v>8.8000000000000007</v>
      </c>
      <c r="O173">
        <v>1</v>
      </c>
      <c r="P173">
        <v>8.18</v>
      </c>
      <c r="Q173" s="1">
        <v>0.40200000000000002</v>
      </c>
      <c r="T173">
        <v>10.199999999999999</v>
      </c>
      <c r="U173">
        <v>4.7E-2</v>
      </c>
      <c r="V173">
        <v>4.7999999999999996E-3</v>
      </c>
      <c r="W173">
        <v>24</v>
      </c>
      <c r="Z173">
        <v>0.41199999999999998</v>
      </c>
      <c r="AA173" s="1">
        <v>21.6</v>
      </c>
      <c r="AB173">
        <v>4.3E-3</v>
      </c>
      <c r="AD173">
        <v>22.6</v>
      </c>
      <c r="AE173">
        <v>2.78</v>
      </c>
      <c r="AF173">
        <v>6.0000000000000001E-3</v>
      </c>
      <c r="AG173">
        <v>1.88</v>
      </c>
      <c r="AH173">
        <v>0.23100000000000001</v>
      </c>
      <c r="AQ173" s="3">
        <v>108.1</v>
      </c>
      <c r="BA173" t="s">
        <v>31</v>
      </c>
      <c r="BB173">
        <v>0.40200000000000002</v>
      </c>
      <c r="BC173">
        <v>0.28772919600000002</v>
      </c>
      <c r="BD173">
        <v>5.8820599999999997E-4</v>
      </c>
      <c r="BE173">
        <v>0.24984384800000001</v>
      </c>
      <c r="BF173">
        <v>3.8109333000000002E-2</v>
      </c>
      <c r="BG173">
        <v>0.76908012999999997</v>
      </c>
      <c r="BH173">
        <v>0.983078864</v>
      </c>
      <c r="BI173">
        <v>7.1117932999999994E-2</v>
      </c>
      <c r="BJ173">
        <v>8.64429E-4</v>
      </c>
      <c r="BK173">
        <v>4.6908527999999998E-2</v>
      </c>
      <c r="BL173">
        <v>9.5042170000000006E-3</v>
      </c>
      <c r="BN173">
        <v>-0.9</v>
      </c>
      <c r="BO173" s="2">
        <v>3.4166809530000002</v>
      </c>
      <c r="BP173" s="1">
        <f t="shared" si="25"/>
        <v>38.5</v>
      </c>
    </row>
    <row r="174" spans="1:68" x14ac:dyDescent="0.25">
      <c r="A174" t="s">
        <v>252</v>
      </c>
      <c r="B174" t="s">
        <v>190</v>
      </c>
      <c r="C174" t="s">
        <v>191</v>
      </c>
      <c r="D174">
        <v>-20.62661022</v>
      </c>
      <c r="E174">
        <v>-69.569729280000004</v>
      </c>
      <c r="H174" t="s">
        <v>253</v>
      </c>
      <c r="I174" t="s">
        <v>215</v>
      </c>
      <c r="J174" t="s">
        <v>29</v>
      </c>
      <c r="L174" t="s">
        <v>30</v>
      </c>
      <c r="N174">
        <v>26.9</v>
      </c>
      <c r="O174">
        <v>1</v>
      </c>
      <c r="P174">
        <v>8.15</v>
      </c>
      <c r="Q174" s="1">
        <v>2.52</v>
      </c>
      <c r="T174">
        <v>74.599999999999994</v>
      </c>
      <c r="U174">
        <v>0.182</v>
      </c>
      <c r="V174">
        <v>0.13700000000000001</v>
      </c>
      <c r="W174">
        <v>114</v>
      </c>
      <c r="X174">
        <v>0.56899999999999995</v>
      </c>
      <c r="Z174">
        <v>3.09</v>
      </c>
      <c r="AA174" s="1">
        <v>39.5</v>
      </c>
      <c r="AB174">
        <v>0.39500000000000002</v>
      </c>
      <c r="AD174">
        <v>150</v>
      </c>
      <c r="AE174">
        <v>12.1</v>
      </c>
      <c r="AF174">
        <v>0.13100000000000001</v>
      </c>
      <c r="AG174">
        <v>6.22</v>
      </c>
      <c r="AH174">
        <v>0.40600000000000003</v>
      </c>
      <c r="AQ174" s="3">
        <v>554.20000000000005</v>
      </c>
      <c r="BA174" t="s">
        <v>31</v>
      </c>
      <c r="BB174">
        <v>2.52</v>
      </c>
      <c r="BC174">
        <v>2.1043723550000002</v>
      </c>
      <c r="BD174">
        <v>2.2777330000000001E-3</v>
      </c>
      <c r="BE174">
        <v>1.1867582759999999</v>
      </c>
      <c r="BF174">
        <v>0.28581999800000002</v>
      </c>
      <c r="BG174">
        <v>1.406419683</v>
      </c>
      <c r="BH174">
        <v>6.5248597159999999</v>
      </c>
      <c r="BI174">
        <v>0.309542082</v>
      </c>
      <c r="BJ174">
        <v>1.8873361000000002E-2</v>
      </c>
      <c r="BK174">
        <v>0.155197365</v>
      </c>
      <c r="BL174">
        <v>1.6704382E-2</v>
      </c>
      <c r="BN174">
        <v>1.4</v>
      </c>
      <c r="BO174" s="2">
        <v>3.1006203339999998</v>
      </c>
      <c r="BP174" s="1">
        <f t="shared" si="25"/>
        <v>3.0992366412213741</v>
      </c>
    </row>
    <row r="175" spans="1:68" x14ac:dyDescent="0.25">
      <c r="A175" t="s">
        <v>254</v>
      </c>
      <c r="B175" t="s">
        <v>190</v>
      </c>
      <c r="C175" t="s">
        <v>191</v>
      </c>
      <c r="D175">
        <v>-20.439111690000001</v>
      </c>
      <c r="E175">
        <v>-69.516320320000005</v>
      </c>
      <c r="H175" t="s">
        <v>253</v>
      </c>
      <c r="I175" t="s">
        <v>215</v>
      </c>
      <c r="J175" t="s">
        <v>29</v>
      </c>
      <c r="L175" t="s">
        <v>30</v>
      </c>
      <c r="N175">
        <v>27.3</v>
      </c>
      <c r="O175">
        <v>1.0009999999999999</v>
      </c>
      <c r="P175">
        <v>7.65</v>
      </c>
      <c r="Q175" s="1">
        <v>1.36</v>
      </c>
      <c r="T175">
        <v>131</v>
      </c>
      <c r="U175">
        <v>0.249</v>
      </c>
      <c r="V175">
        <v>0.17799999999999999</v>
      </c>
      <c r="W175">
        <v>592</v>
      </c>
      <c r="X175">
        <v>5.13</v>
      </c>
      <c r="Z175">
        <v>2.76</v>
      </c>
      <c r="AA175" s="1">
        <v>36.4</v>
      </c>
      <c r="AB175">
        <v>3.2399999999999998E-2</v>
      </c>
      <c r="AD175">
        <v>197</v>
      </c>
      <c r="AE175">
        <v>18.399999999999999</v>
      </c>
      <c r="AF175">
        <v>0.158</v>
      </c>
      <c r="AG175">
        <v>154</v>
      </c>
      <c r="AH175">
        <v>14.7</v>
      </c>
      <c r="AQ175" s="3">
        <v>1235</v>
      </c>
      <c r="BA175" t="s">
        <v>31</v>
      </c>
      <c r="BB175">
        <v>1.36</v>
      </c>
      <c r="BC175">
        <v>3.695345557</v>
      </c>
      <c r="BD175">
        <v>3.1162389999999998E-3</v>
      </c>
      <c r="BE175">
        <v>6.1628149069999996</v>
      </c>
      <c r="BF175">
        <v>0.25529553199999999</v>
      </c>
      <c r="BG175">
        <v>1.2960424420000001</v>
      </c>
      <c r="BH175">
        <v>8.5693157600000003</v>
      </c>
      <c r="BI175">
        <v>0.47070862099999999</v>
      </c>
      <c r="BJ175">
        <v>2.2763291000000001E-2</v>
      </c>
      <c r="BK175">
        <v>3.8425071110000002</v>
      </c>
      <c r="BL175">
        <v>0.60481382400000006</v>
      </c>
      <c r="BN175">
        <v>1.6</v>
      </c>
      <c r="BO175" s="2">
        <v>2.3189484249999999</v>
      </c>
      <c r="BP175" s="1">
        <f t="shared" si="25"/>
        <v>93.037974683544292</v>
      </c>
    </row>
    <row r="176" spans="1:68" x14ac:dyDescent="0.25">
      <c r="A176" t="s">
        <v>255</v>
      </c>
      <c r="B176" t="s">
        <v>190</v>
      </c>
      <c r="C176" t="s">
        <v>191</v>
      </c>
      <c r="D176">
        <v>-20.437607660000001</v>
      </c>
      <c r="E176">
        <v>-69.517686130000001</v>
      </c>
      <c r="H176" t="s">
        <v>253</v>
      </c>
      <c r="I176" t="s">
        <v>215</v>
      </c>
      <c r="J176" t="s">
        <v>29</v>
      </c>
      <c r="L176" t="s">
        <v>30</v>
      </c>
      <c r="N176">
        <v>22.4</v>
      </c>
      <c r="O176">
        <v>1</v>
      </c>
      <c r="P176">
        <v>8.43</v>
      </c>
      <c r="Q176" s="1">
        <v>1.49</v>
      </c>
      <c r="T176">
        <v>92.3</v>
      </c>
      <c r="U176">
        <v>0.216</v>
      </c>
      <c r="V176">
        <v>7.9799999999999996E-2</v>
      </c>
      <c r="W176">
        <v>317</v>
      </c>
      <c r="X176">
        <v>11.6</v>
      </c>
      <c r="Z176">
        <v>1.96</v>
      </c>
      <c r="AA176" s="1">
        <v>34.4</v>
      </c>
      <c r="AB176">
        <v>4.2999999999999997E-2</v>
      </c>
      <c r="AD176">
        <v>162</v>
      </c>
      <c r="AE176">
        <v>15.8</v>
      </c>
      <c r="AF176">
        <v>9.4E-2</v>
      </c>
      <c r="AG176">
        <v>60.2</v>
      </c>
      <c r="AH176">
        <v>6.27</v>
      </c>
      <c r="AQ176" s="3">
        <v>791.2</v>
      </c>
      <c r="BA176" t="s">
        <v>31</v>
      </c>
      <c r="BB176">
        <v>1.49</v>
      </c>
      <c r="BC176">
        <v>2.603667137</v>
      </c>
      <c r="BD176">
        <v>2.703244E-3</v>
      </c>
      <c r="BE176">
        <v>3.3000208199999999</v>
      </c>
      <c r="BF176">
        <v>0.18129682699999999</v>
      </c>
      <c r="BG176">
        <v>1.224831319</v>
      </c>
      <c r="BH176">
        <v>7.0468484929999997</v>
      </c>
      <c r="BI176">
        <v>0.40419544600000001</v>
      </c>
      <c r="BJ176">
        <v>1.3542716999999999E-2</v>
      </c>
      <c r="BK176">
        <v>1.5020709619999999</v>
      </c>
      <c r="BL176">
        <v>0.25797161099999999</v>
      </c>
      <c r="BN176">
        <v>1.3</v>
      </c>
      <c r="BO176" s="2">
        <v>2.7065089819999999</v>
      </c>
      <c r="BP176" s="1">
        <f t="shared" si="25"/>
        <v>66.702127659574458</v>
      </c>
    </row>
    <row r="177" spans="1:68" x14ac:dyDescent="0.25">
      <c r="A177" t="s">
        <v>256</v>
      </c>
      <c r="B177" t="s">
        <v>190</v>
      </c>
      <c r="C177" t="s">
        <v>191</v>
      </c>
      <c r="D177">
        <v>-20.360779220000001</v>
      </c>
      <c r="E177">
        <v>-69.390751609999995</v>
      </c>
      <c r="H177" t="s">
        <v>253</v>
      </c>
      <c r="I177" t="s">
        <v>193</v>
      </c>
      <c r="J177" t="s">
        <v>29</v>
      </c>
      <c r="L177" t="s">
        <v>30</v>
      </c>
      <c r="N177">
        <v>31.8</v>
      </c>
      <c r="O177">
        <v>1.0009999999999999</v>
      </c>
      <c r="P177">
        <v>7.78</v>
      </c>
      <c r="Q177" s="1">
        <v>1.96</v>
      </c>
      <c r="T177">
        <v>213</v>
      </c>
      <c r="U177">
        <v>0.39600000000000002</v>
      </c>
      <c r="V177">
        <v>0.247</v>
      </c>
      <c r="W177">
        <v>989</v>
      </c>
      <c r="X177">
        <v>51.2</v>
      </c>
      <c r="Z177">
        <v>5.88</v>
      </c>
      <c r="AA177" s="1">
        <v>23</v>
      </c>
      <c r="AB177">
        <v>5.8000000000000003E-2</v>
      </c>
      <c r="AD177">
        <v>527</v>
      </c>
      <c r="AE177">
        <v>8.4499999999999993</v>
      </c>
      <c r="AF177">
        <v>0.13500000000000001</v>
      </c>
      <c r="AG177">
        <v>111</v>
      </c>
      <c r="AH177">
        <v>7</v>
      </c>
      <c r="AQ177" s="3">
        <v>2059</v>
      </c>
      <c r="BA177" t="s">
        <v>31</v>
      </c>
      <c r="BB177">
        <v>1.96</v>
      </c>
      <c r="BC177">
        <v>6.0084626229999998</v>
      </c>
      <c r="BD177">
        <v>4.9559469999999996E-3</v>
      </c>
      <c r="BE177">
        <v>10.295648549999999</v>
      </c>
      <c r="BF177">
        <v>0.54389048200000001</v>
      </c>
      <c r="BG177">
        <v>0.81892791700000001</v>
      </c>
      <c r="BH177">
        <v>22.92400713</v>
      </c>
      <c r="BI177">
        <v>0.21616781800000001</v>
      </c>
      <c r="BJ177">
        <v>1.9449647E-2</v>
      </c>
      <c r="BK177">
        <v>2.7695992810000001</v>
      </c>
      <c r="BL177">
        <v>0.28800658299999998</v>
      </c>
      <c r="BN177">
        <v>1.2</v>
      </c>
      <c r="BO177" s="2">
        <v>3.8152866329999999</v>
      </c>
      <c r="BP177" s="1">
        <f t="shared" si="25"/>
        <v>51.851851851851848</v>
      </c>
    </row>
    <row r="178" spans="1:68" x14ac:dyDescent="0.25">
      <c r="A178" t="s">
        <v>257</v>
      </c>
      <c r="B178" t="s">
        <v>190</v>
      </c>
      <c r="C178" t="s">
        <v>191</v>
      </c>
      <c r="D178">
        <v>-20.4733342</v>
      </c>
      <c r="E178">
        <v>-69.567435619999998</v>
      </c>
      <c r="H178" t="s">
        <v>253</v>
      </c>
      <c r="I178" t="s">
        <v>215</v>
      </c>
      <c r="J178" t="s">
        <v>29</v>
      </c>
      <c r="L178" t="s">
        <v>30</v>
      </c>
      <c r="N178">
        <v>21.4</v>
      </c>
      <c r="O178">
        <v>1.0009999999999999</v>
      </c>
      <c r="P178">
        <v>7.69</v>
      </c>
      <c r="Q178" s="1">
        <v>1.34</v>
      </c>
      <c r="T178">
        <v>212</v>
      </c>
      <c r="U178">
        <v>0.42099999999999999</v>
      </c>
      <c r="V178">
        <v>0.105</v>
      </c>
      <c r="W178">
        <v>348</v>
      </c>
      <c r="X178">
        <v>1.01</v>
      </c>
      <c r="Z178">
        <v>1.92</v>
      </c>
      <c r="AA178" s="1">
        <v>38.6</v>
      </c>
      <c r="AB178">
        <v>4.2799999999999998E-2</v>
      </c>
      <c r="AD178">
        <v>196</v>
      </c>
      <c r="AE178">
        <v>37.9</v>
      </c>
      <c r="AF178">
        <v>0.20599999999999999</v>
      </c>
      <c r="AG178">
        <v>86.6</v>
      </c>
      <c r="AH178">
        <v>13.9</v>
      </c>
      <c r="AQ178" s="3">
        <v>1017</v>
      </c>
      <c r="BA178" t="s">
        <v>31</v>
      </c>
      <c r="BB178">
        <v>1.34</v>
      </c>
      <c r="BC178">
        <v>5.9802538790000002</v>
      </c>
      <c r="BD178">
        <v>5.2688229999999997E-3</v>
      </c>
      <c r="BE178">
        <v>3.6227357900000001</v>
      </c>
      <c r="BF178">
        <v>0.17759689200000001</v>
      </c>
      <c r="BG178">
        <v>1.374374677</v>
      </c>
      <c r="BH178">
        <v>8.5258166949999996</v>
      </c>
      <c r="BI178">
        <v>0.969557432</v>
      </c>
      <c r="BJ178">
        <v>2.9678721000000002E-2</v>
      </c>
      <c r="BK178">
        <v>2.1607864659999998</v>
      </c>
      <c r="BL178">
        <v>0.57189878599999999</v>
      </c>
      <c r="BN178">
        <v>1.4</v>
      </c>
      <c r="BO178" s="2">
        <v>1.425661329</v>
      </c>
      <c r="BP178" s="1">
        <f t="shared" si="25"/>
        <v>67.475728155339809</v>
      </c>
    </row>
    <row r="179" spans="1:68" x14ac:dyDescent="0.25">
      <c r="A179" t="s">
        <v>258</v>
      </c>
      <c r="B179" t="s">
        <v>190</v>
      </c>
      <c r="C179" t="s">
        <v>191</v>
      </c>
      <c r="D179">
        <v>-20.51003734</v>
      </c>
      <c r="E179">
        <v>-69.632930979999998</v>
      </c>
      <c r="H179" t="s">
        <v>253</v>
      </c>
      <c r="I179" t="s">
        <v>215</v>
      </c>
      <c r="J179" t="s">
        <v>29</v>
      </c>
      <c r="L179" t="s">
        <v>30</v>
      </c>
      <c r="N179">
        <v>16</v>
      </c>
      <c r="O179">
        <v>1.0009999999999999</v>
      </c>
      <c r="P179">
        <v>7.6</v>
      </c>
      <c r="Q179" s="1">
        <v>1.8</v>
      </c>
      <c r="T179">
        <v>618</v>
      </c>
      <c r="U179">
        <v>1.32</v>
      </c>
      <c r="V179">
        <v>0.125</v>
      </c>
      <c r="W179">
        <v>445</v>
      </c>
      <c r="X179">
        <v>2.15</v>
      </c>
      <c r="Z179">
        <v>6.33</v>
      </c>
      <c r="AA179" s="1">
        <v>41.4</v>
      </c>
      <c r="AB179">
        <v>7.1999999999999995E-2</v>
      </c>
      <c r="AD179">
        <v>294</v>
      </c>
      <c r="AE179">
        <v>52</v>
      </c>
      <c r="AF179">
        <v>1.25</v>
      </c>
      <c r="AG179">
        <v>209</v>
      </c>
      <c r="AH179">
        <v>46.4</v>
      </c>
      <c r="AQ179" s="3">
        <v>1825</v>
      </c>
      <c r="BA179" t="s">
        <v>31</v>
      </c>
      <c r="BB179">
        <v>1.8</v>
      </c>
      <c r="BC179">
        <v>17.433004230000002</v>
      </c>
      <c r="BD179">
        <v>1.6519823999999999E-2</v>
      </c>
      <c r="BE179">
        <v>4.6325213410000003</v>
      </c>
      <c r="BF179">
        <v>0.585514753</v>
      </c>
      <c r="BG179">
        <v>1.47407025</v>
      </c>
      <c r="BH179">
        <v>12.788725039999999</v>
      </c>
      <c r="BI179">
        <v>1.330263494</v>
      </c>
      <c r="BJ179">
        <v>0.180089324</v>
      </c>
      <c r="BK179">
        <v>5.2148310789999996</v>
      </c>
      <c r="BL179">
        <v>1.9090722069999999</v>
      </c>
      <c r="BN179">
        <v>0.1</v>
      </c>
      <c r="BO179" s="2">
        <v>0.733592723</v>
      </c>
      <c r="BP179" s="1">
        <f t="shared" si="25"/>
        <v>37.119999999999997</v>
      </c>
    </row>
    <row r="180" spans="1:68" x14ac:dyDescent="0.25">
      <c r="A180" t="s">
        <v>259</v>
      </c>
      <c r="B180" t="s">
        <v>190</v>
      </c>
      <c r="C180" t="s">
        <v>191</v>
      </c>
      <c r="D180">
        <v>-20.609483919999999</v>
      </c>
      <c r="E180">
        <v>-69.647726370000001</v>
      </c>
      <c r="H180" t="s">
        <v>253</v>
      </c>
      <c r="I180" t="s">
        <v>215</v>
      </c>
      <c r="J180" t="s">
        <v>41</v>
      </c>
      <c r="L180" t="s">
        <v>30</v>
      </c>
      <c r="N180">
        <v>23</v>
      </c>
      <c r="O180">
        <v>1.0489999999999999</v>
      </c>
      <c r="P180">
        <v>10.8</v>
      </c>
      <c r="Q180" s="1">
        <v>4.8099999999999996</v>
      </c>
      <c r="T180">
        <v>39800</v>
      </c>
      <c r="U180">
        <v>4.1100000000000003</v>
      </c>
      <c r="V180">
        <v>1.5</v>
      </c>
      <c r="W180">
        <v>1900</v>
      </c>
      <c r="X180">
        <v>2.71</v>
      </c>
      <c r="Z180">
        <v>20.6</v>
      </c>
      <c r="AA180" s="1">
        <v>0.95199999999999996</v>
      </c>
      <c r="AB180">
        <v>0.108</v>
      </c>
      <c r="AD180">
        <v>19300</v>
      </c>
      <c r="AE180">
        <v>2310</v>
      </c>
      <c r="AF180">
        <v>69.400000000000006</v>
      </c>
      <c r="AG180">
        <v>4530</v>
      </c>
      <c r="AH180">
        <v>0.14099999999999999</v>
      </c>
      <c r="AQ180" s="3">
        <v>68080</v>
      </c>
      <c r="BA180" t="s">
        <v>31</v>
      </c>
      <c r="BB180">
        <v>4.8099999999999996</v>
      </c>
      <c r="BC180">
        <v>1122.7080390000001</v>
      </c>
      <c r="BD180">
        <v>5.1436724000000003E-2</v>
      </c>
      <c r="BE180">
        <v>19.7793046</v>
      </c>
      <c r="BF180">
        <v>1.905466654</v>
      </c>
      <c r="BG180">
        <v>3.3896494999999999E-2</v>
      </c>
      <c r="BH180">
        <v>839.53195010000002</v>
      </c>
      <c r="BI180">
        <v>59.094397540000003</v>
      </c>
      <c r="BJ180">
        <v>9.9985592850000007</v>
      </c>
      <c r="BK180">
        <v>113.0295923</v>
      </c>
      <c r="BL180">
        <v>5.8012749999999998E-3</v>
      </c>
      <c r="BN180">
        <v>-1.4</v>
      </c>
      <c r="BO180" s="2">
        <v>0.74777406099999999</v>
      </c>
      <c r="BP180" s="1">
        <f t="shared" si="25"/>
        <v>2.0317002881844377E-3</v>
      </c>
    </row>
    <row r="181" spans="1:68" x14ac:dyDescent="0.25">
      <c r="A181" t="s">
        <v>260</v>
      </c>
      <c r="B181" t="s">
        <v>190</v>
      </c>
      <c r="C181" t="s">
        <v>191</v>
      </c>
      <c r="D181">
        <v>-20.634801100000001</v>
      </c>
      <c r="E181">
        <v>-69.104520260000001</v>
      </c>
      <c r="H181" t="s">
        <v>253</v>
      </c>
      <c r="I181" t="s">
        <v>193</v>
      </c>
      <c r="J181" t="s">
        <v>29</v>
      </c>
      <c r="L181" t="s">
        <v>30</v>
      </c>
      <c r="N181">
        <v>12.8</v>
      </c>
      <c r="O181">
        <v>1.0009999999999999</v>
      </c>
      <c r="P181">
        <v>8.11</v>
      </c>
      <c r="Q181" s="1">
        <v>4.59</v>
      </c>
      <c r="T181">
        <v>187</v>
      </c>
      <c r="U181">
        <v>0.34799999999999998</v>
      </c>
      <c r="V181">
        <v>0.20300000000000001</v>
      </c>
      <c r="W181">
        <v>96</v>
      </c>
      <c r="Z181">
        <v>2.25</v>
      </c>
      <c r="AA181" s="1">
        <v>20.2</v>
      </c>
      <c r="AB181">
        <v>5.2499999999999998E-2</v>
      </c>
      <c r="AD181">
        <v>208</v>
      </c>
      <c r="AE181">
        <v>7.66</v>
      </c>
      <c r="AF181">
        <v>0.29599999999999999</v>
      </c>
      <c r="AG181">
        <v>48.9</v>
      </c>
      <c r="AH181">
        <v>6.08</v>
      </c>
      <c r="AQ181" s="3">
        <v>864.3</v>
      </c>
      <c r="BA181" t="s">
        <v>31</v>
      </c>
      <c r="BB181">
        <v>4.59</v>
      </c>
      <c r="BC181">
        <v>5.2750352610000002</v>
      </c>
      <c r="BD181">
        <v>4.3552260000000002E-3</v>
      </c>
      <c r="BE181">
        <v>0.99937538999999997</v>
      </c>
      <c r="BF181">
        <v>0.20812135800000001</v>
      </c>
      <c r="BG181">
        <v>0.71923234400000002</v>
      </c>
      <c r="BH181">
        <v>9.0478054720000003</v>
      </c>
      <c r="BI181">
        <v>0.195958046</v>
      </c>
      <c r="BJ181">
        <v>4.2645151999999999E-2</v>
      </c>
      <c r="BK181">
        <v>1.2201207650000001</v>
      </c>
      <c r="BL181">
        <v>0.25015428899999997</v>
      </c>
      <c r="BN181">
        <v>1.5</v>
      </c>
      <c r="BO181" s="2">
        <v>1.7152123210000001</v>
      </c>
      <c r="BP181" s="1">
        <f t="shared" si="25"/>
        <v>20.54054054054054</v>
      </c>
    </row>
    <row r="182" spans="1:68" x14ac:dyDescent="0.25">
      <c r="A182" t="s">
        <v>261</v>
      </c>
      <c r="B182" t="s">
        <v>190</v>
      </c>
      <c r="C182" t="s">
        <v>191</v>
      </c>
      <c r="D182">
        <v>-20.718176580000002</v>
      </c>
      <c r="E182">
        <v>-69.233233290000001</v>
      </c>
      <c r="H182" t="s">
        <v>253</v>
      </c>
      <c r="I182" t="s">
        <v>1032</v>
      </c>
      <c r="J182" t="s">
        <v>29</v>
      </c>
      <c r="L182" t="s">
        <v>30</v>
      </c>
      <c r="N182">
        <v>23.7</v>
      </c>
      <c r="O182">
        <v>1.0049999999999999</v>
      </c>
      <c r="P182">
        <v>8.14</v>
      </c>
      <c r="Q182" s="1">
        <v>2.99</v>
      </c>
      <c r="T182">
        <v>2640</v>
      </c>
      <c r="U182">
        <v>3.6</v>
      </c>
      <c r="V182">
        <v>1.7</v>
      </c>
      <c r="W182">
        <v>1050</v>
      </c>
      <c r="X182">
        <v>1.9E-2</v>
      </c>
      <c r="Z182">
        <v>25.1</v>
      </c>
      <c r="AA182" s="1">
        <v>18.600000000000001</v>
      </c>
      <c r="AB182">
        <v>0.02</v>
      </c>
      <c r="AD182">
        <v>1550</v>
      </c>
      <c r="AE182">
        <v>81.7</v>
      </c>
      <c r="AF182">
        <v>4.79</v>
      </c>
      <c r="AG182">
        <v>377</v>
      </c>
      <c r="AH182">
        <v>116</v>
      </c>
      <c r="AQ182" s="3">
        <v>6052</v>
      </c>
      <c r="BA182" t="s">
        <v>31</v>
      </c>
      <c r="BB182">
        <v>2.99</v>
      </c>
      <c r="BC182">
        <v>74.471086040000003</v>
      </c>
      <c r="BD182">
        <v>4.5054064999999997E-2</v>
      </c>
      <c r="BE182">
        <v>10.93066833</v>
      </c>
      <c r="BF182">
        <v>2.3217093700000002</v>
      </c>
      <c r="BG182">
        <v>0.66226344599999998</v>
      </c>
      <c r="BH182">
        <v>67.423550390000003</v>
      </c>
      <c r="BI182">
        <v>2.0900486059999999</v>
      </c>
      <c r="BJ182">
        <v>0.69010229099999998</v>
      </c>
      <c r="BK182">
        <v>9.4066570190000007</v>
      </c>
      <c r="BL182">
        <v>4.7726805179999996</v>
      </c>
      <c r="BN182">
        <v>-0.4</v>
      </c>
      <c r="BO182" s="2">
        <v>0.905365478</v>
      </c>
      <c r="BP182" s="1">
        <f t="shared" si="25"/>
        <v>24.217118997912316</v>
      </c>
    </row>
    <row r="183" spans="1:68" x14ac:dyDescent="0.25">
      <c r="A183" t="s">
        <v>262</v>
      </c>
      <c r="B183" t="s">
        <v>190</v>
      </c>
      <c r="C183" t="s">
        <v>191</v>
      </c>
      <c r="D183">
        <v>-20.60089924</v>
      </c>
      <c r="E183">
        <v>-69.350613100000004</v>
      </c>
      <c r="H183" t="s">
        <v>253</v>
      </c>
      <c r="I183" t="s">
        <v>193</v>
      </c>
      <c r="J183" t="s">
        <v>29</v>
      </c>
      <c r="L183" t="s">
        <v>30</v>
      </c>
      <c r="N183">
        <v>18.7</v>
      </c>
      <c r="O183">
        <v>1</v>
      </c>
      <c r="P183">
        <v>9.1999999999999993</v>
      </c>
      <c r="Q183" s="1">
        <v>1.65</v>
      </c>
      <c r="T183">
        <v>63.9</v>
      </c>
      <c r="U183">
        <v>0.16400000000000001</v>
      </c>
      <c r="V183">
        <v>6.9900000000000004E-2</v>
      </c>
      <c r="W183">
        <v>78.5</v>
      </c>
      <c r="X183">
        <v>2.5499999999999998</v>
      </c>
      <c r="Z183">
        <v>1.58</v>
      </c>
      <c r="AA183" s="1">
        <v>36.1</v>
      </c>
      <c r="AB183">
        <v>0.109</v>
      </c>
      <c r="AD183">
        <v>112</v>
      </c>
      <c r="AE183">
        <v>5.4</v>
      </c>
      <c r="AF183">
        <v>3.5000000000000003E-2</v>
      </c>
      <c r="AG183">
        <v>5.49</v>
      </c>
      <c r="AH183">
        <v>0.122</v>
      </c>
      <c r="AQ183" s="3">
        <v>408.9</v>
      </c>
      <c r="BA183" t="s">
        <v>31</v>
      </c>
      <c r="BB183">
        <v>1.65</v>
      </c>
      <c r="BC183">
        <v>1.802538787</v>
      </c>
      <c r="BD183">
        <v>2.052463E-3</v>
      </c>
      <c r="BE183">
        <v>0.81719758499999995</v>
      </c>
      <c r="BF183">
        <v>0.14614744199999999</v>
      </c>
      <c r="BG183">
        <v>1.2853607730000001</v>
      </c>
      <c r="BH183">
        <v>4.871895254</v>
      </c>
      <c r="BI183">
        <v>0.13814274800000001</v>
      </c>
      <c r="BJ183">
        <v>5.0425009999999996E-3</v>
      </c>
      <c r="BK183">
        <v>0.136982883</v>
      </c>
      <c r="BL183">
        <v>5.0195429999999996E-3</v>
      </c>
      <c r="BN183">
        <v>2</v>
      </c>
      <c r="BO183" s="2">
        <v>2.7027963499999998</v>
      </c>
      <c r="BP183" s="1">
        <f t="shared" si="25"/>
        <v>3.4857142857142853</v>
      </c>
    </row>
    <row r="184" spans="1:68" x14ac:dyDescent="0.25">
      <c r="A184" t="s">
        <v>263</v>
      </c>
      <c r="B184" t="s">
        <v>190</v>
      </c>
      <c r="C184" t="s">
        <v>191</v>
      </c>
      <c r="D184">
        <v>-20.536587189999999</v>
      </c>
      <c r="E184">
        <v>-69.324201830000007</v>
      </c>
      <c r="H184" t="s">
        <v>253</v>
      </c>
      <c r="I184" t="s">
        <v>215</v>
      </c>
      <c r="J184" t="s">
        <v>29</v>
      </c>
      <c r="L184" t="s">
        <v>30</v>
      </c>
      <c r="N184">
        <v>33.700000000000003</v>
      </c>
      <c r="O184">
        <v>1.002</v>
      </c>
      <c r="P184">
        <v>8.24</v>
      </c>
      <c r="Q184" s="1">
        <v>0.311</v>
      </c>
      <c r="T184">
        <v>831</v>
      </c>
      <c r="U184">
        <v>1.44</v>
      </c>
      <c r="V184">
        <v>0.56100000000000005</v>
      </c>
      <c r="W184">
        <v>606</v>
      </c>
      <c r="X184">
        <v>0.68200000000000005</v>
      </c>
      <c r="Z184">
        <v>6.78</v>
      </c>
      <c r="AA184" s="1">
        <v>18.399999999999999</v>
      </c>
      <c r="AB184">
        <v>9.2899999999999996E-3</v>
      </c>
      <c r="AD184">
        <v>559</v>
      </c>
      <c r="AE184">
        <v>8.09</v>
      </c>
      <c r="AF184">
        <v>0.38500000000000001</v>
      </c>
      <c r="AG184">
        <v>255</v>
      </c>
      <c r="AH184">
        <v>1.06</v>
      </c>
      <c r="AQ184" s="3">
        <v>2306</v>
      </c>
      <c r="BA184" t="s">
        <v>31</v>
      </c>
      <c r="BB184">
        <v>0.311</v>
      </c>
      <c r="BC184">
        <v>23.441466850000001</v>
      </c>
      <c r="BD184">
        <v>1.8021625999999999E-2</v>
      </c>
      <c r="BE184">
        <v>6.3085571519999997</v>
      </c>
      <c r="BF184">
        <v>0.62713902499999996</v>
      </c>
      <c r="BG184">
        <v>0.65514233300000002</v>
      </c>
      <c r="BH184">
        <v>24.31597721</v>
      </c>
      <c r="BI184">
        <v>0.20695830100000001</v>
      </c>
      <c r="BJ184">
        <v>5.5467511999999997E-2</v>
      </c>
      <c r="BK184">
        <v>6.3625929440000002</v>
      </c>
      <c r="BL184">
        <v>4.3612425000000003E-2</v>
      </c>
      <c r="BN184">
        <v>1.4</v>
      </c>
      <c r="BO184" s="2">
        <v>1.037306128</v>
      </c>
      <c r="BP184" s="1">
        <f t="shared" si="25"/>
        <v>2.7532467532467533</v>
      </c>
    </row>
    <row r="185" spans="1:68" x14ac:dyDescent="0.25">
      <c r="A185" t="s">
        <v>264</v>
      </c>
      <c r="B185" t="s">
        <v>190</v>
      </c>
      <c r="C185" t="s">
        <v>191</v>
      </c>
      <c r="D185">
        <v>-20.48187132</v>
      </c>
      <c r="E185">
        <v>-69.315676999999994</v>
      </c>
      <c r="H185" t="s">
        <v>253</v>
      </c>
      <c r="I185" t="s">
        <v>193</v>
      </c>
      <c r="J185" t="s">
        <v>29</v>
      </c>
      <c r="L185" t="s">
        <v>30</v>
      </c>
      <c r="N185">
        <v>32</v>
      </c>
      <c r="O185">
        <v>1</v>
      </c>
      <c r="P185">
        <v>7.96</v>
      </c>
      <c r="Q185" s="1">
        <v>1.59</v>
      </c>
      <c r="T185">
        <v>26.3</v>
      </c>
      <c r="U185">
        <v>0.11600000000000001</v>
      </c>
      <c r="V185">
        <v>7.6799999999999993E-2</v>
      </c>
      <c r="W185">
        <v>40.6</v>
      </c>
      <c r="X185">
        <v>3.32</v>
      </c>
      <c r="Z185">
        <v>0.876</v>
      </c>
      <c r="AA185" s="1">
        <v>20</v>
      </c>
      <c r="AB185">
        <v>3.48E-3</v>
      </c>
      <c r="AD185">
        <v>51.5</v>
      </c>
      <c r="AE185">
        <v>1.25</v>
      </c>
      <c r="AF185">
        <v>4.3999999999999997E-2</v>
      </c>
      <c r="AG185">
        <v>19.899999999999999</v>
      </c>
      <c r="AH185">
        <v>0.25800000000000001</v>
      </c>
      <c r="AQ185" s="3">
        <v>267.2</v>
      </c>
      <c r="BA185" t="s">
        <v>31</v>
      </c>
      <c r="BB185">
        <v>1.59</v>
      </c>
      <c r="BC185">
        <v>0.741889986</v>
      </c>
      <c r="BD185">
        <v>1.451742E-3</v>
      </c>
      <c r="BE185">
        <v>0.42265250900000001</v>
      </c>
      <c r="BF185">
        <v>8.1028582000000002E-2</v>
      </c>
      <c r="BG185">
        <v>0.71211123200000004</v>
      </c>
      <c r="BH185">
        <v>2.2402018359999998</v>
      </c>
      <c r="BI185">
        <v>3.1977487999999998E-2</v>
      </c>
      <c r="BJ185">
        <v>6.3391439999999997E-3</v>
      </c>
      <c r="BK185">
        <v>0.49653176300000001</v>
      </c>
      <c r="BL185">
        <v>1.0615100000000001E-2</v>
      </c>
      <c r="BN185">
        <v>1.8</v>
      </c>
      <c r="BO185" s="2">
        <v>3.0195876450000001</v>
      </c>
      <c r="BP185" s="1">
        <f t="shared" si="25"/>
        <v>5.8636363636363642</v>
      </c>
    </row>
    <row r="186" spans="1:68" x14ac:dyDescent="0.25">
      <c r="A186" t="s">
        <v>265</v>
      </c>
      <c r="B186" t="s">
        <v>190</v>
      </c>
      <c r="C186" t="s">
        <v>191</v>
      </c>
      <c r="D186">
        <v>-20.512975310000002</v>
      </c>
      <c r="E186">
        <v>-69.31967306</v>
      </c>
      <c r="H186" t="s">
        <v>253</v>
      </c>
      <c r="I186" t="s">
        <v>215</v>
      </c>
      <c r="J186" t="s">
        <v>29</v>
      </c>
      <c r="L186" t="s">
        <v>30</v>
      </c>
      <c r="N186">
        <v>31.8</v>
      </c>
      <c r="O186">
        <v>1</v>
      </c>
      <c r="P186">
        <v>7.98</v>
      </c>
      <c r="Q186" s="1">
        <v>1.57</v>
      </c>
      <c r="T186">
        <v>33.1</v>
      </c>
      <c r="U186">
        <v>0.128</v>
      </c>
      <c r="V186">
        <v>6.2399999999999997E-2</v>
      </c>
      <c r="W186">
        <v>62.6</v>
      </c>
      <c r="X186">
        <v>5.88</v>
      </c>
      <c r="Z186">
        <v>0.71299999999999997</v>
      </c>
      <c r="AA186" s="1">
        <v>19.399999999999999</v>
      </c>
      <c r="AB186">
        <v>5.6600000000000001E-3</v>
      </c>
      <c r="AD186">
        <v>60.3</v>
      </c>
      <c r="AE186">
        <v>1.99</v>
      </c>
      <c r="AF186">
        <v>0.05</v>
      </c>
      <c r="AG186">
        <v>23.9</v>
      </c>
      <c r="AH186">
        <v>0.35499999999999998</v>
      </c>
      <c r="AQ186" s="3">
        <v>303.60000000000002</v>
      </c>
      <c r="BA186" t="s">
        <v>31</v>
      </c>
      <c r="BB186">
        <v>1.57</v>
      </c>
      <c r="BC186">
        <v>0.93370945000000005</v>
      </c>
      <c r="BD186">
        <v>1.601922E-3</v>
      </c>
      <c r="BE186">
        <v>0.65167603600000001</v>
      </c>
      <c r="BF186">
        <v>6.5951345999999994E-2</v>
      </c>
      <c r="BG186">
        <v>0.690747895</v>
      </c>
      <c r="BH186">
        <v>2.6229936060000001</v>
      </c>
      <c r="BI186">
        <v>5.0908161E-2</v>
      </c>
      <c r="BJ186">
        <v>7.2035729999999996E-3</v>
      </c>
      <c r="BK186">
        <v>0.59633714299999996</v>
      </c>
      <c r="BL186">
        <v>1.4606048E-2</v>
      </c>
      <c r="BN186">
        <v>1.2</v>
      </c>
      <c r="BO186" s="2">
        <v>2.8092182270000001</v>
      </c>
      <c r="BP186" s="1">
        <f t="shared" si="25"/>
        <v>7.1</v>
      </c>
    </row>
    <row r="187" spans="1:68" x14ac:dyDescent="0.25">
      <c r="A187" t="s">
        <v>266</v>
      </c>
      <c r="B187" t="s">
        <v>190</v>
      </c>
      <c r="C187" t="s">
        <v>191</v>
      </c>
      <c r="D187">
        <v>-20.493027210000001</v>
      </c>
      <c r="E187">
        <v>-69.355037479999993</v>
      </c>
      <c r="H187" t="s">
        <v>253</v>
      </c>
      <c r="I187" t="s">
        <v>193</v>
      </c>
      <c r="J187" t="s">
        <v>29</v>
      </c>
      <c r="L187" t="s">
        <v>30</v>
      </c>
      <c r="N187">
        <v>28.8</v>
      </c>
      <c r="O187">
        <v>1</v>
      </c>
      <c r="P187">
        <v>8.0500000000000007</v>
      </c>
      <c r="Q187" s="1">
        <v>0.77500000000000002</v>
      </c>
      <c r="T187">
        <v>88.4</v>
      </c>
      <c r="U187">
        <v>0.19600000000000001</v>
      </c>
      <c r="V187">
        <v>0.125</v>
      </c>
      <c r="W187">
        <v>347</v>
      </c>
      <c r="X187">
        <v>3.91</v>
      </c>
      <c r="Z187">
        <v>2.0299999999999998</v>
      </c>
      <c r="AA187" s="1">
        <v>26.1</v>
      </c>
      <c r="AB187">
        <v>3.1E-2</v>
      </c>
      <c r="AD187">
        <v>159</v>
      </c>
      <c r="AE187">
        <v>9.15</v>
      </c>
      <c r="AF187">
        <v>0.12</v>
      </c>
      <c r="AG187">
        <v>71</v>
      </c>
      <c r="AH187">
        <v>1.47</v>
      </c>
      <c r="AQ187" s="3">
        <v>762.3</v>
      </c>
      <c r="BA187" t="s">
        <v>31</v>
      </c>
      <c r="BB187">
        <v>0.77500000000000002</v>
      </c>
      <c r="BC187">
        <v>2.4936530320000001</v>
      </c>
      <c r="BD187">
        <v>2.4529439999999999E-3</v>
      </c>
      <c r="BE187">
        <v>3.61232563</v>
      </c>
      <c r="BF187">
        <v>0.18777171400000001</v>
      </c>
      <c r="BG187">
        <v>0.92930515700000005</v>
      </c>
      <c r="BH187">
        <v>6.9163512980000004</v>
      </c>
      <c r="BI187">
        <v>0.23407521100000001</v>
      </c>
      <c r="BJ187">
        <v>1.7288575E-2</v>
      </c>
      <c r="BK187">
        <v>1.7715454859999999</v>
      </c>
      <c r="BL187">
        <v>6.0481382E-2</v>
      </c>
      <c r="BN187">
        <v>1.6</v>
      </c>
      <c r="BO187" s="2">
        <v>2.7735820539999998</v>
      </c>
      <c r="BP187" s="1">
        <f t="shared" si="25"/>
        <v>12.25</v>
      </c>
    </row>
    <row r="188" spans="1:68" x14ac:dyDescent="0.25">
      <c r="A188" t="s">
        <v>267</v>
      </c>
      <c r="B188" t="s">
        <v>190</v>
      </c>
      <c r="C188" t="s">
        <v>191</v>
      </c>
      <c r="D188">
        <v>-20.479674419999998</v>
      </c>
      <c r="E188">
        <v>-69.379487499999996</v>
      </c>
      <c r="H188" t="s">
        <v>253</v>
      </c>
      <c r="I188" t="s">
        <v>215</v>
      </c>
      <c r="J188" t="s">
        <v>29</v>
      </c>
      <c r="L188" t="s">
        <v>30</v>
      </c>
      <c r="N188">
        <v>28</v>
      </c>
      <c r="O188">
        <v>1.0009999999999999</v>
      </c>
      <c r="P188">
        <v>7.54</v>
      </c>
      <c r="Q188" s="1">
        <v>2.98</v>
      </c>
      <c r="T188">
        <v>111</v>
      </c>
      <c r="U188">
        <v>0.29099999999999998</v>
      </c>
      <c r="V188">
        <v>0.189</v>
      </c>
      <c r="W188">
        <v>329</v>
      </c>
      <c r="X188">
        <v>7.07</v>
      </c>
      <c r="Z188">
        <v>2.16</v>
      </c>
      <c r="AA188" s="1">
        <v>29.7</v>
      </c>
      <c r="AB188">
        <v>2.5000000000000001E-2</v>
      </c>
      <c r="AD188">
        <v>192</v>
      </c>
      <c r="AE188">
        <v>10.7</v>
      </c>
      <c r="AF188">
        <v>0.14799999999999999</v>
      </c>
      <c r="AG188">
        <v>84.2</v>
      </c>
      <c r="AH188">
        <v>4.5199999999999996</v>
      </c>
      <c r="AQ188" s="3">
        <v>952</v>
      </c>
      <c r="BA188" t="s">
        <v>31</v>
      </c>
      <c r="BB188">
        <v>2.98</v>
      </c>
      <c r="BC188">
        <v>3.1311706629999998</v>
      </c>
      <c r="BD188">
        <v>3.6418700000000002E-3</v>
      </c>
      <c r="BE188">
        <v>3.424942744</v>
      </c>
      <c r="BF188">
        <v>0.19979650400000001</v>
      </c>
      <c r="BG188">
        <v>1.0574851789999999</v>
      </c>
      <c r="BH188">
        <v>8.3518204360000006</v>
      </c>
      <c r="BI188">
        <v>0.27372729600000001</v>
      </c>
      <c r="BJ188">
        <v>2.1322575999999999E-2</v>
      </c>
      <c r="BK188">
        <v>2.100903239</v>
      </c>
      <c r="BL188">
        <v>0.18596996499999999</v>
      </c>
      <c r="BN188">
        <v>1</v>
      </c>
      <c r="BO188" s="2">
        <v>2.6673156260000002</v>
      </c>
      <c r="BP188" s="1">
        <f t="shared" si="25"/>
        <v>30.54054054054054</v>
      </c>
    </row>
    <row r="189" spans="1:68" x14ac:dyDescent="0.25">
      <c r="A189" t="s">
        <v>268</v>
      </c>
      <c r="B189" t="s">
        <v>190</v>
      </c>
      <c r="C189" t="s">
        <v>191</v>
      </c>
      <c r="D189">
        <v>-20.550321499999999</v>
      </c>
      <c r="E189">
        <v>-69.720163249999999</v>
      </c>
      <c r="H189" t="s">
        <v>253</v>
      </c>
      <c r="I189" t="s">
        <v>215</v>
      </c>
      <c r="J189" t="s">
        <v>41</v>
      </c>
      <c r="L189" t="s">
        <v>30</v>
      </c>
      <c r="N189">
        <v>23</v>
      </c>
      <c r="O189">
        <v>1.0009999999999999</v>
      </c>
      <c r="P189">
        <v>8.9600000000000009</v>
      </c>
      <c r="Q189" s="1">
        <v>0.53300000000000003</v>
      </c>
      <c r="T189">
        <v>689</v>
      </c>
      <c r="U189">
        <v>1.29</v>
      </c>
      <c r="V189">
        <v>0.499</v>
      </c>
      <c r="W189">
        <v>121</v>
      </c>
      <c r="X189">
        <v>9.8000000000000007</v>
      </c>
      <c r="Z189">
        <v>9.6199999999999992</v>
      </c>
      <c r="AA189" s="1">
        <v>0.308</v>
      </c>
      <c r="AB189">
        <v>6.5500000000000003E-3</v>
      </c>
      <c r="AD189">
        <v>435</v>
      </c>
      <c r="AE189">
        <v>48.9</v>
      </c>
      <c r="AF189">
        <v>1.47</v>
      </c>
      <c r="AG189">
        <v>42.5</v>
      </c>
      <c r="AH189">
        <v>8.85</v>
      </c>
      <c r="AQ189" s="3">
        <v>1398</v>
      </c>
      <c r="BA189" t="s">
        <v>31</v>
      </c>
      <c r="BB189">
        <v>0.53300000000000003</v>
      </c>
      <c r="BC189">
        <v>19.43582511</v>
      </c>
      <c r="BD189">
        <v>1.6144373E-2</v>
      </c>
      <c r="BE189">
        <v>1.259629398</v>
      </c>
      <c r="BF189">
        <v>0.88983442800000001</v>
      </c>
      <c r="BG189">
        <v>1.0966513000000001E-2</v>
      </c>
      <c r="BH189">
        <v>18.92209317</v>
      </c>
      <c r="BI189">
        <v>1.250959325</v>
      </c>
      <c r="BJ189">
        <v>0.21178504500000001</v>
      </c>
      <c r="BK189">
        <v>1.0604321569999999</v>
      </c>
      <c r="BL189">
        <v>0.36412260899999999</v>
      </c>
      <c r="BN189">
        <v>1.6</v>
      </c>
      <c r="BO189" s="2">
        <v>0.97356778399999999</v>
      </c>
      <c r="BP189" s="1">
        <f t="shared" si="25"/>
        <v>6.0204081632653059</v>
      </c>
    </row>
    <row r="190" spans="1:68" x14ac:dyDescent="0.25">
      <c r="A190" t="s">
        <v>269</v>
      </c>
      <c r="B190" t="s">
        <v>190</v>
      </c>
      <c r="C190" t="s">
        <v>191</v>
      </c>
      <c r="D190">
        <v>-20.28232199</v>
      </c>
      <c r="E190">
        <v>-69.533037300000004</v>
      </c>
      <c r="H190" t="s">
        <v>253</v>
      </c>
      <c r="I190" t="s">
        <v>215</v>
      </c>
      <c r="J190" t="s">
        <v>29</v>
      </c>
      <c r="L190" t="s">
        <v>30</v>
      </c>
      <c r="N190">
        <v>28</v>
      </c>
      <c r="O190">
        <v>1</v>
      </c>
      <c r="P190">
        <v>7.55</v>
      </c>
      <c r="Q190" s="1">
        <v>1.44</v>
      </c>
      <c r="T190">
        <v>145</v>
      </c>
      <c r="U190">
        <v>0.36099999999999999</v>
      </c>
      <c r="V190">
        <v>5.0900000000000001E-2</v>
      </c>
      <c r="W190">
        <v>436</v>
      </c>
      <c r="X190">
        <v>24</v>
      </c>
      <c r="Z190">
        <v>2.82</v>
      </c>
      <c r="AA190" s="1">
        <v>33.6</v>
      </c>
      <c r="AB190">
        <v>7.1399999999999996E-3</v>
      </c>
      <c r="AD190">
        <v>113</v>
      </c>
      <c r="AE190">
        <v>23.7</v>
      </c>
      <c r="AF190">
        <v>7.0000000000000007E-2</v>
      </c>
      <c r="AG190">
        <v>164</v>
      </c>
      <c r="AH190">
        <v>19.3</v>
      </c>
      <c r="AQ190" s="3">
        <v>1056</v>
      </c>
      <c r="BA190" t="s">
        <v>31</v>
      </c>
      <c r="BB190">
        <v>1.44</v>
      </c>
      <c r="BC190">
        <v>4.0902679830000004</v>
      </c>
      <c r="BD190">
        <v>4.5179219999999997E-3</v>
      </c>
      <c r="BE190">
        <v>4.5388298980000004</v>
      </c>
      <c r="BF190">
        <v>0.26084543500000001</v>
      </c>
      <c r="BG190">
        <v>1.1963468690000001</v>
      </c>
      <c r="BH190">
        <v>4.9153943189999998</v>
      </c>
      <c r="BI190">
        <v>0.60629317000000005</v>
      </c>
      <c r="BJ190">
        <v>1.0085001999999999E-2</v>
      </c>
      <c r="BK190">
        <v>4.0920205599999999</v>
      </c>
      <c r="BL190">
        <v>0.79407529300000002</v>
      </c>
      <c r="BN190">
        <v>2.2999999999999998</v>
      </c>
      <c r="BO190" s="2">
        <v>1.201729163</v>
      </c>
      <c r="BP190" s="1">
        <f t="shared" si="25"/>
        <v>275.71428571428572</v>
      </c>
    </row>
    <row r="191" spans="1:68" x14ac:dyDescent="0.25">
      <c r="A191" t="s">
        <v>270</v>
      </c>
      <c r="B191" t="s">
        <v>190</v>
      </c>
      <c r="C191" t="s">
        <v>191</v>
      </c>
      <c r="D191">
        <v>-20.130963040000001</v>
      </c>
      <c r="E191">
        <v>-69.173681070000001</v>
      </c>
      <c r="H191" t="s">
        <v>253</v>
      </c>
      <c r="I191" t="s">
        <v>193</v>
      </c>
      <c r="J191" t="s">
        <v>29</v>
      </c>
      <c r="L191" t="s">
        <v>30</v>
      </c>
      <c r="N191">
        <v>31</v>
      </c>
      <c r="O191">
        <v>1</v>
      </c>
      <c r="P191">
        <v>8.3800000000000008</v>
      </c>
      <c r="Q191" s="1">
        <v>1.39</v>
      </c>
      <c r="T191">
        <v>43.3</v>
      </c>
      <c r="U191">
        <v>0.186</v>
      </c>
      <c r="V191">
        <v>0.14699999999999999</v>
      </c>
      <c r="W191">
        <v>121</v>
      </c>
      <c r="Z191">
        <v>1.1499999999999999</v>
      </c>
      <c r="AA191" s="1">
        <v>22.1</v>
      </c>
      <c r="AB191">
        <v>0.106</v>
      </c>
      <c r="AD191">
        <v>108</v>
      </c>
      <c r="AE191">
        <v>3.4</v>
      </c>
      <c r="AF191">
        <v>0.16600000000000001</v>
      </c>
      <c r="AG191">
        <v>9.98</v>
      </c>
      <c r="AH191">
        <v>0.13600000000000001</v>
      </c>
      <c r="AQ191" s="3">
        <v>397.9</v>
      </c>
      <c r="BA191" t="s">
        <v>31</v>
      </c>
      <c r="BB191">
        <v>1.39</v>
      </c>
      <c r="BC191">
        <v>1.221438646</v>
      </c>
      <c r="BD191">
        <v>2.3277929999999999E-3</v>
      </c>
      <c r="BE191">
        <v>1.259629398</v>
      </c>
      <c r="BF191">
        <v>0.10637313800000001</v>
      </c>
      <c r="BG191">
        <v>0.78688291099999996</v>
      </c>
      <c r="BH191">
        <v>4.6978989950000001</v>
      </c>
      <c r="BI191">
        <v>8.6978766999999998E-2</v>
      </c>
      <c r="BJ191">
        <v>2.3915862E-2</v>
      </c>
      <c r="BK191">
        <v>0.24901442200000001</v>
      </c>
      <c r="BL191">
        <v>5.5955559999999998E-3</v>
      </c>
      <c r="BN191">
        <v>1.8</v>
      </c>
      <c r="BO191" s="2">
        <v>3.8462013709999998</v>
      </c>
      <c r="BP191" s="1">
        <f t="shared" si="25"/>
        <v>0.81927710843373491</v>
      </c>
    </row>
    <row r="192" spans="1:68" x14ac:dyDescent="0.25">
      <c r="A192" t="s">
        <v>271</v>
      </c>
      <c r="B192" t="s">
        <v>190</v>
      </c>
      <c r="C192" t="s">
        <v>191</v>
      </c>
      <c r="D192">
        <v>-20.129655799999998</v>
      </c>
      <c r="E192">
        <v>-69.179649819999995</v>
      </c>
      <c r="H192" t="s">
        <v>253</v>
      </c>
      <c r="I192" t="s">
        <v>193</v>
      </c>
      <c r="J192" t="s">
        <v>29</v>
      </c>
      <c r="L192" t="s">
        <v>30</v>
      </c>
      <c r="N192">
        <v>21</v>
      </c>
      <c r="O192">
        <v>1</v>
      </c>
      <c r="P192">
        <v>8.5</v>
      </c>
      <c r="Q192" s="1">
        <v>1.65</v>
      </c>
      <c r="T192">
        <v>52.2</v>
      </c>
      <c r="U192">
        <v>0.21299999999999999</v>
      </c>
      <c r="V192">
        <v>0.20799999999999999</v>
      </c>
      <c r="W192">
        <v>124</v>
      </c>
      <c r="X192">
        <v>2.1999999999999999E-2</v>
      </c>
      <c r="Z192">
        <v>1.58</v>
      </c>
      <c r="AA192" s="1">
        <v>21.1</v>
      </c>
      <c r="AB192">
        <v>0.107</v>
      </c>
      <c r="AD192">
        <v>119</v>
      </c>
      <c r="AE192">
        <v>3.48</v>
      </c>
      <c r="AF192">
        <v>0.193</v>
      </c>
      <c r="AG192">
        <v>12</v>
      </c>
      <c r="AH192">
        <v>0.16800000000000001</v>
      </c>
      <c r="AQ192" s="3">
        <v>435.8</v>
      </c>
      <c r="BA192" t="s">
        <v>31</v>
      </c>
      <c r="BB192">
        <v>1.65</v>
      </c>
      <c r="BC192">
        <v>1.4724964739999999</v>
      </c>
      <c r="BD192">
        <v>2.6656990000000001E-3</v>
      </c>
      <c r="BE192">
        <v>1.2908598790000001</v>
      </c>
      <c r="BF192">
        <v>0.14614744199999999</v>
      </c>
      <c r="BG192">
        <v>0.75127734999999995</v>
      </c>
      <c r="BH192">
        <v>5.1763887080000002</v>
      </c>
      <c r="BI192">
        <v>8.9025326000000002E-2</v>
      </c>
      <c r="BJ192">
        <v>2.7805791999999999E-2</v>
      </c>
      <c r="BK192">
        <v>0.29941613900000003</v>
      </c>
      <c r="BL192">
        <v>6.9121579999999998E-3</v>
      </c>
      <c r="BN192">
        <v>1.7</v>
      </c>
      <c r="BO192" s="2">
        <v>3.5153827529999999</v>
      </c>
      <c r="BP192" s="1">
        <f t="shared" si="25"/>
        <v>0.8704663212435233</v>
      </c>
    </row>
    <row r="193" spans="1:68" x14ac:dyDescent="0.25">
      <c r="A193" t="s">
        <v>272</v>
      </c>
      <c r="B193" t="s">
        <v>190</v>
      </c>
      <c r="C193" t="s">
        <v>191</v>
      </c>
      <c r="D193">
        <v>-20.07253098</v>
      </c>
      <c r="E193">
        <v>-69.200702269999994</v>
      </c>
      <c r="H193" t="s">
        <v>253</v>
      </c>
      <c r="I193" t="s">
        <v>193</v>
      </c>
      <c r="J193" t="s">
        <v>29</v>
      </c>
      <c r="L193" t="s">
        <v>30</v>
      </c>
      <c r="N193">
        <v>30</v>
      </c>
      <c r="O193">
        <v>1</v>
      </c>
      <c r="P193">
        <v>8.99</v>
      </c>
      <c r="Q193" s="1">
        <v>0.433</v>
      </c>
      <c r="T193">
        <v>41.9</v>
      </c>
      <c r="U193">
        <v>3.5999999999999997E-2</v>
      </c>
      <c r="V193">
        <v>8.0199999999999994E-2</v>
      </c>
      <c r="W193">
        <v>217</v>
      </c>
      <c r="Z193">
        <v>1.1499999999999999</v>
      </c>
      <c r="AA193" s="1">
        <v>26.1</v>
      </c>
      <c r="AB193">
        <v>7.7999999999999999E-4</v>
      </c>
      <c r="AD193">
        <v>115</v>
      </c>
      <c r="AE193">
        <v>3.17</v>
      </c>
      <c r="AF193">
        <v>0.152</v>
      </c>
      <c r="AG193">
        <v>22.8</v>
      </c>
      <c r="AH193">
        <v>3.2000000000000001E-2</v>
      </c>
      <c r="AQ193" s="3">
        <v>453.8</v>
      </c>
      <c r="BA193" t="s">
        <v>31</v>
      </c>
      <c r="BB193">
        <v>0.433</v>
      </c>
      <c r="BC193">
        <v>1.181946403</v>
      </c>
      <c r="BD193">
        <v>4.5054099999999999E-4</v>
      </c>
      <c r="BE193">
        <v>2.259004789</v>
      </c>
      <c r="BF193">
        <v>0.10637313800000001</v>
      </c>
      <c r="BG193">
        <v>0.92930515700000005</v>
      </c>
      <c r="BH193">
        <v>5.0023924490000002</v>
      </c>
      <c r="BI193">
        <v>8.1094909000000007E-2</v>
      </c>
      <c r="BJ193">
        <v>2.1898862000000002E-2</v>
      </c>
      <c r="BK193">
        <v>0.56889066300000002</v>
      </c>
      <c r="BL193">
        <v>1.3166020000000001E-3</v>
      </c>
      <c r="BN193">
        <v>0.9</v>
      </c>
      <c r="BO193" s="2">
        <v>4.2323344220000001</v>
      </c>
      <c r="BP193" s="1">
        <f t="shared" si="25"/>
        <v>0.2105263157894737</v>
      </c>
    </row>
    <row r="194" spans="1:68" x14ac:dyDescent="0.25">
      <c r="A194" t="s">
        <v>273</v>
      </c>
      <c r="B194" t="s">
        <v>190</v>
      </c>
      <c r="C194" t="s">
        <v>191</v>
      </c>
      <c r="D194">
        <v>-20.07225674</v>
      </c>
      <c r="E194">
        <v>-69.211155480000002</v>
      </c>
      <c r="H194" t="s">
        <v>253</v>
      </c>
      <c r="I194" t="s">
        <v>193</v>
      </c>
      <c r="J194" t="s">
        <v>29</v>
      </c>
      <c r="L194" t="s">
        <v>30</v>
      </c>
      <c r="N194">
        <v>41.5</v>
      </c>
      <c r="O194">
        <v>1</v>
      </c>
      <c r="P194">
        <v>8.9700000000000006</v>
      </c>
      <c r="Q194" s="1">
        <v>0.44</v>
      </c>
      <c r="T194">
        <v>40.799999999999997</v>
      </c>
      <c r="U194">
        <v>0.17699999999999999</v>
      </c>
      <c r="V194">
        <v>8.2400000000000001E-2</v>
      </c>
      <c r="W194">
        <v>220</v>
      </c>
      <c r="X194">
        <v>0.01</v>
      </c>
      <c r="Z194">
        <v>1.1499999999999999</v>
      </c>
      <c r="AA194" s="1">
        <v>28.8</v>
      </c>
      <c r="AB194">
        <v>4.6000000000000001E-4</v>
      </c>
      <c r="AD194">
        <v>112</v>
      </c>
      <c r="AE194">
        <v>3.56</v>
      </c>
      <c r="AF194">
        <v>0.151</v>
      </c>
      <c r="AG194">
        <v>24.6</v>
      </c>
      <c r="AH194">
        <v>1.7999999999999999E-2</v>
      </c>
      <c r="AQ194" s="3">
        <v>456.9</v>
      </c>
      <c r="BA194" t="s">
        <v>31</v>
      </c>
      <c r="BB194">
        <v>0.44</v>
      </c>
      <c r="BC194">
        <v>1.1509167840000001</v>
      </c>
      <c r="BD194">
        <v>2.2151580000000001E-3</v>
      </c>
      <c r="BE194">
        <v>2.2902352700000002</v>
      </c>
      <c r="BF194">
        <v>0.10637313800000001</v>
      </c>
      <c r="BG194">
        <v>1.0254401740000001</v>
      </c>
      <c r="BH194">
        <v>4.871895254</v>
      </c>
      <c r="BI194">
        <v>9.1071885000000005E-2</v>
      </c>
      <c r="BJ194">
        <v>2.175479E-2</v>
      </c>
      <c r="BK194">
        <v>0.61380308400000005</v>
      </c>
      <c r="BL194">
        <v>7.4058800000000003E-4</v>
      </c>
      <c r="BN194">
        <v>0.3</v>
      </c>
      <c r="BO194" s="2">
        <v>4.2330560479999999</v>
      </c>
      <c r="BP194" s="1">
        <f t="shared" si="25"/>
        <v>0.11920529801324503</v>
      </c>
    </row>
    <row r="195" spans="1:68" x14ac:dyDescent="0.25">
      <c r="A195" t="s">
        <v>274</v>
      </c>
      <c r="B195" t="s">
        <v>190</v>
      </c>
      <c r="C195" t="s">
        <v>191</v>
      </c>
      <c r="D195">
        <v>-20.07190529</v>
      </c>
      <c r="E195">
        <v>-69.210332500000007</v>
      </c>
      <c r="H195" t="s">
        <v>253</v>
      </c>
      <c r="I195" t="s">
        <v>193</v>
      </c>
      <c r="J195" t="s">
        <v>29</v>
      </c>
      <c r="L195" t="s">
        <v>30</v>
      </c>
      <c r="N195">
        <v>25.4</v>
      </c>
      <c r="O195">
        <v>1.0009999999999999</v>
      </c>
      <c r="P195">
        <v>7.56</v>
      </c>
      <c r="Q195" s="1">
        <v>1.46</v>
      </c>
      <c r="T195">
        <v>107</v>
      </c>
      <c r="U195">
        <v>0.35799999999999998</v>
      </c>
      <c r="V195">
        <v>0.13300000000000001</v>
      </c>
      <c r="W195">
        <v>583</v>
      </c>
      <c r="X195">
        <v>14.1</v>
      </c>
      <c r="Z195">
        <v>2.57</v>
      </c>
      <c r="AA195" s="1">
        <v>30.2</v>
      </c>
      <c r="AB195">
        <v>1.12E-2</v>
      </c>
      <c r="AD195">
        <v>251</v>
      </c>
      <c r="AE195">
        <v>8.4499999999999993</v>
      </c>
      <c r="AF195">
        <v>0.27</v>
      </c>
      <c r="AG195">
        <v>106</v>
      </c>
      <c r="AH195">
        <v>9.4</v>
      </c>
      <c r="AQ195" s="3">
        <v>1205</v>
      </c>
      <c r="BA195" t="s">
        <v>31</v>
      </c>
      <c r="BB195">
        <v>1.46</v>
      </c>
      <c r="BC195">
        <v>3.0183356840000002</v>
      </c>
      <c r="BD195">
        <v>4.4803760000000003E-3</v>
      </c>
      <c r="BE195">
        <v>6.0691234649999997</v>
      </c>
      <c r="BF195">
        <v>0.23772083999999999</v>
      </c>
      <c r="BG195">
        <v>1.07528796</v>
      </c>
      <c r="BH195">
        <v>10.91826526</v>
      </c>
      <c r="BI195">
        <v>0.21616781800000001</v>
      </c>
      <c r="BJ195">
        <v>3.8899294000000001E-2</v>
      </c>
      <c r="BK195">
        <v>2.644842557</v>
      </c>
      <c r="BL195">
        <v>0.38675169700000001</v>
      </c>
      <c r="BN195">
        <v>1.8</v>
      </c>
      <c r="BO195" s="2">
        <v>3.6173131160000001</v>
      </c>
      <c r="BP195" s="1">
        <f t="shared" si="25"/>
        <v>34.814814814814817</v>
      </c>
    </row>
    <row r="196" spans="1:68" x14ac:dyDescent="0.25">
      <c r="A196" t="s">
        <v>275</v>
      </c>
      <c r="B196" t="s">
        <v>190</v>
      </c>
      <c r="C196" t="s">
        <v>191</v>
      </c>
      <c r="D196">
        <v>-20.06746858</v>
      </c>
      <c r="E196">
        <v>-69.21011618</v>
      </c>
      <c r="H196" t="s">
        <v>253</v>
      </c>
      <c r="I196" t="s">
        <v>193</v>
      </c>
      <c r="J196" t="s">
        <v>29</v>
      </c>
      <c r="L196" t="s">
        <v>30</v>
      </c>
      <c r="N196">
        <v>52.9</v>
      </c>
      <c r="O196">
        <v>1</v>
      </c>
      <c r="P196">
        <v>8.8699999999999992</v>
      </c>
      <c r="Q196" s="1">
        <v>0.45</v>
      </c>
      <c r="T196">
        <v>40.5</v>
      </c>
      <c r="U196">
        <v>0.17199999999999999</v>
      </c>
      <c r="V196">
        <v>8.7599999999999997E-2</v>
      </c>
      <c r="W196">
        <v>229</v>
      </c>
      <c r="Z196">
        <v>1.29</v>
      </c>
      <c r="AA196" s="1">
        <v>30</v>
      </c>
      <c r="AB196">
        <v>8.0000000000000004E-4</v>
      </c>
      <c r="AD196">
        <v>117</v>
      </c>
      <c r="AE196">
        <v>3.91</v>
      </c>
      <c r="AF196">
        <v>0.153</v>
      </c>
      <c r="AG196">
        <v>24.7</v>
      </c>
      <c r="AH196">
        <v>0.02</v>
      </c>
      <c r="AQ196" s="3">
        <v>473.5</v>
      </c>
      <c r="BA196" t="s">
        <v>31</v>
      </c>
      <c r="BB196">
        <v>0.45</v>
      </c>
      <c r="BC196">
        <v>1.1424541610000001</v>
      </c>
      <c r="BD196">
        <v>2.152583E-3</v>
      </c>
      <c r="BE196">
        <v>2.3839267120000001</v>
      </c>
      <c r="BF196">
        <v>0.119322912</v>
      </c>
      <c r="BG196">
        <v>1.0681668479999999</v>
      </c>
      <c r="BH196">
        <v>5.0893905779999997</v>
      </c>
      <c r="BI196">
        <v>0.100025582</v>
      </c>
      <c r="BJ196">
        <v>2.2042933000000001E-2</v>
      </c>
      <c r="BK196">
        <v>0.61629821799999995</v>
      </c>
      <c r="BL196">
        <v>8.2287599999999995E-4</v>
      </c>
      <c r="BN196">
        <v>0.6</v>
      </c>
      <c r="BO196" s="2">
        <v>4.4547875550000002</v>
      </c>
      <c r="BP196" s="1">
        <f t="shared" si="25"/>
        <v>0.13071895424836602</v>
      </c>
    </row>
    <row r="197" spans="1:68" x14ac:dyDescent="0.25">
      <c r="A197" t="s">
        <v>276</v>
      </c>
      <c r="B197" t="s">
        <v>190</v>
      </c>
      <c r="C197" t="s">
        <v>191</v>
      </c>
      <c r="D197">
        <v>-20.00630615</v>
      </c>
      <c r="E197">
        <v>-69.188218689999999</v>
      </c>
      <c r="H197" t="s">
        <v>253</v>
      </c>
      <c r="I197" t="s">
        <v>193</v>
      </c>
      <c r="J197" t="s">
        <v>29</v>
      </c>
      <c r="L197" t="s">
        <v>30</v>
      </c>
      <c r="N197">
        <v>11.1</v>
      </c>
      <c r="O197">
        <v>1.0009999999999999</v>
      </c>
      <c r="P197">
        <v>8.3000000000000007</v>
      </c>
      <c r="Q197" s="1">
        <v>4.8899999999999997</v>
      </c>
      <c r="T197">
        <v>141</v>
      </c>
      <c r="U197">
        <v>0.51800000000000002</v>
      </c>
      <c r="V197">
        <v>0.249</v>
      </c>
      <c r="W197">
        <v>375</v>
      </c>
      <c r="Z197">
        <v>2.2999999999999998</v>
      </c>
      <c r="AA197" s="1">
        <v>14</v>
      </c>
      <c r="AB197">
        <v>1.8499999999999999E-2</v>
      </c>
      <c r="AD197">
        <v>262</v>
      </c>
      <c r="AE197">
        <v>11.6</v>
      </c>
      <c r="AF197">
        <v>0.41799999999999998</v>
      </c>
      <c r="AG197">
        <v>75</v>
      </c>
      <c r="AH197">
        <v>16</v>
      </c>
      <c r="AQ197" s="3">
        <v>1202</v>
      </c>
      <c r="BA197" t="s">
        <v>31</v>
      </c>
      <c r="BB197">
        <v>4.8899999999999997</v>
      </c>
      <c r="BC197">
        <v>3.9774330039999999</v>
      </c>
      <c r="BD197">
        <v>6.4827790000000001E-3</v>
      </c>
      <c r="BE197">
        <v>3.9038101190000001</v>
      </c>
      <c r="BF197">
        <v>0.21274627700000001</v>
      </c>
      <c r="BG197">
        <v>0.49847786199999999</v>
      </c>
      <c r="BH197">
        <v>11.39675497</v>
      </c>
      <c r="BI197">
        <v>0.29675108700000002</v>
      </c>
      <c r="BJ197">
        <v>6.0221869999999997E-2</v>
      </c>
      <c r="BK197">
        <v>1.871350866</v>
      </c>
      <c r="BL197">
        <v>0.65830076100000001</v>
      </c>
      <c r="BN197">
        <v>0.4</v>
      </c>
      <c r="BO197" s="2">
        <v>2.8653543520000002</v>
      </c>
      <c r="BP197" s="1">
        <f t="shared" si="25"/>
        <v>38.277511961722489</v>
      </c>
    </row>
    <row r="198" spans="1:68" x14ac:dyDescent="0.25">
      <c r="A198" t="s">
        <v>277</v>
      </c>
      <c r="B198" t="s">
        <v>190</v>
      </c>
      <c r="C198" t="s">
        <v>191</v>
      </c>
      <c r="D198">
        <v>-20.191862960000002</v>
      </c>
      <c r="E198">
        <v>-69.612800489999998</v>
      </c>
      <c r="H198" t="s">
        <v>253</v>
      </c>
      <c r="I198" t="s">
        <v>215</v>
      </c>
      <c r="J198" t="s">
        <v>29</v>
      </c>
      <c r="L198" t="s">
        <v>30</v>
      </c>
      <c r="N198">
        <v>25.3</v>
      </c>
      <c r="O198">
        <v>1.0009999999999999</v>
      </c>
      <c r="P198">
        <v>7.35</v>
      </c>
      <c r="Q198" s="1">
        <v>2.44</v>
      </c>
      <c r="T198">
        <v>242</v>
      </c>
      <c r="U198">
        <v>0.53500000000000003</v>
      </c>
      <c r="V198">
        <v>5.0599999999999999E-2</v>
      </c>
      <c r="W198">
        <v>545</v>
      </c>
      <c r="X198">
        <v>21.9</v>
      </c>
      <c r="Z198">
        <v>5.3</v>
      </c>
      <c r="AA198" s="1">
        <v>30.5</v>
      </c>
      <c r="AB198">
        <v>3.5999999999999997E-2</v>
      </c>
      <c r="AD198">
        <v>213</v>
      </c>
      <c r="AE198">
        <v>28.5</v>
      </c>
      <c r="AF198">
        <v>0.74299999999999999</v>
      </c>
      <c r="AG198">
        <v>178</v>
      </c>
      <c r="AH198">
        <v>25.8</v>
      </c>
      <c r="AQ198" s="3">
        <v>1439</v>
      </c>
      <c r="BA198" t="s">
        <v>31</v>
      </c>
      <c r="BB198">
        <v>2.44</v>
      </c>
      <c r="BC198">
        <v>6.8265162200000002</v>
      </c>
      <c r="BD198">
        <v>6.6955349999999999E-3</v>
      </c>
      <c r="BE198">
        <v>5.6735373720000002</v>
      </c>
      <c r="BF198">
        <v>0.49024142100000001</v>
      </c>
      <c r="BG198">
        <v>1.085969628</v>
      </c>
      <c r="BH198">
        <v>9.265300796</v>
      </c>
      <c r="BI198">
        <v>0.72908672299999999</v>
      </c>
      <c r="BJ198">
        <v>0.10704509399999999</v>
      </c>
      <c r="BK198">
        <v>4.4413393880000003</v>
      </c>
      <c r="BL198">
        <v>1.061509977</v>
      </c>
      <c r="BN198">
        <v>1.2</v>
      </c>
      <c r="BO198" s="2">
        <v>1.3572517079999999</v>
      </c>
      <c r="BP198" s="1">
        <f t="shared" si="25"/>
        <v>34.724091520861371</v>
      </c>
    </row>
    <row r="199" spans="1:68" x14ac:dyDescent="0.25">
      <c r="A199" t="s">
        <v>278</v>
      </c>
      <c r="B199" t="s">
        <v>190</v>
      </c>
      <c r="C199" t="s">
        <v>191</v>
      </c>
      <c r="D199">
        <v>-20.227800200000001</v>
      </c>
      <c r="E199">
        <v>-69.766723389999996</v>
      </c>
      <c r="H199" t="s">
        <v>253</v>
      </c>
      <c r="I199" t="s">
        <v>215</v>
      </c>
      <c r="J199" t="s">
        <v>29</v>
      </c>
      <c r="L199" t="s">
        <v>30</v>
      </c>
      <c r="N199">
        <v>24.8</v>
      </c>
      <c r="O199">
        <v>1.002</v>
      </c>
      <c r="P199">
        <v>7.36</v>
      </c>
      <c r="Q199" s="1">
        <v>1.56</v>
      </c>
      <c r="T199">
        <v>678</v>
      </c>
      <c r="U199">
        <v>1.39</v>
      </c>
      <c r="V199">
        <v>0.27900000000000003</v>
      </c>
      <c r="W199">
        <v>713</v>
      </c>
      <c r="X199">
        <v>27.2</v>
      </c>
      <c r="Z199">
        <v>14.7</v>
      </c>
      <c r="AA199" s="1">
        <v>29.4</v>
      </c>
      <c r="AB199">
        <v>0.42799999999999999</v>
      </c>
      <c r="AD199">
        <v>492</v>
      </c>
      <c r="AE199">
        <v>46.1</v>
      </c>
      <c r="AF199">
        <v>1.67</v>
      </c>
      <c r="AG199">
        <v>215</v>
      </c>
      <c r="AH199">
        <v>36</v>
      </c>
      <c r="AQ199" s="3">
        <v>2350</v>
      </c>
      <c r="BA199" t="s">
        <v>31</v>
      </c>
      <c r="BB199">
        <v>1.56</v>
      </c>
      <c r="BC199">
        <v>19.12552891</v>
      </c>
      <c r="BD199">
        <v>1.7395875000000002E-2</v>
      </c>
      <c r="BE199">
        <v>7.422444306</v>
      </c>
      <c r="BF199">
        <v>1.3597262050000001</v>
      </c>
      <c r="BG199">
        <v>1.046803511</v>
      </c>
      <c r="BH199">
        <v>21.401539870000001</v>
      </c>
      <c r="BI199">
        <v>1.1793297519999999</v>
      </c>
      <c r="BJ199">
        <v>0.240599337</v>
      </c>
      <c r="BK199">
        <v>5.3645391489999996</v>
      </c>
      <c r="BL199">
        <v>1.481176713</v>
      </c>
      <c r="BN199">
        <v>1.3</v>
      </c>
      <c r="BO199" s="2">
        <v>1.1190038179999999</v>
      </c>
      <c r="BP199" s="1">
        <f t="shared" si="25"/>
        <v>21.556886227544911</v>
      </c>
    </row>
    <row r="200" spans="1:68" x14ac:dyDescent="0.25">
      <c r="A200" t="s">
        <v>279</v>
      </c>
      <c r="B200" t="s">
        <v>190</v>
      </c>
      <c r="C200" t="s">
        <v>191</v>
      </c>
      <c r="D200">
        <v>-19.850990750000001</v>
      </c>
      <c r="E200">
        <v>-69.802983040000001</v>
      </c>
      <c r="H200" t="s">
        <v>253</v>
      </c>
      <c r="I200" t="s">
        <v>215</v>
      </c>
      <c r="J200" t="s">
        <v>29</v>
      </c>
      <c r="L200" t="s">
        <v>30</v>
      </c>
      <c r="N200">
        <v>25.2</v>
      </c>
      <c r="O200">
        <v>1.002</v>
      </c>
      <c r="P200">
        <v>7.54</v>
      </c>
      <c r="Q200" s="1">
        <v>1.1499999999999999</v>
      </c>
      <c r="T200">
        <v>777</v>
      </c>
      <c r="U200">
        <v>1.55</v>
      </c>
      <c r="V200">
        <v>0.30299999999999999</v>
      </c>
      <c r="W200">
        <v>363</v>
      </c>
      <c r="X200">
        <v>3.03</v>
      </c>
      <c r="Z200">
        <v>18.5</v>
      </c>
      <c r="AA200" s="1">
        <v>31.9</v>
      </c>
      <c r="AB200">
        <v>0.17399999999999999</v>
      </c>
      <c r="AD200">
        <v>421</v>
      </c>
      <c r="AE200">
        <v>54</v>
      </c>
      <c r="AF200">
        <v>1.8</v>
      </c>
      <c r="AG200">
        <v>167</v>
      </c>
      <c r="AH200">
        <v>31.3</v>
      </c>
      <c r="AQ200" s="3">
        <v>1939</v>
      </c>
      <c r="BA200" t="s">
        <v>31</v>
      </c>
      <c r="BB200">
        <v>1.1499999999999999</v>
      </c>
      <c r="BC200">
        <v>21.918194639999999</v>
      </c>
      <c r="BD200">
        <v>1.9398278000000001E-2</v>
      </c>
      <c r="BE200">
        <v>3.7788881949999999</v>
      </c>
      <c r="BF200">
        <v>1.711220054</v>
      </c>
      <c r="BG200">
        <v>1.135817415</v>
      </c>
      <c r="BH200">
        <v>18.313106269999999</v>
      </c>
      <c r="BI200">
        <v>1.381427475</v>
      </c>
      <c r="BJ200">
        <v>0.25932862699999998</v>
      </c>
      <c r="BK200">
        <v>4.1668745950000003</v>
      </c>
      <c r="BL200">
        <v>1.287800864</v>
      </c>
      <c r="BN200">
        <v>0.4</v>
      </c>
      <c r="BO200" s="2">
        <v>0.83552074300000001</v>
      </c>
      <c r="BP200" s="1">
        <f t="shared" si="25"/>
        <v>17.388888888888889</v>
      </c>
    </row>
    <row r="201" spans="1:68" x14ac:dyDescent="0.25">
      <c r="A201" t="s">
        <v>280</v>
      </c>
      <c r="B201" t="s">
        <v>190</v>
      </c>
      <c r="C201" t="s">
        <v>191</v>
      </c>
      <c r="D201">
        <v>-20.07373918</v>
      </c>
      <c r="E201">
        <v>-69.710081779999996</v>
      </c>
      <c r="H201" t="s">
        <v>253</v>
      </c>
      <c r="I201" t="s">
        <v>215</v>
      </c>
      <c r="J201" t="s">
        <v>29</v>
      </c>
      <c r="L201" t="s">
        <v>30</v>
      </c>
      <c r="N201">
        <v>25.9</v>
      </c>
      <c r="O201">
        <v>1.002</v>
      </c>
      <c r="P201">
        <v>7.39</v>
      </c>
      <c r="Q201" s="1">
        <v>1.1200000000000001</v>
      </c>
      <c r="T201">
        <v>838</v>
      </c>
      <c r="U201">
        <v>1.68</v>
      </c>
      <c r="V201">
        <v>0.36</v>
      </c>
      <c r="W201">
        <v>533</v>
      </c>
      <c r="X201">
        <v>3.03</v>
      </c>
      <c r="Z201">
        <v>21</v>
      </c>
      <c r="AA201" s="1">
        <v>31.9</v>
      </c>
      <c r="AB201">
        <v>0.192</v>
      </c>
      <c r="AD201">
        <v>455</v>
      </c>
      <c r="AE201">
        <v>58.7</v>
      </c>
      <c r="AF201">
        <v>2.0699999999999998</v>
      </c>
      <c r="AG201">
        <v>228</v>
      </c>
      <c r="AH201">
        <v>40.1</v>
      </c>
      <c r="AQ201" s="3">
        <v>2280</v>
      </c>
      <c r="BA201" t="s">
        <v>31</v>
      </c>
      <c r="BB201">
        <v>1.1200000000000001</v>
      </c>
      <c r="BC201">
        <v>23.638928069999999</v>
      </c>
      <c r="BD201">
        <v>2.1025229999999999E-2</v>
      </c>
      <c r="BE201">
        <v>5.5486154489999997</v>
      </c>
      <c r="BF201">
        <v>1.9424660069999999</v>
      </c>
      <c r="BG201">
        <v>1.135817415</v>
      </c>
      <c r="BH201">
        <v>19.792074469999999</v>
      </c>
      <c r="BI201">
        <v>1.501662829</v>
      </c>
      <c r="BJ201">
        <v>0.29822792100000001</v>
      </c>
      <c r="BK201">
        <v>5.6889066320000001</v>
      </c>
      <c r="BL201">
        <v>1.6498662829999999</v>
      </c>
      <c r="BN201">
        <v>0.5</v>
      </c>
      <c r="BO201" s="2">
        <v>0.83726615699999996</v>
      </c>
      <c r="BP201" s="1">
        <f t="shared" ref="BP201:BP264" si="26">AH201/AF201</f>
        <v>19.371980676328505</v>
      </c>
    </row>
    <row r="202" spans="1:68" x14ac:dyDescent="0.25">
      <c r="A202" t="s">
        <v>281</v>
      </c>
      <c r="B202" t="s">
        <v>190</v>
      </c>
      <c r="C202" t="s">
        <v>191</v>
      </c>
      <c r="D202">
        <v>-19.671079039999999</v>
      </c>
      <c r="E202">
        <v>-69.937235349999995</v>
      </c>
      <c r="H202" t="s">
        <v>253</v>
      </c>
      <c r="I202" t="s">
        <v>215</v>
      </c>
      <c r="J202" t="s">
        <v>29</v>
      </c>
      <c r="L202" t="s">
        <v>30</v>
      </c>
      <c r="N202">
        <v>19.600000000000001</v>
      </c>
      <c r="O202">
        <v>1.0009999999999999</v>
      </c>
      <c r="P202">
        <v>8.0299999999999994</v>
      </c>
      <c r="Q202" s="1">
        <v>1.05</v>
      </c>
      <c r="T202">
        <v>247</v>
      </c>
      <c r="U202">
        <v>0.52300000000000002</v>
      </c>
      <c r="V202">
        <v>7.6499999999999999E-2</v>
      </c>
      <c r="W202">
        <v>230</v>
      </c>
      <c r="X202">
        <v>3.29</v>
      </c>
      <c r="Z202">
        <v>5.57</v>
      </c>
      <c r="AA202" s="1">
        <v>32.5</v>
      </c>
      <c r="AB202">
        <v>0.129</v>
      </c>
      <c r="AD202">
        <v>167</v>
      </c>
      <c r="AE202">
        <v>35.700000000000003</v>
      </c>
      <c r="AF202">
        <v>0.51200000000000001</v>
      </c>
      <c r="AG202">
        <v>79</v>
      </c>
      <c r="AH202">
        <v>11.7</v>
      </c>
      <c r="AQ202" s="3">
        <v>876.8</v>
      </c>
      <c r="BA202" t="s">
        <v>31</v>
      </c>
      <c r="BB202">
        <v>1.05</v>
      </c>
      <c r="BC202">
        <v>6.9675599439999996</v>
      </c>
      <c r="BD202">
        <v>6.5453539999999998E-3</v>
      </c>
      <c r="BE202">
        <v>2.3943368729999999</v>
      </c>
      <c r="BF202">
        <v>0.51521598400000002</v>
      </c>
      <c r="BG202">
        <v>1.1571807519999999</v>
      </c>
      <c r="BH202">
        <v>7.2643438170000003</v>
      </c>
      <c r="BI202">
        <v>0.91327705299999995</v>
      </c>
      <c r="BJ202">
        <v>7.3764587000000006E-2</v>
      </c>
      <c r="BK202">
        <v>1.971156245</v>
      </c>
      <c r="BL202">
        <v>0.48138243200000003</v>
      </c>
      <c r="BN202">
        <v>1.3</v>
      </c>
      <c r="BO202" s="2">
        <v>1.0425950939999999</v>
      </c>
      <c r="BP202" s="1">
        <f t="shared" si="26"/>
        <v>22.851562499999996</v>
      </c>
    </row>
    <row r="203" spans="1:68" x14ac:dyDescent="0.25">
      <c r="A203" t="s">
        <v>282</v>
      </c>
      <c r="B203" t="s">
        <v>190</v>
      </c>
      <c r="C203" t="s">
        <v>191</v>
      </c>
      <c r="D203">
        <v>-19.618237000000001</v>
      </c>
      <c r="E203">
        <v>-69.496556690000006</v>
      </c>
      <c r="H203" t="s">
        <v>253</v>
      </c>
      <c r="I203" t="s">
        <v>1032</v>
      </c>
      <c r="J203" t="s">
        <v>29</v>
      </c>
      <c r="L203" t="s">
        <v>30</v>
      </c>
      <c r="N203">
        <v>21.4</v>
      </c>
      <c r="O203">
        <v>1.0029999999999999</v>
      </c>
      <c r="P203">
        <v>8.0299999999999994</v>
      </c>
      <c r="Q203" s="1">
        <v>3.87</v>
      </c>
      <c r="T203">
        <v>1150</v>
      </c>
      <c r="U203">
        <v>2.33</v>
      </c>
      <c r="V203">
        <v>0.56999999999999995</v>
      </c>
      <c r="W203">
        <v>436</v>
      </c>
      <c r="Z203">
        <v>36.1</v>
      </c>
      <c r="AA203" s="1">
        <v>29.1</v>
      </c>
      <c r="AB203">
        <v>2.2200000000000002</v>
      </c>
      <c r="AD203">
        <v>775</v>
      </c>
      <c r="AE203">
        <v>84.1</v>
      </c>
      <c r="AF203">
        <v>4.4800000000000004</v>
      </c>
      <c r="AG203">
        <v>158</v>
      </c>
      <c r="AH203">
        <v>19.899999999999999</v>
      </c>
      <c r="AQ203" s="3">
        <v>2935</v>
      </c>
      <c r="BA203" t="s">
        <v>31</v>
      </c>
      <c r="BB203">
        <v>3.87</v>
      </c>
      <c r="BC203">
        <v>32.440056419999998</v>
      </c>
      <c r="BD203">
        <v>2.9159991999999999E-2</v>
      </c>
      <c r="BE203">
        <v>4.5388298980000004</v>
      </c>
      <c r="BF203">
        <v>3.3391915640000001</v>
      </c>
      <c r="BG203">
        <v>1.036121842</v>
      </c>
      <c r="BH203">
        <v>33.711775199999998</v>
      </c>
      <c r="BI203">
        <v>2.1514453819999999</v>
      </c>
      <c r="BJ203">
        <v>0.645440138</v>
      </c>
      <c r="BK203">
        <v>3.942312491</v>
      </c>
      <c r="BL203">
        <v>0.81876157199999999</v>
      </c>
      <c r="BN203">
        <v>0.7</v>
      </c>
      <c r="BO203" s="2">
        <v>1.0392021140000001</v>
      </c>
      <c r="BP203" s="1">
        <f t="shared" si="26"/>
        <v>4.4419642857142847</v>
      </c>
    </row>
    <row r="204" spans="1:68" x14ac:dyDescent="0.25">
      <c r="A204" t="s">
        <v>283</v>
      </c>
      <c r="B204" t="s">
        <v>190</v>
      </c>
      <c r="C204" t="s">
        <v>191</v>
      </c>
      <c r="D204">
        <v>-19.738765529999998</v>
      </c>
      <c r="E204">
        <v>-69.392565509999997</v>
      </c>
      <c r="H204" t="s">
        <v>253</v>
      </c>
      <c r="I204" t="s">
        <v>1032</v>
      </c>
      <c r="J204" t="s">
        <v>29</v>
      </c>
      <c r="L204" t="s">
        <v>30</v>
      </c>
      <c r="N204">
        <v>13.8</v>
      </c>
      <c r="O204">
        <v>1</v>
      </c>
      <c r="P204">
        <v>7.33</v>
      </c>
      <c r="Q204" s="1">
        <v>2.59</v>
      </c>
      <c r="T204">
        <v>37.6</v>
      </c>
      <c r="U204">
        <v>0.16900000000000001</v>
      </c>
      <c r="V204">
        <v>1.0800000000000001E-2</v>
      </c>
      <c r="W204">
        <v>46.6</v>
      </c>
      <c r="X204">
        <v>1.0999999999999999E-2</v>
      </c>
      <c r="Z204">
        <v>1.91</v>
      </c>
      <c r="AA204" s="1">
        <v>31.6</v>
      </c>
      <c r="AB204">
        <v>5.5799999999999999E-3</v>
      </c>
      <c r="AD204">
        <v>69.2</v>
      </c>
      <c r="AE204">
        <v>9.6199999999999992</v>
      </c>
      <c r="AF204">
        <v>3.7999999999999999E-2</v>
      </c>
      <c r="AG204">
        <v>24.5</v>
      </c>
      <c r="AH204">
        <v>3.79</v>
      </c>
      <c r="AQ204" s="3">
        <v>391.6</v>
      </c>
      <c r="BA204" t="s">
        <v>31</v>
      </c>
      <c r="BB204">
        <v>2.59</v>
      </c>
      <c r="BC204">
        <v>1.0606488009999999</v>
      </c>
      <c r="BD204">
        <v>2.1150380000000001E-3</v>
      </c>
      <c r="BE204">
        <v>0.48511347100000002</v>
      </c>
      <c r="BF204">
        <v>0.17667190799999999</v>
      </c>
      <c r="BG204">
        <v>1.125135746</v>
      </c>
      <c r="BH204">
        <v>3.0101352819999998</v>
      </c>
      <c r="BI204">
        <v>0.24609874600000001</v>
      </c>
      <c r="BJ204">
        <v>5.4747149999999998E-3</v>
      </c>
      <c r="BK204">
        <v>0.61130794899999996</v>
      </c>
      <c r="BL204">
        <v>0.15593499299999999</v>
      </c>
      <c r="BN204">
        <v>1.8</v>
      </c>
      <c r="BO204" s="2">
        <v>2.8380131849999999</v>
      </c>
      <c r="BP204" s="1">
        <f t="shared" si="26"/>
        <v>99.736842105263165</v>
      </c>
    </row>
    <row r="205" spans="1:68" x14ac:dyDescent="0.25">
      <c r="A205" t="s">
        <v>284</v>
      </c>
      <c r="B205" t="s">
        <v>190</v>
      </c>
      <c r="C205" t="s">
        <v>191</v>
      </c>
      <c r="D205">
        <v>-19.74426944</v>
      </c>
      <c r="E205">
        <v>-69.396444399999993</v>
      </c>
      <c r="H205" t="s">
        <v>253</v>
      </c>
      <c r="I205" t="s">
        <v>193</v>
      </c>
      <c r="J205" t="s">
        <v>29</v>
      </c>
      <c r="L205" t="s">
        <v>30</v>
      </c>
      <c r="N205">
        <v>27.5</v>
      </c>
      <c r="O205">
        <v>1</v>
      </c>
      <c r="P205">
        <v>8.48</v>
      </c>
      <c r="Q205" s="1">
        <v>1.1599999999999999</v>
      </c>
      <c r="T205">
        <v>66.7</v>
      </c>
      <c r="U205">
        <v>0.22900000000000001</v>
      </c>
      <c r="V205">
        <v>6.2300000000000001E-2</v>
      </c>
      <c r="W205">
        <v>117</v>
      </c>
      <c r="Z205">
        <v>3.56</v>
      </c>
      <c r="AA205" s="1">
        <v>16.899999999999999</v>
      </c>
      <c r="AB205">
        <v>3.0200000000000001E-2</v>
      </c>
      <c r="AD205">
        <v>120</v>
      </c>
      <c r="AE205">
        <v>2.93</v>
      </c>
      <c r="AF205">
        <v>7.4999999999999997E-2</v>
      </c>
      <c r="AG205">
        <v>6.7</v>
      </c>
      <c r="AH205">
        <v>0.25800000000000001</v>
      </c>
      <c r="AQ205" s="3">
        <v>408</v>
      </c>
      <c r="BA205" t="s">
        <v>31</v>
      </c>
      <c r="BB205">
        <v>1.1599999999999999</v>
      </c>
      <c r="BC205">
        <v>1.8815232719999999</v>
      </c>
      <c r="BD205">
        <v>2.8659390000000001E-3</v>
      </c>
      <c r="BE205">
        <v>1.2179887570000001</v>
      </c>
      <c r="BF205">
        <v>0.32929423699999999</v>
      </c>
      <c r="BG205">
        <v>0.60173399100000002</v>
      </c>
      <c r="BH205">
        <v>5.2198877719999999</v>
      </c>
      <c r="BI205">
        <v>7.4955231999999997E-2</v>
      </c>
      <c r="BJ205">
        <v>1.0805359E-2</v>
      </c>
      <c r="BK205">
        <v>0.16717401100000001</v>
      </c>
      <c r="BL205">
        <v>1.0615100000000001E-2</v>
      </c>
      <c r="BN205">
        <v>1.6</v>
      </c>
      <c r="BO205" s="2">
        <v>2.774288179</v>
      </c>
      <c r="BP205" s="1">
        <f t="shared" si="26"/>
        <v>3.4400000000000004</v>
      </c>
    </row>
    <row r="206" spans="1:68" x14ac:dyDescent="0.25">
      <c r="A206" t="s">
        <v>285</v>
      </c>
      <c r="B206" t="s">
        <v>190</v>
      </c>
      <c r="C206" t="s">
        <v>191</v>
      </c>
      <c r="D206">
        <v>-19.679547599999999</v>
      </c>
      <c r="E206">
        <v>-69.174792030000006</v>
      </c>
      <c r="H206" t="s">
        <v>253</v>
      </c>
      <c r="I206" t="s">
        <v>193</v>
      </c>
      <c r="J206" t="s">
        <v>29</v>
      </c>
      <c r="L206" t="s">
        <v>30</v>
      </c>
      <c r="N206">
        <v>43.5</v>
      </c>
      <c r="O206">
        <v>1</v>
      </c>
      <c r="P206">
        <v>8.2100000000000009</v>
      </c>
      <c r="Q206" s="1">
        <v>0.68400000000000005</v>
      </c>
      <c r="T206">
        <v>53.6</v>
      </c>
      <c r="U206">
        <v>0.16</v>
      </c>
      <c r="V206">
        <v>5.7599999999999998E-2</v>
      </c>
      <c r="W206">
        <v>275</v>
      </c>
      <c r="X206">
        <v>2.1000000000000001E-2</v>
      </c>
      <c r="Z206">
        <v>2.4</v>
      </c>
      <c r="AA206" s="1">
        <v>27.6</v>
      </c>
      <c r="AB206">
        <v>2.6800000000000001E-2</v>
      </c>
      <c r="AD206">
        <v>147</v>
      </c>
      <c r="AE206">
        <v>6.84</v>
      </c>
      <c r="AF206">
        <v>0.27700000000000002</v>
      </c>
      <c r="AG206">
        <v>29.9</v>
      </c>
      <c r="AH206">
        <v>0.107</v>
      </c>
      <c r="AQ206" s="3">
        <v>587.1</v>
      </c>
      <c r="BA206" t="s">
        <v>31</v>
      </c>
      <c r="BB206">
        <v>0.68400000000000005</v>
      </c>
      <c r="BC206">
        <v>1.5119887169999999</v>
      </c>
      <c r="BD206">
        <v>2.0024029999999998E-3</v>
      </c>
      <c r="BE206">
        <v>2.8627940870000002</v>
      </c>
      <c r="BF206">
        <v>0.22199611499999999</v>
      </c>
      <c r="BG206">
        <v>0.98271350000000002</v>
      </c>
      <c r="BH206">
        <v>6.3943625209999997</v>
      </c>
      <c r="BI206">
        <v>0.17498081400000001</v>
      </c>
      <c r="BJ206">
        <v>3.9907794000000003E-2</v>
      </c>
      <c r="BK206">
        <v>0.74604521199999996</v>
      </c>
      <c r="BL206">
        <v>4.4023860000000003E-3</v>
      </c>
      <c r="BN206">
        <v>1.2</v>
      </c>
      <c r="BO206" s="2">
        <v>4.2291073020000001</v>
      </c>
      <c r="BP206" s="1">
        <f t="shared" si="26"/>
        <v>0.38628158844765337</v>
      </c>
    </row>
    <row r="207" spans="1:68" x14ac:dyDescent="0.25">
      <c r="A207" t="s">
        <v>286</v>
      </c>
      <c r="B207" t="s">
        <v>190</v>
      </c>
      <c r="C207" t="s">
        <v>191</v>
      </c>
      <c r="D207">
        <v>-19.852738729999999</v>
      </c>
      <c r="E207">
        <v>-69.343648959999996</v>
      </c>
      <c r="H207" t="s">
        <v>253</v>
      </c>
      <c r="I207" t="s">
        <v>1032</v>
      </c>
      <c r="J207" t="s">
        <v>29</v>
      </c>
      <c r="L207" t="s">
        <v>30</v>
      </c>
      <c r="N207">
        <v>13.4</v>
      </c>
      <c r="O207">
        <v>1.0009999999999999</v>
      </c>
      <c r="P207">
        <v>8.14</v>
      </c>
      <c r="Q207" s="1">
        <v>4.0199999999999996</v>
      </c>
      <c r="T207">
        <v>273</v>
      </c>
      <c r="U207">
        <v>0.46400000000000002</v>
      </c>
      <c r="V207">
        <v>4.1200000000000001E-2</v>
      </c>
      <c r="W207">
        <v>648</v>
      </c>
      <c r="Z207">
        <v>9.07</v>
      </c>
      <c r="AA207" s="1">
        <v>20.8</v>
      </c>
      <c r="AB207">
        <v>7.0000000000000007E-2</v>
      </c>
      <c r="AD207">
        <v>317</v>
      </c>
      <c r="AE207">
        <v>28.2</v>
      </c>
      <c r="AF207">
        <v>1.61</v>
      </c>
      <c r="AG207">
        <v>162</v>
      </c>
      <c r="AH207">
        <v>27.2</v>
      </c>
      <c r="AQ207" s="3">
        <v>1741</v>
      </c>
      <c r="BA207" t="s">
        <v>31</v>
      </c>
      <c r="BB207">
        <v>4.0199999999999996</v>
      </c>
      <c r="BC207">
        <v>7.700987306</v>
      </c>
      <c r="BD207">
        <v>5.806968E-3</v>
      </c>
      <c r="BE207">
        <v>6.7457838849999998</v>
      </c>
      <c r="BF207">
        <v>0.83896031800000004</v>
      </c>
      <c r="BG207">
        <v>0.74059568099999995</v>
      </c>
      <c r="BH207">
        <v>13.78920353</v>
      </c>
      <c r="BI207">
        <v>0.72141212600000004</v>
      </c>
      <c r="BJ207">
        <v>0.23195505</v>
      </c>
      <c r="BK207">
        <v>4.0421178700000002</v>
      </c>
      <c r="BL207">
        <v>1.1191112940000001</v>
      </c>
      <c r="BN207">
        <v>-0.3</v>
      </c>
      <c r="BO207" s="2">
        <v>1.7905760630000001</v>
      </c>
      <c r="BP207" s="1">
        <f t="shared" si="26"/>
        <v>16.894409937888199</v>
      </c>
    </row>
    <row r="208" spans="1:68" x14ac:dyDescent="0.25">
      <c r="A208" t="s">
        <v>287</v>
      </c>
      <c r="B208" t="s">
        <v>190</v>
      </c>
      <c r="C208" t="s">
        <v>191</v>
      </c>
      <c r="D208">
        <v>-19.915829080000002</v>
      </c>
      <c r="E208">
        <v>-69.498061759999999</v>
      </c>
      <c r="H208" t="s">
        <v>253</v>
      </c>
      <c r="I208" t="s">
        <v>215</v>
      </c>
      <c r="J208" t="s">
        <v>29</v>
      </c>
      <c r="L208" t="s">
        <v>30</v>
      </c>
      <c r="N208">
        <v>16.399999999999999</v>
      </c>
      <c r="O208">
        <v>1.002</v>
      </c>
      <c r="P208">
        <v>6.93</v>
      </c>
      <c r="Q208" s="1">
        <v>5.98</v>
      </c>
      <c r="T208">
        <v>355</v>
      </c>
      <c r="U208">
        <v>0.63</v>
      </c>
      <c r="V208">
        <v>2.2499999999999999E-2</v>
      </c>
      <c r="W208">
        <v>889</v>
      </c>
      <c r="Z208">
        <v>10.7</v>
      </c>
      <c r="AA208" s="1">
        <v>16.899999999999999</v>
      </c>
      <c r="AB208">
        <v>1.47E-2</v>
      </c>
      <c r="AD208">
        <v>391</v>
      </c>
      <c r="AE208">
        <v>32.799999999999997</v>
      </c>
      <c r="AF208">
        <v>1.73</v>
      </c>
      <c r="AG208">
        <v>273</v>
      </c>
      <c r="AH208">
        <v>37.9</v>
      </c>
      <c r="AQ208" s="3">
        <v>2375</v>
      </c>
      <c r="BA208" t="s">
        <v>31</v>
      </c>
      <c r="BB208">
        <v>5.98</v>
      </c>
      <c r="BC208">
        <v>10.01410437</v>
      </c>
      <c r="BD208">
        <v>7.8844610000000006E-3</v>
      </c>
      <c r="BE208">
        <v>9.2546325209999996</v>
      </c>
      <c r="BF208">
        <v>0.98973268000000003</v>
      </c>
      <c r="BG208">
        <v>0.60173399100000002</v>
      </c>
      <c r="BH208">
        <v>17.008134330000001</v>
      </c>
      <c r="BI208">
        <v>0.83908928100000002</v>
      </c>
      <c r="BJ208">
        <v>0.249243625</v>
      </c>
      <c r="BK208">
        <v>6.8117171519999999</v>
      </c>
      <c r="BL208">
        <v>1.5593499280000001</v>
      </c>
      <c r="BN208">
        <v>0.5</v>
      </c>
      <c r="BO208" s="2">
        <v>1.6984179210000001</v>
      </c>
      <c r="BP208" s="1">
        <f t="shared" si="26"/>
        <v>21.907514450867051</v>
      </c>
    </row>
    <row r="209" spans="1:68" x14ac:dyDescent="0.25">
      <c r="A209" t="s">
        <v>288</v>
      </c>
      <c r="B209" t="s">
        <v>190</v>
      </c>
      <c r="C209" t="s">
        <v>191</v>
      </c>
      <c r="D209">
        <v>-20.836891049999998</v>
      </c>
      <c r="E209">
        <v>-69.706946889999998</v>
      </c>
      <c r="H209" t="s">
        <v>253</v>
      </c>
      <c r="I209" t="s">
        <v>195</v>
      </c>
      <c r="J209" t="s">
        <v>41</v>
      </c>
      <c r="L209" t="s">
        <v>30</v>
      </c>
      <c r="N209">
        <v>21.4</v>
      </c>
      <c r="O209">
        <v>1.0589999999999999</v>
      </c>
      <c r="P209">
        <v>8.67</v>
      </c>
      <c r="Q209" s="1">
        <v>6.57</v>
      </c>
      <c r="T209">
        <v>33200</v>
      </c>
      <c r="U209">
        <v>9.91</v>
      </c>
      <c r="V209">
        <v>2.97</v>
      </c>
      <c r="W209">
        <v>16000</v>
      </c>
      <c r="X209">
        <v>2.79</v>
      </c>
      <c r="Z209">
        <v>128</v>
      </c>
      <c r="AA209" s="1">
        <v>1.85</v>
      </c>
      <c r="AB209">
        <v>5.75</v>
      </c>
      <c r="AD209">
        <v>24800</v>
      </c>
      <c r="AE209">
        <v>2990</v>
      </c>
      <c r="AF209">
        <v>47.5</v>
      </c>
      <c r="AG209">
        <v>734</v>
      </c>
      <c r="AH209">
        <v>505</v>
      </c>
      <c r="AQ209" s="3">
        <v>78873</v>
      </c>
      <c r="BA209" t="s">
        <v>31</v>
      </c>
      <c r="BB209">
        <v>6.57</v>
      </c>
      <c r="BC209">
        <v>936.53032440000004</v>
      </c>
      <c r="BD209">
        <v>0.124023829</v>
      </c>
      <c r="BE209">
        <v>166.5625651</v>
      </c>
      <c r="BF209">
        <v>11.8397928</v>
      </c>
      <c r="BG209">
        <v>6.5870288999999999E-2</v>
      </c>
      <c r="BH209">
        <v>1078.7768060000001</v>
      </c>
      <c r="BI209">
        <v>76.490150929999999</v>
      </c>
      <c r="BJ209">
        <v>6.8433943240000001</v>
      </c>
      <c r="BK209">
        <v>18.314287140000001</v>
      </c>
      <c r="BL209">
        <v>20.777617769999999</v>
      </c>
      <c r="BN209">
        <v>-1.4</v>
      </c>
      <c r="BO209" s="2">
        <v>1.1518866800000001</v>
      </c>
      <c r="BP209" s="1">
        <f t="shared" si="26"/>
        <v>10.631578947368421</v>
      </c>
    </row>
    <row r="210" spans="1:68" x14ac:dyDescent="0.25">
      <c r="A210" t="s">
        <v>289</v>
      </c>
      <c r="B210" t="s">
        <v>190</v>
      </c>
      <c r="C210" t="s">
        <v>191</v>
      </c>
      <c r="D210">
        <v>-19.86450585</v>
      </c>
      <c r="E210">
        <v>-68.930013630000005</v>
      </c>
      <c r="H210" t="s">
        <v>253</v>
      </c>
      <c r="I210" t="s">
        <v>1032</v>
      </c>
      <c r="J210" t="s">
        <v>29</v>
      </c>
      <c r="L210" t="s">
        <v>30</v>
      </c>
      <c r="N210">
        <v>12.1</v>
      </c>
      <c r="O210">
        <v>1</v>
      </c>
      <c r="P210">
        <v>8.31</v>
      </c>
      <c r="Q210" s="1">
        <v>1.63</v>
      </c>
      <c r="T210">
        <v>130</v>
      </c>
      <c r="U210">
        <v>0.27600000000000002</v>
      </c>
      <c r="V210">
        <v>7.6899999999999996E-2</v>
      </c>
      <c r="W210">
        <v>303</v>
      </c>
      <c r="Z210">
        <v>4.3099999999999996</v>
      </c>
      <c r="AA210" s="1">
        <v>25.4</v>
      </c>
      <c r="AB210">
        <v>0.219</v>
      </c>
      <c r="AD210">
        <v>156</v>
      </c>
      <c r="AE210">
        <v>25.1</v>
      </c>
      <c r="AF210">
        <v>1.33</v>
      </c>
      <c r="AG210">
        <v>73</v>
      </c>
      <c r="AH210">
        <v>9.65</v>
      </c>
      <c r="AQ210" s="3">
        <v>834.2</v>
      </c>
      <c r="BA210" t="s">
        <v>31</v>
      </c>
      <c r="BB210">
        <v>1.63</v>
      </c>
      <c r="BC210">
        <v>3.6671368119999999</v>
      </c>
      <c r="BD210">
        <v>3.454145E-3</v>
      </c>
      <c r="BE210">
        <v>3.1542785759999998</v>
      </c>
      <c r="BF210">
        <v>0.39866802299999998</v>
      </c>
      <c r="BG210">
        <v>0.90438126399999996</v>
      </c>
      <c r="BH210">
        <v>6.7858541040000002</v>
      </c>
      <c r="BI210">
        <v>0.64210795600000004</v>
      </c>
      <c r="BJ210">
        <v>0.19161504100000001</v>
      </c>
      <c r="BK210">
        <v>1.8214481760000001</v>
      </c>
      <c r="BL210">
        <v>0.39703764699999999</v>
      </c>
      <c r="BN210">
        <v>1.9</v>
      </c>
      <c r="BO210" s="2">
        <v>1.850450215</v>
      </c>
      <c r="BP210" s="1">
        <f t="shared" si="26"/>
        <v>7.2556390977443606</v>
      </c>
    </row>
    <row r="211" spans="1:68" x14ac:dyDescent="0.25">
      <c r="A211" t="s">
        <v>290</v>
      </c>
      <c r="B211" t="s">
        <v>190</v>
      </c>
      <c r="C211" t="s">
        <v>191</v>
      </c>
      <c r="D211">
        <v>-19.462335840000001</v>
      </c>
      <c r="E211">
        <v>-69.332976340000002</v>
      </c>
      <c r="H211" t="s">
        <v>253</v>
      </c>
      <c r="I211" t="s">
        <v>193</v>
      </c>
      <c r="J211" t="s">
        <v>29</v>
      </c>
      <c r="L211" t="s">
        <v>30</v>
      </c>
      <c r="N211">
        <v>22.2</v>
      </c>
      <c r="O211">
        <v>1</v>
      </c>
      <c r="P211">
        <v>8.18</v>
      </c>
      <c r="Q211" s="1">
        <v>1.22</v>
      </c>
      <c r="T211">
        <v>13.9</v>
      </c>
      <c r="U211">
        <v>0.14199999999999999</v>
      </c>
      <c r="V211">
        <v>7.9000000000000008E-3</v>
      </c>
      <c r="W211">
        <v>19.5</v>
      </c>
      <c r="X211">
        <v>7.32</v>
      </c>
      <c r="Z211">
        <v>0.20499999999999999</v>
      </c>
      <c r="AA211" s="1">
        <v>28</v>
      </c>
      <c r="AB211">
        <v>8.09E-3</v>
      </c>
      <c r="AD211">
        <v>19.899999999999999</v>
      </c>
      <c r="AE211">
        <v>9.93</v>
      </c>
      <c r="AF211">
        <v>8.0000000000000002E-3</v>
      </c>
      <c r="AG211">
        <v>15.1</v>
      </c>
      <c r="AH211">
        <v>4.08</v>
      </c>
      <c r="AQ211" s="3">
        <v>199.3</v>
      </c>
      <c r="BA211" t="s">
        <v>31</v>
      </c>
      <c r="BB211">
        <v>1.22</v>
      </c>
      <c r="BC211">
        <v>0.39210155099999999</v>
      </c>
      <c r="BD211">
        <v>1.777133E-3</v>
      </c>
      <c r="BE211">
        <v>0.202998126</v>
      </c>
      <c r="BF211">
        <v>1.8962168000000001E-2</v>
      </c>
      <c r="BG211">
        <v>0.99695572399999999</v>
      </c>
      <c r="BH211">
        <v>0.86563138900000003</v>
      </c>
      <c r="BI211">
        <v>0.254029163</v>
      </c>
      <c r="BJ211">
        <v>1.1525719999999999E-3</v>
      </c>
      <c r="BK211">
        <v>0.37676530800000002</v>
      </c>
      <c r="BL211">
        <v>0.16786669400000001</v>
      </c>
      <c r="BN211">
        <v>4.5</v>
      </c>
      <c r="BO211" s="2">
        <v>2.2076714200000001</v>
      </c>
      <c r="BP211" s="1">
        <f t="shared" si="26"/>
        <v>510</v>
      </c>
    </row>
    <row r="212" spans="1:68" x14ac:dyDescent="0.25">
      <c r="A212" t="s">
        <v>291</v>
      </c>
      <c r="B212" t="s">
        <v>190</v>
      </c>
      <c r="C212" t="s">
        <v>191</v>
      </c>
      <c r="D212">
        <v>-19.45551107</v>
      </c>
      <c r="E212">
        <v>-69.333915140000002</v>
      </c>
      <c r="H212" t="s">
        <v>253</v>
      </c>
      <c r="I212" t="s">
        <v>193</v>
      </c>
      <c r="J212" t="s">
        <v>29</v>
      </c>
      <c r="L212" t="s">
        <v>30</v>
      </c>
      <c r="N212">
        <v>20.6</v>
      </c>
      <c r="O212">
        <v>1</v>
      </c>
      <c r="P212">
        <v>7.8</v>
      </c>
      <c r="Q212" s="1">
        <v>1.51</v>
      </c>
      <c r="T212">
        <v>14.4</v>
      </c>
      <c r="U212">
        <v>0.13700000000000001</v>
      </c>
      <c r="V212">
        <v>1.1900000000000001E-2</v>
      </c>
      <c r="W212">
        <v>26.3</v>
      </c>
      <c r="X212">
        <v>6.12</v>
      </c>
      <c r="Z212">
        <v>0.22700000000000001</v>
      </c>
      <c r="AA212" s="1">
        <v>23.7</v>
      </c>
      <c r="AB212">
        <v>6.4400000000000004E-3</v>
      </c>
      <c r="AD212">
        <v>21.4</v>
      </c>
      <c r="AE212">
        <v>9.07</v>
      </c>
      <c r="AF212">
        <v>8.9999999999999993E-3</v>
      </c>
      <c r="AG212">
        <v>19.399999999999999</v>
      </c>
      <c r="AH212">
        <v>6.17</v>
      </c>
      <c r="AQ212" s="3">
        <v>226.4</v>
      </c>
      <c r="BA212" t="s">
        <v>31</v>
      </c>
      <c r="BB212">
        <v>1.51</v>
      </c>
      <c r="BC212">
        <v>0.406205924</v>
      </c>
      <c r="BD212">
        <v>1.714557E-3</v>
      </c>
      <c r="BE212">
        <v>0.273787216</v>
      </c>
      <c r="BF212">
        <v>2.0997133000000001E-2</v>
      </c>
      <c r="BG212">
        <v>0.84385180999999998</v>
      </c>
      <c r="BH212">
        <v>0.93087998599999999</v>
      </c>
      <c r="BI212">
        <v>0.232028652</v>
      </c>
      <c r="BJ212">
        <v>1.2966430000000001E-3</v>
      </c>
      <c r="BK212">
        <v>0.48405609100000002</v>
      </c>
      <c r="BL212">
        <v>0.25385723100000002</v>
      </c>
      <c r="BN212">
        <v>3.4</v>
      </c>
      <c r="BO212" s="2">
        <v>2.291645521</v>
      </c>
      <c r="BP212" s="1">
        <f t="shared" si="26"/>
        <v>685.55555555555554</v>
      </c>
    </row>
    <row r="213" spans="1:68" x14ac:dyDescent="0.25">
      <c r="A213" t="s">
        <v>292</v>
      </c>
      <c r="B213" t="s">
        <v>190</v>
      </c>
      <c r="C213" t="s">
        <v>191</v>
      </c>
      <c r="D213">
        <v>-20.3583508</v>
      </c>
      <c r="E213">
        <v>-69.640828319999997</v>
      </c>
      <c r="H213" t="s">
        <v>253</v>
      </c>
      <c r="I213" t="s">
        <v>215</v>
      </c>
      <c r="J213" t="s">
        <v>29</v>
      </c>
      <c r="L213" t="s">
        <v>30</v>
      </c>
      <c r="N213">
        <v>23.8</v>
      </c>
      <c r="O213">
        <v>1.0009999999999999</v>
      </c>
      <c r="P213">
        <v>7.5</v>
      </c>
      <c r="Q213" s="1">
        <v>2.38</v>
      </c>
      <c r="T213">
        <v>251</v>
      </c>
      <c r="U213">
        <v>0.52700000000000002</v>
      </c>
      <c r="V213">
        <v>0.105</v>
      </c>
      <c r="W213">
        <v>508</v>
      </c>
      <c r="X213">
        <v>5.54</v>
      </c>
      <c r="Z213">
        <v>6.17</v>
      </c>
      <c r="AA213" s="1">
        <v>36.700000000000003</v>
      </c>
      <c r="AB213">
        <v>2.69E-2</v>
      </c>
      <c r="AD213">
        <v>168</v>
      </c>
      <c r="AE213">
        <v>33.5</v>
      </c>
      <c r="AF213">
        <v>0.63200000000000001</v>
      </c>
      <c r="AG213">
        <v>201</v>
      </c>
      <c r="AH213">
        <v>26.2</v>
      </c>
      <c r="AQ213" s="3">
        <v>1388</v>
      </c>
      <c r="BA213" t="s">
        <v>31</v>
      </c>
      <c r="BB213">
        <v>2.38</v>
      </c>
      <c r="BC213">
        <v>7.080394922</v>
      </c>
      <c r="BD213">
        <v>6.595414E-3</v>
      </c>
      <c r="BE213">
        <v>5.2883614410000002</v>
      </c>
      <c r="BF213">
        <v>0.57071501199999997</v>
      </c>
      <c r="BG213">
        <v>1.30672411</v>
      </c>
      <c r="BH213">
        <v>7.307842881</v>
      </c>
      <c r="BI213">
        <v>0.85699667400000001</v>
      </c>
      <c r="BJ213">
        <v>9.1053162000000007E-2</v>
      </c>
      <c r="BK213">
        <v>5.0152203200000001</v>
      </c>
      <c r="BL213">
        <v>1.0779674960000001</v>
      </c>
      <c r="BN213">
        <v>1</v>
      </c>
      <c r="BO213" s="2">
        <v>1.032123626</v>
      </c>
      <c r="BP213" s="1">
        <f t="shared" si="26"/>
        <v>41.455696202531641</v>
      </c>
    </row>
    <row r="214" spans="1:68" x14ac:dyDescent="0.25">
      <c r="A214" t="s">
        <v>293</v>
      </c>
      <c r="B214" t="s">
        <v>190</v>
      </c>
      <c r="C214" t="s">
        <v>191</v>
      </c>
      <c r="D214">
        <v>-20.738431250000001</v>
      </c>
      <c r="E214">
        <v>-69.65475678</v>
      </c>
      <c r="H214" t="s">
        <v>253</v>
      </c>
      <c r="I214" t="s">
        <v>195</v>
      </c>
      <c r="J214" t="s">
        <v>41</v>
      </c>
      <c r="L214" t="s">
        <v>30</v>
      </c>
      <c r="N214">
        <v>17.2</v>
      </c>
      <c r="O214">
        <v>1.0189999999999999</v>
      </c>
      <c r="P214">
        <v>8.5299999999999994</v>
      </c>
      <c r="Q214" s="1">
        <v>3.79</v>
      </c>
      <c r="T214">
        <v>8380</v>
      </c>
      <c r="U214">
        <v>3.11</v>
      </c>
      <c r="V214">
        <v>1.88</v>
      </c>
      <c r="W214">
        <v>5890</v>
      </c>
      <c r="X214">
        <v>27.7</v>
      </c>
      <c r="Z214">
        <v>59.7</v>
      </c>
      <c r="AA214" s="1">
        <v>10.1</v>
      </c>
      <c r="AB214">
        <v>0.53</v>
      </c>
      <c r="AD214">
        <v>7080</v>
      </c>
      <c r="AE214">
        <v>696</v>
      </c>
      <c r="AF214">
        <v>15.1</v>
      </c>
      <c r="AG214">
        <v>529</v>
      </c>
      <c r="AH214">
        <v>179</v>
      </c>
      <c r="AQ214" s="3">
        <v>23114</v>
      </c>
      <c r="BA214" t="s">
        <v>31</v>
      </c>
      <c r="BB214">
        <v>3.79</v>
      </c>
      <c r="BC214">
        <v>236.3892807</v>
      </c>
      <c r="BD214">
        <v>3.8921706E-2</v>
      </c>
      <c r="BE214">
        <v>61.315844259999999</v>
      </c>
      <c r="BF214">
        <v>5.5221533620000001</v>
      </c>
      <c r="BG214">
        <v>0.35961617200000001</v>
      </c>
      <c r="BH214">
        <v>307.97337859999999</v>
      </c>
      <c r="BI214">
        <v>17.80506523</v>
      </c>
      <c r="BJ214">
        <v>2.1754790380000002</v>
      </c>
      <c r="BK214">
        <v>13.199261440000001</v>
      </c>
      <c r="BL214">
        <v>7.3647397650000004</v>
      </c>
      <c r="BN214">
        <v>0.9</v>
      </c>
      <c r="BO214" s="2">
        <v>1.3028229440000001</v>
      </c>
      <c r="BP214" s="1">
        <f t="shared" si="26"/>
        <v>11.85430463576159</v>
      </c>
    </row>
    <row r="215" spans="1:68" x14ac:dyDescent="0.25">
      <c r="A215" t="s">
        <v>294</v>
      </c>
      <c r="B215" t="s">
        <v>190</v>
      </c>
      <c r="C215" t="s">
        <v>191</v>
      </c>
      <c r="D215">
        <v>-20.81553736</v>
      </c>
      <c r="E215">
        <v>-69.538656279999998</v>
      </c>
      <c r="H215" t="s">
        <v>253</v>
      </c>
      <c r="I215" t="s">
        <v>215</v>
      </c>
      <c r="J215" t="s">
        <v>41</v>
      </c>
      <c r="L215" t="s">
        <v>30</v>
      </c>
      <c r="N215">
        <v>24.8</v>
      </c>
      <c r="O215">
        <v>1.0009999999999999</v>
      </c>
      <c r="P215">
        <v>7.76</v>
      </c>
      <c r="Q215" s="1">
        <v>2.2999999999999998</v>
      </c>
      <c r="T215">
        <v>437</v>
      </c>
      <c r="U215">
        <v>0.745</v>
      </c>
      <c r="V215">
        <v>0.26</v>
      </c>
      <c r="W215">
        <v>206</v>
      </c>
      <c r="X215">
        <v>4.53</v>
      </c>
      <c r="Z215">
        <v>4.58</v>
      </c>
      <c r="AA215" s="1">
        <v>33.299999999999997</v>
      </c>
      <c r="AB215">
        <v>0.18099999999999999</v>
      </c>
      <c r="AD215">
        <v>311</v>
      </c>
      <c r="AE215">
        <v>29.4</v>
      </c>
      <c r="AF215">
        <v>0.80500000000000005</v>
      </c>
      <c r="AG215">
        <v>58.1</v>
      </c>
      <c r="AH215">
        <v>17.5</v>
      </c>
      <c r="AQ215" s="3">
        <v>1242</v>
      </c>
      <c r="BA215" t="s">
        <v>31</v>
      </c>
      <c r="BB215">
        <v>2.2999999999999998</v>
      </c>
      <c r="BC215">
        <v>12.327221440000001</v>
      </c>
      <c r="BD215">
        <v>9.3236880000000001E-3</v>
      </c>
      <c r="BE215">
        <v>2.1444930250000001</v>
      </c>
      <c r="BF215">
        <v>0.42364258599999999</v>
      </c>
      <c r="BG215">
        <v>1.1856652009999999</v>
      </c>
      <c r="BH215">
        <v>13.52820914</v>
      </c>
      <c r="BI215">
        <v>0.75211051399999995</v>
      </c>
      <c r="BJ215">
        <v>0.115977525</v>
      </c>
      <c r="BK215">
        <v>1.449673137</v>
      </c>
      <c r="BL215">
        <v>0.72001645800000003</v>
      </c>
      <c r="BN215">
        <v>-0.5</v>
      </c>
      <c r="BO215" s="2">
        <v>1.097425662</v>
      </c>
      <c r="BP215" s="1">
        <f t="shared" si="26"/>
        <v>21.739130434782606</v>
      </c>
    </row>
    <row r="216" spans="1:68" x14ac:dyDescent="0.25">
      <c r="A216" t="s">
        <v>295</v>
      </c>
      <c r="B216" t="s">
        <v>190</v>
      </c>
      <c r="C216" t="s">
        <v>191</v>
      </c>
      <c r="D216">
        <v>-20.993149410000001</v>
      </c>
      <c r="E216">
        <v>-69.663615419999999</v>
      </c>
      <c r="H216" t="s">
        <v>253</v>
      </c>
      <c r="I216" t="s">
        <v>195</v>
      </c>
      <c r="J216" t="s">
        <v>41</v>
      </c>
      <c r="L216" t="s">
        <v>30</v>
      </c>
      <c r="N216">
        <v>19.100000000000001</v>
      </c>
      <c r="O216">
        <v>1.2470000000000001</v>
      </c>
      <c r="P216">
        <v>6.93</v>
      </c>
      <c r="Q216" s="1">
        <v>6.47</v>
      </c>
      <c r="T216">
        <v>156000</v>
      </c>
      <c r="U216">
        <v>54.4</v>
      </c>
      <c r="V216">
        <v>60.5</v>
      </c>
      <c r="W216">
        <v>58900</v>
      </c>
      <c r="X216">
        <v>15600</v>
      </c>
      <c r="Z216">
        <v>717</v>
      </c>
      <c r="AA216" s="1">
        <v>2.91</v>
      </c>
      <c r="AB216">
        <v>0.105</v>
      </c>
      <c r="AD216">
        <v>116000</v>
      </c>
      <c r="AE216">
        <v>13600</v>
      </c>
      <c r="AF216">
        <v>343</v>
      </c>
      <c r="AG216">
        <v>106</v>
      </c>
      <c r="AH216">
        <v>3600</v>
      </c>
      <c r="AQ216" s="3">
        <v>365620</v>
      </c>
      <c r="BA216" t="s">
        <v>31</v>
      </c>
      <c r="BB216">
        <v>6.47</v>
      </c>
      <c r="BC216">
        <v>4400.5641750000004</v>
      </c>
      <c r="BD216">
        <v>0.68081698000000002</v>
      </c>
      <c r="BE216">
        <v>613.15844259999994</v>
      </c>
      <c r="BF216">
        <v>66.321339379999998</v>
      </c>
      <c r="BG216">
        <v>0.103612184</v>
      </c>
      <c r="BH216">
        <v>5045.8915129999996</v>
      </c>
      <c r="BI216">
        <v>347.91506779999997</v>
      </c>
      <c r="BJ216">
        <v>49.416510590000001</v>
      </c>
      <c r="BK216">
        <v>2.644842557</v>
      </c>
      <c r="BL216">
        <v>148.11767130000001</v>
      </c>
      <c r="BN216">
        <v>1</v>
      </c>
      <c r="BO216" s="2">
        <v>1.146646501</v>
      </c>
      <c r="BP216" s="1">
        <f t="shared" si="26"/>
        <v>10.495626822157435</v>
      </c>
    </row>
    <row r="217" spans="1:68" x14ac:dyDescent="0.25">
      <c r="A217" t="s">
        <v>296</v>
      </c>
      <c r="B217" t="s">
        <v>190</v>
      </c>
      <c r="C217" t="s">
        <v>191</v>
      </c>
      <c r="D217">
        <v>-20.966526080000001</v>
      </c>
      <c r="E217">
        <v>-69.667336000000006</v>
      </c>
      <c r="H217" t="s">
        <v>253</v>
      </c>
      <c r="I217" t="s">
        <v>195</v>
      </c>
      <c r="J217" t="s">
        <v>41</v>
      </c>
      <c r="L217" t="s">
        <v>30</v>
      </c>
      <c r="N217">
        <v>23.9</v>
      </c>
      <c r="O217">
        <v>1.089</v>
      </c>
      <c r="P217">
        <v>7.45</v>
      </c>
      <c r="Q217" s="1">
        <v>2.85</v>
      </c>
      <c r="T217">
        <v>51100</v>
      </c>
      <c r="U217">
        <v>15.2</v>
      </c>
      <c r="V217">
        <v>1.32</v>
      </c>
      <c r="W217">
        <v>24700</v>
      </c>
      <c r="X217">
        <v>144</v>
      </c>
      <c r="Z217">
        <v>215</v>
      </c>
      <c r="AA217" s="1">
        <v>4.84</v>
      </c>
      <c r="AB217">
        <v>0.01</v>
      </c>
      <c r="AD217">
        <v>39800</v>
      </c>
      <c r="AE217">
        <v>3950</v>
      </c>
      <c r="AF217">
        <v>79.099999999999994</v>
      </c>
      <c r="AG217">
        <v>622</v>
      </c>
      <c r="AH217">
        <v>683</v>
      </c>
      <c r="AQ217" s="3">
        <v>121454</v>
      </c>
      <c r="BA217" t="s">
        <v>31</v>
      </c>
      <c r="BB217">
        <v>2.85</v>
      </c>
      <c r="BC217">
        <v>1441.4668549999999</v>
      </c>
      <c r="BD217">
        <v>0.190228274</v>
      </c>
      <c r="BE217">
        <v>257.13095980000003</v>
      </c>
      <c r="BF217">
        <v>19.887151970000001</v>
      </c>
      <c r="BG217">
        <v>0.172330918</v>
      </c>
      <c r="BH217">
        <v>1731.262778</v>
      </c>
      <c r="BI217">
        <v>101.0488616</v>
      </c>
      <c r="BJ217">
        <v>11.39605244</v>
      </c>
      <c r="BK217">
        <v>15.51973651</v>
      </c>
      <c r="BL217">
        <v>28.101213739999999</v>
      </c>
      <c r="BN217">
        <v>-0.7</v>
      </c>
      <c r="BO217" s="2">
        <v>1.201042377</v>
      </c>
      <c r="BP217" s="1">
        <f t="shared" si="26"/>
        <v>8.6346396965865999</v>
      </c>
    </row>
    <row r="218" spans="1:68" x14ac:dyDescent="0.25">
      <c r="A218" t="s">
        <v>297</v>
      </c>
      <c r="B218" t="s">
        <v>190</v>
      </c>
      <c r="C218" t="s">
        <v>191</v>
      </c>
      <c r="D218">
        <v>-20.891098530000001</v>
      </c>
      <c r="E218">
        <v>-69.583614499999996</v>
      </c>
      <c r="H218" t="s">
        <v>253</v>
      </c>
      <c r="I218" t="s">
        <v>195</v>
      </c>
      <c r="J218" t="s">
        <v>41</v>
      </c>
      <c r="L218" t="s">
        <v>30</v>
      </c>
      <c r="N218">
        <v>24</v>
      </c>
      <c r="O218">
        <v>1.01</v>
      </c>
      <c r="P218">
        <v>6.68</v>
      </c>
      <c r="Q218" s="1">
        <v>0.98599999999999999</v>
      </c>
      <c r="T218">
        <v>4080</v>
      </c>
      <c r="U218">
        <v>1.91</v>
      </c>
      <c r="V218">
        <v>0.623</v>
      </c>
      <c r="W218">
        <v>2890</v>
      </c>
      <c r="Z218">
        <v>16.899999999999999</v>
      </c>
      <c r="AA218" s="1">
        <v>28.8</v>
      </c>
      <c r="AB218">
        <v>0.33300000000000002</v>
      </c>
      <c r="AD218">
        <v>2830</v>
      </c>
      <c r="AE218">
        <v>188</v>
      </c>
      <c r="AF218">
        <v>5.58</v>
      </c>
      <c r="AG218">
        <v>758</v>
      </c>
      <c r="AH218">
        <v>129</v>
      </c>
      <c r="AQ218" s="3">
        <v>10988</v>
      </c>
      <c r="BA218" t="s">
        <v>31</v>
      </c>
      <c r="BB218">
        <v>0.98599999999999999</v>
      </c>
      <c r="BC218">
        <v>115.09167840000001</v>
      </c>
      <c r="BD218">
        <v>2.3903684000000001E-2</v>
      </c>
      <c r="BE218">
        <v>30.085363310000002</v>
      </c>
      <c r="BF218">
        <v>1.5632226440000001</v>
      </c>
      <c r="BG218">
        <v>1.0254401740000001</v>
      </c>
      <c r="BH218">
        <v>123.1023533</v>
      </c>
      <c r="BI218">
        <v>4.8094141720000003</v>
      </c>
      <c r="BJ218">
        <v>0.80391874399999996</v>
      </c>
      <c r="BK218">
        <v>18.913119420000001</v>
      </c>
      <c r="BL218">
        <v>5.3075498870000004</v>
      </c>
      <c r="BN218">
        <v>0.3</v>
      </c>
      <c r="BO218" s="2">
        <v>1.0696025549999999</v>
      </c>
      <c r="BP218" s="1">
        <f t="shared" si="26"/>
        <v>23.118279569892472</v>
      </c>
    </row>
    <row r="219" spans="1:68" x14ac:dyDescent="0.25">
      <c r="A219" t="s">
        <v>298</v>
      </c>
      <c r="B219" t="s">
        <v>190</v>
      </c>
      <c r="C219" t="s">
        <v>191</v>
      </c>
      <c r="D219">
        <v>-19.925659320000001</v>
      </c>
      <c r="E219">
        <v>-68.846024409999998</v>
      </c>
      <c r="H219" t="s">
        <v>299</v>
      </c>
      <c r="I219" t="s">
        <v>193</v>
      </c>
      <c r="J219" t="s">
        <v>29</v>
      </c>
      <c r="L219" t="s">
        <v>30</v>
      </c>
      <c r="N219">
        <v>14.5</v>
      </c>
      <c r="O219">
        <v>1</v>
      </c>
      <c r="P219">
        <v>8.1999999999999993</v>
      </c>
      <c r="Q219" s="1">
        <v>0.879</v>
      </c>
      <c r="T219">
        <v>32.200000000000003</v>
      </c>
      <c r="U219">
        <v>9.7000000000000003E-2</v>
      </c>
      <c r="V219">
        <v>9.1000000000000004E-3</v>
      </c>
      <c r="W219">
        <v>184</v>
      </c>
      <c r="X219">
        <v>3.08</v>
      </c>
      <c r="Z219">
        <v>0.93</v>
      </c>
      <c r="AA219" s="1">
        <v>23.4</v>
      </c>
      <c r="AB219">
        <v>1.4999999999999999E-2</v>
      </c>
      <c r="AD219">
        <v>41.6</v>
      </c>
      <c r="AE219">
        <v>10.199999999999999</v>
      </c>
      <c r="AF219">
        <v>6.0999999999999999E-2</v>
      </c>
      <c r="AG219">
        <v>61.8</v>
      </c>
      <c r="AH219">
        <v>8.26</v>
      </c>
      <c r="AQ219" s="3">
        <v>419</v>
      </c>
      <c r="BA219" t="s">
        <v>31</v>
      </c>
      <c r="BB219">
        <v>0.879</v>
      </c>
      <c r="BC219">
        <v>0.90832157999999996</v>
      </c>
      <c r="BD219">
        <v>1.2139570000000001E-3</v>
      </c>
      <c r="BE219">
        <v>1.915469498</v>
      </c>
      <c r="BF219">
        <v>8.6023495000000005E-2</v>
      </c>
      <c r="BG219">
        <v>0.83317014099999998</v>
      </c>
      <c r="BH219">
        <v>1.809561094</v>
      </c>
      <c r="BI219">
        <v>0.26093630099999998</v>
      </c>
      <c r="BJ219">
        <v>8.7883590000000008E-3</v>
      </c>
      <c r="BK219">
        <v>1.541993113</v>
      </c>
      <c r="BL219">
        <v>0.33984776799999999</v>
      </c>
      <c r="BN219">
        <v>1.9</v>
      </c>
      <c r="BO219" s="2">
        <v>1.99220313</v>
      </c>
      <c r="BP219" s="1">
        <f t="shared" si="26"/>
        <v>135.40983606557376</v>
      </c>
    </row>
    <row r="220" spans="1:68" x14ac:dyDescent="0.25">
      <c r="A220" t="s">
        <v>300</v>
      </c>
      <c r="B220" t="s">
        <v>190</v>
      </c>
      <c r="C220" t="s">
        <v>191</v>
      </c>
      <c r="D220">
        <v>-19.931223469999999</v>
      </c>
      <c r="E220">
        <v>-68.84317145</v>
      </c>
      <c r="H220" t="s">
        <v>299</v>
      </c>
      <c r="I220" t="s">
        <v>195</v>
      </c>
      <c r="J220" t="s">
        <v>41</v>
      </c>
      <c r="L220" t="s">
        <v>30</v>
      </c>
      <c r="N220">
        <v>10.5</v>
      </c>
      <c r="O220">
        <v>1.0009999999999999</v>
      </c>
      <c r="P220">
        <v>8.85</v>
      </c>
      <c r="Q220" s="1">
        <v>2.0699999999999998</v>
      </c>
      <c r="T220">
        <v>161</v>
      </c>
      <c r="U220">
        <v>0.29899999999999999</v>
      </c>
      <c r="V220">
        <v>1.4500000000000001E-2</v>
      </c>
      <c r="W220">
        <v>553</v>
      </c>
      <c r="X220">
        <v>1.52</v>
      </c>
      <c r="Z220">
        <v>2.37</v>
      </c>
      <c r="AA220" s="1">
        <v>18.8</v>
      </c>
      <c r="AB220">
        <v>7.0000000000000007E-2</v>
      </c>
      <c r="AD220">
        <v>191</v>
      </c>
      <c r="AE220">
        <v>65.3</v>
      </c>
      <c r="AF220">
        <v>0.154</v>
      </c>
      <c r="AG220">
        <v>134</v>
      </c>
      <c r="AH220">
        <v>21.1</v>
      </c>
      <c r="AQ220" s="3">
        <v>1276</v>
      </c>
      <c r="BA220" t="s">
        <v>31</v>
      </c>
      <c r="BB220">
        <v>2.0699999999999998</v>
      </c>
      <c r="BC220">
        <v>4.5416078979999996</v>
      </c>
      <c r="BD220">
        <v>3.7419900000000002E-3</v>
      </c>
      <c r="BE220">
        <v>5.756818655</v>
      </c>
      <c r="BF220">
        <v>0.219221164</v>
      </c>
      <c r="BG220">
        <v>0.66938455799999996</v>
      </c>
      <c r="BH220">
        <v>8.3083213709999999</v>
      </c>
      <c r="BI220">
        <v>1.670503965</v>
      </c>
      <c r="BJ220">
        <v>2.2187004999999999E-2</v>
      </c>
      <c r="BK220">
        <v>3.343480214</v>
      </c>
      <c r="BL220">
        <v>0.86813412899999998</v>
      </c>
      <c r="BN220">
        <v>0.8</v>
      </c>
      <c r="BO220" s="2">
        <v>1.8293788360000001</v>
      </c>
      <c r="BP220" s="1">
        <f t="shared" si="26"/>
        <v>137.01298701298703</v>
      </c>
    </row>
    <row r="221" spans="1:68" x14ac:dyDescent="0.25">
      <c r="A221" t="s">
        <v>301</v>
      </c>
      <c r="B221" t="s">
        <v>190</v>
      </c>
      <c r="C221" t="s">
        <v>191</v>
      </c>
      <c r="D221">
        <v>-19.920847770000002</v>
      </c>
      <c r="E221">
        <v>-68.822370930000005</v>
      </c>
      <c r="H221" t="s">
        <v>299</v>
      </c>
      <c r="I221" t="s">
        <v>215</v>
      </c>
      <c r="J221" t="s">
        <v>29</v>
      </c>
      <c r="L221" t="s">
        <v>30</v>
      </c>
      <c r="N221">
        <v>10.7</v>
      </c>
      <c r="O221">
        <v>1</v>
      </c>
      <c r="P221">
        <v>8.16</v>
      </c>
      <c r="Q221" s="1">
        <v>1.73</v>
      </c>
      <c r="T221">
        <v>9.51</v>
      </c>
      <c r="U221">
        <v>7.0000000000000007E-2</v>
      </c>
      <c r="V221">
        <v>6.1000000000000004E-3</v>
      </c>
      <c r="W221">
        <v>53.8</v>
      </c>
      <c r="X221">
        <v>1.64</v>
      </c>
      <c r="Z221">
        <v>0.25900000000000001</v>
      </c>
      <c r="AA221" s="1">
        <v>27.5</v>
      </c>
      <c r="AB221">
        <v>3.5999999999999997E-2</v>
      </c>
      <c r="AD221">
        <v>25.3</v>
      </c>
      <c r="AE221">
        <v>8.9499999999999993</v>
      </c>
      <c r="AF221">
        <v>1.9E-2</v>
      </c>
      <c r="AG221">
        <v>26.5</v>
      </c>
      <c r="AH221">
        <v>6.85</v>
      </c>
      <c r="AQ221" s="3">
        <v>267.3</v>
      </c>
      <c r="BA221" t="s">
        <v>31</v>
      </c>
      <c r="BB221">
        <v>1.73</v>
      </c>
      <c r="BC221">
        <v>0.268265162</v>
      </c>
      <c r="BD221">
        <v>8.7605099999999998E-4</v>
      </c>
      <c r="BE221">
        <v>0.56006662500000004</v>
      </c>
      <c r="BF221">
        <v>2.3957081000000002E-2</v>
      </c>
      <c r="BG221">
        <v>0.97915294399999997</v>
      </c>
      <c r="BH221">
        <v>1.100526339</v>
      </c>
      <c r="BI221">
        <v>0.22895881300000001</v>
      </c>
      <c r="BJ221">
        <v>2.7373580000000001E-3</v>
      </c>
      <c r="BK221">
        <v>0.66121063899999999</v>
      </c>
      <c r="BL221">
        <v>0.28183501300000002</v>
      </c>
      <c r="BN221">
        <v>1.6</v>
      </c>
      <c r="BO221" s="2">
        <v>4.1023826190000001</v>
      </c>
      <c r="BP221" s="1">
        <f t="shared" si="26"/>
        <v>360.5263157894737</v>
      </c>
    </row>
    <row r="222" spans="1:68" x14ac:dyDescent="0.25">
      <c r="A222" t="s">
        <v>302</v>
      </c>
      <c r="B222" t="s">
        <v>190</v>
      </c>
      <c r="C222" t="s">
        <v>191</v>
      </c>
      <c r="D222">
        <v>-20.258427480000002</v>
      </c>
      <c r="E222">
        <v>-68.874262549999997</v>
      </c>
      <c r="H222" t="s">
        <v>303</v>
      </c>
      <c r="I222" t="s">
        <v>193</v>
      </c>
      <c r="J222" t="s">
        <v>29</v>
      </c>
      <c r="L222" t="s">
        <v>30</v>
      </c>
      <c r="N222">
        <v>15.1</v>
      </c>
      <c r="O222">
        <v>1</v>
      </c>
      <c r="P222">
        <v>7.65</v>
      </c>
      <c r="Q222" s="1">
        <v>3.41</v>
      </c>
      <c r="T222">
        <v>29.1</v>
      </c>
      <c r="U222">
        <v>9.2999999999999999E-2</v>
      </c>
      <c r="V222">
        <v>5.8900000000000001E-2</v>
      </c>
      <c r="W222">
        <v>83.4</v>
      </c>
      <c r="Z222">
        <v>1.39</v>
      </c>
      <c r="AA222" s="1">
        <v>20.2</v>
      </c>
      <c r="AB222">
        <v>4.0000000000000001E-3</v>
      </c>
      <c r="AD222">
        <v>70.8</v>
      </c>
      <c r="AE222">
        <v>7.86</v>
      </c>
      <c r="AF222">
        <v>0.13300000000000001</v>
      </c>
      <c r="AG222">
        <v>42.1</v>
      </c>
      <c r="AH222">
        <v>7.8</v>
      </c>
      <c r="AQ222" s="3">
        <v>474.6</v>
      </c>
      <c r="BA222" t="s">
        <v>31</v>
      </c>
      <c r="BB222">
        <v>3.41</v>
      </c>
      <c r="BC222">
        <v>0.82087447099999999</v>
      </c>
      <c r="BD222">
        <v>1.1638969999999999E-3</v>
      </c>
      <c r="BE222">
        <v>0.86820737000000003</v>
      </c>
      <c r="BF222">
        <v>0.12857275000000001</v>
      </c>
      <c r="BG222">
        <v>0.71923234400000002</v>
      </c>
      <c r="BH222">
        <v>3.0797337859999998</v>
      </c>
      <c r="BI222">
        <v>0.20107444399999999</v>
      </c>
      <c r="BJ222">
        <v>1.9161503999999999E-2</v>
      </c>
      <c r="BK222">
        <v>1.0504516189999999</v>
      </c>
      <c r="BL222">
        <v>0.32092162099999999</v>
      </c>
      <c r="BN222">
        <v>0.6</v>
      </c>
      <c r="BO222" s="2">
        <v>3.7517719139999999</v>
      </c>
      <c r="BP222" s="1">
        <f t="shared" si="26"/>
        <v>58.646616541353382</v>
      </c>
    </row>
    <row r="223" spans="1:68" x14ac:dyDescent="0.25">
      <c r="A223" t="s">
        <v>304</v>
      </c>
      <c r="B223" t="s">
        <v>190</v>
      </c>
      <c r="C223" t="s">
        <v>191</v>
      </c>
      <c r="D223">
        <v>-20.02897024</v>
      </c>
      <c r="E223">
        <v>-68.820614750000004</v>
      </c>
      <c r="H223" t="s">
        <v>303</v>
      </c>
      <c r="I223" t="s">
        <v>1032</v>
      </c>
      <c r="J223" t="s">
        <v>29</v>
      </c>
      <c r="L223" t="s">
        <v>30</v>
      </c>
      <c r="N223">
        <v>12</v>
      </c>
      <c r="O223">
        <v>1</v>
      </c>
      <c r="P223">
        <v>8.14</v>
      </c>
      <c r="Q223" s="1">
        <v>2.42</v>
      </c>
      <c r="T223">
        <v>5.15</v>
      </c>
      <c r="U223">
        <v>0.02</v>
      </c>
      <c r="V223">
        <v>1.03E-2</v>
      </c>
      <c r="W223">
        <v>33.799999999999997</v>
      </c>
      <c r="Z223">
        <v>0.627</v>
      </c>
      <c r="AA223" s="1">
        <v>28.8</v>
      </c>
      <c r="AB223">
        <v>2.7E-2</v>
      </c>
      <c r="AD223">
        <v>30.6</v>
      </c>
      <c r="AE223">
        <v>8.56</v>
      </c>
      <c r="AF223">
        <v>0.05</v>
      </c>
      <c r="AG223">
        <v>18.5</v>
      </c>
      <c r="AH223">
        <v>10.4</v>
      </c>
      <c r="AQ223" s="3">
        <v>291.39999999999998</v>
      </c>
      <c r="BA223" t="s">
        <v>31</v>
      </c>
      <c r="BB223">
        <v>2.42</v>
      </c>
      <c r="BC223">
        <v>0.145275035</v>
      </c>
      <c r="BD223">
        <v>2.5030000000000001E-4</v>
      </c>
      <c r="BE223">
        <v>0.35186341900000001</v>
      </c>
      <c r="BF223">
        <v>5.7996485E-2</v>
      </c>
      <c r="BG223">
        <v>1.0254401740000001</v>
      </c>
      <c r="BH223">
        <v>1.331071382</v>
      </c>
      <c r="BI223">
        <v>0.21898183700000001</v>
      </c>
      <c r="BJ223">
        <v>7.2035729999999996E-3</v>
      </c>
      <c r="BK223">
        <v>0.46159988000000002</v>
      </c>
      <c r="BL223">
        <v>0.42789549500000001</v>
      </c>
      <c r="BN223">
        <v>1</v>
      </c>
      <c r="BO223" s="2">
        <v>9.1624233959999994</v>
      </c>
      <c r="BP223" s="1">
        <f t="shared" si="26"/>
        <v>208</v>
      </c>
    </row>
    <row r="224" spans="1:68" x14ac:dyDescent="0.25">
      <c r="A224" t="s">
        <v>305</v>
      </c>
      <c r="B224" t="s">
        <v>190</v>
      </c>
      <c r="C224" t="s">
        <v>191</v>
      </c>
      <c r="D224">
        <v>-20.028165420000001</v>
      </c>
      <c r="E224">
        <v>-68.820070659999999</v>
      </c>
      <c r="H224" t="s">
        <v>303</v>
      </c>
      <c r="I224" t="s">
        <v>1032</v>
      </c>
      <c r="J224" t="s">
        <v>29</v>
      </c>
      <c r="L224" t="s">
        <v>30</v>
      </c>
      <c r="N224">
        <v>12.7</v>
      </c>
      <c r="O224">
        <v>1</v>
      </c>
      <c r="P224">
        <v>7.91</v>
      </c>
      <c r="Q224" s="1">
        <v>7.95</v>
      </c>
      <c r="T224">
        <v>9.5500000000000007</v>
      </c>
      <c r="U224">
        <v>5.0999999999999997E-2</v>
      </c>
      <c r="V224">
        <v>8.9999999999999993E-3</v>
      </c>
      <c r="W224">
        <v>184</v>
      </c>
      <c r="Z224">
        <v>0.70299999999999996</v>
      </c>
      <c r="AA224" s="1">
        <v>25.1</v>
      </c>
      <c r="AB224">
        <v>3.1E-2</v>
      </c>
      <c r="AD224">
        <v>67.2</v>
      </c>
      <c r="AE224">
        <v>10.8</v>
      </c>
      <c r="AF224">
        <v>0.156</v>
      </c>
      <c r="AG224">
        <v>79</v>
      </c>
      <c r="AH224">
        <v>61.5</v>
      </c>
      <c r="AQ224" s="3">
        <v>929.1</v>
      </c>
      <c r="BA224" t="s">
        <v>31</v>
      </c>
      <c r="BB224">
        <v>7.95</v>
      </c>
      <c r="BC224">
        <v>0.269393512</v>
      </c>
      <c r="BD224">
        <v>6.3826599999999996E-4</v>
      </c>
      <c r="BE224">
        <v>1.915469498</v>
      </c>
      <c r="BF224">
        <v>6.5026362000000004E-2</v>
      </c>
      <c r="BG224">
        <v>0.89369959600000004</v>
      </c>
      <c r="BH224">
        <v>2.9231371529999999</v>
      </c>
      <c r="BI224">
        <v>0.27628549499999999</v>
      </c>
      <c r="BJ224">
        <v>2.2475148E-2</v>
      </c>
      <c r="BK224">
        <v>1.971156245</v>
      </c>
      <c r="BL224">
        <v>2.5303435510000001</v>
      </c>
      <c r="BN224">
        <v>0.7</v>
      </c>
      <c r="BO224" s="2">
        <v>10.850807550000001</v>
      </c>
      <c r="BP224" s="1">
        <f t="shared" si="26"/>
        <v>394.23076923076923</v>
      </c>
    </row>
    <row r="225" spans="1:68" x14ac:dyDescent="0.25">
      <c r="A225" t="s">
        <v>306</v>
      </c>
      <c r="B225" t="s">
        <v>190</v>
      </c>
      <c r="C225" t="s">
        <v>191</v>
      </c>
      <c r="D225">
        <v>-20.042636170000002</v>
      </c>
      <c r="E225">
        <v>-68.832399150000001</v>
      </c>
      <c r="H225" t="s">
        <v>303</v>
      </c>
      <c r="I225" t="s">
        <v>1032</v>
      </c>
      <c r="J225" t="s">
        <v>29</v>
      </c>
      <c r="L225" t="s">
        <v>30</v>
      </c>
      <c r="N225">
        <v>12.1</v>
      </c>
      <c r="O225">
        <v>1</v>
      </c>
      <c r="P225">
        <v>8.25</v>
      </c>
      <c r="Q225" s="1">
        <v>2.7</v>
      </c>
      <c r="T225">
        <v>9.09</v>
      </c>
      <c r="U225">
        <v>3.6999999999999998E-2</v>
      </c>
      <c r="V225">
        <v>8.8999999999999999E-3</v>
      </c>
      <c r="W225">
        <v>41.3</v>
      </c>
      <c r="Z225">
        <v>0.69199999999999995</v>
      </c>
      <c r="AA225" s="1">
        <v>28.3</v>
      </c>
      <c r="AB225">
        <v>2.5999999999999999E-2</v>
      </c>
      <c r="AD225">
        <v>44.4</v>
      </c>
      <c r="AE225">
        <v>5.71</v>
      </c>
      <c r="AF225">
        <v>7.5999999999999998E-2</v>
      </c>
      <c r="AG225">
        <v>20.9</v>
      </c>
      <c r="AH225">
        <v>10.1</v>
      </c>
      <c r="AQ225" s="3">
        <v>332.6</v>
      </c>
      <c r="BA225" t="s">
        <v>31</v>
      </c>
      <c r="BB225">
        <v>2.7</v>
      </c>
      <c r="BC225">
        <v>0.256417489</v>
      </c>
      <c r="BD225">
        <v>4.6305599999999999E-4</v>
      </c>
      <c r="BE225">
        <v>0.42993962099999999</v>
      </c>
      <c r="BF225">
        <v>6.4008880000000004E-2</v>
      </c>
      <c r="BG225">
        <v>1.007637393</v>
      </c>
      <c r="BH225">
        <v>1.931358476</v>
      </c>
      <c r="BI225">
        <v>0.14607316400000001</v>
      </c>
      <c r="BJ225">
        <v>1.0949431000000001E-2</v>
      </c>
      <c r="BK225">
        <v>0.52148310799999997</v>
      </c>
      <c r="BL225">
        <v>0.41555235499999998</v>
      </c>
      <c r="BN225">
        <v>1.9</v>
      </c>
      <c r="BO225" s="2">
        <v>7.5320855849999999</v>
      </c>
      <c r="BP225" s="1">
        <f t="shared" si="26"/>
        <v>132.89473684210526</v>
      </c>
    </row>
    <row r="226" spans="1:68" x14ac:dyDescent="0.25">
      <c r="A226" t="s">
        <v>307</v>
      </c>
      <c r="B226" t="s">
        <v>190</v>
      </c>
      <c r="C226" t="s">
        <v>191</v>
      </c>
      <c r="D226">
        <v>-20.099314240000002</v>
      </c>
      <c r="E226">
        <v>-68.842669950000001</v>
      </c>
      <c r="H226" t="s">
        <v>303</v>
      </c>
      <c r="I226" t="s">
        <v>1032</v>
      </c>
      <c r="J226" t="s">
        <v>29</v>
      </c>
      <c r="L226" t="s">
        <v>30</v>
      </c>
      <c r="N226">
        <v>11.5</v>
      </c>
      <c r="O226">
        <v>1</v>
      </c>
      <c r="P226">
        <v>8.84</v>
      </c>
      <c r="Q226" s="1">
        <v>4.9000000000000004</v>
      </c>
      <c r="T226">
        <v>26.6</v>
      </c>
      <c r="U226">
        <v>5.8000000000000003E-2</v>
      </c>
      <c r="V226">
        <v>4.2500000000000003E-2</v>
      </c>
      <c r="W226">
        <v>93.1</v>
      </c>
      <c r="Z226">
        <v>1.31</v>
      </c>
      <c r="AA226" s="1">
        <v>28</v>
      </c>
      <c r="AB226">
        <v>7.9000000000000001E-2</v>
      </c>
      <c r="AD226">
        <v>81</v>
      </c>
      <c r="AE226">
        <v>11.2</v>
      </c>
      <c r="AF226">
        <v>0.17799999999999999</v>
      </c>
      <c r="AG226">
        <v>39.5</v>
      </c>
      <c r="AH226">
        <v>24.8</v>
      </c>
      <c r="AQ226" s="3">
        <v>603.1</v>
      </c>
      <c r="BA226" t="s">
        <v>31</v>
      </c>
      <c r="BB226">
        <v>4.9000000000000004</v>
      </c>
      <c r="BC226">
        <v>0.750352609</v>
      </c>
      <c r="BD226">
        <v>7.25871E-4</v>
      </c>
      <c r="BE226">
        <v>0.969185925</v>
      </c>
      <c r="BF226">
        <v>0.121172879</v>
      </c>
      <c r="BG226">
        <v>0.99695572399999999</v>
      </c>
      <c r="BH226">
        <v>3.5234242459999998</v>
      </c>
      <c r="BI226">
        <v>0.28651829099999998</v>
      </c>
      <c r="BJ226">
        <v>2.5644719999999999E-2</v>
      </c>
      <c r="BK226">
        <v>0.98557812300000003</v>
      </c>
      <c r="BL226">
        <v>1.0203661799999999</v>
      </c>
      <c r="BN226">
        <v>1.7</v>
      </c>
      <c r="BO226" s="2">
        <v>4.6956913360000003</v>
      </c>
      <c r="BP226" s="1">
        <f t="shared" si="26"/>
        <v>139.32584269662922</v>
      </c>
    </row>
    <row r="227" spans="1:68" x14ac:dyDescent="0.25">
      <c r="A227" t="s">
        <v>308</v>
      </c>
      <c r="B227" t="s">
        <v>190</v>
      </c>
      <c r="C227" t="s">
        <v>191</v>
      </c>
      <c r="D227">
        <v>-20.114898520000001</v>
      </c>
      <c r="E227">
        <v>-68.838445019999995</v>
      </c>
      <c r="H227" t="s">
        <v>303</v>
      </c>
      <c r="I227" t="s">
        <v>215</v>
      </c>
      <c r="J227" t="s">
        <v>29</v>
      </c>
      <c r="L227" t="s">
        <v>30</v>
      </c>
      <c r="N227">
        <v>10</v>
      </c>
      <c r="O227">
        <v>1</v>
      </c>
      <c r="P227">
        <v>7.84</v>
      </c>
      <c r="Q227" s="1">
        <v>2.85</v>
      </c>
      <c r="T227">
        <v>81.7</v>
      </c>
      <c r="U227">
        <v>0.20899999999999999</v>
      </c>
      <c r="V227">
        <v>0.16200000000000001</v>
      </c>
      <c r="W227">
        <v>73.8</v>
      </c>
      <c r="X227">
        <v>1.2E-2</v>
      </c>
      <c r="Z227">
        <v>2.06</v>
      </c>
      <c r="AA227" s="1">
        <v>3.84</v>
      </c>
      <c r="AD227">
        <v>122</v>
      </c>
      <c r="AE227">
        <v>13.2</v>
      </c>
      <c r="AF227">
        <v>0.309</v>
      </c>
      <c r="AG227">
        <v>11</v>
      </c>
      <c r="AH227">
        <v>7.36</v>
      </c>
      <c r="AQ227" s="3">
        <v>489.3</v>
      </c>
      <c r="AR227" s="1">
        <v>-12.75</v>
      </c>
      <c r="AS227" s="1">
        <v>-100</v>
      </c>
      <c r="BA227" t="s">
        <v>31</v>
      </c>
      <c r="BB227">
        <v>2.85</v>
      </c>
      <c r="BC227">
        <v>2.304654443</v>
      </c>
      <c r="BD227">
        <v>2.6156389999999999E-3</v>
      </c>
      <c r="BE227">
        <v>0.76826983100000001</v>
      </c>
      <c r="BF227">
        <v>0.190546665</v>
      </c>
      <c r="BG227">
        <v>0.13672535699999999</v>
      </c>
      <c r="BH227">
        <v>5.3068859020000003</v>
      </c>
      <c r="BI227">
        <v>0.33768227200000001</v>
      </c>
      <c r="BJ227">
        <v>4.4518081000000001E-2</v>
      </c>
      <c r="BK227">
        <v>0.27446479400000001</v>
      </c>
      <c r="BL227">
        <v>0.30281835000000001</v>
      </c>
      <c r="BN227">
        <v>1.1000000000000001</v>
      </c>
      <c r="BO227" s="2">
        <v>2.3026818260000002</v>
      </c>
      <c r="BP227" s="1">
        <f t="shared" si="26"/>
        <v>23.818770226537218</v>
      </c>
    </row>
    <row r="228" spans="1:68" x14ac:dyDescent="0.25">
      <c r="A228" t="s">
        <v>309</v>
      </c>
      <c r="B228" t="s">
        <v>190</v>
      </c>
      <c r="C228" t="s">
        <v>191</v>
      </c>
      <c r="D228">
        <v>-20.170146670000001</v>
      </c>
      <c r="E228">
        <v>-68.721719699999994</v>
      </c>
      <c r="H228" t="s">
        <v>303</v>
      </c>
      <c r="I228" t="s">
        <v>193</v>
      </c>
      <c r="J228" t="s">
        <v>29</v>
      </c>
      <c r="L228" t="s">
        <v>30</v>
      </c>
      <c r="N228">
        <v>8.5</v>
      </c>
      <c r="O228">
        <v>1</v>
      </c>
      <c r="P228">
        <v>6.59</v>
      </c>
      <c r="Q228" s="1">
        <v>0.35299999999999998</v>
      </c>
      <c r="T228">
        <v>3.55</v>
      </c>
      <c r="U228">
        <v>3.2000000000000001E-2</v>
      </c>
      <c r="V228">
        <v>4.4000000000000003E-3</v>
      </c>
      <c r="W228">
        <v>81.3</v>
      </c>
      <c r="Z228">
        <v>0.4</v>
      </c>
      <c r="AA228" s="1">
        <v>26.2</v>
      </c>
      <c r="AB228">
        <v>1E-3</v>
      </c>
      <c r="AD228">
        <v>13.2</v>
      </c>
      <c r="AE228">
        <v>6.22</v>
      </c>
      <c r="AF228">
        <v>3.0000000000000001E-3</v>
      </c>
      <c r="AG228">
        <v>18.100000000000001</v>
      </c>
      <c r="AH228">
        <v>6.15</v>
      </c>
      <c r="AQ228" s="3">
        <v>177.1</v>
      </c>
      <c r="AR228" s="1">
        <v>-13.79</v>
      </c>
      <c r="AS228" s="1">
        <v>-100</v>
      </c>
      <c r="BA228" t="s">
        <v>31</v>
      </c>
      <c r="BB228">
        <v>0.35299999999999998</v>
      </c>
      <c r="BC228">
        <v>0.100141044</v>
      </c>
      <c r="BD228">
        <v>4.00481E-4</v>
      </c>
      <c r="BE228">
        <v>0.84634603399999997</v>
      </c>
      <c r="BF228">
        <v>3.6999352999999999E-2</v>
      </c>
      <c r="BG228">
        <v>0.93286571399999996</v>
      </c>
      <c r="BH228">
        <v>0.57418765500000002</v>
      </c>
      <c r="BI228">
        <v>0.15911997999999999</v>
      </c>
      <c r="BJ228">
        <v>4.3221399999999999E-4</v>
      </c>
      <c r="BK228">
        <v>0.45161934199999998</v>
      </c>
      <c r="BL228">
        <v>0.25303435499999999</v>
      </c>
      <c r="BN228">
        <v>-0.1</v>
      </c>
      <c r="BO228" s="2">
        <v>5.7337894</v>
      </c>
      <c r="BP228" s="1">
        <f t="shared" si="26"/>
        <v>2050</v>
      </c>
    </row>
    <row r="229" spans="1:68" x14ac:dyDescent="0.25">
      <c r="A229" t="s">
        <v>310</v>
      </c>
      <c r="B229" t="s">
        <v>190</v>
      </c>
      <c r="C229" t="s">
        <v>191</v>
      </c>
      <c r="D229">
        <v>-20.179137480000001</v>
      </c>
      <c r="E229">
        <v>-68.73308317</v>
      </c>
      <c r="H229" t="s">
        <v>303</v>
      </c>
      <c r="I229" t="s">
        <v>1032</v>
      </c>
      <c r="J229" t="s">
        <v>29</v>
      </c>
      <c r="L229" t="s">
        <v>30</v>
      </c>
      <c r="N229">
        <v>15.2</v>
      </c>
      <c r="O229">
        <v>1</v>
      </c>
      <c r="P229">
        <v>9.15</v>
      </c>
      <c r="Q229" s="1">
        <v>0.65300000000000002</v>
      </c>
      <c r="T229">
        <v>3.12</v>
      </c>
      <c r="U229">
        <v>2.9000000000000001E-2</v>
      </c>
      <c r="V229">
        <v>3.7000000000000002E-3</v>
      </c>
      <c r="W229">
        <v>18.100000000000001</v>
      </c>
      <c r="Z229">
        <v>0.51900000000000002</v>
      </c>
      <c r="AA229" s="1">
        <v>19</v>
      </c>
      <c r="AB229">
        <v>3.0000000000000001E-3</v>
      </c>
      <c r="AD229">
        <v>6.07</v>
      </c>
      <c r="AE229">
        <v>3.56</v>
      </c>
      <c r="AF229">
        <v>2E-3</v>
      </c>
      <c r="AG229">
        <v>9.1</v>
      </c>
      <c r="AH229">
        <v>4.16</v>
      </c>
      <c r="AQ229" s="3">
        <v>108.3</v>
      </c>
      <c r="BA229" t="s">
        <v>31</v>
      </c>
      <c r="BB229">
        <v>0.65300000000000002</v>
      </c>
      <c r="BC229">
        <v>8.8011282999999996E-2</v>
      </c>
      <c r="BD229">
        <v>3.6293600000000001E-4</v>
      </c>
      <c r="BE229">
        <v>0.188423902</v>
      </c>
      <c r="BF229">
        <v>4.800666E-2</v>
      </c>
      <c r="BG229">
        <v>0.67650566999999995</v>
      </c>
      <c r="BH229">
        <v>0.26403932299999999</v>
      </c>
      <c r="BI229">
        <v>9.1071885000000005E-2</v>
      </c>
      <c r="BJ229">
        <v>2.8814299999999998E-4</v>
      </c>
      <c r="BK229">
        <v>0.22705723799999999</v>
      </c>
      <c r="BL229">
        <v>0.17115819800000001</v>
      </c>
      <c r="BN229">
        <v>1.5</v>
      </c>
      <c r="BO229" s="2">
        <v>3.0000621810000001</v>
      </c>
      <c r="BP229" s="1">
        <f t="shared" si="26"/>
        <v>2080</v>
      </c>
    </row>
    <row r="230" spans="1:68" x14ac:dyDescent="0.25">
      <c r="A230" t="s">
        <v>311</v>
      </c>
      <c r="B230" t="s">
        <v>190</v>
      </c>
      <c r="C230" t="s">
        <v>191</v>
      </c>
      <c r="D230">
        <v>-20.277992959999999</v>
      </c>
      <c r="E230">
        <v>-68.823720219999998</v>
      </c>
      <c r="H230" t="s">
        <v>303</v>
      </c>
      <c r="I230" t="s">
        <v>215</v>
      </c>
      <c r="J230" t="s">
        <v>29</v>
      </c>
      <c r="L230" t="s">
        <v>30</v>
      </c>
      <c r="N230">
        <v>7</v>
      </c>
      <c r="O230">
        <v>1</v>
      </c>
      <c r="P230">
        <v>7.09</v>
      </c>
      <c r="Q230" s="1">
        <v>0.97199999999999998</v>
      </c>
      <c r="T230">
        <v>20.399999999999999</v>
      </c>
      <c r="U230">
        <v>5.8000000000000003E-2</v>
      </c>
      <c r="V230">
        <v>3.3099999999999997E-2</v>
      </c>
      <c r="W230">
        <v>156</v>
      </c>
      <c r="X230">
        <v>0.78100000000000003</v>
      </c>
      <c r="Z230">
        <v>0.98399999999999999</v>
      </c>
      <c r="AA230" s="1">
        <v>38.1</v>
      </c>
      <c r="AB230">
        <v>0.01</v>
      </c>
      <c r="AD230">
        <v>45.3</v>
      </c>
      <c r="AE230">
        <v>10.8</v>
      </c>
      <c r="AF230">
        <v>0.112</v>
      </c>
      <c r="AG230">
        <v>42.9</v>
      </c>
      <c r="AH230">
        <v>5.37</v>
      </c>
      <c r="AQ230" s="3">
        <v>381.1</v>
      </c>
      <c r="BA230" t="s">
        <v>31</v>
      </c>
      <c r="BB230">
        <v>0.97199999999999998</v>
      </c>
      <c r="BC230">
        <v>0.57545839200000004</v>
      </c>
      <c r="BD230">
        <v>7.25871E-4</v>
      </c>
      <c r="BE230">
        <v>1.6239850090000001</v>
      </c>
      <c r="BF230">
        <v>9.1018406999999996E-2</v>
      </c>
      <c r="BG230">
        <v>1.356571897</v>
      </c>
      <c r="BH230">
        <v>1.9705076340000001</v>
      </c>
      <c r="BI230">
        <v>0.27628549499999999</v>
      </c>
      <c r="BJ230">
        <v>1.6136002999999999E-2</v>
      </c>
      <c r="BK230">
        <v>1.0704126949999999</v>
      </c>
      <c r="BL230">
        <v>0.22094219300000001</v>
      </c>
      <c r="BN230">
        <v>0.5</v>
      </c>
      <c r="BO230" s="2">
        <v>3.424239982</v>
      </c>
      <c r="BP230" s="1">
        <f t="shared" si="26"/>
        <v>47.946428571428569</v>
      </c>
    </row>
    <row r="231" spans="1:68" x14ac:dyDescent="0.25">
      <c r="A231" t="s">
        <v>312</v>
      </c>
      <c r="B231" t="s">
        <v>190</v>
      </c>
      <c r="C231" t="s">
        <v>191</v>
      </c>
      <c r="D231">
        <v>-20.280063269999999</v>
      </c>
      <c r="E231">
        <v>-68.714705469999998</v>
      </c>
      <c r="H231" t="s">
        <v>303</v>
      </c>
      <c r="I231" t="s">
        <v>1032</v>
      </c>
      <c r="J231" t="s">
        <v>29</v>
      </c>
      <c r="L231" t="s">
        <v>30</v>
      </c>
      <c r="N231">
        <v>7.2</v>
      </c>
      <c r="O231">
        <v>1</v>
      </c>
      <c r="P231">
        <v>7.43</v>
      </c>
      <c r="Q231" s="1">
        <v>0.152</v>
      </c>
      <c r="T231">
        <v>13.8</v>
      </c>
      <c r="U231">
        <v>5.0999999999999997E-2</v>
      </c>
      <c r="V231">
        <v>3.3E-3</v>
      </c>
      <c r="W231">
        <v>373</v>
      </c>
      <c r="X231">
        <v>0.26</v>
      </c>
      <c r="Z231">
        <v>1.29</v>
      </c>
      <c r="AA231" s="1">
        <v>19.899999999999999</v>
      </c>
      <c r="AB231">
        <v>2.0000000000000001E-4</v>
      </c>
      <c r="AD231">
        <v>28.8</v>
      </c>
      <c r="AE231">
        <v>12.8</v>
      </c>
      <c r="AF231">
        <v>2.1000000000000001E-2</v>
      </c>
      <c r="AG231">
        <v>84.2</v>
      </c>
      <c r="AH231">
        <v>27.9</v>
      </c>
      <c r="AQ231" s="3">
        <v>577.20000000000005</v>
      </c>
      <c r="BA231" t="s">
        <v>31</v>
      </c>
      <c r="BB231">
        <v>0.152</v>
      </c>
      <c r="BC231">
        <v>0.38928067700000002</v>
      </c>
      <c r="BD231">
        <v>6.3826599999999996E-4</v>
      </c>
      <c r="BE231">
        <v>3.8829897980000001</v>
      </c>
      <c r="BF231">
        <v>0.119322912</v>
      </c>
      <c r="BG231">
        <v>0.70855067599999999</v>
      </c>
      <c r="BH231">
        <v>1.252773065</v>
      </c>
      <c r="BI231">
        <v>0.32744947600000002</v>
      </c>
      <c r="BJ231">
        <v>3.0255009999999999E-3</v>
      </c>
      <c r="BK231">
        <v>2.100903239</v>
      </c>
      <c r="BL231">
        <v>1.1479119520000001</v>
      </c>
      <c r="BN231">
        <v>-1.4</v>
      </c>
      <c r="BO231" s="2">
        <v>3.2181742880000002</v>
      </c>
      <c r="BP231" s="1">
        <f t="shared" si="26"/>
        <v>1328.5714285714284</v>
      </c>
    </row>
    <row r="232" spans="1:68" x14ac:dyDescent="0.25">
      <c r="A232" t="s">
        <v>313</v>
      </c>
      <c r="B232" t="s">
        <v>190</v>
      </c>
      <c r="C232" t="s">
        <v>191</v>
      </c>
      <c r="D232">
        <v>-20.3336422</v>
      </c>
      <c r="E232">
        <v>-68.836370009999996</v>
      </c>
      <c r="H232" t="s">
        <v>303</v>
      </c>
      <c r="I232" t="s">
        <v>193</v>
      </c>
      <c r="J232" t="s">
        <v>29</v>
      </c>
      <c r="L232" t="s">
        <v>30</v>
      </c>
      <c r="N232">
        <v>11.1</v>
      </c>
      <c r="O232">
        <v>1</v>
      </c>
      <c r="P232">
        <v>7.01</v>
      </c>
      <c r="Q232" s="1">
        <v>0.68100000000000005</v>
      </c>
      <c r="T232">
        <v>50.8</v>
      </c>
      <c r="U232">
        <v>7.8E-2</v>
      </c>
      <c r="V232">
        <v>1.4500000000000001E-2</v>
      </c>
      <c r="W232">
        <v>361</v>
      </c>
      <c r="X232">
        <v>0.63900000000000001</v>
      </c>
      <c r="Z232">
        <v>1.71</v>
      </c>
      <c r="AA232" s="1">
        <v>30</v>
      </c>
      <c r="AB232">
        <v>0.17499999999999999</v>
      </c>
      <c r="AD232">
        <v>100</v>
      </c>
      <c r="AE232">
        <v>18.3</v>
      </c>
      <c r="AF232">
        <v>0.26600000000000001</v>
      </c>
      <c r="AG232">
        <v>88.6</v>
      </c>
      <c r="AH232">
        <v>7.05</v>
      </c>
      <c r="AQ232" s="3">
        <v>705</v>
      </c>
      <c r="AR232" s="1">
        <v>-12.74</v>
      </c>
      <c r="AS232" s="1">
        <v>-100</v>
      </c>
      <c r="BA232" t="s">
        <v>31</v>
      </c>
      <c r="BB232">
        <v>0.68100000000000005</v>
      </c>
      <c r="BC232">
        <v>1.433004231</v>
      </c>
      <c r="BD232">
        <v>9.7617099999999996E-4</v>
      </c>
      <c r="BE232">
        <v>3.758067874</v>
      </c>
      <c r="BF232">
        <v>0.158172232</v>
      </c>
      <c r="BG232">
        <v>1.0681668479999999</v>
      </c>
      <c r="BH232">
        <v>4.3499064770000002</v>
      </c>
      <c r="BI232">
        <v>0.46815042200000001</v>
      </c>
      <c r="BJ232">
        <v>3.8323007999999999E-2</v>
      </c>
      <c r="BK232">
        <v>2.2106891559999999</v>
      </c>
      <c r="BL232">
        <v>0.29006377300000002</v>
      </c>
      <c r="BN232">
        <v>1.2</v>
      </c>
      <c r="BO232" s="2">
        <v>3.0355154450000001</v>
      </c>
      <c r="BP232" s="1">
        <f t="shared" si="26"/>
        <v>26.503759398496239</v>
      </c>
    </row>
    <row r="233" spans="1:68" x14ac:dyDescent="0.25">
      <c r="A233" t="s">
        <v>314</v>
      </c>
      <c r="B233" t="s">
        <v>190</v>
      </c>
      <c r="C233" t="s">
        <v>191</v>
      </c>
      <c r="D233">
        <v>-20.279220219999999</v>
      </c>
      <c r="E233">
        <v>-68.887442579999998</v>
      </c>
      <c r="H233" t="s">
        <v>303</v>
      </c>
      <c r="I233" t="s">
        <v>193</v>
      </c>
      <c r="J233" t="s">
        <v>29</v>
      </c>
      <c r="L233" t="s">
        <v>30</v>
      </c>
      <c r="N233">
        <v>14</v>
      </c>
      <c r="O233">
        <v>1</v>
      </c>
      <c r="P233">
        <v>7.6</v>
      </c>
      <c r="Q233" s="1">
        <v>3.34</v>
      </c>
      <c r="T233">
        <v>32.5</v>
      </c>
      <c r="U233">
        <v>0.10100000000000001</v>
      </c>
      <c r="V233">
        <v>5.67E-2</v>
      </c>
      <c r="W233">
        <v>85.8</v>
      </c>
      <c r="Z233">
        <v>1.1499999999999999</v>
      </c>
      <c r="AA233" s="1">
        <v>20.2</v>
      </c>
      <c r="AB233">
        <v>6.0000000000000001E-3</v>
      </c>
      <c r="AD233">
        <v>72.7</v>
      </c>
      <c r="AE233">
        <v>7.86</v>
      </c>
      <c r="AF233">
        <v>0.14199999999999999</v>
      </c>
      <c r="AG233">
        <v>42.5</v>
      </c>
      <c r="AH233">
        <v>7.46</v>
      </c>
      <c r="AQ233" s="3">
        <v>477.9</v>
      </c>
      <c r="AR233" s="1">
        <v>-12.07</v>
      </c>
      <c r="AS233" s="1">
        <v>-100</v>
      </c>
      <c r="BA233" t="s">
        <v>31</v>
      </c>
      <c r="BB233">
        <v>3.34</v>
      </c>
      <c r="BC233">
        <v>0.91678420299999996</v>
      </c>
      <c r="BD233">
        <v>1.2640170000000001E-3</v>
      </c>
      <c r="BE233">
        <v>0.89319175500000003</v>
      </c>
      <c r="BF233">
        <v>0.10637313800000001</v>
      </c>
      <c r="BG233">
        <v>0.71923234400000002</v>
      </c>
      <c r="BH233">
        <v>3.1623820089999999</v>
      </c>
      <c r="BI233">
        <v>0.20107444399999999</v>
      </c>
      <c r="BJ233">
        <v>2.0458146999999999E-2</v>
      </c>
      <c r="BK233">
        <v>1.0604321569999999</v>
      </c>
      <c r="BL233">
        <v>0.30693272999999999</v>
      </c>
      <c r="BN233">
        <v>0.6</v>
      </c>
      <c r="BO233" s="2">
        <v>3.449428991</v>
      </c>
      <c r="BP233" s="1">
        <f t="shared" si="26"/>
        <v>52.535211267605639</v>
      </c>
    </row>
    <row r="234" spans="1:68" x14ac:dyDescent="0.25">
      <c r="A234" t="s">
        <v>315</v>
      </c>
      <c r="B234" t="s">
        <v>190</v>
      </c>
      <c r="C234" t="s">
        <v>191</v>
      </c>
      <c r="D234">
        <v>-20.274263260000001</v>
      </c>
      <c r="E234">
        <v>-68.879909479999995</v>
      </c>
      <c r="H234" t="s">
        <v>303</v>
      </c>
      <c r="I234" t="s">
        <v>195</v>
      </c>
      <c r="J234" t="s">
        <v>41</v>
      </c>
      <c r="L234" t="s">
        <v>30</v>
      </c>
      <c r="N234">
        <v>4.9000000000000004</v>
      </c>
      <c r="O234">
        <v>1.0169999999999999</v>
      </c>
      <c r="P234">
        <v>8.8699999999999992</v>
      </c>
      <c r="Q234" s="1">
        <v>7.17</v>
      </c>
      <c r="T234">
        <v>4970</v>
      </c>
      <c r="U234">
        <v>6.21</v>
      </c>
      <c r="V234">
        <v>0.61299999999999999</v>
      </c>
      <c r="W234">
        <v>8340</v>
      </c>
      <c r="X234">
        <v>0.13600000000000001</v>
      </c>
      <c r="Z234">
        <v>85</v>
      </c>
      <c r="AA234" s="1">
        <v>13.3</v>
      </c>
      <c r="AB234">
        <v>6.27</v>
      </c>
      <c r="AD234">
        <v>6280</v>
      </c>
      <c r="AE234">
        <v>1020</v>
      </c>
      <c r="AF234">
        <v>17.8</v>
      </c>
      <c r="AG234">
        <v>162</v>
      </c>
      <c r="AH234">
        <v>169</v>
      </c>
      <c r="AQ234" s="3">
        <v>21492</v>
      </c>
      <c r="BA234" t="s">
        <v>31</v>
      </c>
      <c r="BB234">
        <v>7.17</v>
      </c>
      <c r="BC234">
        <v>140.19746119999999</v>
      </c>
      <c r="BD234">
        <v>7.7718261999999996E-2</v>
      </c>
      <c r="BE234">
        <v>86.820737039999997</v>
      </c>
      <c r="BF234">
        <v>7.8623624090000002</v>
      </c>
      <c r="BG234">
        <v>0.47355396900000002</v>
      </c>
      <c r="BH234">
        <v>273.17412680000001</v>
      </c>
      <c r="BI234">
        <v>26.093630080000001</v>
      </c>
      <c r="BJ234">
        <v>2.5644719779999998</v>
      </c>
      <c r="BK234">
        <v>4.0421178700000002</v>
      </c>
      <c r="BL234">
        <v>6.9533017900000003</v>
      </c>
      <c r="BN234">
        <v>0.4</v>
      </c>
      <c r="BO234" s="2">
        <v>1.9484955319999999</v>
      </c>
      <c r="BP234" s="1">
        <f t="shared" si="26"/>
        <v>9.4943820224719104</v>
      </c>
    </row>
    <row r="235" spans="1:68" x14ac:dyDescent="0.25">
      <c r="A235" t="s">
        <v>316</v>
      </c>
      <c r="B235" t="s">
        <v>190</v>
      </c>
      <c r="C235" t="s">
        <v>191</v>
      </c>
      <c r="D235">
        <v>-20.27369367</v>
      </c>
      <c r="E235">
        <v>-68.879469409999999</v>
      </c>
      <c r="H235" t="s">
        <v>303</v>
      </c>
      <c r="I235" t="s">
        <v>195</v>
      </c>
      <c r="J235" t="s">
        <v>41</v>
      </c>
      <c r="L235" t="s">
        <v>30</v>
      </c>
      <c r="N235">
        <v>1.7</v>
      </c>
      <c r="O235">
        <v>1.034</v>
      </c>
      <c r="P235">
        <v>9.2100000000000009</v>
      </c>
      <c r="Q235" s="1">
        <v>11.4</v>
      </c>
      <c r="T235">
        <v>7880</v>
      </c>
      <c r="U235">
        <v>10.9</v>
      </c>
      <c r="V235">
        <v>0.83199999999999996</v>
      </c>
      <c r="W235">
        <v>18900</v>
      </c>
      <c r="X235">
        <v>1.79</v>
      </c>
      <c r="Z235">
        <v>136</v>
      </c>
      <c r="AA235" s="1">
        <v>13</v>
      </c>
      <c r="AB235">
        <v>11.4</v>
      </c>
      <c r="AD235">
        <v>12900</v>
      </c>
      <c r="AE235">
        <v>1680</v>
      </c>
      <c r="AF235">
        <v>28.4</v>
      </c>
      <c r="AG235">
        <v>278</v>
      </c>
      <c r="AH235">
        <v>277</v>
      </c>
      <c r="AQ235" s="3">
        <v>42750</v>
      </c>
      <c r="BA235" t="s">
        <v>31</v>
      </c>
      <c r="BB235">
        <v>11.4</v>
      </c>
      <c r="BC235">
        <v>222.28490830000001</v>
      </c>
      <c r="BD235">
        <v>0.136413696</v>
      </c>
      <c r="BE235">
        <v>196.75202999999999</v>
      </c>
      <c r="BF235">
        <v>12.57977985</v>
      </c>
      <c r="BG235">
        <v>0.46287230099999999</v>
      </c>
      <c r="BH235">
        <v>561.13793550000003</v>
      </c>
      <c r="BI235">
        <v>42.977743670000002</v>
      </c>
      <c r="BJ235">
        <v>4.0916294479999999</v>
      </c>
      <c r="BK235">
        <v>6.936473876</v>
      </c>
      <c r="BL235">
        <v>11.396831929999999</v>
      </c>
      <c r="BN235">
        <v>1.4</v>
      </c>
      <c r="BO235" s="2">
        <v>2.5244086060000002</v>
      </c>
      <c r="BP235" s="1">
        <f t="shared" si="26"/>
        <v>9.7535211267605639</v>
      </c>
    </row>
    <row r="236" spans="1:68" x14ac:dyDescent="0.25">
      <c r="A236" t="s">
        <v>317</v>
      </c>
      <c r="B236" t="s">
        <v>190</v>
      </c>
      <c r="C236" t="s">
        <v>191</v>
      </c>
      <c r="D236">
        <v>-20.273341200000001</v>
      </c>
      <c r="E236">
        <v>-68.879402639999995</v>
      </c>
      <c r="H236" t="s">
        <v>303</v>
      </c>
      <c r="I236" t="s">
        <v>195</v>
      </c>
      <c r="J236" t="s">
        <v>29</v>
      </c>
      <c r="L236" t="s">
        <v>30</v>
      </c>
      <c r="N236">
        <v>18.100000000000001</v>
      </c>
      <c r="O236">
        <v>1.01</v>
      </c>
      <c r="P236">
        <v>9.0299999999999994</v>
      </c>
      <c r="Q236" s="1">
        <v>6.2</v>
      </c>
      <c r="T236">
        <v>2850</v>
      </c>
      <c r="U236">
        <v>3.74</v>
      </c>
      <c r="V236">
        <v>0.45300000000000001</v>
      </c>
      <c r="W236">
        <v>4670</v>
      </c>
      <c r="X236">
        <v>8.1000000000000003E-2</v>
      </c>
      <c r="Z236">
        <v>47.3</v>
      </c>
      <c r="AA236" s="1">
        <v>12.8</v>
      </c>
      <c r="AB236">
        <v>3.54</v>
      </c>
      <c r="AD236">
        <v>3450</v>
      </c>
      <c r="AE236">
        <v>633</v>
      </c>
      <c r="AF236">
        <v>10.199999999999999</v>
      </c>
      <c r="AG236">
        <v>117</v>
      </c>
      <c r="AH236">
        <v>102</v>
      </c>
      <c r="AQ236" s="3">
        <v>12261</v>
      </c>
      <c r="BA236" t="s">
        <v>31</v>
      </c>
      <c r="BB236">
        <v>6.2</v>
      </c>
      <c r="BC236">
        <v>80.394922429999994</v>
      </c>
      <c r="BD236">
        <v>4.6806167000000003E-2</v>
      </c>
      <c r="BE236">
        <v>48.61544868</v>
      </c>
      <c r="BF236">
        <v>4.3751734339999997</v>
      </c>
      <c r="BG236">
        <v>0.45575118799999997</v>
      </c>
      <c r="BH236">
        <v>150.07177350000001</v>
      </c>
      <c r="BI236">
        <v>16.193399849999999</v>
      </c>
      <c r="BJ236">
        <v>1.469528886</v>
      </c>
      <c r="BK236">
        <v>2.9193073510000001</v>
      </c>
      <c r="BL236">
        <v>4.1966673520000004</v>
      </c>
      <c r="BN236">
        <v>-0.5</v>
      </c>
      <c r="BO236" s="2">
        <v>1.8666822350000001</v>
      </c>
      <c r="BP236" s="1">
        <f t="shared" si="26"/>
        <v>10</v>
      </c>
    </row>
    <row r="237" spans="1:68" x14ac:dyDescent="0.25">
      <c r="A237" t="s">
        <v>318</v>
      </c>
      <c r="B237" t="s">
        <v>190</v>
      </c>
      <c r="C237" t="s">
        <v>191</v>
      </c>
      <c r="D237">
        <v>-20.272952069999999</v>
      </c>
      <c r="E237">
        <v>-68.878588949999994</v>
      </c>
      <c r="H237" t="s">
        <v>303</v>
      </c>
      <c r="I237" t="s">
        <v>195</v>
      </c>
      <c r="J237" t="s">
        <v>29</v>
      </c>
      <c r="L237" t="s">
        <v>30</v>
      </c>
      <c r="N237">
        <v>18.100000000000001</v>
      </c>
      <c r="O237">
        <v>1.002</v>
      </c>
      <c r="P237">
        <v>9.01</v>
      </c>
      <c r="Q237" s="1">
        <v>3.98</v>
      </c>
      <c r="T237">
        <v>444</v>
      </c>
      <c r="U237">
        <v>0.64100000000000001</v>
      </c>
      <c r="V237">
        <v>0.17100000000000001</v>
      </c>
      <c r="W237">
        <v>794</v>
      </c>
      <c r="X237">
        <v>0.14899999999999999</v>
      </c>
      <c r="Z237">
        <v>9.25</v>
      </c>
      <c r="AA237" s="1">
        <v>13</v>
      </c>
      <c r="AB237">
        <v>0.50600000000000001</v>
      </c>
      <c r="AD237">
        <v>612</v>
      </c>
      <c r="AE237">
        <v>98.9</v>
      </c>
      <c r="AF237">
        <v>1.62</v>
      </c>
      <c r="AG237">
        <v>37.6</v>
      </c>
      <c r="AH237">
        <v>25.5</v>
      </c>
      <c r="AQ237" s="3">
        <v>2278</v>
      </c>
      <c r="BA237" t="s">
        <v>31</v>
      </c>
      <c r="BB237">
        <v>3.98</v>
      </c>
      <c r="BC237">
        <v>12.524682650000001</v>
      </c>
      <c r="BD237">
        <v>8.0221270000000004E-3</v>
      </c>
      <c r="BE237">
        <v>8.2656672909999998</v>
      </c>
      <c r="BF237">
        <v>0.855610027</v>
      </c>
      <c r="BG237">
        <v>0.46287230099999999</v>
      </c>
      <c r="BH237">
        <v>26.62142764</v>
      </c>
      <c r="BI237">
        <v>2.5300588390000001</v>
      </c>
      <c r="BJ237">
        <v>0.23339576400000001</v>
      </c>
      <c r="BK237">
        <v>0.93817056700000001</v>
      </c>
      <c r="BL237">
        <v>1.0491668380000001</v>
      </c>
      <c r="BN237">
        <v>0.5</v>
      </c>
      <c r="BO237" s="2">
        <v>2.1255171389999998</v>
      </c>
      <c r="BP237" s="1">
        <f t="shared" si="26"/>
        <v>15.74074074074074</v>
      </c>
    </row>
    <row r="238" spans="1:68" x14ac:dyDescent="0.25">
      <c r="A238" t="s">
        <v>319</v>
      </c>
      <c r="B238" t="s">
        <v>190</v>
      </c>
      <c r="C238" t="s">
        <v>191</v>
      </c>
      <c r="D238">
        <v>-20.306288039999998</v>
      </c>
      <c r="E238">
        <v>-68.879549560000001</v>
      </c>
      <c r="H238" t="s">
        <v>303</v>
      </c>
      <c r="I238" t="s">
        <v>195</v>
      </c>
      <c r="J238" t="s">
        <v>41</v>
      </c>
      <c r="L238" t="s">
        <v>30</v>
      </c>
      <c r="N238">
        <v>13.7</v>
      </c>
      <c r="O238">
        <v>1.0289999999999999</v>
      </c>
      <c r="P238">
        <v>8.34</v>
      </c>
      <c r="Q238" s="1">
        <v>9.2899999999999991</v>
      </c>
      <c r="T238">
        <v>8730</v>
      </c>
      <c r="U238">
        <v>12.2</v>
      </c>
      <c r="V238">
        <v>0.73499999999999999</v>
      </c>
      <c r="W238">
        <v>13000</v>
      </c>
      <c r="X238">
        <v>2.9000000000000001E-2</v>
      </c>
      <c r="Z238">
        <v>152</v>
      </c>
      <c r="AA238" s="1">
        <v>16.8</v>
      </c>
      <c r="AB238">
        <v>12.4</v>
      </c>
      <c r="AD238">
        <v>9680</v>
      </c>
      <c r="AE238">
        <v>1870</v>
      </c>
      <c r="AF238">
        <v>32.5</v>
      </c>
      <c r="AG238">
        <v>441</v>
      </c>
      <c r="AH238">
        <v>275</v>
      </c>
      <c r="AQ238" s="3">
        <v>34746</v>
      </c>
      <c r="BA238" t="s">
        <v>31</v>
      </c>
      <c r="BB238">
        <v>9.2899999999999991</v>
      </c>
      <c r="BC238">
        <v>246.2623413</v>
      </c>
      <c r="BD238">
        <v>0.15268322000000001</v>
      </c>
      <c r="BE238">
        <v>135.3320841</v>
      </c>
      <c r="BF238">
        <v>14.059753949999999</v>
      </c>
      <c r="BG238">
        <v>0.59817343499999998</v>
      </c>
      <c r="BH238">
        <v>421.07094699999999</v>
      </c>
      <c r="BI238">
        <v>47.838321819999997</v>
      </c>
      <c r="BJ238">
        <v>4.6823224320000003</v>
      </c>
      <c r="BK238">
        <v>11.003543090000001</v>
      </c>
      <c r="BL238">
        <v>11.31454433</v>
      </c>
      <c r="BN238">
        <v>-0.8</v>
      </c>
      <c r="BO238" s="2">
        <v>1.709847087</v>
      </c>
      <c r="BP238" s="1">
        <f t="shared" si="26"/>
        <v>8.4615384615384617</v>
      </c>
    </row>
    <row r="239" spans="1:68" x14ac:dyDescent="0.25">
      <c r="A239" t="s">
        <v>320</v>
      </c>
      <c r="B239" t="s">
        <v>190</v>
      </c>
      <c r="C239" t="s">
        <v>191</v>
      </c>
      <c r="D239">
        <v>-20.306288039999998</v>
      </c>
      <c r="E239">
        <v>-68.879549560000001</v>
      </c>
      <c r="H239" t="s">
        <v>303</v>
      </c>
      <c r="I239" t="s">
        <v>195</v>
      </c>
      <c r="J239" t="s">
        <v>41</v>
      </c>
      <c r="L239" t="s">
        <v>30</v>
      </c>
      <c r="N239">
        <v>13.3</v>
      </c>
      <c r="O239">
        <v>1.0860000000000001</v>
      </c>
      <c r="P239">
        <v>8.67</v>
      </c>
      <c r="Q239" s="1">
        <v>23.8</v>
      </c>
      <c r="T239">
        <v>32300</v>
      </c>
      <c r="U239">
        <v>37.5</v>
      </c>
      <c r="V239">
        <v>1.1399999999999999</v>
      </c>
      <c r="W239">
        <v>37800</v>
      </c>
      <c r="X239">
        <v>6.8000000000000005E-2</v>
      </c>
      <c r="Z239">
        <v>457</v>
      </c>
      <c r="AA239" s="1">
        <v>15.4</v>
      </c>
      <c r="AB239">
        <v>47</v>
      </c>
      <c r="AD239">
        <v>32200</v>
      </c>
      <c r="AE239">
        <v>7120</v>
      </c>
      <c r="AF239">
        <v>116</v>
      </c>
      <c r="AG239">
        <v>750</v>
      </c>
      <c r="AH239">
        <v>872</v>
      </c>
      <c r="AQ239" s="3">
        <v>113093</v>
      </c>
      <c r="BA239" t="s">
        <v>31</v>
      </c>
      <c r="BB239">
        <v>23.8</v>
      </c>
      <c r="BC239">
        <v>911.14245419999997</v>
      </c>
      <c r="BD239">
        <v>0.469313176</v>
      </c>
      <c r="BE239">
        <v>393.50405999999998</v>
      </c>
      <c r="BF239">
        <v>42.271760239999999</v>
      </c>
      <c r="BG239">
        <v>0.54832564800000005</v>
      </c>
      <c r="BH239">
        <v>1400.6698859999999</v>
      </c>
      <c r="BI239">
        <v>182.1437708</v>
      </c>
      <c r="BJ239">
        <v>16.712289299999998</v>
      </c>
      <c r="BK239">
        <v>18.713508659999999</v>
      </c>
      <c r="BL239">
        <v>35.87739148</v>
      </c>
      <c r="BN239">
        <v>-0.4</v>
      </c>
      <c r="BO239" s="2">
        <v>1.537267723</v>
      </c>
      <c r="BP239" s="1">
        <f t="shared" si="26"/>
        <v>7.5172413793103452</v>
      </c>
    </row>
    <row r="240" spans="1:68" x14ac:dyDescent="0.25">
      <c r="A240" t="s">
        <v>321</v>
      </c>
      <c r="B240" t="s">
        <v>190</v>
      </c>
      <c r="C240" t="s">
        <v>191</v>
      </c>
      <c r="D240">
        <v>-20.85263947</v>
      </c>
      <c r="E240">
        <v>-68.663780020000004</v>
      </c>
      <c r="H240" t="s">
        <v>322</v>
      </c>
      <c r="I240" t="s">
        <v>193</v>
      </c>
      <c r="J240" t="s">
        <v>29</v>
      </c>
      <c r="L240" t="s">
        <v>30</v>
      </c>
      <c r="N240">
        <v>21</v>
      </c>
      <c r="O240">
        <v>1.0009999999999999</v>
      </c>
      <c r="P240">
        <v>8.2799999999999994</v>
      </c>
      <c r="Q240" s="1">
        <v>0.26600000000000001</v>
      </c>
      <c r="T240">
        <v>61.1</v>
      </c>
      <c r="U240">
        <v>0.14000000000000001</v>
      </c>
      <c r="V240">
        <v>4.5999999999999999E-2</v>
      </c>
      <c r="W240">
        <v>1210</v>
      </c>
      <c r="Z240">
        <v>1.2</v>
      </c>
      <c r="AA240" s="1">
        <v>11.7</v>
      </c>
      <c r="AB240">
        <v>7.4200000000000002E-2</v>
      </c>
      <c r="AD240">
        <v>186</v>
      </c>
      <c r="AE240">
        <v>5.94</v>
      </c>
      <c r="AF240">
        <v>0.11</v>
      </c>
      <c r="AG240">
        <v>375</v>
      </c>
      <c r="AH240">
        <v>2.09</v>
      </c>
      <c r="AQ240" s="3">
        <v>1869</v>
      </c>
      <c r="AR240" s="1">
        <v>-14.24</v>
      </c>
      <c r="AS240" s="1">
        <v>-107</v>
      </c>
      <c r="BA240" t="s">
        <v>31</v>
      </c>
      <c r="BB240">
        <v>0.26600000000000001</v>
      </c>
      <c r="BC240">
        <v>1.7235543019999999</v>
      </c>
      <c r="BD240">
        <v>1.7521030000000001E-3</v>
      </c>
      <c r="BE240">
        <v>12.59629398</v>
      </c>
      <c r="BF240">
        <v>0.110998058</v>
      </c>
      <c r="BG240">
        <v>0.41658507099999997</v>
      </c>
      <c r="BH240">
        <v>8.0908260470000002</v>
      </c>
      <c r="BI240">
        <v>0.151957022</v>
      </c>
      <c r="BJ240">
        <v>1.5847861000000001E-2</v>
      </c>
      <c r="BK240">
        <v>9.3567543289999993</v>
      </c>
      <c r="BL240">
        <v>8.5990537000000006E-2</v>
      </c>
      <c r="BN240">
        <v>-0.1</v>
      </c>
      <c r="BO240" s="2">
        <v>4.6942681400000001</v>
      </c>
      <c r="BP240" s="1">
        <f t="shared" si="26"/>
        <v>19</v>
      </c>
    </row>
    <row r="241" spans="1:68" x14ac:dyDescent="0.25">
      <c r="A241" t="s">
        <v>323</v>
      </c>
      <c r="B241" t="s">
        <v>190</v>
      </c>
      <c r="C241" t="s">
        <v>191</v>
      </c>
      <c r="D241">
        <v>-20.724584879999998</v>
      </c>
      <c r="E241">
        <v>-68.585336749999996</v>
      </c>
      <c r="H241" t="s">
        <v>322</v>
      </c>
      <c r="I241" t="s">
        <v>193</v>
      </c>
      <c r="J241" t="s">
        <v>29</v>
      </c>
      <c r="L241" t="s">
        <v>30</v>
      </c>
      <c r="N241">
        <v>53.4</v>
      </c>
      <c r="O241">
        <v>1.0069999999999999</v>
      </c>
      <c r="P241">
        <v>2.2799999999999998</v>
      </c>
      <c r="Q241" s="1">
        <v>-11.8</v>
      </c>
      <c r="T241">
        <v>1560</v>
      </c>
      <c r="U241">
        <v>1.97</v>
      </c>
      <c r="V241">
        <v>2.3E-2</v>
      </c>
      <c r="W241">
        <v>3730</v>
      </c>
      <c r="Z241">
        <v>22.5</v>
      </c>
      <c r="AA241" s="1">
        <v>103</v>
      </c>
      <c r="AB241">
        <v>0.25900000000000001</v>
      </c>
      <c r="AD241">
        <v>886</v>
      </c>
      <c r="AE241">
        <v>204</v>
      </c>
      <c r="AF241">
        <v>1.2</v>
      </c>
      <c r="AG241">
        <v>258</v>
      </c>
      <c r="AH241">
        <v>552</v>
      </c>
      <c r="AI241">
        <v>52.1</v>
      </c>
      <c r="AJ241">
        <v>42</v>
      </c>
      <c r="AQ241" s="3">
        <v>7415</v>
      </c>
      <c r="AR241" s="1">
        <v>-8.39</v>
      </c>
      <c r="AS241" s="1">
        <v>-76</v>
      </c>
      <c r="BA241" t="s">
        <v>31</v>
      </c>
      <c r="BB241">
        <v>-11.8</v>
      </c>
      <c r="BC241">
        <v>44.005641750000002</v>
      </c>
      <c r="BD241">
        <v>2.4654585999999999E-2</v>
      </c>
      <c r="BE241">
        <v>38.829897979999998</v>
      </c>
      <c r="BF241">
        <v>2.0812135789999999</v>
      </c>
      <c r="BG241">
        <v>3.667372844</v>
      </c>
      <c r="BH241">
        <v>38.540171389999998</v>
      </c>
      <c r="BI241">
        <v>5.2187260169999998</v>
      </c>
      <c r="BJ241">
        <v>0.172885751</v>
      </c>
      <c r="BK241">
        <v>6.4374469779999997</v>
      </c>
      <c r="BL241">
        <v>22.711376260000002</v>
      </c>
      <c r="BN241">
        <v>-3.6</v>
      </c>
      <c r="BO241" s="2">
        <v>0.87580069000000005</v>
      </c>
      <c r="BP241" s="1">
        <f t="shared" si="26"/>
        <v>460</v>
      </c>
    </row>
    <row r="242" spans="1:68" x14ac:dyDescent="0.25">
      <c r="A242" t="s">
        <v>324</v>
      </c>
      <c r="B242" t="s">
        <v>190</v>
      </c>
      <c r="C242" t="s">
        <v>191</v>
      </c>
      <c r="D242">
        <v>-20.741541600000001</v>
      </c>
      <c r="E242">
        <v>-68.635680469999997</v>
      </c>
      <c r="H242" t="s">
        <v>322</v>
      </c>
      <c r="I242" t="s">
        <v>215</v>
      </c>
      <c r="J242" t="s">
        <v>29</v>
      </c>
      <c r="L242" t="s">
        <v>30</v>
      </c>
      <c r="N242">
        <v>13.9</v>
      </c>
      <c r="O242">
        <v>1</v>
      </c>
      <c r="P242">
        <v>7.03</v>
      </c>
      <c r="Q242" s="1">
        <v>0.157</v>
      </c>
      <c r="T242">
        <v>9.5500000000000007</v>
      </c>
      <c r="U242">
        <v>3.1E-2</v>
      </c>
      <c r="V242">
        <v>3.3999999999999998E-3</v>
      </c>
      <c r="W242">
        <v>37.9</v>
      </c>
      <c r="X242">
        <v>1.6</v>
      </c>
      <c r="Z242">
        <v>0.64900000000000002</v>
      </c>
      <c r="AA242" s="1">
        <v>32.200000000000003</v>
      </c>
      <c r="AB242">
        <v>2.98E-2</v>
      </c>
      <c r="AD242">
        <v>13.9</v>
      </c>
      <c r="AE242">
        <v>2.58</v>
      </c>
      <c r="AF242">
        <v>3.1E-2</v>
      </c>
      <c r="AG242">
        <v>7.46</v>
      </c>
      <c r="AH242">
        <v>3.57</v>
      </c>
      <c r="AQ242" s="3">
        <v>119.1</v>
      </c>
      <c r="BA242" t="s">
        <v>31</v>
      </c>
      <c r="BB242">
        <v>0.157</v>
      </c>
      <c r="BC242">
        <v>0.269393512</v>
      </c>
      <c r="BD242">
        <v>3.8796600000000001E-4</v>
      </c>
      <c r="BE242">
        <v>0.39454507599999999</v>
      </c>
      <c r="BF242">
        <v>6.0031449000000001E-2</v>
      </c>
      <c r="BG242">
        <v>1.1464990829999999</v>
      </c>
      <c r="BH242">
        <v>0.60463699999999998</v>
      </c>
      <c r="BI242">
        <v>6.6001535E-2</v>
      </c>
      <c r="BJ242">
        <v>4.4662149999999999E-3</v>
      </c>
      <c r="BK242">
        <v>0.18613703300000001</v>
      </c>
      <c r="BL242">
        <v>0.14688335699999999</v>
      </c>
      <c r="BN242">
        <v>4.9000000000000004</v>
      </c>
      <c r="BO242" s="2">
        <v>2.2444378700000001</v>
      </c>
      <c r="BP242" s="1">
        <f t="shared" si="26"/>
        <v>115.16129032258064</v>
      </c>
    </row>
    <row r="243" spans="1:68" x14ac:dyDescent="0.25">
      <c r="A243" t="s">
        <v>325</v>
      </c>
      <c r="B243" t="s">
        <v>190</v>
      </c>
      <c r="C243" t="s">
        <v>191</v>
      </c>
      <c r="D243">
        <v>-20.715222900000001</v>
      </c>
      <c r="E243">
        <v>-68.654509180000005</v>
      </c>
      <c r="H243" t="s">
        <v>322</v>
      </c>
      <c r="I243" t="s">
        <v>227</v>
      </c>
      <c r="J243" t="s">
        <v>29</v>
      </c>
      <c r="L243" t="s">
        <v>30</v>
      </c>
      <c r="N243">
        <v>13.7</v>
      </c>
      <c r="O243">
        <v>1.0009999999999999</v>
      </c>
      <c r="P243">
        <v>8.3800000000000008</v>
      </c>
      <c r="Q243" s="1">
        <v>3.78</v>
      </c>
      <c r="T243">
        <v>188</v>
      </c>
      <c r="U243">
        <v>0.159</v>
      </c>
      <c r="V243">
        <v>1.4999999999999999E-2</v>
      </c>
      <c r="W243">
        <v>794</v>
      </c>
      <c r="Z243">
        <v>2.96</v>
      </c>
      <c r="AA243" s="1">
        <v>28.8</v>
      </c>
      <c r="AB243">
        <v>0.17</v>
      </c>
      <c r="AD243">
        <v>162</v>
      </c>
      <c r="AE243">
        <v>15.3</v>
      </c>
      <c r="AF243">
        <v>0.57999999999999996</v>
      </c>
      <c r="AG243">
        <v>184</v>
      </c>
      <c r="AH243">
        <v>112</v>
      </c>
      <c r="AQ243" s="3">
        <v>1716</v>
      </c>
      <c r="BA243" t="s">
        <v>31</v>
      </c>
      <c r="BB243">
        <v>3.78</v>
      </c>
      <c r="BC243">
        <v>5.3032440059999999</v>
      </c>
      <c r="BD243">
        <v>1.989888E-3</v>
      </c>
      <c r="BE243">
        <v>8.2656672909999998</v>
      </c>
      <c r="BF243">
        <v>0.27379520899999998</v>
      </c>
      <c r="BG243">
        <v>1.0254401740000001</v>
      </c>
      <c r="BH243">
        <v>7.0468484929999997</v>
      </c>
      <c r="BI243">
        <v>0.39140445099999999</v>
      </c>
      <c r="BJ243">
        <v>8.3561445999999998E-2</v>
      </c>
      <c r="BK243">
        <v>4.5910474570000002</v>
      </c>
      <c r="BL243">
        <v>4.6081053279999997</v>
      </c>
      <c r="BN243">
        <v>0.6</v>
      </c>
      <c r="BO243" s="2">
        <v>1.32878074</v>
      </c>
      <c r="BP243" s="1">
        <f t="shared" si="26"/>
        <v>193.10344827586209</v>
      </c>
    </row>
    <row r="244" spans="1:68" x14ac:dyDescent="0.25">
      <c r="A244" t="s">
        <v>326</v>
      </c>
      <c r="B244" t="s">
        <v>190</v>
      </c>
      <c r="C244" t="s">
        <v>191</v>
      </c>
      <c r="D244">
        <v>-20.67602291</v>
      </c>
      <c r="E244">
        <v>-68.70690596</v>
      </c>
      <c r="H244" t="s">
        <v>322</v>
      </c>
      <c r="I244" t="s">
        <v>193</v>
      </c>
      <c r="J244" t="s">
        <v>29</v>
      </c>
      <c r="L244" t="s">
        <v>30</v>
      </c>
      <c r="N244">
        <v>18.5</v>
      </c>
      <c r="O244">
        <v>1</v>
      </c>
      <c r="P244">
        <v>6.41</v>
      </c>
      <c r="Q244" s="1">
        <v>3.18</v>
      </c>
      <c r="T244">
        <v>174</v>
      </c>
      <c r="U244">
        <v>0.17799999999999999</v>
      </c>
      <c r="V244">
        <v>2.1000000000000001E-2</v>
      </c>
      <c r="W244">
        <v>242</v>
      </c>
      <c r="Z244">
        <v>1.44</v>
      </c>
      <c r="AA244" s="1">
        <v>35.6</v>
      </c>
      <c r="AB244">
        <v>6.0999999999999999E-2</v>
      </c>
      <c r="AD244">
        <v>115</v>
      </c>
      <c r="AE244">
        <v>14</v>
      </c>
      <c r="AF244">
        <v>0.27600000000000002</v>
      </c>
      <c r="AG244">
        <v>87</v>
      </c>
      <c r="AH244">
        <v>37.9</v>
      </c>
      <c r="AQ244" s="3">
        <v>905.4</v>
      </c>
      <c r="AR244" s="1">
        <v>-12.69</v>
      </c>
      <c r="AS244" s="1">
        <v>-98</v>
      </c>
      <c r="BA244" t="s">
        <v>31</v>
      </c>
      <c r="BB244">
        <v>3.18</v>
      </c>
      <c r="BC244">
        <v>4.90832158</v>
      </c>
      <c r="BD244">
        <v>2.2276729999999999E-3</v>
      </c>
      <c r="BE244">
        <v>2.519258797</v>
      </c>
      <c r="BF244">
        <v>0.13319766899999999</v>
      </c>
      <c r="BG244">
        <v>1.267557993</v>
      </c>
      <c r="BH244">
        <v>5.0023924490000002</v>
      </c>
      <c r="BI244">
        <v>0.35814786399999998</v>
      </c>
      <c r="BJ244">
        <v>3.9763723000000001E-2</v>
      </c>
      <c r="BK244">
        <v>2.170767004</v>
      </c>
      <c r="BL244">
        <v>1.5593499280000001</v>
      </c>
      <c r="BN244">
        <v>-1</v>
      </c>
      <c r="BO244" s="2">
        <v>1.0191655879999999</v>
      </c>
      <c r="BP244" s="1">
        <f t="shared" si="26"/>
        <v>137.31884057971013</v>
      </c>
    </row>
    <row r="245" spans="1:68" x14ac:dyDescent="0.25">
      <c r="A245" t="s">
        <v>327</v>
      </c>
      <c r="B245" t="s">
        <v>190</v>
      </c>
      <c r="C245" t="s">
        <v>191</v>
      </c>
      <c r="D245">
        <v>-20.688967479999999</v>
      </c>
      <c r="E245">
        <v>-68.689203550000002</v>
      </c>
      <c r="H245" t="s">
        <v>322</v>
      </c>
      <c r="I245" t="s">
        <v>195</v>
      </c>
      <c r="J245" t="s">
        <v>41</v>
      </c>
      <c r="L245" t="s">
        <v>30</v>
      </c>
      <c r="N245">
        <v>7.7</v>
      </c>
      <c r="O245">
        <v>1.0369999999999999</v>
      </c>
      <c r="P245">
        <v>8.43</v>
      </c>
      <c r="Q245" s="1">
        <v>6.71</v>
      </c>
      <c r="T245">
        <v>16400</v>
      </c>
      <c r="U245">
        <v>14.4</v>
      </c>
      <c r="V245">
        <v>0.626</v>
      </c>
      <c r="W245">
        <v>13200</v>
      </c>
      <c r="Z245">
        <v>93</v>
      </c>
      <c r="AA245" s="1">
        <v>22.1</v>
      </c>
      <c r="AB245">
        <v>2.62</v>
      </c>
      <c r="AD245">
        <v>10800</v>
      </c>
      <c r="AE245">
        <v>1130</v>
      </c>
      <c r="AF245">
        <v>28.7</v>
      </c>
      <c r="AG245">
        <v>782</v>
      </c>
      <c r="AH245">
        <v>2480</v>
      </c>
      <c r="AQ245" s="3">
        <v>45233</v>
      </c>
      <c r="BA245" t="s">
        <v>31</v>
      </c>
      <c r="BB245">
        <v>6.71</v>
      </c>
      <c r="BC245">
        <v>462.62341329999998</v>
      </c>
      <c r="BD245">
        <v>0.18021625999999999</v>
      </c>
      <c r="BE245">
        <v>137.4141162</v>
      </c>
      <c r="BF245">
        <v>8.6023494589999991</v>
      </c>
      <c r="BG245">
        <v>0.78688291099999996</v>
      </c>
      <c r="BH245">
        <v>469.78989949999999</v>
      </c>
      <c r="BI245">
        <v>28.907649020000001</v>
      </c>
      <c r="BJ245">
        <v>4.1348508859999997</v>
      </c>
      <c r="BK245">
        <v>19.51195169</v>
      </c>
      <c r="BL245">
        <v>102.036618</v>
      </c>
      <c r="BN245">
        <v>0.1</v>
      </c>
      <c r="BO245" s="2">
        <v>1.015490972</v>
      </c>
      <c r="BP245" s="1">
        <f t="shared" si="26"/>
        <v>86.41114982578398</v>
      </c>
    </row>
    <row r="246" spans="1:68" x14ac:dyDescent="0.25">
      <c r="A246" t="s">
        <v>328</v>
      </c>
      <c r="B246" t="s">
        <v>190</v>
      </c>
      <c r="C246" t="s">
        <v>191</v>
      </c>
      <c r="D246">
        <v>-20.70250119</v>
      </c>
      <c r="E246">
        <v>-68.67823817</v>
      </c>
      <c r="H246" t="s">
        <v>322</v>
      </c>
      <c r="I246" t="s">
        <v>215</v>
      </c>
      <c r="J246" t="s">
        <v>29</v>
      </c>
      <c r="L246" t="s">
        <v>30</v>
      </c>
      <c r="N246">
        <v>11.3</v>
      </c>
      <c r="O246">
        <v>1.0029999999999999</v>
      </c>
      <c r="P246">
        <v>7.15</v>
      </c>
      <c r="Q246" s="1">
        <v>11.8</v>
      </c>
      <c r="T246">
        <v>1010</v>
      </c>
      <c r="U246">
        <v>0.34100000000000003</v>
      </c>
      <c r="V246">
        <v>3.5999999999999997E-2</v>
      </c>
      <c r="W246">
        <v>488</v>
      </c>
      <c r="Z246">
        <v>3.93</v>
      </c>
      <c r="AA246" s="1">
        <v>54</v>
      </c>
      <c r="AB246">
        <v>0.224</v>
      </c>
      <c r="AD246">
        <v>573</v>
      </c>
      <c r="AE246">
        <v>45.4</v>
      </c>
      <c r="AF246">
        <v>1.9</v>
      </c>
      <c r="AG246">
        <v>214</v>
      </c>
      <c r="AH246">
        <v>163</v>
      </c>
      <c r="AQ246" s="3">
        <v>3274</v>
      </c>
      <c r="BA246" t="s">
        <v>31</v>
      </c>
      <c r="BB246">
        <v>11.8</v>
      </c>
      <c r="BC246">
        <v>28.49083216</v>
      </c>
      <c r="BD246">
        <v>4.2676210000000001E-3</v>
      </c>
      <c r="BE246">
        <v>5.0801582339999998</v>
      </c>
      <c r="BF246">
        <v>0.36351863800000001</v>
      </c>
      <c r="BG246">
        <v>1.922700326</v>
      </c>
      <c r="BH246">
        <v>24.924964110000001</v>
      </c>
      <c r="BI246">
        <v>1.1614223589999999</v>
      </c>
      <c r="BJ246">
        <v>0.27373577300000002</v>
      </c>
      <c r="BK246">
        <v>5.3395878039999998</v>
      </c>
      <c r="BL246">
        <v>6.7064390039999999</v>
      </c>
      <c r="BN246">
        <v>0</v>
      </c>
      <c r="BO246" s="2">
        <v>0.87484156199999996</v>
      </c>
      <c r="BP246" s="1">
        <f t="shared" si="26"/>
        <v>85.789473684210535</v>
      </c>
    </row>
    <row r="247" spans="1:68" x14ac:dyDescent="0.25">
      <c r="A247" t="s">
        <v>329</v>
      </c>
      <c r="B247" t="s">
        <v>190</v>
      </c>
      <c r="C247" t="s">
        <v>191</v>
      </c>
      <c r="D247">
        <v>-20.753691750000002</v>
      </c>
      <c r="E247">
        <v>-68.679532499999993</v>
      </c>
      <c r="H247" t="s">
        <v>322</v>
      </c>
      <c r="I247" t="s">
        <v>215</v>
      </c>
      <c r="J247" t="s">
        <v>29</v>
      </c>
      <c r="L247" t="s">
        <v>30</v>
      </c>
      <c r="N247">
        <v>12.6</v>
      </c>
      <c r="O247">
        <v>1</v>
      </c>
      <c r="P247">
        <v>6.74</v>
      </c>
      <c r="Q247" s="1">
        <v>2.4</v>
      </c>
      <c r="T247">
        <v>27.6</v>
      </c>
      <c r="U247">
        <v>6.3E-2</v>
      </c>
      <c r="V247">
        <v>6.1000000000000004E-3</v>
      </c>
      <c r="W247">
        <v>66.5</v>
      </c>
      <c r="Z247">
        <v>0.68100000000000005</v>
      </c>
      <c r="AA247" s="1">
        <v>24.2</v>
      </c>
      <c r="AB247">
        <v>8.0000000000000004E-4</v>
      </c>
      <c r="AD247">
        <v>29.2</v>
      </c>
      <c r="AE247">
        <v>6.45</v>
      </c>
      <c r="AF247">
        <v>8.5000000000000006E-2</v>
      </c>
      <c r="AG247">
        <v>32.1</v>
      </c>
      <c r="AH247">
        <v>17.7</v>
      </c>
      <c r="AQ247" s="3">
        <v>350.8</v>
      </c>
      <c r="BA247" t="s">
        <v>31</v>
      </c>
      <c r="BB247">
        <v>2.4</v>
      </c>
      <c r="BC247">
        <v>0.77856135400000004</v>
      </c>
      <c r="BD247">
        <v>7.8844600000000005E-4</v>
      </c>
      <c r="BE247">
        <v>0.69227566100000004</v>
      </c>
      <c r="BF247">
        <v>6.2991398000000004E-2</v>
      </c>
      <c r="BG247">
        <v>0.86165459</v>
      </c>
      <c r="BH247">
        <v>1.270172691</v>
      </c>
      <c r="BI247">
        <v>0.16500383699999999</v>
      </c>
      <c r="BJ247">
        <v>1.2246073999999999E-2</v>
      </c>
      <c r="BK247">
        <v>0.80093817099999998</v>
      </c>
      <c r="BL247">
        <v>0.728245217</v>
      </c>
      <c r="BN247">
        <v>-0.6</v>
      </c>
      <c r="BO247" s="2">
        <v>1.6314355760000001</v>
      </c>
      <c r="BP247" s="1">
        <f t="shared" si="26"/>
        <v>208.23529411764704</v>
      </c>
    </row>
    <row r="248" spans="1:68" x14ac:dyDescent="0.25">
      <c r="A248" t="s">
        <v>330</v>
      </c>
      <c r="B248" t="s">
        <v>190</v>
      </c>
      <c r="C248" t="s">
        <v>191</v>
      </c>
      <c r="D248">
        <v>-20.566226660000002</v>
      </c>
      <c r="E248">
        <v>-68.591023530000001</v>
      </c>
      <c r="H248" t="s">
        <v>322</v>
      </c>
      <c r="I248" t="s">
        <v>215</v>
      </c>
      <c r="J248" t="s">
        <v>29</v>
      </c>
      <c r="L248" t="s">
        <v>30</v>
      </c>
      <c r="N248">
        <v>16.3</v>
      </c>
      <c r="O248">
        <v>1.0029999999999999</v>
      </c>
      <c r="P248">
        <v>7.73</v>
      </c>
      <c r="Q248" s="1">
        <v>1.89</v>
      </c>
      <c r="T248">
        <v>753</v>
      </c>
      <c r="U248">
        <v>0.20899999999999999</v>
      </c>
      <c r="V248">
        <v>8.3999999999999995E-3</v>
      </c>
      <c r="W248">
        <v>1030</v>
      </c>
      <c r="Z248">
        <v>3.28</v>
      </c>
      <c r="AA248" s="1">
        <v>39.200000000000003</v>
      </c>
      <c r="AB248">
        <v>0.36499999999999999</v>
      </c>
      <c r="AD248">
        <v>483</v>
      </c>
      <c r="AE248">
        <v>50</v>
      </c>
      <c r="AF248">
        <v>1.1200000000000001</v>
      </c>
      <c r="AG248">
        <v>362</v>
      </c>
      <c r="AH248">
        <v>53</v>
      </c>
      <c r="AQ248" s="3">
        <v>2887</v>
      </c>
      <c r="BA248" t="s">
        <v>31</v>
      </c>
      <c r="BB248">
        <v>1.89</v>
      </c>
      <c r="BC248">
        <v>21.24118477</v>
      </c>
      <c r="BD248">
        <v>2.6156389999999999E-3</v>
      </c>
      <c r="BE248">
        <v>10.72246513</v>
      </c>
      <c r="BF248">
        <v>0.30339469099999999</v>
      </c>
      <c r="BG248">
        <v>1.395738014</v>
      </c>
      <c r="BH248">
        <v>21.010048279999999</v>
      </c>
      <c r="BI248">
        <v>1.2790995140000001</v>
      </c>
      <c r="BJ248">
        <v>0.16136003500000001</v>
      </c>
      <c r="BK248">
        <v>9.0323868459999996</v>
      </c>
      <c r="BL248">
        <v>2.1806212710000001</v>
      </c>
      <c r="BN248">
        <v>0.3</v>
      </c>
      <c r="BO248" s="2">
        <v>0.98911847500000005</v>
      </c>
      <c r="BP248" s="1">
        <f t="shared" si="26"/>
        <v>47.321428571428569</v>
      </c>
    </row>
    <row r="249" spans="1:68" x14ac:dyDescent="0.25">
      <c r="A249" t="s">
        <v>331</v>
      </c>
      <c r="B249" t="s">
        <v>190</v>
      </c>
      <c r="C249" t="s">
        <v>191</v>
      </c>
      <c r="D249">
        <v>-20.658385060000001</v>
      </c>
      <c r="E249">
        <v>-68.691531429999998</v>
      </c>
      <c r="H249" t="s">
        <v>322</v>
      </c>
      <c r="I249" t="s">
        <v>195</v>
      </c>
      <c r="J249" t="s">
        <v>41</v>
      </c>
      <c r="L249" t="s">
        <v>30</v>
      </c>
      <c r="N249">
        <v>14</v>
      </c>
      <c r="O249">
        <v>1.0369999999999999</v>
      </c>
      <c r="P249">
        <v>8.4</v>
      </c>
      <c r="Q249" s="1">
        <v>7.31</v>
      </c>
      <c r="T249">
        <v>16400</v>
      </c>
      <c r="U249">
        <v>12.9</v>
      </c>
      <c r="V249">
        <v>0.874</v>
      </c>
      <c r="W249">
        <v>12800</v>
      </c>
      <c r="Z249">
        <v>92.5</v>
      </c>
      <c r="AA249" s="1">
        <v>18.100000000000001</v>
      </c>
      <c r="AB249">
        <v>2.09</v>
      </c>
      <c r="AD249">
        <v>10600</v>
      </c>
      <c r="AE249">
        <v>1130</v>
      </c>
      <c r="AF249">
        <v>27.2</v>
      </c>
      <c r="AG249">
        <v>782</v>
      </c>
      <c r="AH249">
        <v>2430</v>
      </c>
      <c r="AQ249" s="3">
        <v>44715</v>
      </c>
      <c r="BA249" t="s">
        <v>31</v>
      </c>
      <c r="BB249">
        <v>7.31</v>
      </c>
      <c r="BC249">
        <v>462.62341329999998</v>
      </c>
      <c r="BD249">
        <v>0.16144373200000001</v>
      </c>
      <c r="BE249">
        <v>133.2500521</v>
      </c>
      <c r="BF249">
        <v>8.5561002679999998</v>
      </c>
      <c r="BG249">
        <v>0.64446066499999999</v>
      </c>
      <c r="BH249">
        <v>461.09008660000001</v>
      </c>
      <c r="BI249">
        <v>28.907649020000001</v>
      </c>
      <c r="BJ249">
        <v>3.918743697</v>
      </c>
      <c r="BK249">
        <v>19.51195169</v>
      </c>
      <c r="BL249">
        <v>99.979428100000007</v>
      </c>
      <c r="BN249">
        <v>-0.3</v>
      </c>
      <c r="BO249" s="2">
        <v>0.99668558299999999</v>
      </c>
      <c r="BP249" s="1">
        <f t="shared" si="26"/>
        <v>89.338235294117652</v>
      </c>
    </row>
    <row r="250" spans="1:68" x14ac:dyDescent="0.25">
      <c r="A250" t="s">
        <v>332</v>
      </c>
      <c r="B250" t="s">
        <v>190</v>
      </c>
      <c r="C250" t="s">
        <v>191</v>
      </c>
      <c r="D250">
        <v>-20.636738659999999</v>
      </c>
      <c r="E250">
        <v>-68.673893980000003</v>
      </c>
      <c r="H250" t="s">
        <v>322</v>
      </c>
      <c r="I250" t="s">
        <v>195</v>
      </c>
      <c r="J250" t="s">
        <v>41</v>
      </c>
      <c r="L250" t="s">
        <v>30</v>
      </c>
      <c r="N250">
        <v>9.9</v>
      </c>
      <c r="O250">
        <v>1.0840000000000001</v>
      </c>
      <c r="P250">
        <v>7.52</v>
      </c>
      <c r="Q250" s="1">
        <v>8.8000000000000007</v>
      </c>
      <c r="T250">
        <v>50800</v>
      </c>
      <c r="U250">
        <v>2.33</v>
      </c>
      <c r="V250">
        <v>0.14199999999999999</v>
      </c>
      <c r="W250">
        <v>20400</v>
      </c>
      <c r="Z250">
        <v>101</v>
      </c>
      <c r="AA250" s="1">
        <v>22.1</v>
      </c>
      <c r="AB250">
        <v>0.57999999999999996</v>
      </c>
      <c r="AD250">
        <v>31100</v>
      </c>
      <c r="AE250">
        <v>3080</v>
      </c>
      <c r="AF250">
        <v>89.5</v>
      </c>
      <c r="AG250">
        <v>742</v>
      </c>
      <c r="AH250">
        <v>4930</v>
      </c>
      <c r="AQ250" s="3">
        <v>111772</v>
      </c>
      <c r="BA250" t="s">
        <v>31</v>
      </c>
      <c r="BB250">
        <v>8.8000000000000007</v>
      </c>
      <c r="BC250">
        <v>1433.0042309999999</v>
      </c>
      <c r="BD250">
        <v>2.9159991999999999E-2</v>
      </c>
      <c r="BE250">
        <v>212.36727049999999</v>
      </c>
      <c r="BF250">
        <v>9.3423365090000008</v>
      </c>
      <c r="BG250">
        <v>0.78688291099999996</v>
      </c>
      <c r="BH250">
        <v>1352.8209139999999</v>
      </c>
      <c r="BI250">
        <v>78.792530060000004</v>
      </c>
      <c r="BJ250">
        <v>12.894395619999999</v>
      </c>
      <c r="BK250">
        <v>18.5138979</v>
      </c>
      <c r="BL250">
        <v>202.838922</v>
      </c>
      <c r="BN250">
        <v>0.5</v>
      </c>
      <c r="BO250" s="2">
        <v>0.944045303</v>
      </c>
      <c r="BP250" s="1">
        <f t="shared" si="26"/>
        <v>55.083798882681563</v>
      </c>
    </row>
    <row r="251" spans="1:68" x14ac:dyDescent="0.25">
      <c r="A251" t="s">
        <v>333</v>
      </c>
      <c r="B251" t="s">
        <v>190</v>
      </c>
      <c r="C251" t="s">
        <v>191</v>
      </c>
      <c r="D251">
        <v>-20.651118539999999</v>
      </c>
      <c r="E251">
        <v>-68.685623030000002</v>
      </c>
      <c r="H251" t="s">
        <v>322</v>
      </c>
      <c r="I251" t="s">
        <v>195</v>
      </c>
      <c r="J251" t="s">
        <v>29</v>
      </c>
      <c r="L251" t="s">
        <v>30</v>
      </c>
      <c r="N251">
        <v>11.1</v>
      </c>
      <c r="O251">
        <v>1.0069999999999999</v>
      </c>
      <c r="P251">
        <v>7.74</v>
      </c>
      <c r="Q251" s="1">
        <v>11.3</v>
      </c>
      <c r="T251">
        <v>3450</v>
      </c>
      <c r="V251">
        <v>5.2999999999999999E-2</v>
      </c>
      <c r="W251">
        <v>1910</v>
      </c>
      <c r="Z251">
        <v>8.8800000000000008</v>
      </c>
      <c r="AA251" s="1">
        <v>34.700000000000003</v>
      </c>
      <c r="AB251">
        <v>0.47499999999999998</v>
      </c>
      <c r="AD251">
        <v>2130</v>
      </c>
      <c r="AE251">
        <v>297</v>
      </c>
      <c r="AF251">
        <v>5.95</v>
      </c>
      <c r="AG251">
        <v>445</v>
      </c>
      <c r="AH251">
        <v>255</v>
      </c>
      <c r="AQ251" s="3">
        <v>9221</v>
      </c>
      <c r="BA251" t="s">
        <v>31</v>
      </c>
      <c r="BB251">
        <v>11.3</v>
      </c>
      <c r="BC251">
        <v>97.320169250000006</v>
      </c>
      <c r="BE251">
        <v>19.8834062</v>
      </c>
      <c r="BF251">
        <v>0.82138562599999998</v>
      </c>
      <c r="BG251">
        <v>1.2355129869999999</v>
      </c>
      <c r="BH251">
        <v>92.653007959999997</v>
      </c>
      <c r="BI251">
        <v>7.5978511129999999</v>
      </c>
      <c r="BJ251">
        <v>0.85722518400000003</v>
      </c>
      <c r="BK251">
        <v>11.10334847</v>
      </c>
      <c r="BL251">
        <v>10.49166838</v>
      </c>
      <c r="BN251">
        <v>-1.4</v>
      </c>
      <c r="BO251" s="2">
        <v>0.95204322699999999</v>
      </c>
      <c r="BP251" s="1">
        <f t="shared" si="26"/>
        <v>42.857142857142854</v>
      </c>
    </row>
    <row r="252" spans="1:68" x14ac:dyDescent="0.25">
      <c r="A252" t="s">
        <v>334</v>
      </c>
      <c r="B252" t="s">
        <v>190</v>
      </c>
      <c r="C252" t="s">
        <v>191</v>
      </c>
      <c r="D252">
        <v>-20.675694579999998</v>
      </c>
      <c r="E252">
        <v>-68.699888029999997</v>
      </c>
      <c r="H252" t="s">
        <v>322</v>
      </c>
      <c r="I252" t="s">
        <v>195</v>
      </c>
      <c r="J252" t="s">
        <v>29</v>
      </c>
      <c r="L252" t="s">
        <v>30</v>
      </c>
      <c r="N252">
        <v>14</v>
      </c>
      <c r="O252">
        <v>1.0029999999999999</v>
      </c>
      <c r="P252">
        <v>8.89</v>
      </c>
      <c r="Q252" s="1">
        <v>2.3199999999999998</v>
      </c>
      <c r="T252">
        <v>1150</v>
      </c>
      <c r="U252">
        <v>0.97499999999999998</v>
      </c>
      <c r="V252">
        <v>0.19700000000000001</v>
      </c>
      <c r="W252">
        <v>1030</v>
      </c>
      <c r="Z252">
        <v>8.2899999999999991</v>
      </c>
      <c r="AA252" s="1">
        <v>25.2</v>
      </c>
      <c r="AB252">
        <v>0.188</v>
      </c>
      <c r="AD252">
        <v>715</v>
      </c>
      <c r="AE252">
        <v>80.2</v>
      </c>
      <c r="AF252">
        <v>1.82</v>
      </c>
      <c r="AG252">
        <v>201</v>
      </c>
      <c r="AH252">
        <v>157</v>
      </c>
      <c r="AQ252" s="3">
        <v>3508</v>
      </c>
      <c r="BA252" t="s">
        <v>31</v>
      </c>
      <c r="BB252">
        <v>2.3199999999999998</v>
      </c>
      <c r="BC252">
        <v>32.440056419999998</v>
      </c>
      <c r="BD252">
        <v>1.2202143E-2</v>
      </c>
      <c r="BE252">
        <v>10.72246513</v>
      </c>
      <c r="BF252">
        <v>0.76681158100000002</v>
      </c>
      <c r="BG252">
        <v>0.89726015199999998</v>
      </c>
      <c r="BH252">
        <v>31.101831310000001</v>
      </c>
      <c r="BI252">
        <v>2.0516756200000001</v>
      </c>
      <c r="BJ252">
        <v>0.26221005600000002</v>
      </c>
      <c r="BK252">
        <v>5.0152203200000001</v>
      </c>
      <c r="BL252">
        <v>6.4595762189999997</v>
      </c>
      <c r="BN252">
        <v>0.1</v>
      </c>
      <c r="BO252" s="2">
        <v>0.95874775599999995</v>
      </c>
      <c r="BP252" s="1">
        <f t="shared" si="26"/>
        <v>86.263736263736263</v>
      </c>
    </row>
    <row r="253" spans="1:68" x14ac:dyDescent="0.25">
      <c r="A253" t="s">
        <v>335</v>
      </c>
      <c r="B253" t="s">
        <v>190</v>
      </c>
      <c r="C253" t="s">
        <v>191</v>
      </c>
      <c r="D253">
        <v>-20.67387768</v>
      </c>
      <c r="E253">
        <v>-68.699497949999994</v>
      </c>
      <c r="H253" t="s">
        <v>322</v>
      </c>
      <c r="I253" t="s">
        <v>195</v>
      </c>
      <c r="J253" t="s">
        <v>29</v>
      </c>
      <c r="L253" t="s">
        <v>30</v>
      </c>
      <c r="N253">
        <v>13.4</v>
      </c>
      <c r="O253">
        <v>1.01</v>
      </c>
      <c r="P253">
        <v>8.8699999999999992</v>
      </c>
      <c r="Q253" s="1">
        <v>3.14</v>
      </c>
      <c r="T253">
        <v>4300</v>
      </c>
      <c r="U253">
        <v>3.36</v>
      </c>
      <c r="V253">
        <v>0.29399999999999998</v>
      </c>
      <c r="W253">
        <v>3420</v>
      </c>
      <c r="Z253">
        <v>28.5</v>
      </c>
      <c r="AA253" s="1">
        <v>27.6</v>
      </c>
      <c r="AB253">
        <v>0.53</v>
      </c>
      <c r="AD253">
        <v>2740</v>
      </c>
      <c r="AE253">
        <v>317</v>
      </c>
      <c r="AF253">
        <v>7.29</v>
      </c>
      <c r="AG253">
        <v>380</v>
      </c>
      <c r="AH253">
        <v>593</v>
      </c>
      <c r="AQ253" s="3">
        <v>11997</v>
      </c>
      <c r="BA253" t="s">
        <v>31</v>
      </c>
      <c r="BB253">
        <v>3.14</v>
      </c>
      <c r="BC253">
        <v>121.29760229999999</v>
      </c>
      <c r="BD253">
        <v>4.2050460999999997E-2</v>
      </c>
      <c r="BE253">
        <v>35.60274828</v>
      </c>
      <c r="BF253">
        <v>2.6362038659999998</v>
      </c>
      <c r="BG253">
        <v>0.98271350000000002</v>
      </c>
      <c r="BH253">
        <v>119.1874375</v>
      </c>
      <c r="BI253">
        <v>8.1094909180000005</v>
      </c>
      <c r="BJ253">
        <v>1.0502809390000001</v>
      </c>
      <c r="BK253">
        <v>9.4815110530000002</v>
      </c>
      <c r="BL253">
        <v>24.398271959999999</v>
      </c>
      <c r="BN253">
        <v>0.1</v>
      </c>
      <c r="BO253" s="2">
        <v>0.98260340899999998</v>
      </c>
      <c r="BP253" s="1">
        <f t="shared" si="26"/>
        <v>81.344307270233202</v>
      </c>
    </row>
    <row r="254" spans="1:68" x14ac:dyDescent="0.25">
      <c r="A254" t="s">
        <v>336</v>
      </c>
      <c r="B254" t="s">
        <v>190</v>
      </c>
      <c r="C254" t="s">
        <v>191</v>
      </c>
      <c r="D254">
        <v>-20.67671795</v>
      </c>
      <c r="E254">
        <v>-68.701220609999993</v>
      </c>
      <c r="H254" t="s">
        <v>322</v>
      </c>
      <c r="I254" t="s">
        <v>195</v>
      </c>
      <c r="J254" t="s">
        <v>29</v>
      </c>
      <c r="L254" t="s">
        <v>30</v>
      </c>
      <c r="N254">
        <v>16.7</v>
      </c>
      <c r="O254">
        <v>1</v>
      </c>
      <c r="P254">
        <v>7.89</v>
      </c>
      <c r="Q254" s="1">
        <v>3.52</v>
      </c>
      <c r="T254">
        <v>199</v>
      </c>
      <c r="U254">
        <v>0.191</v>
      </c>
      <c r="V254">
        <v>0.04</v>
      </c>
      <c r="W254">
        <v>240</v>
      </c>
      <c r="Z254">
        <v>1.63</v>
      </c>
      <c r="AA254" s="1">
        <v>30.5</v>
      </c>
      <c r="AB254">
        <v>7.8600000000000003E-2</v>
      </c>
      <c r="AD254">
        <v>129</v>
      </c>
      <c r="AE254">
        <v>14.9</v>
      </c>
      <c r="AF254">
        <v>0.32600000000000001</v>
      </c>
      <c r="AG254">
        <v>91.8</v>
      </c>
      <c r="AH254">
        <v>43.7</v>
      </c>
      <c r="AQ254" s="3">
        <v>975.1</v>
      </c>
      <c r="BA254" t="s">
        <v>31</v>
      </c>
      <c r="BB254">
        <v>3.52</v>
      </c>
      <c r="BC254">
        <v>5.6135401969999998</v>
      </c>
      <c r="BD254">
        <v>2.3903679999999999E-3</v>
      </c>
      <c r="BE254">
        <v>2.498438476</v>
      </c>
      <c r="BF254">
        <v>0.15077236099999999</v>
      </c>
      <c r="BG254">
        <v>1.085969628</v>
      </c>
      <c r="BH254">
        <v>5.6113793550000004</v>
      </c>
      <c r="BI254">
        <v>0.381171655</v>
      </c>
      <c r="BJ254">
        <v>4.6967295999999999E-2</v>
      </c>
      <c r="BK254">
        <v>2.2905334599999998</v>
      </c>
      <c r="BL254">
        <v>1.797983954</v>
      </c>
      <c r="BN254">
        <v>0.3</v>
      </c>
      <c r="BO254" s="2">
        <v>0.99961506600000005</v>
      </c>
      <c r="BP254" s="1">
        <f t="shared" si="26"/>
        <v>134.04907975460122</v>
      </c>
    </row>
    <row r="255" spans="1:68" x14ac:dyDescent="0.25">
      <c r="A255" t="s">
        <v>337</v>
      </c>
      <c r="B255" t="s">
        <v>190</v>
      </c>
      <c r="C255" t="s">
        <v>191</v>
      </c>
      <c r="D255">
        <v>-20.611304050000001</v>
      </c>
      <c r="E255">
        <v>-68.699726400000003</v>
      </c>
      <c r="H255" t="s">
        <v>322</v>
      </c>
      <c r="I255" t="s">
        <v>215</v>
      </c>
      <c r="J255" t="s">
        <v>29</v>
      </c>
      <c r="L255" t="s">
        <v>30</v>
      </c>
      <c r="N255">
        <v>12.6</v>
      </c>
      <c r="O255">
        <v>1.0009999999999999</v>
      </c>
      <c r="P255">
        <v>7.98</v>
      </c>
      <c r="Q255" s="1">
        <v>1.07</v>
      </c>
      <c r="T255">
        <v>742</v>
      </c>
      <c r="U255">
        <v>0.17499999999999999</v>
      </c>
      <c r="V255">
        <v>8.3000000000000001E-3</v>
      </c>
      <c r="W255">
        <v>235</v>
      </c>
      <c r="Z255">
        <v>2.1</v>
      </c>
      <c r="AA255" s="1">
        <v>17.399999999999999</v>
      </c>
      <c r="AB255">
        <v>6.0000000000000001E-3</v>
      </c>
      <c r="AD255">
        <v>382</v>
      </c>
      <c r="AE255">
        <v>18.2</v>
      </c>
      <c r="AF255">
        <v>0.6</v>
      </c>
      <c r="AG255">
        <v>119</v>
      </c>
      <c r="AH255">
        <v>44.2</v>
      </c>
      <c r="AQ255" s="3">
        <v>1626</v>
      </c>
      <c r="BA255" t="s">
        <v>31</v>
      </c>
      <c r="BB255">
        <v>1.07</v>
      </c>
      <c r="BC255">
        <v>20.930888580000001</v>
      </c>
      <c r="BD255">
        <v>2.190128E-3</v>
      </c>
      <c r="BE255">
        <v>2.4463876739999999</v>
      </c>
      <c r="BF255">
        <v>0.19424660099999999</v>
      </c>
      <c r="BG255">
        <v>0.61953677200000001</v>
      </c>
      <c r="BH255">
        <v>16.61664274</v>
      </c>
      <c r="BI255">
        <v>0.46559222300000003</v>
      </c>
      <c r="BJ255">
        <v>8.6442876000000002E-2</v>
      </c>
      <c r="BK255">
        <v>2.9692100400000001</v>
      </c>
      <c r="BL255">
        <v>1.8185558529999999</v>
      </c>
      <c r="BN255">
        <v>-0.3</v>
      </c>
      <c r="BO255" s="2">
        <v>0.79388138200000002</v>
      </c>
      <c r="BP255" s="1">
        <f t="shared" si="26"/>
        <v>73.666666666666671</v>
      </c>
    </row>
    <row r="256" spans="1:68" x14ac:dyDescent="0.25">
      <c r="A256" t="s">
        <v>338</v>
      </c>
      <c r="B256" t="s">
        <v>190</v>
      </c>
      <c r="C256" t="s">
        <v>191</v>
      </c>
      <c r="D256">
        <v>-20.631094579999999</v>
      </c>
      <c r="E256">
        <v>-68.70072424</v>
      </c>
      <c r="H256" t="s">
        <v>322</v>
      </c>
      <c r="I256" t="s">
        <v>193</v>
      </c>
      <c r="J256" t="s">
        <v>29</v>
      </c>
      <c r="L256" t="s">
        <v>30</v>
      </c>
      <c r="N256">
        <v>7</v>
      </c>
      <c r="O256">
        <v>1.0009999999999999</v>
      </c>
      <c r="P256">
        <v>7.07</v>
      </c>
      <c r="Q256" s="1">
        <v>4.47</v>
      </c>
      <c r="T256">
        <v>486</v>
      </c>
      <c r="U256">
        <v>0.28399999999999997</v>
      </c>
      <c r="V256">
        <v>8.5999999999999993E-2</v>
      </c>
      <c r="W256">
        <v>269</v>
      </c>
      <c r="Z256">
        <v>2.84</v>
      </c>
      <c r="AA256" s="1">
        <v>31.9</v>
      </c>
      <c r="AB256">
        <v>0.33900000000000002</v>
      </c>
      <c r="AD256">
        <v>350</v>
      </c>
      <c r="AE256">
        <v>32.5</v>
      </c>
      <c r="AF256">
        <v>0.79100000000000004</v>
      </c>
      <c r="AG256">
        <v>93.4</v>
      </c>
      <c r="AH256">
        <v>34</v>
      </c>
      <c r="AQ256" s="3">
        <v>1573</v>
      </c>
      <c r="BA256" t="s">
        <v>31</v>
      </c>
      <c r="BB256">
        <v>4.47</v>
      </c>
      <c r="BC256">
        <v>13.70944993</v>
      </c>
      <c r="BD256">
        <v>3.554265E-3</v>
      </c>
      <c r="BE256">
        <v>2.8003331249999999</v>
      </c>
      <c r="BF256">
        <v>0.26269540299999999</v>
      </c>
      <c r="BG256">
        <v>1.135817415</v>
      </c>
      <c r="BH256">
        <v>15.22467267</v>
      </c>
      <c r="BI256">
        <v>0.83141468399999996</v>
      </c>
      <c r="BJ256">
        <v>0.11396052399999999</v>
      </c>
      <c r="BK256">
        <v>2.3304556120000002</v>
      </c>
      <c r="BL256">
        <v>1.398889117</v>
      </c>
      <c r="BN256">
        <v>-0.3</v>
      </c>
      <c r="BO256" s="2">
        <v>1.1105239629999999</v>
      </c>
      <c r="BP256" s="1">
        <f t="shared" si="26"/>
        <v>42.983565107458908</v>
      </c>
    </row>
    <row r="257" spans="1:68" x14ac:dyDescent="0.25">
      <c r="A257" t="s">
        <v>339</v>
      </c>
      <c r="B257" t="s">
        <v>190</v>
      </c>
      <c r="C257" t="s">
        <v>191</v>
      </c>
      <c r="D257">
        <v>-20.630595110000002</v>
      </c>
      <c r="E257">
        <v>-68.699285439999997</v>
      </c>
      <c r="H257" t="s">
        <v>322</v>
      </c>
      <c r="I257" t="s">
        <v>195</v>
      </c>
      <c r="J257" t="s">
        <v>41</v>
      </c>
      <c r="L257" t="s">
        <v>30</v>
      </c>
      <c r="N257">
        <v>7.6</v>
      </c>
      <c r="O257">
        <v>1.0529999999999999</v>
      </c>
      <c r="P257">
        <v>8.19</v>
      </c>
      <c r="Q257" s="1">
        <v>8.2899999999999991</v>
      </c>
      <c r="T257">
        <v>28600</v>
      </c>
      <c r="U257">
        <v>15.3</v>
      </c>
      <c r="V257">
        <v>0.63200000000000001</v>
      </c>
      <c r="W257">
        <v>14900</v>
      </c>
      <c r="Z257">
        <v>133</v>
      </c>
      <c r="AA257" s="1">
        <v>44.8</v>
      </c>
      <c r="AB257">
        <v>13.5</v>
      </c>
      <c r="AD257">
        <v>20200</v>
      </c>
      <c r="AE257">
        <v>1970</v>
      </c>
      <c r="AF257">
        <v>49.3</v>
      </c>
      <c r="AG257">
        <v>1130</v>
      </c>
      <c r="AH257">
        <v>1730</v>
      </c>
      <c r="AQ257" s="3">
        <v>69271</v>
      </c>
      <c r="BA257" t="s">
        <v>31</v>
      </c>
      <c r="BB257">
        <v>8.2899999999999991</v>
      </c>
      <c r="BC257">
        <v>806.77009869999995</v>
      </c>
      <c r="BD257">
        <v>0.19147977599999999</v>
      </c>
      <c r="BE257">
        <v>155.11138869999999</v>
      </c>
      <c r="BF257">
        <v>12.30228471</v>
      </c>
      <c r="BG257">
        <v>1.5951291590000001</v>
      </c>
      <c r="BH257">
        <v>878.68110839999997</v>
      </c>
      <c r="BI257">
        <v>50.396520850000002</v>
      </c>
      <c r="BJ257">
        <v>7.1027229509999996</v>
      </c>
      <c r="BK257">
        <v>28.19501971</v>
      </c>
      <c r="BL257">
        <v>71.178769799999998</v>
      </c>
      <c r="BN257">
        <v>0.4</v>
      </c>
      <c r="BO257" s="2">
        <v>1.0891344510000001</v>
      </c>
      <c r="BP257" s="1">
        <f t="shared" si="26"/>
        <v>35.091277890466536</v>
      </c>
    </row>
    <row r="258" spans="1:68" x14ac:dyDescent="0.25">
      <c r="A258" t="s">
        <v>340</v>
      </c>
      <c r="B258" t="s">
        <v>190</v>
      </c>
      <c r="C258" t="s">
        <v>191</v>
      </c>
      <c r="D258">
        <v>-20.630822670000001</v>
      </c>
      <c r="E258">
        <v>-68.700244839999996</v>
      </c>
      <c r="H258" t="s">
        <v>322</v>
      </c>
      <c r="I258" t="s">
        <v>195</v>
      </c>
      <c r="J258" t="s">
        <v>41</v>
      </c>
      <c r="L258" t="s">
        <v>30</v>
      </c>
      <c r="N258">
        <v>14.5</v>
      </c>
      <c r="O258">
        <v>1.0129999999999999</v>
      </c>
      <c r="P258">
        <v>8.59</v>
      </c>
      <c r="Q258" s="1">
        <v>5.69</v>
      </c>
      <c r="T258">
        <v>6640</v>
      </c>
      <c r="U258">
        <v>3.68</v>
      </c>
      <c r="V258">
        <v>0.42799999999999999</v>
      </c>
      <c r="W258">
        <v>3820</v>
      </c>
      <c r="Z258">
        <v>32</v>
      </c>
      <c r="AA258" s="1">
        <v>30.8</v>
      </c>
      <c r="AB258">
        <v>4.08</v>
      </c>
      <c r="AD258">
        <v>5080</v>
      </c>
      <c r="AE258">
        <v>438</v>
      </c>
      <c r="AF258">
        <v>10.1</v>
      </c>
      <c r="AG258">
        <v>305</v>
      </c>
      <c r="AH258">
        <v>340</v>
      </c>
      <c r="AQ258" s="3">
        <v>17050</v>
      </c>
      <c r="BA258" t="s">
        <v>31</v>
      </c>
      <c r="BB258">
        <v>5.69</v>
      </c>
      <c r="BC258">
        <v>187.3060649</v>
      </c>
      <c r="BD258">
        <v>4.6055265999999997E-2</v>
      </c>
      <c r="BE258">
        <v>39.76681241</v>
      </c>
      <c r="BF258">
        <v>2.959948201</v>
      </c>
      <c r="BG258">
        <v>1.096651297</v>
      </c>
      <c r="BH258">
        <v>220.97524899999999</v>
      </c>
      <c r="BI258">
        <v>11.20491174</v>
      </c>
      <c r="BJ258">
        <v>1.4551217400000001</v>
      </c>
      <c r="BK258">
        <v>7.610160188</v>
      </c>
      <c r="BL258">
        <v>13.98889117</v>
      </c>
      <c r="BN258">
        <v>0.8</v>
      </c>
      <c r="BO258" s="2">
        <v>1.1797549060000001</v>
      </c>
      <c r="BP258" s="1">
        <f t="shared" si="26"/>
        <v>33.663366336633665</v>
      </c>
    </row>
    <row r="259" spans="1:68" x14ac:dyDescent="0.25">
      <c r="A259" t="s">
        <v>341</v>
      </c>
      <c r="B259" t="s">
        <v>190</v>
      </c>
      <c r="C259" t="s">
        <v>191</v>
      </c>
      <c r="D259">
        <v>-20.631139130000001</v>
      </c>
      <c r="E259">
        <v>-68.700359410000004</v>
      </c>
      <c r="H259" t="s">
        <v>322</v>
      </c>
      <c r="I259" t="s">
        <v>195</v>
      </c>
      <c r="J259" t="s">
        <v>41</v>
      </c>
      <c r="L259" t="s">
        <v>30</v>
      </c>
      <c r="N259">
        <v>10.199999999999999</v>
      </c>
      <c r="O259">
        <v>1.0029999999999999</v>
      </c>
      <c r="P259">
        <v>9.1</v>
      </c>
      <c r="Q259" s="1">
        <v>3</v>
      </c>
      <c r="T259">
        <v>1550</v>
      </c>
      <c r="U259">
        <v>0.83099999999999996</v>
      </c>
      <c r="V259">
        <v>0.14000000000000001</v>
      </c>
      <c r="W259">
        <v>865</v>
      </c>
      <c r="Z259">
        <v>7.5</v>
      </c>
      <c r="AA259" s="1">
        <v>19.7</v>
      </c>
      <c r="AB259">
        <v>0.95099999999999996</v>
      </c>
      <c r="AD259">
        <v>1160</v>
      </c>
      <c r="AE259">
        <v>102</v>
      </c>
      <c r="AF259">
        <v>2.35</v>
      </c>
      <c r="AG259">
        <v>79</v>
      </c>
      <c r="AH259">
        <v>92.1</v>
      </c>
      <c r="AQ259" s="3">
        <v>4060</v>
      </c>
      <c r="BA259" t="s">
        <v>31</v>
      </c>
      <c r="BB259">
        <v>3</v>
      </c>
      <c r="BC259">
        <v>43.723554300000004</v>
      </c>
      <c r="BD259">
        <v>1.039998E-2</v>
      </c>
      <c r="BE259">
        <v>9.0047886740000003</v>
      </c>
      <c r="BF259">
        <v>0.69373786000000004</v>
      </c>
      <c r="BG259">
        <v>0.70142956300000003</v>
      </c>
      <c r="BH259">
        <v>50.458915130000001</v>
      </c>
      <c r="BI259">
        <v>2.6093630079999999</v>
      </c>
      <c r="BJ259">
        <v>0.33856793000000002</v>
      </c>
      <c r="BK259">
        <v>1.971156245</v>
      </c>
      <c r="BL259">
        <v>3.7893437560000001</v>
      </c>
      <c r="BN259">
        <v>0.1</v>
      </c>
      <c r="BO259" s="2">
        <v>1.1540442200000001</v>
      </c>
      <c r="BP259" s="1">
        <f t="shared" si="26"/>
        <v>39.191489361702125</v>
      </c>
    </row>
    <row r="260" spans="1:68" x14ac:dyDescent="0.25">
      <c r="A260" t="s">
        <v>342</v>
      </c>
      <c r="B260" t="s">
        <v>190</v>
      </c>
      <c r="C260" t="s">
        <v>191</v>
      </c>
      <c r="D260">
        <v>-20.63046082</v>
      </c>
      <c r="E260">
        <v>-68.700005590000004</v>
      </c>
      <c r="H260" t="s">
        <v>322</v>
      </c>
      <c r="I260" t="s">
        <v>195</v>
      </c>
      <c r="J260" t="s">
        <v>41</v>
      </c>
      <c r="L260" t="s">
        <v>30</v>
      </c>
      <c r="N260">
        <v>20.6</v>
      </c>
      <c r="O260">
        <v>1.226</v>
      </c>
      <c r="P260">
        <v>7.5</v>
      </c>
      <c r="Q260" s="1">
        <v>27.1</v>
      </c>
      <c r="T260">
        <v>157000</v>
      </c>
      <c r="U260">
        <v>66.2</v>
      </c>
      <c r="V260">
        <v>14</v>
      </c>
      <c r="W260">
        <v>50300</v>
      </c>
      <c r="Z260">
        <v>557</v>
      </c>
      <c r="AA260" s="1">
        <v>9.35</v>
      </c>
      <c r="AB260">
        <v>53.1</v>
      </c>
      <c r="AD260">
        <v>102000</v>
      </c>
      <c r="AE260">
        <v>9030</v>
      </c>
      <c r="AF260">
        <v>251</v>
      </c>
      <c r="AG260">
        <v>350</v>
      </c>
      <c r="AH260">
        <v>10100</v>
      </c>
      <c r="AQ260" s="3">
        <v>330761</v>
      </c>
      <c r="BA260" t="s">
        <v>31</v>
      </c>
      <c r="BB260">
        <v>27.1</v>
      </c>
      <c r="BC260">
        <v>4428.7729200000003</v>
      </c>
      <c r="BD260">
        <v>0.82849419300000005</v>
      </c>
      <c r="BE260">
        <v>523.63106389999996</v>
      </c>
      <c r="BF260">
        <v>51.52159837</v>
      </c>
      <c r="BG260">
        <v>0.33291200100000001</v>
      </c>
      <c r="BH260">
        <v>4436.9046070000004</v>
      </c>
      <c r="BI260">
        <v>231.00537220000001</v>
      </c>
      <c r="BJ260">
        <v>36.161936320000002</v>
      </c>
      <c r="BK260">
        <v>8.7329707069999998</v>
      </c>
      <c r="BL260">
        <v>415.55235549999998</v>
      </c>
      <c r="BN260">
        <v>0.4</v>
      </c>
      <c r="BO260" s="2">
        <v>1.0018361039999999</v>
      </c>
      <c r="BP260" s="1">
        <f t="shared" si="26"/>
        <v>40.239043824701199</v>
      </c>
    </row>
    <row r="261" spans="1:68" x14ac:dyDescent="0.25">
      <c r="A261" t="s">
        <v>343</v>
      </c>
      <c r="B261" t="s">
        <v>190</v>
      </c>
      <c r="C261" t="s">
        <v>191</v>
      </c>
      <c r="D261">
        <v>-20.73677125</v>
      </c>
      <c r="E261">
        <v>-68.676648170000007</v>
      </c>
      <c r="H261" t="s">
        <v>322</v>
      </c>
      <c r="I261" t="s">
        <v>215</v>
      </c>
      <c r="J261" t="s">
        <v>29</v>
      </c>
      <c r="L261" t="s">
        <v>30</v>
      </c>
      <c r="N261">
        <v>22.2</v>
      </c>
      <c r="O261">
        <v>1</v>
      </c>
      <c r="P261">
        <v>6.68</v>
      </c>
      <c r="Q261" s="1">
        <v>7.2</v>
      </c>
      <c r="T261">
        <v>107</v>
      </c>
      <c r="U261">
        <v>0.129</v>
      </c>
      <c r="V261">
        <v>0.03</v>
      </c>
      <c r="W261">
        <v>228</v>
      </c>
      <c r="Z261">
        <v>1.5</v>
      </c>
      <c r="AA261" s="1">
        <v>40.299999999999997</v>
      </c>
      <c r="AB261">
        <v>0.13900000000000001</v>
      </c>
      <c r="AD261">
        <v>92</v>
      </c>
      <c r="AE261">
        <v>12.5</v>
      </c>
      <c r="AF261">
        <v>0.60799999999999998</v>
      </c>
      <c r="AG261">
        <v>92.6</v>
      </c>
      <c r="AH261">
        <v>76.8</v>
      </c>
      <c r="AQ261" s="3">
        <v>1091</v>
      </c>
      <c r="BA261" t="s">
        <v>31</v>
      </c>
      <c r="BB261">
        <v>7.2</v>
      </c>
      <c r="BC261">
        <v>3.0183356840000002</v>
      </c>
      <c r="BD261">
        <v>1.614437E-3</v>
      </c>
      <c r="BE261">
        <v>2.3735165519999999</v>
      </c>
      <c r="BF261">
        <v>0.13874757200000001</v>
      </c>
      <c r="BG261">
        <v>1.434904132</v>
      </c>
      <c r="BH261">
        <v>4.0019139590000004</v>
      </c>
      <c r="BI261">
        <v>0.31977487799999998</v>
      </c>
      <c r="BJ261">
        <v>8.7595447000000007E-2</v>
      </c>
      <c r="BK261">
        <v>2.3104945360000002</v>
      </c>
      <c r="BL261">
        <v>3.1598436539999999</v>
      </c>
      <c r="BN261">
        <v>1.3</v>
      </c>
      <c r="BO261" s="2">
        <v>1.3258677560000001</v>
      </c>
      <c r="BP261" s="1">
        <f t="shared" si="26"/>
        <v>126.31578947368421</v>
      </c>
    </row>
    <row r="262" spans="1:68" x14ac:dyDescent="0.25">
      <c r="A262" t="s">
        <v>344</v>
      </c>
      <c r="B262" t="s">
        <v>190</v>
      </c>
      <c r="C262" t="s">
        <v>191</v>
      </c>
      <c r="D262">
        <v>-20.835207659999998</v>
      </c>
      <c r="E262">
        <v>-68.640588080000001</v>
      </c>
      <c r="H262" t="s">
        <v>322</v>
      </c>
      <c r="I262" t="s">
        <v>215</v>
      </c>
      <c r="J262" t="s">
        <v>29</v>
      </c>
      <c r="L262" t="s">
        <v>30</v>
      </c>
      <c r="N262">
        <v>17.5</v>
      </c>
      <c r="O262">
        <v>1</v>
      </c>
      <c r="P262">
        <v>7.8</v>
      </c>
      <c r="Q262" s="1">
        <v>1.21</v>
      </c>
      <c r="T262">
        <v>40.1</v>
      </c>
      <c r="U262">
        <v>8.2000000000000003E-2</v>
      </c>
      <c r="V262">
        <v>6.6E-3</v>
      </c>
      <c r="W262">
        <v>217</v>
      </c>
      <c r="Z262">
        <v>0.627</v>
      </c>
      <c r="AA262" s="1">
        <v>29.7</v>
      </c>
      <c r="AB262">
        <v>1.9599999999999999E-2</v>
      </c>
      <c r="AD262">
        <v>40.5</v>
      </c>
      <c r="AE262">
        <v>10</v>
      </c>
      <c r="AF262">
        <v>3.4000000000000002E-2</v>
      </c>
      <c r="AG262">
        <v>57.3</v>
      </c>
      <c r="AH262">
        <v>26.7</v>
      </c>
      <c r="AQ262" s="3">
        <v>495.6</v>
      </c>
      <c r="BA262" t="s">
        <v>31</v>
      </c>
      <c r="BB262">
        <v>1.21</v>
      </c>
      <c r="BC262">
        <v>1.131170663</v>
      </c>
      <c r="BD262">
        <v>1.0262310000000001E-3</v>
      </c>
      <c r="BE262">
        <v>2.259004789</v>
      </c>
      <c r="BF262">
        <v>5.7996485E-2</v>
      </c>
      <c r="BG262">
        <v>1.0574851789999999</v>
      </c>
      <c r="BH262">
        <v>1.7617121229999999</v>
      </c>
      <c r="BI262">
        <v>0.25581990300000002</v>
      </c>
      <c r="BJ262">
        <v>4.8984299999999996E-3</v>
      </c>
      <c r="BK262">
        <v>1.429712061</v>
      </c>
      <c r="BL262">
        <v>1.098539395</v>
      </c>
      <c r="BN262">
        <v>1.6</v>
      </c>
      <c r="BO262" s="2">
        <v>1.55742381</v>
      </c>
      <c r="BP262" s="1">
        <f t="shared" si="26"/>
        <v>785.29411764705878</v>
      </c>
    </row>
    <row r="263" spans="1:68" x14ac:dyDescent="0.25">
      <c r="A263" t="s">
        <v>345</v>
      </c>
      <c r="B263" t="s">
        <v>190</v>
      </c>
      <c r="C263" t="s">
        <v>191</v>
      </c>
      <c r="D263">
        <v>-20.866686609999999</v>
      </c>
      <c r="E263">
        <v>-68.627246880000001</v>
      </c>
      <c r="H263" t="s">
        <v>322</v>
      </c>
      <c r="I263" t="s">
        <v>215</v>
      </c>
      <c r="J263" t="s">
        <v>29</v>
      </c>
      <c r="L263" t="s">
        <v>30</v>
      </c>
      <c r="N263">
        <v>21.1</v>
      </c>
      <c r="O263">
        <v>1</v>
      </c>
      <c r="P263">
        <v>7.96</v>
      </c>
      <c r="Q263" s="1">
        <v>0.98</v>
      </c>
      <c r="T263">
        <v>26.2</v>
      </c>
      <c r="U263">
        <v>7.0999999999999994E-2</v>
      </c>
      <c r="V263">
        <v>0.01</v>
      </c>
      <c r="W263">
        <v>81.099999999999994</v>
      </c>
      <c r="X263">
        <v>0.81</v>
      </c>
      <c r="Z263">
        <v>0.53</v>
      </c>
      <c r="AA263" s="1">
        <v>26.8</v>
      </c>
      <c r="AB263">
        <v>5.7999999999999996E-3</v>
      </c>
      <c r="AD263">
        <v>47.8</v>
      </c>
      <c r="AE263">
        <v>8.2899999999999991</v>
      </c>
      <c r="AF263">
        <v>5.8999999999999997E-2</v>
      </c>
      <c r="AG263">
        <v>15.5</v>
      </c>
      <c r="AH263">
        <v>4.6399999999999997</v>
      </c>
      <c r="AQ263" s="3">
        <v>271.3</v>
      </c>
      <c r="BA263" t="s">
        <v>31</v>
      </c>
      <c r="BB263">
        <v>0.98</v>
      </c>
      <c r="BC263">
        <v>0.73906911099999995</v>
      </c>
      <c r="BD263">
        <v>8.8856600000000003E-4</v>
      </c>
      <c r="BE263">
        <v>0.84426400199999996</v>
      </c>
      <c r="BF263">
        <v>4.9024142E-2</v>
      </c>
      <c r="BG263">
        <v>0.95422905099999999</v>
      </c>
      <c r="BH263">
        <v>2.0792552959999999</v>
      </c>
      <c r="BI263">
        <v>0.21207469900000001</v>
      </c>
      <c r="BJ263">
        <v>8.5002159999999997E-3</v>
      </c>
      <c r="BK263">
        <v>0.386745846</v>
      </c>
      <c r="BL263">
        <v>0.19090722099999999</v>
      </c>
      <c r="BN263">
        <v>0.7</v>
      </c>
      <c r="BO263" s="2">
        <v>2.8133435210000002</v>
      </c>
      <c r="BP263" s="1">
        <f t="shared" si="26"/>
        <v>78.644067796610173</v>
      </c>
    </row>
    <row r="264" spans="1:68" x14ac:dyDescent="0.25">
      <c r="A264" t="s">
        <v>346</v>
      </c>
      <c r="B264" t="s">
        <v>190</v>
      </c>
      <c r="C264" t="s">
        <v>191</v>
      </c>
      <c r="D264">
        <v>-20.974968260000001</v>
      </c>
      <c r="E264">
        <v>-68.647922350000002</v>
      </c>
      <c r="H264" t="s">
        <v>347</v>
      </c>
      <c r="I264" t="s">
        <v>193</v>
      </c>
      <c r="J264" t="s">
        <v>29</v>
      </c>
      <c r="L264" t="s">
        <v>30</v>
      </c>
      <c r="N264">
        <v>7.9</v>
      </c>
      <c r="O264">
        <v>1</v>
      </c>
      <c r="P264">
        <v>6.92</v>
      </c>
      <c r="Q264" s="1">
        <v>0.52600000000000002</v>
      </c>
      <c r="T264">
        <v>4.9000000000000004</v>
      </c>
      <c r="U264">
        <v>1.9E-2</v>
      </c>
      <c r="V264">
        <v>3.5999999999999999E-3</v>
      </c>
      <c r="W264">
        <v>21.9</v>
      </c>
      <c r="X264">
        <v>0.43</v>
      </c>
      <c r="Z264">
        <v>0.23799999999999999</v>
      </c>
      <c r="AA264" s="1">
        <v>10.8</v>
      </c>
      <c r="AB264">
        <v>1.2700000000000001E-3</v>
      </c>
      <c r="AD264">
        <v>5.64</v>
      </c>
      <c r="AE264">
        <v>2.0699999999999998</v>
      </c>
      <c r="AF264">
        <v>1E-3</v>
      </c>
      <c r="AG264">
        <v>13.1</v>
      </c>
      <c r="AH264">
        <v>2.4500000000000002</v>
      </c>
      <c r="AQ264" s="3">
        <v>99.03</v>
      </c>
      <c r="AR264" s="1">
        <v>-12.9</v>
      </c>
      <c r="AS264" s="1">
        <v>-100</v>
      </c>
      <c r="BA264" t="s">
        <v>31</v>
      </c>
      <c r="BB264">
        <v>0.52600000000000002</v>
      </c>
      <c r="BC264">
        <v>0.13822284900000001</v>
      </c>
      <c r="BD264">
        <v>2.3778499999999999E-4</v>
      </c>
      <c r="BE264">
        <v>0.227982511</v>
      </c>
      <c r="BF264">
        <v>2.2014615000000001E-2</v>
      </c>
      <c r="BG264">
        <v>0.38454006499999999</v>
      </c>
      <c r="BH264">
        <v>0.245334725</v>
      </c>
      <c r="BI264">
        <v>5.2954719999999997E-2</v>
      </c>
      <c r="BJ264">
        <v>1.4407100000000001E-4</v>
      </c>
      <c r="BK264">
        <v>0.32686261799999999</v>
      </c>
      <c r="BL264">
        <v>0.100802304</v>
      </c>
      <c r="BN264">
        <v>1.5</v>
      </c>
      <c r="BO264" s="2">
        <v>1.7749216350000001</v>
      </c>
      <c r="BP264" s="1">
        <f t="shared" si="26"/>
        <v>2450</v>
      </c>
    </row>
    <row r="265" spans="1:68" x14ac:dyDescent="0.25">
      <c r="A265" t="s">
        <v>348</v>
      </c>
      <c r="B265" t="s">
        <v>190</v>
      </c>
      <c r="C265" t="s">
        <v>191</v>
      </c>
      <c r="D265">
        <v>-20.991488310000001</v>
      </c>
      <c r="E265">
        <v>-68.653810379999996</v>
      </c>
      <c r="H265" t="s">
        <v>347</v>
      </c>
      <c r="I265" t="s">
        <v>1032</v>
      </c>
      <c r="J265" t="s">
        <v>29</v>
      </c>
      <c r="L265" t="s">
        <v>30</v>
      </c>
      <c r="N265">
        <v>8.6999999999999993</v>
      </c>
      <c r="O265">
        <v>1</v>
      </c>
      <c r="P265">
        <v>6.34</v>
      </c>
      <c r="Q265" s="1">
        <v>6.2E-2</v>
      </c>
      <c r="T265">
        <v>21.1</v>
      </c>
      <c r="U265">
        <v>3.7999999999999999E-2</v>
      </c>
      <c r="V265">
        <v>1.2999999999999999E-3</v>
      </c>
      <c r="W265">
        <v>128</v>
      </c>
      <c r="Z265">
        <v>0.58399999999999996</v>
      </c>
      <c r="AA265" s="1">
        <v>16.899999999999999</v>
      </c>
      <c r="AB265">
        <v>4.2999999999999999E-4</v>
      </c>
      <c r="AD265">
        <v>19.399999999999999</v>
      </c>
      <c r="AE265">
        <v>13</v>
      </c>
      <c r="AF265">
        <v>8.9999999999999993E-3</v>
      </c>
      <c r="AG265">
        <v>33.299999999999997</v>
      </c>
      <c r="AH265">
        <v>6.37</v>
      </c>
      <c r="AQ265" s="3">
        <v>246.9</v>
      </c>
      <c r="AR265" s="1">
        <v>-13.29</v>
      </c>
      <c r="AS265" s="1">
        <v>-100</v>
      </c>
      <c r="BA265" t="s">
        <v>31</v>
      </c>
      <c r="BB265">
        <v>6.2E-2</v>
      </c>
      <c r="BC265">
        <v>0.59520451299999999</v>
      </c>
      <c r="BD265">
        <v>4.7557099999999999E-4</v>
      </c>
      <c r="BE265">
        <v>1.332500521</v>
      </c>
      <c r="BF265">
        <v>5.4019055000000003E-2</v>
      </c>
      <c r="BG265">
        <v>0.60173399100000002</v>
      </c>
      <c r="BH265">
        <v>0.84388185699999996</v>
      </c>
      <c r="BI265">
        <v>0.33256587399999998</v>
      </c>
      <c r="BJ265">
        <v>1.2966430000000001E-3</v>
      </c>
      <c r="BK265">
        <v>0.83087978399999995</v>
      </c>
      <c r="BL265">
        <v>0.26208599100000002</v>
      </c>
      <c r="BN265">
        <v>0.6</v>
      </c>
      <c r="BO265" s="2">
        <v>1.4178015079999999</v>
      </c>
      <c r="BP265" s="1">
        <f t="shared" ref="BP265:BP328" si="27">AH265/AF265</f>
        <v>707.77777777777783</v>
      </c>
    </row>
    <row r="266" spans="1:68" x14ac:dyDescent="0.25">
      <c r="A266" t="s">
        <v>349</v>
      </c>
      <c r="B266" t="s">
        <v>190</v>
      </c>
      <c r="C266" t="s">
        <v>191</v>
      </c>
      <c r="D266">
        <v>-20.99395342</v>
      </c>
      <c r="E266">
        <v>-68.548911759999996</v>
      </c>
      <c r="H266" t="s">
        <v>347</v>
      </c>
      <c r="I266" t="s">
        <v>193</v>
      </c>
      <c r="J266" t="s">
        <v>29</v>
      </c>
      <c r="L266" t="s">
        <v>30</v>
      </c>
      <c r="N266">
        <v>20.100000000000001</v>
      </c>
      <c r="O266">
        <v>1</v>
      </c>
      <c r="P266">
        <v>6.82</v>
      </c>
      <c r="Q266" s="1">
        <v>1.55</v>
      </c>
      <c r="T266">
        <v>23.6</v>
      </c>
      <c r="U266">
        <v>4.8000000000000001E-2</v>
      </c>
      <c r="V266">
        <v>5.3E-3</v>
      </c>
      <c r="W266">
        <v>197</v>
      </c>
      <c r="Z266">
        <v>0.73499999999999999</v>
      </c>
      <c r="AA266" s="1">
        <v>40</v>
      </c>
      <c r="AB266">
        <v>4.0500000000000001E-2</v>
      </c>
      <c r="AD266">
        <v>41.2</v>
      </c>
      <c r="AE266">
        <v>13</v>
      </c>
      <c r="AF266">
        <v>3.1E-2</v>
      </c>
      <c r="AG266">
        <v>55.7</v>
      </c>
      <c r="AH266">
        <v>18.8</v>
      </c>
      <c r="AQ266" s="3">
        <v>487.7</v>
      </c>
      <c r="BA266" t="s">
        <v>31</v>
      </c>
      <c r="BB266">
        <v>1.55</v>
      </c>
      <c r="BC266">
        <v>0.66572637499999998</v>
      </c>
      <c r="BD266">
        <v>6.0072100000000002E-4</v>
      </c>
      <c r="BE266">
        <v>2.0508015820000001</v>
      </c>
      <c r="BF266">
        <v>6.7986309999999994E-2</v>
      </c>
      <c r="BG266">
        <v>1.4242224640000001</v>
      </c>
      <c r="BH266">
        <v>1.7921614690000001</v>
      </c>
      <c r="BI266">
        <v>0.33256587399999998</v>
      </c>
      <c r="BJ266">
        <v>4.4662149999999999E-3</v>
      </c>
      <c r="BK266">
        <v>1.38978991</v>
      </c>
      <c r="BL266">
        <v>0.77350339400000001</v>
      </c>
      <c r="BN266">
        <v>1.1000000000000001</v>
      </c>
      <c r="BO266" s="2">
        <v>2.6920391549999998</v>
      </c>
      <c r="BP266" s="1">
        <f t="shared" si="27"/>
        <v>606.45161290322585</v>
      </c>
    </row>
    <row r="267" spans="1:68" x14ac:dyDescent="0.25">
      <c r="A267" t="s">
        <v>350</v>
      </c>
      <c r="B267" t="s">
        <v>190</v>
      </c>
      <c r="C267" t="s">
        <v>191</v>
      </c>
      <c r="D267">
        <v>-20.992183170000001</v>
      </c>
      <c r="E267">
        <v>-68.549176860000003</v>
      </c>
      <c r="H267" t="s">
        <v>347</v>
      </c>
      <c r="I267" t="s">
        <v>195</v>
      </c>
      <c r="J267" t="s">
        <v>41</v>
      </c>
      <c r="L267" t="s">
        <v>30</v>
      </c>
      <c r="N267">
        <v>24</v>
      </c>
      <c r="O267">
        <v>1.0009999999999999</v>
      </c>
      <c r="P267">
        <v>8.59</v>
      </c>
      <c r="Q267" s="1">
        <v>3.47</v>
      </c>
      <c r="T267">
        <v>140</v>
      </c>
      <c r="U267">
        <v>0.19600000000000001</v>
      </c>
      <c r="V267">
        <v>2.1999999999999999E-2</v>
      </c>
      <c r="W267">
        <v>1220</v>
      </c>
      <c r="Z267">
        <v>2.92</v>
      </c>
      <c r="AA267" s="1">
        <v>41.4</v>
      </c>
      <c r="AB267">
        <v>0.17199999999999999</v>
      </c>
      <c r="AD267">
        <v>203</v>
      </c>
      <c r="AE267">
        <v>75.5</v>
      </c>
      <c r="AF267">
        <v>0.2</v>
      </c>
      <c r="AG267">
        <v>214</v>
      </c>
      <c r="AH267">
        <v>139</v>
      </c>
      <c r="AQ267" s="3">
        <v>2243</v>
      </c>
      <c r="BA267" t="s">
        <v>31</v>
      </c>
      <c r="BB267">
        <v>3.47</v>
      </c>
      <c r="BC267">
        <v>3.9492242599999998</v>
      </c>
      <c r="BD267">
        <v>2.4529439999999999E-3</v>
      </c>
      <c r="BE267">
        <v>12.700395589999999</v>
      </c>
      <c r="BF267">
        <v>0.27009527300000002</v>
      </c>
      <c r="BG267">
        <v>1.47407025</v>
      </c>
      <c r="BH267">
        <v>8.8303101480000006</v>
      </c>
      <c r="BI267">
        <v>1.9314402660000001</v>
      </c>
      <c r="BJ267">
        <v>2.8814291999999998E-2</v>
      </c>
      <c r="BK267">
        <v>5.3395878039999998</v>
      </c>
      <c r="BL267">
        <v>5.7189878629999997</v>
      </c>
      <c r="BN267">
        <v>0.1</v>
      </c>
      <c r="BO267" s="2">
        <v>2.235960677</v>
      </c>
      <c r="BP267" s="1">
        <f t="shared" si="27"/>
        <v>695</v>
      </c>
    </row>
    <row r="268" spans="1:68" x14ac:dyDescent="0.25">
      <c r="A268" t="s">
        <v>351</v>
      </c>
      <c r="B268" t="s">
        <v>190</v>
      </c>
      <c r="C268" t="s">
        <v>191</v>
      </c>
      <c r="D268">
        <v>-20.991630480000001</v>
      </c>
      <c r="E268">
        <v>-68.548601239999996</v>
      </c>
      <c r="H268" t="s">
        <v>347</v>
      </c>
      <c r="I268" t="s">
        <v>195</v>
      </c>
      <c r="J268" t="s">
        <v>41</v>
      </c>
      <c r="L268" t="s">
        <v>30</v>
      </c>
      <c r="N268">
        <v>20.3</v>
      </c>
      <c r="O268">
        <v>1.0549999999999999</v>
      </c>
      <c r="P268">
        <v>8.69</v>
      </c>
      <c r="Q268" s="1">
        <v>10.7</v>
      </c>
      <c r="T268">
        <v>6430</v>
      </c>
      <c r="U268">
        <v>7.85</v>
      </c>
      <c r="V268">
        <v>1.05</v>
      </c>
      <c r="W268">
        <v>37600</v>
      </c>
      <c r="Z268">
        <v>59.1</v>
      </c>
      <c r="AA268" s="1">
        <v>14.6</v>
      </c>
      <c r="AB268">
        <v>1.69</v>
      </c>
      <c r="AD268">
        <v>8510</v>
      </c>
      <c r="AE268">
        <v>2130</v>
      </c>
      <c r="AF268">
        <v>5.9</v>
      </c>
      <c r="AG268">
        <v>898</v>
      </c>
      <c r="AH268">
        <v>6340</v>
      </c>
      <c r="AQ268" s="3">
        <v>62668</v>
      </c>
      <c r="BA268" t="s">
        <v>31</v>
      </c>
      <c r="BB268">
        <v>10.7</v>
      </c>
      <c r="BC268">
        <v>181.3822285</v>
      </c>
      <c r="BD268">
        <v>9.8242890999999999E-2</v>
      </c>
      <c r="BE268">
        <v>391.42202789999999</v>
      </c>
      <c r="BF268">
        <v>5.4666543340000002</v>
      </c>
      <c r="BG268">
        <v>0.51984119900000003</v>
      </c>
      <c r="BH268">
        <v>370.17704120000002</v>
      </c>
      <c r="BI268">
        <v>54.48963929</v>
      </c>
      <c r="BJ268">
        <v>0.85002161099999995</v>
      </c>
      <c r="BK268">
        <v>22.406307699999999</v>
      </c>
      <c r="BL268">
        <v>260.85167660000002</v>
      </c>
      <c r="BN268">
        <v>0.9</v>
      </c>
      <c r="BO268" s="2">
        <v>2.0408672019999998</v>
      </c>
      <c r="BP268" s="1">
        <f t="shared" si="27"/>
        <v>1074.5762711864406</v>
      </c>
    </row>
    <row r="269" spans="1:68" x14ac:dyDescent="0.25">
      <c r="A269" t="s">
        <v>352</v>
      </c>
      <c r="B269" t="s">
        <v>190</v>
      </c>
      <c r="C269" t="s">
        <v>191</v>
      </c>
      <c r="D269">
        <v>-20.992138629999999</v>
      </c>
      <c r="E269">
        <v>-68.549417520000006</v>
      </c>
      <c r="H269" t="s">
        <v>347</v>
      </c>
      <c r="I269" t="s">
        <v>195</v>
      </c>
      <c r="J269" t="s">
        <v>41</v>
      </c>
      <c r="L269" t="s">
        <v>30</v>
      </c>
      <c r="N269">
        <v>22.5</v>
      </c>
      <c r="O269">
        <v>1.008</v>
      </c>
      <c r="P269">
        <v>8.9</v>
      </c>
      <c r="Q269" s="1">
        <v>4.96</v>
      </c>
      <c r="T269">
        <v>742</v>
      </c>
      <c r="U269">
        <v>0.7</v>
      </c>
      <c r="V269">
        <v>0.13800000000000001</v>
      </c>
      <c r="W269">
        <v>5110</v>
      </c>
      <c r="Z269">
        <v>11.2</v>
      </c>
      <c r="AA269" s="1">
        <v>12</v>
      </c>
      <c r="AB269">
        <v>0.432</v>
      </c>
      <c r="AD269">
        <v>1020</v>
      </c>
      <c r="AE269">
        <v>325</v>
      </c>
      <c r="AF269">
        <v>0.90200000000000002</v>
      </c>
      <c r="AG269">
        <v>409</v>
      </c>
      <c r="AH269">
        <v>751</v>
      </c>
      <c r="AQ269" s="3">
        <v>8689</v>
      </c>
      <c r="BA269" t="s">
        <v>31</v>
      </c>
      <c r="BB269">
        <v>4.96</v>
      </c>
      <c r="BC269">
        <v>20.930888580000001</v>
      </c>
      <c r="BD269">
        <v>8.7605129999999993E-3</v>
      </c>
      <c r="BE269">
        <v>53.19591922</v>
      </c>
      <c r="BF269">
        <v>1.0359818700000001</v>
      </c>
      <c r="BG269">
        <v>0.42726673900000001</v>
      </c>
      <c r="BH269">
        <v>44.369046070000003</v>
      </c>
      <c r="BI269">
        <v>8.3141468409999995</v>
      </c>
      <c r="BJ269">
        <v>0.12995245599999999</v>
      </c>
      <c r="BK269">
        <v>10.20510005</v>
      </c>
      <c r="BL269">
        <v>30.898991980000002</v>
      </c>
      <c r="BN269">
        <v>1</v>
      </c>
      <c r="BO269" s="2">
        <v>2.1197879830000002</v>
      </c>
      <c r="BP269" s="1">
        <f t="shared" si="27"/>
        <v>832.59423503325945</v>
      </c>
    </row>
    <row r="270" spans="1:68" x14ac:dyDescent="0.25">
      <c r="A270" t="s">
        <v>353</v>
      </c>
      <c r="B270" t="s">
        <v>190</v>
      </c>
      <c r="C270" t="s">
        <v>191</v>
      </c>
      <c r="D270">
        <v>-20.992708109999999</v>
      </c>
      <c r="E270">
        <v>-68.549512030000002</v>
      </c>
      <c r="H270" t="s">
        <v>347</v>
      </c>
      <c r="I270" t="s">
        <v>195</v>
      </c>
      <c r="J270" t="s">
        <v>41</v>
      </c>
      <c r="L270" t="s">
        <v>30</v>
      </c>
      <c r="N270">
        <v>24</v>
      </c>
      <c r="O270">
        <v>1.0169999999999999</v>
      </c>
      <c r="P270">
        <v>9.09</v>
      </c>
      <c r="Q270" s="1">
        <v>3.43</v>
      </c>
      <c r="T270">
        <v>1780</v>
      </c>
      <c r="U270">
        <v>1.75</v>
      </c>
      <c r="V270">
        <v>0.24399999999999999</v>
      </c>
      <c r="W270">
        <v>11000</v>
      </c>
      <c r="Z270">
        <v>19</v>
      </c>
      <c r="AA270" s="1">
        <v>5.49</v>
      </c>
      <c r="AB270">
        <v>0.48</v>
      </c>
      <c r="AD270">
        <v>2510</v>
      </c>
      <c r="AE270">
        <v>422</v>
      </c>
      <c r="AF270">
        <v>1.9</v>
      </c>
      <c r="AG270">
        <v>1050</v>
      </c>
      <c r="AH270">
        <v>1340</v>
      </c>
      <c r="AQ270" s="3">
        <v>18368</v>
      </c>
      <c r="BA270" t="s">
        <v>31</v>
      </c>
      <c r="BB270">
        <v>3.43</v>
      </c>
      <c r="BC270">
        <v>50.211565589999999</v>
      </c>
      <c r="BD270">
        <v>2.1901282000000001E-2</v>
      </c>
      <c r="BE270">
        <v>114.5117635</v>
      </c>
      <c r="BF270">
        <v>1.7574692439999999</v>
      </c>
      <c r="BG270">
        <v>0.19547453300000001</v>
      </c>
      <c r="BH270">
        <v>109.1826526</v>
      </c>
      <c r="BI270">
        <v>10.795599899999999</v>
      </c>
      <c r="BJ270">
        <v>0.27373577300000002</v>
      </c>
      <c r="BK270">
        <v>26.198912119999999</v>
      </c>
      <c r="BL270">
        <v>55.13268875</v>
      </c>
      <c r="BN270">
        <v>0</v>
      </c>
      <c r="BO270" s="2">
        <v>2.1744522659999999</v>
      </c>
      <c r="BP270" s="1">
        <f t="shared" si="27"/>
        <v>705.26315789473688</v>
      </c>
    </row>
    <row r="271" spans="1:68" x14ac:dyDescent="0.25">
      <c r="A271" t="s">
        <v>354</v>
      </c>
      <c r="B271" t="s">
        <v>190</v>
      </c>
      <c r="C271" t="s">
        <v>191</v>
      </c>
      <c r="D271">
        <v>-20.991680720000002</v>
      </c>
      <c r="E271">
        <v>-68.553950499999999</v>
      </c>
      <c r="H271" t="s">
        <v>347</v>
      </c>
      <c r="I271" t="s">
        <v>215</v>
      </c>
      <c r="J271" t="s">
        <v>29</v>
      </c>
      <c r="L271" t="s">
        <v>30</v>
      </c>
      <c r="N271">
        <v>10.5</v>
      </c>
      <c r="O271">
        <v>1</v>
      </c>
      <c r="P271">
        <v>7.87</v>
      </c>
      <c r="Q271" s="1">
        <v>1.5</v>
      </c>
      <c r="T271">
        <v>18.100000000000001</v>
      </c>
      <c r="U271">
        <v>4.4999999999999998E-2</v>
      </c>
      <c r="V271">
        <v>6.3E-3</v>
      </c>
      <c r="W271">
        <v>127</v>
      </c>
      <c r="Z271">
        <v>0.64900000000000002</v>
      </c>
      <c r="AA271" s="1">
        <v>22.6</v>
      </c>
      <c r="AB271">
        <v>1.9E-3</v>
      </c>
      <c r="AD271">
        <v>34.5</v>
      </c>
      <c r="AE271">
        <v>18.100000000000001</v>
      </c>
      <c r="AF271">
        <v>3.9E-2</v>
      </c>
      <c r="AG271">
        <v>25.4</v>
      </c>
      <c r="AH271">
        <v>18.5</v>
      </c>
      <c r="AQ271" s="3">
        <v>355.9</v>
      </c>
      <c r="BA271" t="s">
        <v>31</v>
      </c>
      <c r="BB271">
        <v>1.5</v>
      </c>
      <c r="BC271">
        <v>0.51057827899999997</v>
      </c>
      <c r="BD271">
        <v>5.6317599999999998E-4</v>
      </c>
      <c r="BE271">
        <v>1.32209036</v>
      </c>
      <c r="BF271">
        <v>6.0031449000000001E-2</v>
      </c>
      <c r="BG271">
        <v>0.80468569199999995</v>
      </c>
      <c r="BH271">
        <v>1.5007177350000001</v>
      </c>
      <c r="BI271">
        <v>0.46303402399999999</v>
      </c>
      <c r="BJ271">
        <v>5.6187870000000001E-3</v>
      </c>
      <c r="BK271">
        <v>0.63376416000000002</v>
      </c>
      <c r="BL271">
        <v>0.76116025499999995</v>
      </c>
      <c r="BN271">
        <v>1.1000000000000001</v>
      </c>
      <c r="BO271" s="2">
        <v>2.9392510330000001</v>
      </c>
      <c r="BP271" s="1">
        <f t="shared" si="27"/>
        <v>474.35897435897436</v>
      </c>
    </row>
    <row r="272" spans="1:68" x14ac:dyDescent="0.25">
      <c r="A272" t="s">
        <v>355</v>
      </c>
      <c r="B272" t="s">
        <v>190</v>
      </c>
      <c r="C272" t="s">
        <v>191</v>
      </c>
      <c r="D272">
        <v>-20.989336380000001</v>
      </c>
      <c r="E272">
        <v>-68.522429169999995</v>
      </c>
      <c r="H272" t="s">
        <v>347</v>
      </c>
      <c r="I272" t="s">
        <v>215</v>
      </c>
      <c r="J272" t="s">
        <v>29</v>
      </c>
      <c r="L272" t="s">
        <v>30</v>
      </c>
      <c r="N272">
        <v>21.4</v>
      </c>
      <c r="O272">
        <v>1</v>
      </c>
      <c r="P272">
        <v>8.6</v>
      </c>
      <c r="Q272" s="1">
        <v>0.85199999999999998</v>
      </c>
      <c r="T272">
        <v>25.1</v>
      </c>
      <c r="U272">
        <v>6.0999999999999999E-2</v>
      </c>
      <c r="V272">
        <v>1.4E-2</v>
      </c>
      <c r="W272">
        <v>136</v>
      </c>
      <c r="Z272">
        <v>1.6</v>
      </c>
      <c r="AA272" s="1">
        <v>7.5</v>
      </c>
      <c r="AB272">
        <v>1.1199999999999999E-3</v>
      </c>
      <c r="AD272">
        <v>40.9</v>
      </c>
      <c r="AE272">
        <v>15.5</v>
      </c>
      <c r="AF272">
        <v>2.8000000000000001E-2</v>
      </c>
      <c r="AG272">
        <v>31.8</v>
      </c>
      <c r="AH272">
        <v>8.33</v>
      </c>
      <c r="AQ272" s="3">
        <v>318.10000000000002</v>
      </c>
      <c r="BA272" t="s">
        <v>31</v>
      </c>
      <c r="BB272">
        <v>0.85199999999999998</v>
      </c>
      <c r="BC272">
        <v>0.70803949200000005</v>
      </c>
      <c r="BD272">
        <v>7.6341600000000005E-4</v>
      </c>
      <c r="BE272">
        <v>1.415781803</v>
      </c>
      <c r="BF272">
        <v>0.14799741</v>
      </c>
      <c r="BG272">
        <v>0.26704171199999999</v>
      </c>
      <c r="BH272">
        <v>1.7791117489999999</v>
      </c>
      <c r="BI272">
        <v>0.39652084900000001</v>
      </c>
      <c r="BJ272">
        <v>4.0340009999999997E-3</v>
      </c>
      <c r="BK272">
        <v>0.793452767</v>
      </c>
      <c r="BL272">
        <v>0.34272783400000001</v>
      </c>
      <c r="BN272">
        <v>0.7</v>
      </c>
      <c r="BO272" s="2">
        <v>2.5127295420000002</v>
      </c>
      <c r="BP272" s="1">
        <f t="shared" si="27"/>
        <v>297.5</v>
      </c>
    </row>
    <row r="273" spans="1:68" x14ac:dyDescent="0.25">
      <c r="A273" t="s">
        <v>356</v>
      </c>
      <c r="B273" t="s">
        <v>190</v>
      </c>
      <c r="C273" t="s">
        <v>191</v>
      </c>
      <c r="D273">
        <v>-20.978406249999999</v>
      </c>
      <c r="E273">
        <v>-68.543215070000002</v>
      </c>
      <c r="H273" t="s">
        <v>347</v>
      </c>
      <c r="I273" t="s">
        <v>215</v>
      </c>
      <c r="J273" t="s">
        <v>29</v>
      </c>
      <c r="L273" t="s">
        <v>30</v>
      </c>
      <c r="N273">
        <v>13</v>
      </c>
      <c r="O273">
        <v>1</v>
      </c>
      <c r="P273">
        <v>6.37</v>
      </c>
      <c r="Q273" s="1">
        <v>0.40699999999999997</v>
      </c>
      <c r="T273">
        <v>23.5</v>
      </c>
      <c r="U273">
        <v>0.06</v>
      </c>
      <c r="V273">
        <v>1.0999999999999999E-2</v>
      </c>
      <c r="W273">
        <v>292</v>
      </c>
      <c r="Z273">
        <v>0.60499999999999998</v>
      </c>
      <c r="AA273" s="1">
        <v>46.2</v>
      </c>
      <c r="AB273">
        <v>8.4600000000000005E-3</v>
      </c>
      <c r="AD273">
        <v>33.4</v>
      </c>
      <c r="AE273">
        <v>12.1</v>
      </c>
      <c r="AF273">
        <v>1.7000000000000001E-2</v>
      </c>
      <c r="AG273">
        <v>68.599999999999994</v>
      </c>
      <c r="AH273">
        <v>25</v>
      </c>
      <c r="AQ273" s="3">
        <v>526</v>
      </c>
      <c r="BA273" t="s">
        <v>31</v>
      </c>
      <c r="BB273">
        <v>0.40699999999999997</v>
      </c>
      <c r="BC273">
        <v>0.66290550100000001</v>
      </c>
      <c r="BD273">
        <v>7.50901E-4</v>
      </c>
      <c r="BE273">
        <v>3.0397668119999999</v>
      </c>
      <c r="BF273">
        <v>5.5961521E-2</v>
      </c>
      <c r="BG273">
        <v>1.644976945</v>
      </c>
      <c r="BH273">
        <v>1.4528687629999999</v>
      </c>
      <c r="BI273">
        <v>0.309542082</v>
      </c>
      <c r="BJ273">
        <v>2.4492149999999998E-3</v>
      </c>
      <c r="BK273">
        <v>1.7116622589999999</v>
      </c>
      <c r="BL273">
        <v>1.028594939</v>
      </c>
      <c r="BN273">
        <v>0.7</v>
      </c>
      <c r="BO273" s="2">
        <v>2.1916679860000001</v>
      </c>
      <c r="BP273" s="1">
        <f t="shared" si="27"/>
        <v>1470.5882352941176</v>
      </c>
    </row>
    <row r="274" spans="1:68" x14ac:dyDescent="0.25">
      <c r="A274" t="s">
        <v>357</v>
      </c>
      <c r="B274" t="s">
        <v>190</v>
      </c>
      <c r="C274" t="s">
        <v>191</v>
      </c>
      <c r="D274">
        <v>-20.96117993</v>
      </c>
      <c r="E274">
        <v>-68.576405899999997</v>
      </c>
      <c r="H274" t="s">
        <v>347</v>
      </c>
      <c r="I274" t="s">
        <v>215</v>
      </c>
      <c r="J274" t="s">
        <v>29</v>
      </c>
      <c r="L274" t="s">
        <v>30</v>
      </c>
      <c r="N274">
        <v>7.9</v>
      </c>
      <c r="O274">
        <v>1</v>
      </c>
      <c r="P274">
        <v>6.27</v>
      </c>
      <c r="Q274" s="1">
        <v>0.51400000000000001</v>
      </c>
      <c r="T274">
        <v>10.199999999999999</v>
      </c>
      <c r="U274">
        <v>4.5999999999999999E-2</v>
      </c>
      <c r="V274">
        <v>6.7000000000000002E-3</v>
      </c>
      <c r="W274">
        <v>34.799999999999997</v>
      </c>
      <c r="Z274">
        <v>0.35699999999999998</v>
      </c>
      <c r="AA274" s="1">
        <v>0.39200000000000002</v>
      </c>
      <c r="AB274">
        <v>1E-4</v>
      </c>
      <c r="AD274">
        <v>14.7</v>
      </c>
      <c r="AE274">
        <v>6.88</v>
      </c>
      <c r="AF274">
        <v>8.0000000000000002E-3</v>
      </c>
      <c r="AG274">
        <v>10.199999999999999</v>
      </c>
      <c r="AH274">
        <v>3.16</v>
      </c>
      <c r="AQ274" s="3">
        <v>112.1</v>
      </c>
      <c r="BA274" t="s">
        <v>31</v>
      </c>
      <c r="BB274">
        <v>0.51400000000000001</v>
      </c>
      <c r="BC274">
        <v>0.28772919600000002</v>
      </c>
      <c r="BD274">
        <v>5.7569100000000003E-4</v>
      </c>
      <c r="BE274">
        <v>0.36227357900000001</v>
      </c>
      <c r="BF274">
        <v>3.3021922000000002E-2</v>
      </c>
      <c r="BG274">
        <v>1.395738E-2</v>
      </c>
      <c r="BH274">
        <v>0.63943625199999998</v>
      </c>
      <c r="BI274">
        <v>0.176004093</v>
      </c>
      <c r="BJ274">
        <v>1.1525719999999999E-3</v>
      </c>
      <c r="BK274">
        <v>0.25450371799999999</v>
      </c>
      <c r="BL274">
        <v>0.1300144</v>
      </c>
      <c r="BN274">
        <v>1.9</v>
      </c>
      <c r="BO274" s="2">
        <v>2.2223544249999998</v>
      </c>
      <c r="BP274" s="1">
        <f t="shared" si="27"/>
        <v>395</v>
      </c>
    </row>
    <row r="275" spans="1:68" x14ac:dyDescent="0.25">
      <c r="A275" t="s">
        <v>358</v>
      </c>
      <c r="B275" t="s">
        <v>190</v>
      </c>
      <c r="C275" t="s">
        <v>191</v>
      </c>
      <c r="D275">
        <v>-20.947053230000002</v>
      </c>
      <c r="E275">
        <v>-68.593268280000004</v>
      </c>
      <c r="H275" t="s">
        <v>347</v>
      </c>
      <c r="I275" t="s">
        <v>215</v>
      </c>
      <c r="J275" t="s">
        <v>29</v>
      </c>
      <c r="L275" t="s">
        <v>30</v>
      </c>
      <c r="N275">
        <v>10.9</v>
      </c>
      <c r="O275">
        <v>1</v>
      </c>
      <c r="P275">
        <v>7.81</v>
      </c>
      <c r="Q275" s="1">
        <v>0.62</v>
      </c>
      <c r="T275">
        <v>14.1</v>
      </c>
      <c r="U275">
        <v>5.1999999999999998E-2</v>
      </c>
      <c r="V275">
        <v>5.9999999999999995E-4</v>
      </c>
      <c r="W275">
        <v>79.3</v>
      </c>
      <c r="X275">
        <v>3.2</v>
      </c>
      <c r="Z275">
        <v>0.29199999999999998</v>
      </c>
      <c r="AA275" s="1">
        <v>22.6</v>
      </c>
      <c r="AB275">
        <v>1.24E-2</v>
      </c>
      <c r="AD275">
        <v>14.7</v>
      </c>
      <c r="AE275">
        <v>6.3</v>
      </c>
      <c r="AF275">
        <v>1.2999999999999999E-2</v>
      </c>
      <c r="AG275">
        <v>19.899999999999999</v>
      </c>
      <c r="AH275">
        <v>12.3</v>
      </c>
      <c r="AQ275" s="3">
        <v>210.4</v>
      </c>
      <c r="BA275" t="s">
        <v>31</v>
      </c>
      <c r="BB275">
        <v>0.62</v>
      </c>
      <c r="BC275">
        <v>0.39774330000000002</v>
      </c>
      <c r="BD275">
        <v>6.5078100000000002E-4</v>
      </c>
      <c r="BE275">
        <v>0.82552571299999999</v>
      </c>
      <c r="BF275">
        <v>2.7009526999999998E-2</v>
      </c>
      <c r="BG275">
        <v>0.80468569199999995</v>
      </c>
      <c r="BH275">
        <v>0.63943625199999998</v>
      </c>
      <c r="BI275">
        <v>0.161166539</v>
      </c>
      <c r="BJ275">
        <v>1.872929E-3</v>
      </c>
      <c r="BK275">
        <v>0.49653176300000001</v>
      </c>
      <c r="BL275">
        <v>0.50606870999999998</v>
      </c>
      <c r="BN275">
        <v>2.5</v>
      </c>
      <c r="BO275" s="2">
        <v>1.607660648</v>
      </c>
      <c r="BP275" s="1">
        <f t="shared" si="27"/>
        <v>946.1538461538463</v>
      </c>
    </row>
    <row r="276" spans="1:68" x14ac:dyDescent="0.25">
      <c r="A276" t="s">
        <v>359</v>
      </c>
      <c r="B276" t="s">
        <v>190</v>
      </c>
      <c r="C276" t="s">
        <v>191</v>
      </c>
      <c r="D276">
        <v>-20.995858630000001</v>
      </c>
      <c r="E276">
        <v>-68.506119269999999</v>
      </c>
      <c r="H276" t="s">
        <v>347</v>
      </c>
      <c r="I276" t="s">
        <v>193</v>
      </c>
      <c r="J276" t="s">
        <v>29</v>
      </c>
      <c r="L276" t="s">
        <v>30</v>
      </c>
      <c r="N276">
        <v>10</v>
      </c>
      <c r="O276">
        <v>1</v>
      </c>
      <c r="P276">
        <v>7.67</v>
      </c>
      <c r="Q276" s="1">
        <v>0.35499999999999998</v>
      </c>
      <c r="T276">
        <v>5.57</v>
      </c>
      <c r="U276">
        <v>3.5000000000000003E-2</v>
      </c>
      <c r="V276">
        <v>1.4E-3</v>
      </c>
      <c r="W276">
        <v>32</v>
      </c>
      <c r="X276">
        <v>0.43</v>
      </c>
      <c r="Z276">
        <v>0.46500000000000002</v>
      </c>
      <c r="AA276" s="1">
        <v>20.399999999999999</v>
      </c>
      <c r="AB276">
        <v>3.8800000000000002E-3</v>
      </c>
      <c r="AD276">
        <v>4.3899999999999997</v>
      </c>
      <c r="AE276">
        <v>4.46</v>
      </c>
      <c r="AG276">
        <v>12.5</v>
      </c>
      <c r="AH276">
        <v>2.94</v>
      </c>
      <c r="AQ276" s="3">
        <v>110.7</v>
      </c>
      <c r="BA276" t="s">
        <v>31</v>
      </c>
      <c r="BB276">
        <v>0.35499999999999998</v>
      </c>
      <c r="BC276">
        <v>0.157122708</v>
      </c>
      <c r="BD276">
        <v>4.38026E-4</v>
      </c>
      <c r="BE276">
        <v>0.33312512999999999</v>
      </c>
      <c r="BF276">
        <v>4.3011747000000003E-2</v>
      </c>
      <c r="BG276">
        <v>0.72635345600000001</v>
      </c>
      <c r="BH276">
        <v>0.19096089399999999</v>
      </c>
      <c r="BI276">
        <v>0.11409567700000001</v>
      </c>
      <c r="BK276">
        <v>0.31189181100000002</v>
      </c>
      <c r="BL276">
        <v>0.120962765</v>
      </c>
      <c r="BN276">
        <v>-0.3</v>
      </c>
      <c r="BO276" s="2">
        <v>1.215361527</v>
      </c>
      <c r="BP276" s="1" t="e">
        <f t="shared" si="27"/>
        <v>#DIV/0!</v>
      </c>
    </row>
    <row r="277" spans="1:68" x14ac:dyDescent="0.25">
      <c r="A277" t="s">
        <v>360</v>
      </c>
      <c r="B277" t="s">
        <v>190</v>
      </c>
      <c r="C277" t="s">
        <v>191</v>
      </c>
      <c r="D277">
        <v>-20.992566440000001</v>
      </c>
      <c r="E277">
        <v>-68.550609280000003</v>
      </c>
      <c r="H277" t="s">
        <v>347</v>
      </c>
      <c r="I277" t="s">
        <v>195</v>
      </c>
      <c r="J277" t="s">
        <v>41</v>
      </c>
      <c r="L277" t="s">
        <v>30</v>
      </c>
      <c r="N277">
        <v>16.600000000000001</v>
      </c>
      <c r="O277">
        <v>1.0009999999999999</v>
      </c>
      <c r="P277">
        <v>8.33</v>
      </c>
      <c r="Q277" s="1">
        <v>5.69</v>
      </c>
      <c r="T277">
        <v>185</v>
      </c>
      <c r="U277">
        <v>0.443</v>
      </c>
      <c r="V277">
        <v>9.0999999999999998E-2</v>
      </c>
      <c r="W277">
        <v>1300</v>
      </c>
      <c r="Z277">
        <v>5.25</v>
      </c>
      <c r="AA277" s="1">
        <v>12.9</v>
      </c>
      <c r="AB277">
        <v>0.316</v>
      </c>
      <c r="AD277">
        <v>297</v>
      </c>
      <c r="AE277">
        <v>94.2</v>
      </c>
      <c r="AF277">
        <v>0.23</v>
      </c>
      <c r="AG277">
        <v>196</v>
      </c>
      <c r="AH277">
        <v>166</v>
      </c>
      <c r="AQ277" s="3">
        <v>2603</v>
      </c>
      <c r="BA277" t="s">
        <v>31</v>
      </c>
      <c r="BB277">
        <v>5.69</v>
      </c>
      <c r="BC277">
        <v>5.218617772</v>
      </c>
      <c r="BD277">
        <v>5.5441529999999996E-3</v>
      </c>
      <c r="BE277">
        <v>13.53320841</v>
      </c>
      <c r="BF277">
        <v>0.48561650200000001</v>
      </c>
      <c r="BG277">
        <v>0.45931174400000002</v>
      </c>
      <c r="BH277">
        <v>12.91922224</v>
      </c>
      <c r="BI277">
        <v>2.4098234839999999</v>
      </c>
      <c r="BJ277">
        <v>3.3136435999999998E-2</v>
      </c>
      <c r="BK277">
        <v>4.890463596</v>
      </c>
      <c r="BL277">
        <v>6.8298703969999996</v>
      </c>
      <c r="BN277">
        <v>1.1000000000000001</v>
      </c>
      <c r="BO277" s="2">
        <v>2.4756023150000002</v>
      </c>
      <c r="BP277" s="1">
        <f t="shared" si="27"/>
        <v>721.73913043478262</v>
      </c>
    </row>
    <row r="278" spans="1:68" x14ac:dyDescent="0.25">
      <c r="A278" t="s">
        <v>361</v>
      </c>
      <c r="B278" t="s">
        <v>190</v>
      </c>
      <c r="C278" t="s">
        <v>191</v>
      </c>
      <c r="D278">
        <v>-21.034784670000001</v>
      </c>
      <c r="E278">
        <v>-68.485299589999997</v>
      </c>
      <c r="H278" t="s">
        <v>362</v>
      </c>
      <c r="I278" t="s">
        <v>215</v>
      </c>
      <c r="J278" t="s">
        <v>29</v>
      </c>
      <c r="L278" t="s">
        <v>30</v>
      </c>
      <c r="N278">
        <v>43.4</v>
      </c>
      <c r="O278">
        <v>1</v>
      </c>
      <c r="P278">
        <v>6.46</v>
      </c>
      <c r="Q278" s="1">
        <v>1.43</v>
      </c>
      <c r="T278">
        <v>89.5</v>
      </c>
      <c r="U278">
        <v>0.217</v>
      </c>
      <c r="V278">
        <v>3.5999999999999997E-2</v>
      </c>
      <c r="W278">
        <v>396</v>
      </c>
      <c r="Z278">
        <v>2.97</v>
      </c>
      <c r="AA278" s="1">
        <v>22.8</v>
      </c>
      <c r="AB278">
        <v>0.21299999999999999</v>
      </c>
      <c r="AD278">
        <v>97.1</v>
      </c>
      <c r="AE278">
        <v>12.5</v>
      </c>
      <c r="AF278">
        <v>0.14000000000000001</v>
      </c>
      <c r="AG278">
        <v>150</v>
      </c>
      <c r="AH278">
        <v>2.21</v>
      </c>
      <c r="AQ278" s="3">
        <v>860.7</v>
      </c>
      <c r="AR278" s="1">
        <v>-14.42</v>
      </c>
      <c r="AS278" s="1">
        <v>-108</v>
      </c>
      <c r="BA278" t="s">
        <v>31</v>
      </c>
      <c r="BB278">
        <v>1.43</v>
      </c>
      <c r="BC278">
        <v>2.5246826520000001</v>
      </c>
      <c r="BD278">
        <v>2.7157589999999999E-3</v>
      </c>
      <c r="BE278">
        <v>4.1224234849999997</v>
      </c>
      <c r="BF278">
        <v>0.27472019199999997</v>
      </c>
      <c r="BG278">
        <v>0.81180680400000005</v>
      </c>
      <c r="BH278">
        <v>4.2237591889999999</v>
      </c>
      <c r="BI278">
        <v>0.31977487799999998</v>
      </c>
      <c r="BJ278">
        <v>2.0170003999999998E-2</v>
      </c>
      <c r="BK278">
        <v>3.742701732</v>
      </c>
      <c r="BL278">
        <v>9.0927793000000007E-2</v>
      </c>
      <c r="BN278">
        <v>0.1</v>
      </c>
      <c r="BO278" s="2">
        <v>1.672986182</v>
      </c>
      <c r="BP278" s="1">
        <f t="shared" si="27"/>
        <v>15.785714285714285</v>
      </c>
    </row>
    <row r="279" spans="1:68" x14ac:dyDescent="0.25">
      <c r="A279" t="s">
        <v>363</v>
      </c>
      <c r="B279" t="s">
        <v>190</v>
      </c>
      <c r="C279" t="s">
        <v>191</v>
      </c>
      <c r="D279">
        <v>-21.072403420000001</v>
      </c>
      <c r="E279">
        <v>-68.460584560000001</v>
      </c>
      <c r="H279" t="s">
        <v>362</v>
      </c>
      <c r="I279" t="s">
        <v>193</v>
      </c>
      <c r="J279" t="s">
        <v>29</v>
      </c>
      <c r="L279" t="s">
        <v>30</v>
      </c>
      <c r="N279">
        <v>12.6</v>
      </c>
      <c r="O279">
        <v>1</v>
      </c>
      <c r="P279">
        <v>7.42</v>
      </c>
      <c r="Q279" s="1">
        <v>0.629</v>
      </c>
      <c r="T279">
        <v>6</v>
      </c>
      <c r="U279">
        <v>3.9E-2</v>
      </c>
      <c r="V279">
        <v>2.8999999999999998E-3</v>
      </c>
      <c r="W279">
        <v>25.2</v>
      </c>
      <c r="X279">
        <v>2.2000000000000002</v>
      </c>
      <c r="Z279">
        <v>0.54100000000000004</v>
      </c>
      <c r="AA279" s="1">
        <v>19.399999999999999</v>
      </c>
      <c r="AB279">
        <v>2.5999999999999999E-3</v>
      </c>
      <c r="AD279">
        <v>6.6</v>
      </c>
      <c r="AE279">
        <v>4.57</v>
      </c>
      <c r="AG279">
        <v>10.199999999999999</v>
      </c>
      <c r="AH279">
        <v>5.08</v>
      </c>
      <c r="AQ279" s="3">
        <v>123.2</v>
      </c>
      <c r="BA279" t="s">
        <v>31</v>
      </c>
      <c r="BB279">
        <v>0.629</v>
      </c>
      <c r="BC279">
        <v>0.16925246799999999</v>
      </c>
      <c r="BD279">
        <v>4.8808599999999999E-4</v>
      </c>
      <c r="BE279">
        <v>0.26233603999999999</v>
      </c>
      <c r="BF279">
        <v>5.0041624E-2</v>
      </c>
      <c r="BG279">
        <v>0.690747895</v>
      </c>
      <c r="BH279">
        <v>0.28709382700000002</v>
      </c>
      <c r="BI279">
        <v>0.11690969599999999</v>
      </c>
      <c r="BK279">
        <v>0.25450371799999999</v>
      </c>
      <c r="BL279">
        <v>0.20901049199999999</v>
      </c>
      <c r="BN279">
        <v>0.3</v>
      </c>
      <c r="BO279" s="2">
        <v>1.696246031</v>
      </c>
      <c r="BP279" s="1" t="e">
        <f t="shared" si="27"/>
        <v>#DIV/0!</v>
      </c>
    </row>
    <row r="280" spans="1:68" x14ac:dyDescent="0.25">
      <c r="A280" t="s">
        <v>364</v>
      </c>
      <c r="B280" t="s">
        <v>190</v>
      </c>
      <c r="C280" t="s">
        <v>191</v>
      </c>
      <c r="D280">
        <v>-21.048461029999999</v>
      </c>
      <c r="E280">
        <v>-68.433192099999999</v>
      </c>
      <c r="H280" t="s">
        <v>362</v>
      </c>
      <c r="I280" t="s">
        <v>193</v>
      </c>
      <c r="J280" t="s">
        <v>29</v>
      </c>
      <c r="L280" t="s">
        <v>30</v>
      </c>
      <c r="N280">
        <v>16.100000000000001</v>
      </c>
      <c r="O280">
        <v>1</v>
      </c>
      <c r="P280">
        <v>8.07</v>
      </c>
      <c r="Q280" s="1">
        <v>0.746</v>
      </c>
      <c r="T280">
        <v>5.96</v>
      </c>
      <c r="U280">
        <v>4.5999999999999999E-2</v>
      </c>
      <c r="V280">
        <v>1.6000000000000001E-3</v>
      </c>
      <c r="W280">
        <v>19.399999999999999</v>
      </c>
      <c r="X280">
        <v>1.4</v>
      </c>
      <c r="Z280">
        <v>0.48599999999999999</v>
      </c>
      <c r="AA280" s="1">
        <v>15.7</v>
      </c>
      <c r="AB280">
        <v>3.2000000000000002E-3</v>
      </c>
      <c r="AD280">
        <v>5.5</v>
      </c>
      <c r="AE280">
        <v>5.12</v>
      </c>
      <c r="AG280">
        <v>13.1</v>
      </c>
      <c r="AH280">
        <v>3.67</v>
      </c>
      <c r="AQ280" s="3">
        <v>120.9</v>
      </c>
      <c r="AR280" s="1">
        <v>-14.71</v>
      </c>
      <c r="AS280" s="1">
        <v>-111</v>
      </c>
      <c r="BA280" t="s">
        <v>31</v>
      </c>
      <c r="BB280">
        <v>0.746</v>
      </c>
      <c r="BC280">
        <v>0.16812411799999999</v>
      </c>
      <c r="BD280">
        <v>5.7569100000000003E-4</v>
      </c>
      <c r="BE280">
        <v>0.20195711</v>
      </c>
      <c r="BF280">
        <v>4.4954213E-2</v>
      </c>
      <c r="BG280">
        <v>0.55900731699999995</v>
      </c>
      <c r="BH280">
        <v>0.23924485600000001</v>
      </c>
      <c r="BI280">
        <v>0.13097979000000001</v>
      </c>
      <c r="BK280">
        <v>0.32686261799999999</v>
      </c>
      <c r="BL280">
        <v>0.15099773699999999</v>
      </c>
      <c r="BN280">
        <v>0.3</v>
      </c>
      <c r="BO280" s="2">
        <v>1.423025194</v>
      </c>
      <c r="BP280" s="1" t="e">
        <f t="shared" si="27"/>
        <v>#DIV/0!</v>
      </c>
    </row>
    <row r="281" spans="1:68" x14ac:dyDescent="0.25">
      <c r="A281" t="s">
        <v>365</v>
      </c>
      <c r="B281" t="s">
        <v>190</v>
      </c>
      <c r="C281" t="s">
        <v>191</v>
      </c>
      <c r="D281">
        <v>-21.02229071</v>
      </c>
      <c r="E281">
        <v>-68.448447450000003</v>
      </c>
      <c r="H281" t="s">
        <v>362</v>
      </c>
      <c r="I281" t="s">
        <v>193</v>
      </c>
      <c r="J281" t="s">
        <v>29</v>
      </c>
      <c r="L281" t="s">
        <v>30</v>
      </c>
      <c r="N281">
        <v>19.2</v>
      </c>
      <c r="O281">
        <v>1</v>
      </c>
      <c r="P281">
        <v>7.78</v>
      </c>
      <c r="Q281" s="1">
        <v>0.67800000000000005</v>
      </c>
      <c r="T281">
        <v>6.99</v>
      </c>
      <c r="U281">
        <v>2.4E-2</v>
      </c>
      <c r="V281">
        <v>5.0000000000000001E-4</v>
      </c>
      <c r="W281">
        <v>53.3</v>
      </c>
      <c r="X281">
        <v>1.2</v>
      </c>
      <c r="Z281">
        <v>0.4</v>
      </c>
      <c r="AA281" s="1">
        <v>35.6</v>
      </c>
      <c r="AB281">
        <v>6.7999999999999996E-3</v>
      </c>
      <c r="AD281">
        <v>17.5</v>
      </c>
      <c r="AE281">
        <v>8.9499999999999993</v>
      </c>
      <c r="AF281">
        <v>8.9999999999999993E-3</v>
      </c>
      <c r="AG281">
        <v>13</v>
      </c>
      <c r="AH281">
        <v>5.22</v>
      </c>
      <c r="AQ281" s="3">
        <v>188.3</v>
      </c>
      <c r="BA281" t="s">
        <v>31</v>
      </c>
      <c r="BB281">
        <v>0.67800000000000005</v>
      </c>
      <c r="BC281">
        <v>0.19717912600000001</v>
      </c>
      <c r="BD281">
        <v>3.0036E-4</v>
      </c>
      <c r="BE281">
        <v>0.55486154499999996</v>
      </c>
      <c r="BF281">
        <v>3.6999352999999999E-2</v>
      </c>
      <c r="BG281">
        <v>1.267557993</v>
      </c>
      <c r="BH281">
        <v>0.76123363300000002</v>
      </c>
      <c r="BI281">
        <v>0.22895881300000001</v>
      </c>
      <c r="BJ281">
        <v>1.2966430000000001E-3</v>
      </c>
      <c r="BK281">
        <v>0.32436748300000001</v>
      </c>
      <c r="BL281">
        <v>0.21477062299999999</v>
      </c>
      <c r="BN281">
        <v>2.1</v>
      </c>
      <c r="BO281" s="2">
        <v>3.860619786</v>
      </c>
      <c r="BP281" s="1">
        <f t="shared" si="27"/>
        <v>580</v>
      </c>
    </row>
    <row r="282" spans="1:68" x14ac:dyDescent="0.25">
      <c r="A282" t="s">
        <v>366</v>
      </c>
      <c r="B282" t="s">
        <v>190</v>
      </c>
      <c r="C282" t="s">
        <v>191</v>
      </c>
      <c r="D282">
        <v>-21.032325950000001</v>
      </c>
      <c r="E282">
        <v>-68.464462940000004</v>
      </c>
      <c r="H282" t="s">
        <v>362</v>
      </c>
      <c r="I282" t="s">
        <v>193</v>
      </c>
      <c r="J282" t="s">
        <v>29</v>
      </c>
      <c r="L282" t="s">
        <v>30</v>
      </c>
      <c r="N282">
        <v>11.7</v>
      </c>
      <c r="O282">
        <v>1</v>
      </c>
      <c r="P282">
        <v>7.1</v>
      </c>
      <c r="Q282" s="1">
        <v>0.54200000000000004</v>
      </c>
      <c r="T282">
        <v>6.53</v>
      </c>
      <c r="U282">
        <v>3.2000000000000001E-2</v>
      </c>
      <c r="V282">
        <v>2.9999999999999997E-4</v>
      </c>
      <c r="W282">
        <v>67.3</v>
      </c>
      <c r="X282">
        <v>1.1000000000000001</v>
      </c>
      <c r="Z282">
        <v>0.443</v>
      </c>
      <c r="AA282" s="1">
        <v>27.3</v>
      </c>
      <c r="AB282">
        <v>5.4999999999999997E-3</v>
      </c>
      <c r="AD282">
        <v>15.1</v>
      </c>
      <c r="AE282">
        <v>8.68</v>
      </c>
      <c r="AF282">
        <v>2E-3</v>
      </c>
      <c r="AG282">
        <v>16.8</v>
      </c>
      <c r="AH282">
        <v>5.95</v>
      </c>
      <c r="AQ282" s="3">
        <v>187.6</v>
      </c>
      <c r="BA282" t="s">
        <v>31</v>
      </c>
      <c r="BB282">
        <v>0.54200000000000004</v>
      </c>
      <c r="BC282">
        <v>0.18420310300000001</v>
      </c>
      <c r="BD282">
        <v>4.00481E-4</v>
      </c>
      <c r="BE282">
        <v>0.70060378899999998</v>
      </c>
      <c r="BF282">
        <v>4.0976783000000003E-2</v>
      </c>
      <c r="BG282">
        <v>0.97203183100000001</v>
      </c>
      <c r="BH282">
        <v>0.65683587799999998</v>
      </c>
      <c r="BI282">
        <v>0.222051676</v>
      </c>
      <c r="BJ282">
        <v>2.8814299999999998E-4</v>
      </c>
      <c r="BK282">
        <v>0.41918259400000002</v>
      </c>
      <c r="BL282">
        <v>0.24480559599999999</v>
      </c>
      <c r="BN282">
        <v>1.8</v>
      </c>
      <c r="BO282" s="2">
        <v>3.5658241770000001</v>
      </c>
      <c r="BP282" s="1">
        <f t="shared" si="27"/>
        <v>2975</v>
      </c>
    </row>
    <row r="283" spans="1:68" x14ac:dyDescent="0.25">
      <c r="A283" t="s">
        <v>367</v>
      </c>
      <c r="B283" t="s">
        <v>190</v>
      </c>
      <c r="C283" t="s">
        <v>191</v>
      </c>
      <c r="D283">
        <v>-21.05365639</v>
      </c>
      <c r="E283">
        <v>-68.493271750000005</v>
      </c>
      <c r="H283" t="s">
        <v>362</v>
      </c>
      <c r="I283" t="s">
        <v>195</v>
      </c>
      <c r="J283" t="s">
        <v>41</v>
      </c>
      <c r="L283" t="s">
        <v>30</v>
      </c>
      <c r="N283">
        <v>13.1</v>
      </c>
      <c r="O283">
        <v>1.0720000000000001</v>
      </c>
      <c r="P283">
        <v>8.65</v>
      </c>
      <c r="Q283" s="1">
        <v>8.66</v>
      </c>
      <c r="T283">
        <v>36600</v>
      </c>
      <c r="U283">
        <v>29.6</v>
      </c>
      <c r="V283">
        <v>0.22900000000000001</v>
      </c>
      <c r="W283">
        <v>21300</v>
      </c>
      <c r="Z283">
        <v>157</v>
      </c>
      <c r="AA283" s="1">
        <v>15.9</v>
      </c>
      <c r="AB283">
        <v>1.93</v>
      </c>
      <c r="AD283">
        <v>24400</v>
      </c>
      <c r="AE283">
        <v>14600</v>
      </c>
      <c r="AF283">
        <v>14</v>
      </c>
      <c r="AG283">
        <v>1440</v>
      </c>
      <c r="AH283">
        <v>374</v>
      </c>
      <c r="AQ283" s="3">
        <v>99366</v>
      </c>
      <c r="BA283" t="s">
        <v>31</v>
      </c>
      <c r="BB283">
        <v>8.66</v>
      </c>
      <c r="BC283">
        <v>1032.4400559999999</v>
      </c>
      <c r="BD283">
        <v>0.37044453300000002</v>
      </c>
      <c r="BE283">
        <v>221.73641470000001</v>
      </c>
      <c r="BF283">
        <v>14.52224586</v>
      </c>
      <c r="BG283">
        <v>0.56612842900000004</v>
      </c>
      <c r="BH283">
        <v>1061.37718</v>
      </c>
      <c r="BI283">
        <v>373.4970581</v>
      </c>
      <c r="BJ283">
        <v>2.0170004320000001</v>
      </c>
      <c r="BK283">
        <v>35.929936619999999</v>
      </c>
      <c r="BL283">
        <v>15.38778029</v>
      </c>
      <c r="BN283">
        <v>1.8</v>
      </c>
      <c r="BO283" s="2">
        <v>1.0280278970000001</v>
      </c>
      <c r="BP283" s="1">
        <f t="shared" si="27"/>
        <v>26.714285714285715</v>
      </c>
    </row>
    <row r="284" spans="1:68" x14ac:dyDescent="0.25">
      <c r="A284" t="s">
        <v>368</v>
      </c>
      <c r="B284" t="s">
        <v>190</v>
      </c>
      <c r="C284" t="s">
        <v>191</v>
      </c>
      <c r="D284">
        <v>-21.062952639999999</v>
      </c>
      <c r="E284">
        <v>-68.480928939999998</v>
      </c>
      <c r="H284" t="s">
        <v>362</v>
      </c>
      <c r="I284" t="s">
        <v>227</v>
      </c>
      <c r="J284" t="s">
        <v>29</v>
      </c>
      <c r="L284" t="s">
        <v>30</v>
      </c>
      <c r="N284">
        <v>2.8</v>
      </c>
      <c r="O284">
        <v>1</v>
      </c>
      <c r="P284">
        <v>7.37</v>
      </c>
      <c r="Q284" s="1">
        <v>7.15</v>
      </c>
      <c r="T284">
        <v>72.099999999999994</v>
      </c>
      <c r="U284">
        <v>0.217</v>
      </c>
      <c r="V284">
        <v>9.9000000000000008E-3</v>
      </c>
      <c r="W284">
        <v>301</v>
      </c>
      <c r="Z284">
        <v>3.68</v>
      </c>
      <c r="AA284" s="1">
        <v>40.299999999999997</v>
      </c>
      <c r="AB284">
        <v>4.9399999999999999E-2</v>
      </c>
      <c r="AD284">
        <v>80</v>
      </c>
      <c r="AE284">
        <v>47.7</v>
      </c>
      <c r="AF284">
        <v>7.1999999999999995E-2</v>
      </c>
      <c r="AG284">
        <v>126</v>
      </c>
      <c r="AH284">
        <v>58.3</v>
      </c>
      <c r="AQ284" s="3">
        <v>1165</v>
      </c>
      <c r="BA284" t="s">
        <v>31</v>
      </c>
      <c r="BB284">
        <v>7.15</v>
      </c>
      <c r="BC284">
        <v>2.0338504940000002</v>
      </c>
      <c r="BD284">
        <v>2.7157589999999999E-3</v>
      </c>
      <c r="BE284">
        <v>3.1334582549999999</v>
      </c>
      <c r="BF284">
        <v>0.34039404299999998</v>
      </c>
      <c r="BG284">
        <v>1.434904132</v>
      </c>
      <c r="BH284">
        <v>3.4799251820000001</v>
      </c>
      <c r="BI284">
        <v>1.2202609360000001</v>
      </c>
      <c r="BJ284">
        <v>1.0373145E-2</v>
      </c>
      <c r="BK284">
        <v>3.1438694549999999</v>
      </c>
      <c r="BL284">
        <v>2.3986833980000002</v>
      </c>
      <c r="BN284">
        <v>1.1000000000000001</v>
      </c>
      <c r="BO284" s="2">
        <v>1.7110034350000001</v>
      </c>
      <c r="BP284" s="1">
        <f t="shared" si="27"/>
        <v>809.72222222222229</v>
      </c>
    </row>
    <row r="285" spans="1:68" x14ac:dyDescent="0.25">
      <c r="A285" t="s">
        <v>369</v>
      </c>
      <c r="B285" t="s">
        <v>190</v>
      </c>
      <c r="C285" t="s">
        <v>191</v>
      </c>
      <c r="D285">
        <v>-21.060486019999999</v>
      </c>
      <c r="E285">
        <v>-68.483902169999993</v>
      </c>
      <c r="H285" t="s">
        <v>362</v>
      </c>
      <c r="I285" t="s">
        <v>195</v>
      </c>
      <c r="J285" t="s">
        <v>29</v>
      </c>
      <c r="L285" t="s">
        <v>30</v>
      </c>
      <c r="N285">
        <v>5</v>
      </c>
      <c r="O285">
        <v>1.0049999999999999</v>
      </c>
      <c r="P285">
        <v>8.4700000000000006</v>
      </c>
      <c r="Q285" s="1">
        <v>5.15</v>
      </c>
      <c r="T285">
        <v>529</v>
      </c>
      <c r="U285">
        <v>1.93</v>
      </c>
      <c r="V285">
        <v>0.14299999999999999</v>
      </c>
      <c r="W285">
        <v>2670</v>
      </c>
      <c r="Z285">
        <v>24.6</v>
      </c>
      <c r="AA285" s="1">
        <v>53.5</v>
      </c>
      <c r="AB285">
        <v>0.251</v>
      </c>
      <c r="AD285">
        <v>541</v>
      </c>
      <c r="AE285">
        <v>305</v>
      </c>
      <c r="AF285">
        <v>0.66</v>
      </c>
      <c r="AG285">
        <v>493</v>
      </c>
      <c r="AH285">
        <v>267</v>
      </c>
      <c r="AQ285" s="3">
        <v>5201</v>
      </c>
      <c r="BA285" t="s">
        <v>31</v>
      </c>
      <c r="BB285">
        <v>5.15</v>
      </c>
      <c r="BC285">
        <v>14.922425949999999</v>
      </c>
      <c r="BD285">
        <v>2.4153984999999999E-2</v>
      </c>
      <c r="BE285">
        <v>27.795128040000002</v>
      </c>
      <c r="BF285">
        <v>2.275460179</v>
      </c>
      <c r="BG285">
        <v>1.9048975450000001</v>
      </c>
      <c r="BH285">
        <v>23.532994039999998</v>
      </c>
      <c r="BI285">
        <v>7.8025070349999996</v>
      </c>
      <c r="BJ285">
        <v>9.5087163000000002E-2</v>
      </c>
      <c r="BK285">
        <v>12.301013019999999</v>
      </c>
      <c r="BL285">
        <v>10.985393950000001</v>
      </c>
      <c r="BN285">
        <v>1.5</v>
      </c>
      <c r="BO285" s="2">
        <v>1.577022001</v>
      </c>
      <c r="BP285" s="1">
        <f t="shared" si="27"/>
        <v>404.5454545454545</v>
      </c>
    </row>
    <row r="286" spans="1:68" x14ac:dyDescent="0.25">
      <c r="A286" t="s">
        <v>370</v>
      </c>
      <c r="B286" t="s">
        <v>190</v>
      </c>
      <c r="C286" t="s">
        <v>191</v>
      </c>
      <c r="D286">
        <v>-21.061046059999999</v>
      </c>
      <c r="E286">
        <v>-68.483852110000001</v>
      </c>
      <c r="H286" t="s">
        <v>362</v>
      </c>
      <c r="I286" t="s">
        <v>195</v>
      </c>
      <c r="J286" t="s">
        <v>29</v>
      </c>
      <c r="L286" t="s">
        <v>30</v>
      </c>
      <c r="N286">
        <v>6.2</v>
      </c>
      <c r="O286">
        <v>1.012</v>
      </c>
      <c r="P286">
        <v>8.4600000000000009</v>
      </c>
      <c r="Q286" s="1">
        <v>6.97</v>
      </c>
      <c r="T286">
        <v>2080</v>
      </c>
      <c r="U286">
        <v>8.6300000000000008</v>
      </c>
      <c r="V286">
        <v>0.25600000000000001</v>
      </c>
      <c r="W286">
        <v>6440</v>
      </c>
      <c r="Z286">
        <v>66.2</v>
      </c>
      <c r="AA286" s="1">
        <v>51</v>
      </c>
      <c r="AB286">
        <v>1.2</v>
      </c>
      <c r="AD286">
        <v>1730</v>
      </c>
      <c r="AE286">
        <v>1050</v>
      </c>
      <c r="AF286">
        <v>1.86</v>
      </c>
      <c r="AG286">
        <v>1010</v>
      </c>
      <c r="AH286">
        <v>634</v>
      </c>
      <c r="AQ286" s="3">
        <v>13489</v>
      </c>
      <c r="BA286" t="s">
        <v>31</v>
      </c>
      <c r="BB286">
        <v>6.97</v>
      </c>
      <c r="BC286">
        <v>58.674188999999998</v>
      </c>
      <c r="BD286">
        <v>0.108004606</v>
      </c>
      <c r="BE286">
        <v>67.041432439999994</v>
      </c>
      <c r="BF286">
        <v>6.1233928410000003</v>
      </c>
      <c r="BG286">
        <v>1.8158836410000001</v>
      </c>
      <c r="BH286">
        <v>75.253382049999999</v>
      </c>
      <c r="BI286">
        <v>26.861089790000001</v>
      </c>
      <c r="BJ286">
        <v>0.26797291499999998</v>
      </c>
      <c r="BK286">
        <v>25.200858329999999</v>
      </c>
      <c r="BL286">
        <v>26.08516766</v>
      </c>
      <c r="BN286">
        <v>1.3</v>
      </c>
      <c r="BO286" s="2">
        <v>1.282563651</v>
      </c>
      <c r="BP286" s="1">
        <f t="shared" si="27"/>
        <v>340.8602150537634</v>
      </c>
    </row>
    <row r="287" spans="1:68" x14ac:dyDescent="0.25">
      <c r="A287" t="s">
        <v>371</v>
      </c>
      <c r="B287" t="s">
        <v>190</v>
      </c>
      <c r="C287" t="s">
        <v>191</v>
      </c>
      <c r="D287">
        <v>-21.061937029999999</v>
      </c>
      <c r="E287">
        <v>-68.4856683</v>
      </c>
      <c r="H287" t="s">
        <v>362</v>
      </c>
      <c r="I287" t="s">
        <v>193</v>
      </c>
      <c r="J287" t="s">
        <v>29</v>
      </c>
      <c r="L287" t="s">
        <v>30</v>
      </c>
      <c r="N287">
        <v>6.1</v>
      </c>
      <c r="O287">
        <v>1</v>
      </c>
      <c r="P287">
        <v>7.94</v>
      </c>
      <c r="Q287" s="1">
        <v>1.19</v>
      </c>
      <c r="T287">
        <v>11.6</v>
      </c>
      <c r="U287">
        <v>8.1000000000000003E-2</v>
      </c>
      <c r="V287">
        <v>4.1999999999999997E-3</v>
      </c>
      <c r="W287">
        <v>57.4</v>
      </c>
      <c r="X287">
        <v>1.7</v>
      </c>
      <c r="Z287">
        <v>0.75700000000000001</v>
      </c>
      <c r="AA287" s="1">
        <v>26</v>
      </c>
      <c r="AB287">
        <v>1.8599999999999998E-2</v>
      </c>
      <c r="AD287">
        <v>12.6</v>
      </c>
      <c r="AE287">
        <v>8.6</v>
      </c>
      <c r="AF287">
        <v>1.4E-2</v>
      </c>
      <c r="AG287">
        <v>29.4</v>
      </c>
      <c r="AH287">
        <v>6.34</v>
      </c>
      <c r="AQ287" s="3">
        <v>230.8</v>
      </c>
      <c r="BA287" t="s">
        <v>31</v>
      </c>
      <c r="BB287">
        <v>1.19</v>
      </c>
      <c r="BC287">
        <v>0.327221439</v>
      </c>
      <c r="BD287">
        <v>1.013716E-3</v>
      </c>
      <c r="BE287">
        <v>0.597543202</v>
      </c>
      <c r="BF287">
        <v>7.0021274999999994E-2</v>
      </c>
      <c r="BG287">
        <v>0.925744601</v>
      </c>
      <c r="BH287">
        <v>0.54808821600000002</v>
      </c>
      <c r="BI287">
        <v>0.220005116</v>
      </c>
      <c r="BJ287">
        <v>2.0170000000000001E-3</v>
      </c>
      <c r="BK287">
        <v>0.73356953899999999</v>
      </c>
      <c r="BL287">
        <v>0.260851677</v>
      </c>
      <c r="BN287">
        <v>0.8</v>
      </c>
      <c r="BO287" s="2">
        <v>1.674976488</v>
      </c>
      <c r="BP287" s="1">
        <f t="shared" si="27"/>
        <v>452.85714285714283</v>
      </c>
    </row>
    <row r="288" spans="1:68" x14ac:dyDescent="0.25">
      <c r="A288" t="s">
        <v>372</v>
      </c>
      <c r="B288" t="s">
        <v>190</v>
      </c>
      <c r="C288" t="s">
        <v>191</v>
      </c>
      <c r="D288">
        <v>-21.32066343</v>
      </c>
      <c r="E288">
        <v>-68.430620419999997</v>
      </c>
      <c r="H288" t="s">
        <v>373</v>
      </c>
      <c r="I288" t="s">
        <v>193</v>
      </c>
      <c r="J288" t="s">
        <v>29</v>
      </c>
      <c r="L288" t="s">
        <v>30</v>
      </c>
      <c r="N288">
        <v>12</v>
      </c>
      <c r="O288">
        <v>1</v>
      </c>
      <c r="P288">
        <v>7.58</v>
      </c>
      <c r="Q288" s="1">
        <v>0.48499999999999999</v>
      </c>
      <c r="T288">
        <v>9.5500000000000007</v>
      </c>
      <c r="U288">
        <v>0.03</v>
      </c>
      <c r="V288">
        <v>6.0000000000000001E-3</v>
      </c>
      <c r="W288">
        <v>21.6</v>
      </c>
      <c r="X288">
        <v>0.33500000000000002</v>
      </c>
      <c r="Z288">
        <v>0.432</v>
      </c>
      <c r="AA288" s="1">
        <v>14.7</v>
      </c>
      <c r="AB288">
        <v>4.2999999999999997E-2</v>
      </c>
      <c r="AD288">
        <v>9.3800000000000008</v>
      </c>
      <c r="AE288">
        <v>4.7699999999999996</v>
      </c>
      <c r="AF288">
        <v>1.2E-2</v>
      </c>
      <c r="AG288">
        <v>7.66</v>
      </c>
      <c r="AH288">
        <v>4.2300000000000004</v>
      </c>
      <c r="AQ288" s="3">
        <v>113.7</v>
      </c>
      <c r="BA288" t="s">
        <v>31</v>
      </c>
      <c r="BB288">
        <v>0.48499999999999999</v>
      </c>
      <c r="BC288">
        <v>0.269393512</v>
      </c>
      <c r="BD288">
        <v>3.7545100000000001E-4</v>
      </c>
      <c r="BE288">
        <v>0.22485946300000001</v>
      </c>
      <c r="BF288">
        <v>3.9959301000000003E-2</v>
      </c>
      <c r="BG288">
        <v>0.52340175499999997</v>
      </c>
      <c r="BH288">
        <v>0.40802122800000001</v>
      </c>
      <c r="BI288">
        <v>0.122026094</v>
      </c>
      <c r="BJ288">
        <v>1.728858E-3</v>
      </c>
      <c r="BK288">
        <v>0.191127302</v>
      </c>
      <c r="BL288">
        <v>0.174038264</v>
      </c>
      <c r="BN288">
        <v>2.2999999999999998</v>
      </c>
      <c r="BO288" s="2">
        <v>1.5145918869999999</v>
      </c>
      <c r="BP288" s="1">
        <f t="shared" si="27"/>
        <v>352.5</v>
      </c>
    </row>
    <row r="289" spans="1:68" x14ac:dyDescent="0.25">
      <c r="A289" t="s">
        <v>374</v>
      </c>
      <c r="B289" t="s">
        <v>190</v>
      </c>
      <c r="C289" t="s">
        <v>191</v>
      </c>
      <c r="D289">
        <v>-21.31997681</v>
      </c>
      <c r="E289">
        <v>-68.427971420000006</v>
      </c>
      <c r="H289" t="s">
        <v>373</v>
      </c>
      <c r="I289" t="s">
        <v>193</v>
      </c>
      <c r="J289" t="s">
        <v>29</v>
      </c>
      <c r="L289" t="s">
        <v>30</v>
      </c>
      <c r="N289">
        <v>11.5</v>
      </c>
      <c r="O289">
        <v>1</v>
      </c>
      <c r="P289">
        <v>7.44</v>
      </c>
      <c r="Q289" s="1">
        <v>0.503</v>
      </c>
      <c r="T289">
        <v>9.66</v>
      </c>
      <c r="U289">
        <v>2.5999999999999999E-2</v>
      </c>
      <c r="V289">
        <v>5.3E-3</v>
      </c>
      <c r="W289">
        <v>21</v>
      </c>
      <c r="X289">
        <v>0.04</v>
      </c>
      <c r="Z289">
        <v>0.45400000000000001</v>
      </c>
      <c r="AA289" s="1">
        <v>16.899999999999999</v>
      </c>
      <c r="AB289">
        <v>4.1000000000000002E-2</v>
      </c>
      <c r="AD289">
        <v>9.4499999999999993</v>
      </c>
      <c r="AE289">
        <v>4.8499999999999996</v>
      </c>
      <c r="AF289">
        <v>1.4E-2</v>
      </c>
      <c r="AG289">
        <v>7.54</v>
      </c>
      <c r="AH289">
        <v>4.13</v>
      </c>
      <c r="AQ289" s="3">
        <v>116.2</v>
      </c>
      <c r="BA289" t="s">
        <v>31</v>
      </c>
      <c r="BB289">
        <v>0.503</v>
      </c>
      <c r="BC289">
        <v>0.27249647399999999</v>
      </c>
      <c r="BD289">
        <v>3.2539E-4</v>
      </c>
      <c r="BE289">
        <v>0.218613367</v>
      </c>
      <c r="BF289">
        <v>4.1994265000000003E-2</v>
      </c>
      <c r="BG289">
        <v>0.60173399100000002</v>
      </c>
      <c r="BH289">
        <v>0.41106616200000001</v>
      </c>
      <c r="BI289">
        <v>0.124072653</v>
      </c>
      <c r="BJ289">
        <v>2.0170000000000001E-3</v>
      </c>
      <c r="BK289">
        <v>0.18813314</v>
      </c>
      <c r="BL289">
        <v>0.169923884</v>
      </c>
      <c r="BN289">
        <v>1.6</v>
      </c>
      <c r="BO289" s="2">
        <v>1.508519197</v>
      </c>
      <c r="BP289" s="1">
        <f t="shared" si="27"/>
        <v>295</v>
      </c>
    </row>
    <row r="290" spans="1:68" x14ac:dyDescent="0.25">
      <c r="A290" t="s">
        <v>375</v>
      </c>
      <c r="B290" t="s">
        <v>190</v>
      </c>
      <c r="C290" t="s">
        <v>191</v>
      </c>
      <c r="D290">
        <v>-21.352595000000001</v>
      </c>
      <c r="E290">
        <v>-68.389990449999999</v>
      </c>
      <c r="H290" t="s">
        <v>373</v>
      </c>
      <c r="I290" t="s">
        <v>195</v>
      </c>
      <c r="J290" t="s">
        <v>41</v>
      </c>
      <c r="L290" t="s">
        <v>30</v>
      </c>
      <c r="N290">
        <v>12</v>
      </c>
      <c r="O290">
        <v>1.0449999999999999</v>
      </c>
      <c r="P290">
        <v>6.94</v>
      </c>
      <c r="Q290" s="1">
        <v>1.69</v>
      </c>
      <c r="T290">
        <v>36600</v>
      </c>
      <c r="U290">
        <v>4.67</v>
      </c>
      <c r="V290">
        <v>0.60799999999999998</v>
      </c>
      <c r="W290">
        <v>662</v>
      </c>
      <c r="X290">
        <v>1.36</v>
      </c>
      <c r="Z290">
        <v>162</v>
      </c>
      <c r="AA290" s="1">
        <v>21.9</v>
      </c>
      <c r="AB290">
        <v>0.34</v>
      </c>
      <c r="AD290">
        <v>17400</v>
      </c>
      <c r="AE290">
        <v>985</v>
      </c>
      <c r="AF290">
        <v>46</v>
      </c>
      <c r="AG290">
        <v>4570</v>
      </c>
      <c r="AH290">
        <v>654</v>
      </c>
      <c r="AQ290" s="3">
        <v>61207</v>
      </c>
      <c r="BA290" t="s">
        <v>31</v>
      </c>
      <c r="BB290">
        <v>1.69</v>
      </c>
      <c r="BC290">
        <v>1032.4400559999999</v>
      </c>
      <c r="BD290">
        <v>5.8445134000000003E-2</v>
      </c>
      <c r="BE290">
        <v>6.8915261299999999</v>
      </c>
      <c r="BF290">
        <v>14.984737770000001</v>
      </c>
      <c r="BG290">
        <v>0.77976179899999998</v>
      </c>
      <c r="BH290">
        <v>756.88372700000002</v>
      </c>
      <c r="BI290">
        <v>25.19826042</v>
      </c>
      <c r="BJ290">
        <v>6.6272871340000004</v>
      </c>
      <c r="BK290">
        <v>114.0276461</v>
      </c>
      <c r="BL290">
        <v>26.90804361</v>
      </c>
      <c r="BN290">
        <v>1.1000000000000001</v>
      </c>
      <c r="BO290" s="2">
        <v>0.73310186099999997</v>
      </c>
      <c r="BP290" s="1">
        <f t="shared" si="27"/>
        <v>14.217391304347826</v>
      </c>
    </row>
    <row r="291" spans="1:68" x14ac:dyDescent="0.25">
      <c r="A291" t="s">
        <v>376</v>
      </c>
      <c r="B291" t="s">
        <v>190</v>
      </c>
      <c r="C291" t="s">
        <v>191</v>
      </c>
      <c r="D291">
        <v>-21.354174329999999</v>
      </c>
      <c r="E291">
        <v>-68.389501690000003</v>
      </c>
      <c r="H291" t="s">
        <v>373</v>
      </c>
      <c r="I291" t="s">
        <v>195</v>
      </c>
      <c r="J291" t="s">
        <v>41</v>
      </c>
      <c r="L291" t="s">
        <v>30</v>
      </c>
      <c r="N291">
        <v>8</v>
      </c>
      <c r="O291">
        <v>1.123</v>
      </c>
      <c r="P291">
        <v>7.06</v>
      </c>
      <c r="Q291" s="1">
        <v>4.5199999999999996</v>
      </c>
      <c r="T291">
        <v>107000</v>
      </c>
      <c r="U291">
        <v>10.3</v>
      </c>
      <c r="V291">
        <v>0.35499999999999998</v>
      </c>
      <c r="W291">
        <v>1280</v>
      </c>
      <c r="X291">
        <v>0.26</v>
      </c>
      <c r="Z291">
        <v>426</v>
      </c>
      <c r="AA291" s="1">
        <v>15.8</v>
      </c>
      <c r="AB291">
        <v>0.38</v>
      </c>
      <c r="AD291">
        <v>49500</v>
      </c>
      <c r="AE291">
        <v>2880</v>
      </c>
      <c r="AF291">
        <v>136</v>
      </c>
      <c r="AG291">
        <v>12000</v>
      </c>
      <c r="AH291">
        <v>1990</v>
      </c>
      <c r="AQ291" s="3">
        <v>175699</v>
      </c>
      <c r="BA291" t="s">
        <v>31</v>
      </c>
      <c r="BB291">
        <v>4.5199999999999996</v>
      </c>
      <c r="BC291">
        <v>3018.3356840000001</v>
      </c>
      <c r="BD291">
        <v>0.12890468599999999</v>
      </c>
      <c r="BE291">
        <v>13.32500521</v>
      </c>
      <c r="BF291">
        <v>39.404310420000002</v>
      </c>
      <c r="BG291">
        <v>0.562567873</v>
      </c>
      <c r="BH291">
        <v>2153.2037059999998</v>
      </c>
      <c r="BI291">
        <v>73.676131999999996</v>
      </c>
      <c r="BJ291">
        <v>19.59371848</v>
      </c>
      <c r="BK291">
        <v>299.41613849999999</v>
      </c>
      <c r="BL291">
        <v>81.876157169999999</v>
      </c>
      <c r="BN291">
        <v>-0.7</v>
      </c>
      <c r="BO291" s="2">
        <v>0.71337449900000005</v>
      </c>
      <c r="BP291" s="1">
        <f t="shared" si="27"/>
        <v>14.632352941176471</v>
      </c>
    </row>
    <row r="292" spans="1:68" x14ac:dyDescent="0.25">
      <c r="A292" t="s">
        <v>377</v>
      </c>
      <c r="B292" t="s">
        <v>190</v>
      </c>
      <c r="C292" t="s">
        <v>191</v>
      </c>
      <c r="D292">
        <v>-21.38896329</v>
      </c>
      <c r="E292">
        <v>-68.429295359999998</v>
      </c>
      <c r="H292" t="s">
        <v>373</v>
      </c>
      <c r="I292" t="s">
        <v>193</v>
      </c>
      <c r="J292" t="s">
        <v>29</v>
      </c>
      <c r="L292" t="s">
        <v>30</v>
      </c>
      <c r="N292">
        <v>22.9</v>
      </c>
      <c r="O292">
        <v>1.002</v>
      </c>
      <c r="P292">
        <v>7.21</v>
      </c>
      <c r="Q292" s="1">
        <v>0.86599999999999999</v>
      </c>
      <c r="T292">
        <v>1670</v>
      </c>
      <c r="U292">
        <v>0.24399999999999999</v>
      </c>
      <c r="V292">
        <v>1.43E-2</v>
      </c>
      <c r="W292">
        <v>50.4</v>
      </c>
      <c r="X292">
        <v>3.61</v>
      </c>
      <c r="Z292">
        <v>7.92</v>
      </c>
      <c r="AA292" s="1">
        <v>19.600000000000001</v>
      </c>
      <c r="AB292">
        <v>1.0999999999999999E-2</v>
      </c>
      <c r="AD292">
        <v>856</v>
      </c>
      <c r="AE292">
        <v>74.3</v>
      </c>
      <c r="AF292">
        <v>3.1</v>
      </c>
      <c r="AG292">
        <v>122</v>
      </c>
      <c r="AH292">
        <v>44.7</v>
      </c>
      <c r="AQ292" s="3">
        <v>2913</v>
      </c>
      <c r="BA292" t="s">
        <v>31</v>
      </c>
      <c r="BB292">
        <v>0.86599999999999999</v>
      </c>
      <c r="BC292">
        <v>47.108603670000001</v>
      </c>
      <c r="BD292">
        <v>3.0536640000000002E-3</v>
      </c>
      <c r="BE292">
        <v>0.52467207999999999</v>
      </c>
      <c r="BF292">
        <v>0.73258718</v>
      </c>
      <c r="BG292">
        <v>0.69786900699999999</v>
      </c>
      <c r="BH292">
        <v>37.235199440000002</v>
      </c>
      <c r="BI292">
        <v>1.9007418780000001</v>
      </c>
      <c r="BJ292">
        <v>0.44662152399999999</v>
      </c>
      <c r="BK292">
        <v>3.0440640750000001</v>
      </c>
      <c r="BL292">
        <v>1.8391277509999999</v>
      </c>
      <c r="BN292">
        <v>0.3</v>
      </c>
      <c r="BO292" s="2">
        <v>0.79041186799999996</v>
      </c>
      <c r="BP292" s="1">
        <f t="shared" si="27"/>
        <v>14.419354838709678</v>
      </c>
    </row>
    <row r="293" spans="1:68" x14ac:dyDescent="0.25">
      <c r="A293" t="s">
        <v>378</v>
      </c>
      <c r="B293" t="s">
        <v>190</v>
      </c>
      <c r="C293" t="s">
        <v>191</v>
      </c>
      <c r="D293">
        <v>-21.389320319999999</v>
      </c>
      <c r="E293">
        <v>-68.428010939999993</v>
      </c>
      <c r="H293" t="s">
        <v>373</v>
      </c>
      <c r="I293" t="s">
        <v>195</v>
      </c>
      <c r="J293" t="s">
        <v>41</v>
      </c>
      <c r="L293" t="s">
        <v>30</v>
      </c>
      <c r="N293">
        <v>24.5</v>
      </c>
      <c r="O293">
        <v>1.087</v>
      </c>
      <c r="P293">
        <v>7.85</v>
      </c>
      <c r="Q293" s="1">
        <v>7.58</v>
      </c>
      <c r="T293">
        <v>71700</v>
      </c>
      <c r="U293">
        <v>7.56</v>
      </c>
      <c r="V293">
        <v>0.21099999999999999</v>
      </c>
      <c r="W293">
        <v>2830</v>
      </c>
      <c r="X293">
        <v>1.57</v>
      </c>
      <c r="Z293">
        <v>396</v>
      </c>
      <c r="AA293" s="1">
        <v>37</v>
      </c>
      <c r="AB293">
        <v>2.5</v>
      </c>
      <c r="AD293">
        <v>35400</v>
      </c>
      <c r="AE293">
        <v>2990</v>
      </c>
      <c r="AF293">
        <v>133</v>
      </c>
      <c r="AG293">
        <v>5330</v>
      </c>
      <c r="AH293">
        <v>2000</v>
      </c>
      <c r="AQ293" s="3">
        <v>121326</v>
      </c>
      <c r="BA293" t="s">
        <v>31</v>
      </c>
      <c r="BB293">
        <v>7.58</v>
      </c>
      <c r="BC293">
        <v>2022.566996</v>
      </c>
      <c r="BD293">
        <v>9.4613535999999998E-2</v>
      </c>
      <c r="BE293">
        <v>29.460753700000001</v>
      </c>
      <c r="BF293">
        <v>36.62935899</v>
      </c>
      <c r="BG293">
        <v>1.317405779</v>
      </c>
      <c r="BH293">
        <v>1539.8668929999999</v>
      </c>
      <c r="BI293">
        <v>76.490150929999999</v>
      </c>
      <c r="BJ293">
        <v>19.161504109999999</v>
      </c>
      <c r="BK293">
        <v>132.99066819999999</v>
      </c>
      <c r="BL293">
        <v>82.287595150000001</v>
      </c>
      <c r="BN293">
        <v>-0.6</v>
      </c>
      <c r="BO293" s="2">
        <v>0.76134283599999997</v>
      </c>
      <c r="BP293" s="1">
        <f t="shared" si="27"/>
        <v>15.037593984962406</v>
      </c>
    </row>
    <row r="294" spans="1:68" x14ac:dyDescent="0.25">
      <c r="A294" t="s">
        <v>379</v>
      </c>
      <c r="B294" t="s">
        <v>190</v>
      </c>
      <c r="C294" t="s">
        <v>191</v>
      </c>
      <c r="D294">
        <v>-21.38932235</v>
      </c>
      <c r="E294">
        <v>-68.428609039999998</v>
      </c>
      <c r="H294" t="s">
        <v>373</v>
      </c>
      <c r="I294" t="s">
        <v>195</v>
      </c>
      <c r="J294" t="s">
        <v>41</v>
      </c>
      <c r="L294" t="s">
        <v>30</v>
      </c>
      <c r="N294">
        <v>22.5</v>
      </c>
      <c r="O294">
        <v>1.22</v>
      </c>
      <c r="P294">
        <v>6.38</v>
      </c>
      <c r="Q294" s="1">
        <v>24.5</v>
      </c>
      <c r="T294">
        <v>202000</v>
      </c>
      <c r="U294">
        <v>42.4</v>
      </c>
      <c r="V294">
        <v>1.18</v>
      </c>
      <c r="W294">
        <v>1120</v>
      </c>
      <c r="X294">
        <v>2.23</v>
      </c>
      <c r="Z294">
        <v>1070</v>
      </c>
      <c r="AA294" s="1">
        <v>26</v>
      </c>
      <c r="AB294">
        <v>8.0000000000000002E-3</v>
      </c>
      <c r="AD294">
        <v>86000</v>
      </c>
      <c r="AE294">
        <v>10600</v>
      </c>
      <c r="AF294">
        <v>537</v>
      </c>
      <c r="AG294">
        <v>21100</v>
      </c>
      <c r="AH294">
        <v>8970</v>
      </c>
      <c r="AQ294" s="3">
        <v>333198</v>
      </c>
      <c r="BA294" t="s">
        <v>31</v>
      </c>
      <c r="BB294">
        <v>24.5</v>
      </c>
      <c r="BC294">
        <v>5698.166432</v>
      </c>
      <c r="BD294">
        <v>0.53063676400000004</v>
      </c>
      <c r="BE294">
        <v>11.659379550000001</v>
      </c>
      <c r="BF294">
        <v>98.973267969999995</v>
      </c>
      <c r="BG294">
        <v>0.925744601</v>
      </c>
      <c r="BH294">
        <v>3740.91957</v>
      </c>
      <c r="BI294">
        <v>271.16909700000002</v>
      </c>
      <c r="BJ294">
        <v>77.366373719999999</v>
      </c>
      <c r="BK294">
        <v>526.47337689999995</v>
      </c>
      <c r="BL294">
        <v>369.05986419999999</v>
      </c>
      <c r="BN294">
        <v>1.2</v>
      </c>
      <c r="BO294" s="2">
        <v>0.65651286499999995</v>
      </c>
      <c r="BP294" s="1">
        <f t="shared" si="27"/>
        <v>16.703910614525139</v>
      </c>
    </row>
    <row r="295" spans="1:68" x14ac:dyDescent="0.25">
      <c r="A295" t="s">
        <v>380</v>
      </c>
      <c r="B295" t="s">
        <v>190</v>
      </c>
      <c r="C295" t="s">
        <v>191</v>
      </c>
      <c r="D295">
        <v>-21.389194910000001</v>
      </c>
      <c r="E295">
        <v>-68.428329770000005</v>
      </c>
      <c r="H295" t="s">
        <v>373</v>
      </c>
      <c r="I295" t="s">
        <v>195</v>
      </c>
      <c r="J295" t="s">
        <v>41</v>
      </c>
      <c r="L295" t="s">
        <v>30</v>
      </c>
      <c r="N295">
        <v>24.8</v>
      </c>
      <c r="O295">
        <v>1.119</v>
      </c>
      <c r="P295">
        <v>7.12</v>
      </c>
      <c r="Q295" s="1">
        <v>8.7799999999999994</v>
      </c>
      <c r="T295">
        <v>103000</v>
      </c>
      <c r="U295">
        <v>15.3</v>
      </c>
      <c r="V295">
        <v>0.36399999999999999</v>
      </c>
      <c r="W295">
        <v>1740</v>
      </c>
      <c r="X295">
        <v>0.90500000000000003</v>
      </c>
      <c r="Z295">
        <v>384</v>
      </c>
      <c r="AA295" s="1">
        <v>31.1</v>
      </c>
      <c r="AB295">
        <v>2.9000000000000001E-2</v>
      </c>
      <c r="AD295">
        <v>51300</v>
      </c>
      <c r="AE295">
        <v>4220</v>
      </c>
      <c r="AF295">
        <v>189</v>
      </c>
      <c r="AG295">
        <v>7340</v>
      </c>
      <c r="AH295">
        <v>2940</v>
      </c>
      <c r="AQ295" s="3">
        <v>171623</v>
      </c>
      <c r="BA295" t="s">
        <v>31</v>
      </c>
      <c r="BB295">
        <v>8.7799999999999994</v>
      </c>
      <c r="BC295">
        <v>2905.5007049999999</v>
      </c>
      <c r="BD295">
        <v>0.19147977599999999</v>
      </c>
      <c r="BE295">
        <v>18.113678950000001</v>
      </c>
      <c r="BF295">
        <v>35.519378410000002</v>
      </c>
      <c r="BG295">
        <v>1.1073329649999999</v>
      </c>
      <c r="BH295">
        <v>2231.502023</v>
      </c>
      <c r="BI295">
        <v>107.95599900000001</v>
      </c>
      <c r="BJ295">
        <v>27.229505830000001</v>
      </c>
      <c r="BK295">
        <v>183.14287139999999</v>
      </c>
      <c r="BL295">
        <v>120.9627649</v>
      </c>
      <c r="BN295">
        <v>0.4</v>
      </c>
      <c r="BO295" s="2">
        <v>0.768026667</v>
      </c>
      <c r="BP295" s="1">
        <f t="shared" si="27"/>
        <v>15.555555555555555</v>
      </c>
    </row>
    <row r="296" spans="1:68" x14ac:dyDescent="0.25">
      <c r="A296" t="s">
        <v>381</v>
      </c>
      <c r="B296" t="s">
        <v>190</v>
      </c>
      <c r="C296" t="s">
        <v>191</v>
      </c>
      <c r="D296">
        <v>-21.388555910000001</v>
      </c>
      <c r="E296">
        <v>-68.429055770000005</v>
      </c>
      <c r="H296" t="s">
        <v>373</v>
      </c>
      <c r="I296" t="s">
        <v>195</v>
      </c>
      <c r="J296" t="s">
        <v>29</v>
      </c>
      <c r="L296" t="s">
        <v>30</v>
      </c>
      <c r="N296">
        <v>12.2</v>
      </c>
      <c r="O296">
        <v>1.0009999999999999</v>
      </c>
      <c r="P296">
        <v>6.84</v>
      </c>
      <c r="Q296" s="1">
        <v>1.08</v>
      </c>
      <c r="T296">
        <v>1130</v>
      </c>
      <c r="U296">
        <v>0.18099999999999999</v>
      </c>
      <c r="V296">
        <v>1.35E-2</v>
      </c>
      <c r="W296">
        <v>35.299999999999997</v>
      </c>
      <c r="X296">
        <v>2.4E-2</v>
      </c>
      <c r="Z296">
        <v>4.91</v>
      </c>
      <c r="AA296" s="1">
        <v>25.8</v>
      </c>
      <c r="AB296">
        <v>5.0000000000000001E-3</v>
      </c>
      <c r="AD296">
        <v>593</v>
      </c>
      <c r="AE296">
        <v>52.8</v>
      </c>
      <c r="AF296">
        <v>2</v>
      </c>
      <c r="AG296">
        <v>88.2</v>
      </c>
      <c r="AH296">
        <v>32.1</v>
      </c>
      <c r="AQ296" s="3">
        <v>2033</v>
      </c>
      <c r="BA296" t="s">
        <v>31</v>
      </c>
      <c r="BB296">
        <v>1.08</v>
      </c>
      <c r="BC296">
        <v>31.87588152</v>
      </c>
      <c r="BD296">
        <v>2.2652179999999998E-3</v>
      </c>
      <c r="BE296">
        <v>0.36747865899999999</v>
      </c>
      <c r="BF296">
        <v>0.45416705200000002</v>
      </c>
      <c r="BG296">
        <v>0.91862348900000002</v>
      </c>
      <c r="BH296">
        <v>25.79494541</v>
      </c>
      <c r="BI296">
        <v>1.3507290869999999</v>
      </c>
      <c r="BJ296">
        <v>0.288142919</v>
      </c>
      <c r="BK296">
        <v>2.2007086180000002</v>
      </c>
      <c r="BL296">
        <v>1.3207159020000001</v>
      </c>
      <c r="BN296">
        <v>1.1000000000000001</v>
      </c>
      <c r="BO296" s="2">
        <v>0.80923080999999997</v>
      </c>
      <c r="BP296" s="1">
        <f t="shared" si="27"/>
        <v>16.05</v>
      </c>
    </row>
    <row r="297" spans="1:68" x14ac:dyDescent="0.25">
      <c r="A297" t="s">
        <v>382</v>
      </c>
      <c r="B297" t="s">
        <v>190</v>
      </c>
      <c r="C297" t="s">
        <v>191</v>
      </c>
      <c r="D297">
        <v>-21.388617709999998</v>
      </c>
      <c r="E297">
        <v>-68.428631069999994</v>
      </c>
      <c r="H297" t="s">
        <v>373</v>
      </c>
      <c r="I297" t="s">
        <v>195</v>
      </c>
      <c r="J297" t="s">
        <v>41</v>
      </c>
      <c r="L297" t="s">
        <v>30</v>
      </c>
      <c r="N297">
        <v>20</v>
      </c>
      <c r="O297">
        <v>1.0089999999999999</v>
      </c>
      <c r="P297">
        <v>7.82</v>
      </c>
      <c r="Q297" s="1">
        <v>3.9</v>
      </c>
      <c r="T297">
        <v>6750</v>
      </c>
      <c r="U297">
        <v>0.7</v>
      </c>
      <c r="V297">
        <v>5.8599999999999999E-2</v>
      </c>
      <c r="W297">
        <v>87.4</v>
      </c>
      <c r="X297">
        <v>0.11799999999999999</v>
      </c>
      <c r="Z297">
        <v>24.4</v>
      </c>
      <c r="AA297" s="1">
        <v>18.2</v>
      </c>
      <c r="AB297">
        <v>2.5999999999999999E-2</v>
      </c>
      <c r="AD297">
        <v>3700</v>
      </c>
      <c r="AE297">
        <v>217</v>
      </c>
      <c r="AF297">
        <v>9.09</v>
      </c>
      <c r="AG297">
        <v>385</v>
      </c>
      <c r="AH297">
        <v>169</v>
      </c>
      <c r="AQ297" s="3">
        <v>11595</v>
      </c>
      <c r="BA297" t="s">
        <v>31</v>
      </c>
      <c r="BB297">
        <v>3.9</v>
      </c>
      <c r="BC297">
        <v>190.40902679999999</v>
      </c>
      <c r="BD297">
        <v>8.7605129999999993E-3</v>
      </c>
      <c r="BE297">
        <v>0.90984801199999998</v>
      </c>
      <c r="BF297">
        <v>2.2569605030000002</v>
      </c>
      <c r="BG297">
        <v>0.64802122100000004</v>
      </c>
      <c r="BH297">
        <v>160.94653959999999</v>
      </c>
      <c r="BI297">
        <v>5.551291891</v>
      </c>
      <c r="BJ297">
        <v>1.309609566</v>
      </c>
      <c r="BK297">
        <v>9.6062677779999994</v>
      </c>
      <c r="BL297">
        <v>6.9533017900000003</v>
      </c>
      <c r="BN297">
        <v>1.2</v>
      </c>
      <c r="BO297" s="2">
        <v>0.84526738199999996</v>
      </c>
      <c r="BP297" s="1">
        <f t="shared" si="27"/>
        <v>18.591859185918594</v>
      </c>
    </row>
    <row r="298" spans="1:68" x14ac:dyDescent="0.25">
      <c r="A298" t="s">
        <v>383</v>
      </c>
      <c r="B298" t="s">
        <v>190</v>
      </c>
      <c r="C298" t="s">
        <v>191</v>
      </c>
      <c r="D298">
        <v>-21.38900486</v>
      </c>
      <c r="E298">
        <v>-68.428234040000007</v>
      </c>
      <c r="H298" t="s">
        <v>373</v>
      </c>
      <c r="I298" t="s">
        <v>195</v>
      </c>
      <c r="J298" t="s">
        <v>41</v>
      </c>
      <c r="L298" t="s">
        <v>30</v>
      </c>
      <c r="N298">
        <v>19.5</v>
      </c>
      <c r="O298">
        <v>1.0529999999999999</v>
      </c>
      <c r="P298">
        <v>7.7</v>
      </c>
      <c r="Q298" s="1">
        <v>4.78</v>
      </c>
      <c r="T298">
        <v>44400</v>
      </c>
      <c r="U298">
        <v>5.62</v>
      </c>
      <c r="V298">
        <v>0.10199999999999999</v>
      </c>
      <c r="W298">
        <v>528</v>
      </c>
      <c r="X298">
        <v>0.38400000000000001</v>
      </c>
      <c r="Z298">
        <v>179</v>
      </c>
      <c r="AA298" s="1">
        <v>31.6</v>
      </c>
      <c r="AB298">
        <v>1.2999999999999999E-2</v>
      </c>
      <c r="AD298">
        <v>22600</v>
      </c>
      <c r="AE298">
        <v>1790</v>
      </c>
      <c r="AF298">
        <v>76.3</v>
      </c>
      <c r="AG298">
        <v>2930</v>
      </c>
      <c r="AH298">
        <v>1180</v>
      </c>
      <c r="AQ298" s="3">
        <v>73976</v>
      </c>
      <c r="BA298" t="s">
        <v>31</v>
      </c>
      <c r="BB298">
        <v>4.78</v>
      </c>
      <c r="BC298">
        <v>1252.468265</v>
      </c>
      <c r="BD298">
        <v>7.0334401000000005E-2</v>
      </c>
      <c r="BE298">
        <v>5.4965646469999996</v>
      </c>
      <c r="BF298">
        <v>16.557210250000001</v>
      </c>
      <c r="BG298">
        <v>1.125135746</v>
      </c>
      <c r="BH298">
        <v>983.07886380000002</v>
      </c>
      <c r="BI298">
        <v>45.791762599999998</v>
      </c>
      <c r="BJ298">
        <v>10.992652359999999</v>
      </c>
      <c r="BK298">
        <v>73.107440490000002</v>
      </c>
      <c r="BL298">
        <v>48.549681139999997</v>
      </c>
      <c r="BN298">
        <v>0.6</v>
      </c>
      <c r="BO298" s="2">
        <v>0.78491319199999998</v>
      </c>
      <c r="BP298" s="1">
        <f t="shared" si="27"/>
        <v>15.465268676277852</v>
      </c>
    </row>
    <row r="299" spans="1:68" x14ac:dyDescent="0.25">
      <c r="A299" t="s">
        <v>384</v>
      </c>
      <c r="B299" t="s">
        <v>190</v>
      </c>
      <c r="C299" t="s">
        <v>191</v>
      </c>
      <c r="D299">
        <v>-21.420462749999999</v>
      </c>
      <c r="E299">
        <v>-68.419861850000004</v>
      </c>
      <c r="H299" t="s">
        <v>373</v>
      </c>
      <c r="I299" t="s">
        <v>193</v>
      </c>
      <c r="J299" t="s">
        <v>29</v>
      </c>
      <c r="L299" t="s">
        <v>30</v>
      </c>
      <c r="N299">
        <v>24.2</v>
      </c>
      <c r="O299">
        <v>1.006</v>
      </c>
      <c r="P299">
        <v>7.08</v>
      </c>
      <c r="Q299" s="1">
        <v>1.92</v>
      </c>
      <c r="T299">
        <v>4470</v>
      </c>
      <c r="U299">
        <v>1.01</v>
      </c>
      <c r="V299">
        <v>5.3800000000000001E-2</v>
      </c>
      <c r="W299">
        <v>283</v>
      </c>
      <c r="X299">
        <v>1.9</v>
      </c>
      <c r="Z299">
        <v>24.5</v>
      </c>
      <c r="AA299" s="1">
        <v>18.2</v>
      </c>
      <c r="AB299">
        <v>0.44</v>
      </c>
      <c r="AD299">
        <v>1960</v>
      </c>
      <c r="AE299">
        <v>167</v>
      </c>
      <c r="AF299">
        <v>8.0500000000000007</v>
      </c>
      <c r="AG299">
        <v>646</v>
      </c>
      <c r="AH299">
        <v>121</v>
      </c>
      <c r="AQ299" s="3">
        <v>7823</v>
      </c>
      <c r="BA299" t="s">
        <v>31</v>
      </c>
      <c r="BB299">
        <v>1.92</v>
      </c>
      <c r="BC299">
        <v>126.0930889</v>
      </c>
      <c r="BD299">
        <v>1.2640168E-2</v>
      </c>
      <c r="BE299">
        <v>2.94607537</v>
      </c>
      <c r="BF299">
        <v>2.2662103409999999</v>
      </c>
      <c r="BG299">
        <v>0.64802122100000004</v>
      </c>
      <c r="BH299">
        <v>85.258166950000003</v>
      </c>
      <c r="BI299">
        <v>4.2721923769999997</v>
      </c>
      <c r="BJ299">
        <v>1.159775249</v>
      </c>
      <c r="BK299">
        <v>16.118568790000001</v>
      </c>
      <c r="BL299">
        <v>4.9783995059999997</v>
      </c>
      <c r="BN299">
        <v>-0.4</v>
      </c>
      <c r="BO299" s="2">
        <v>0.67615257699999998</v>
      </c>
      <c r="BP299" s="1">
        <f t="shared" si="27"/>
        <v>15.031055900621118</v>
      </c>
    </row>
    <row r="300" spans="1:68" x14ac:dyDescent="0.25">
      <c r="A300" t="s">
        <v>385</v>
      </c>
      <c r="B300" t="s">
        <v>190</v>
      </c>
      <c r="C300" t="s">
        <v>191</v>
      </c>
      <c r="D300">
        <v>-21.418879159999999</v>
      </c>
      <c r="E300">
        <v>-68.419144450000005</v>
      </c>
      <c r="H300" t="s">
        <v>373</v>
      </c>
      <c r="I300" t="s">
        <v>195</v>
      </c>
      <c r="J300" t="s">
        <v>41</v>
      </c>
      <c r="L300" t="s">
        <v>30</v>
      </c>
      <c r="N300">
        <v>10.1</v>
      </c>
      <c r="O300">
        <v>1.0780000000000001</v>
      </c>
      <c r="P300">
        <v>7.74</v>
      </c>
      <c r="Q300" s="1">
        <v>9.6199999999999992</v>
      </c>
      <c r="T300">
        <v>63900</v>
      </c>
      <c r="U300">
        <v>15</v>
      </c>
      <c r="V300">
        <v>0.29899999999999999</v>
      </c>
      <c r="W300">
        <v>2680</v>
      </c>
      <c r="X300">
        <v>1.98</v>
      </c>
      <c r="Z300">
        <v>397</v>
      </c>
      <c r="AA300" s="1">
        <v>29.4</v>
      </c>
      <c r="AB300">
        <v>8.1999999999999993</v>
      </c>
      <c r="AD300">
        <v>31100</v>
      </c>
      <c r="AE300">
        <v>2690</v>
      </c>
      <c r="AF300">
        <v>131</v>
      </c>
      <c r="AG300">
        <v>6260</v>
      </c>
      <c r="AH300">
        <v>1770</v>
      </c>
      <c r="AQ300" s="3">
        <v>109510</v>
      </c>
      <c r="BA300" t="s">
        <v>31</v>
      </c>
      <c r="BB300">
        <v>9.6199999999999992</v>
      </c>
      <c r="BC300">
        <v>1802.538787</v>
      </c>
      <c r="BD300">
        <v>0.18772527</v>
      </c>
      <c r="BE300">
        <v>27.899229649999999</v>
      </c>
      <c r="BF300">
        <v>36.721857370000002</v>
      </c>
      <c r="BG300">
        <v>1.046803511</v>
      </c>
      <c r="BH300">
        <v>1352.8209139999999</v>
      </c>
      <c r="BI300">
        <v>68.815553850000001</v>
      </c>
      <c r="BJ300">
        <v>18.873361190000001</v>
      </c>
      <c r="BK300">
        <v>156.19541889999999</v>
      </c>
      <c r="BL300">
        <v>72.824521700000005</v>
      </c>
      <c r="BN300">
        <v>0.8</v>
      </c>
      <c r="BO300" s="2">
        <v>0.75050862900000004</v>
      </c>
      <c r="BP300" s="1">
        <f t="shared" si="27"/>
        <v>13.511450381679388</v>
      </c>
    </row>
    <row r="301" spans="1:68" x14ac:dyDescent="0.25">
      <c r="A301" t="s">
        <v>386</v>
      </c>
      <c r="B301" t="s">
        <v>190</v>
      </c>
      <c r="C301" t="s">
        <v>191</v>
      </c>
      <c r="D301">
        <v>-21.333279869999998</v>
      </c>
      <c r="E301">
        <v>-68.335586649999996</v>
      </c>
      <c r="H301" t="s">
        <v>373</v>
      </c>
      <c r="I301" t="s">
        <v>193</v>
      </c>
      <c r="J301" t="s">
        <v>29</v>
      </c>
      <c r="L301" t="s">
        <v>30</v>
      </c>
      <c r="N301">
        <v>23.4</v>
      </c>
      <c r="O301">
        <v>1.0009999999999999</v>
      </c>
      <c r="P301">
        <v>7.78</v>
      </c>
      <c r="Q301" s="1">
        <v>1.06</v>
      </c>
      <c r="T301">
        <v>618</v>
      </c>
      <c r="U301">
        <v>0.186</v>
      </c>
      <c r="V301">
        <v>3.5999999999999997E-2</v>
      </c>
      <c r="W301">
        <v>117</v>
      </c>
      <c r="X301">
        <v>0.60099999999999998</v>
      </c>
      <c r="Z301">
        <v>3.72</v>
      </c>
      <c r="AA301" s="1">
        <v>30</v>
      </c>
      <c r="AB301">
        <v>0.3</v>
      </c>
      <c r="AD301">
        <v>334</v>
      </c>
      <c r="AE301">
        <v>32.5</v>
      </c>
      <c r="AF301">
        <v>0.92300000000000004</v>
      </c>
      <c r="AG301">
        <v>71</v>
      </c>
      <c r="AH301">
        <v>25.3</v>
      </c>
      <c r="AQ301" s="3">
        <v>1304</v>
      </c>
      <c r="BA301" t="s">
        <v>31</v>
      </c>
      <c r="BB301">
        <v>1.06</v>
      </c>
      <c r="BC301">
        <v>17.433004230000002</v>
      </c>
      <c r="BD301">
        <v>2.3277929999999999E-3</v>
      </c>
      <c r="BE301">
        <v>1.2179887570000001</v>
      </c>
      <c r="BF301">
        <v>0.34409397800000002</v>
      </c>
      <c r="BG301">
        <v>1.0681668479999999</v>
      </c>
      <c r="BH301">
        <v>14.52868763</v>
      </c>
      <c r="BI301">
        <v>0.83141468399999996</v>
      </c>
      <c r="BJ301">
        <v>0.13297795700000001</v>
      </c>
      <c r="BK301">
        <v>1.7715454859999999</v>
      </c>
      <c r="BL301">
        <v>1.040938079</v>
      </c>
      <c r="BN301">
        <v>0.4</v>
      </c>
      <c r="BO301" s="2">
        <v>0.83340125700000001</v>
      </c>
      <c r="BP301" s="1">
        <f t="shared" si="27"/>
        <v>27.410617551462622</v>
      </c>
    </row>
    <row r="302" spans="1:68" x14ac:dyDescent="0.25">
      <c r="A302" t="s">
        <v>387</v>
      </c>
      <c r="B302" t="s">
        <v>190</v>
      </c>
      <c r="C302" t="s">
        <v>191</v>
      </c>
      <c r="D302">
        <v>-21.33340776</v>
      </c>
      <c r="E302">
        <v>-68.333657450000004</v>
      </c>
      <c r="H302" t="s">
        <v>373</v>
      </c>
      <c r="I302" t="s">
        <v>195</v>
      </c>
      <c r="J302" t="s">
        <v>41</v>
      </c>
      <c r="L302" t="s">
        <v>30</v>
      </c>
      <c r="N302">
        <v>6.9</v>
      </c>
      <c r="O302">
        <v>1.212</v>
      </c>
      <c r="P302">
        <v>7.02</v>
      </c>
      <c r="Q302" s="1">
        <v>9</v>
      </c>
      <c r="T302">
        <v>195000</v>
      </c>
      <c r="U302">
        <v>10.4</v>
      </c>
      <c r="V302">
        <v>0.11</v>
      </c>
      <c r="W302">
        <v>2440</v>
      </c>
      <c r="X302">
        <v>1.49</v>
      </c>
      <c r="Z302">
        <v>386</v>
      </c>
      <c r="AA302" s="1">
        <v>7.56</v>
      </c>
      <c r="AB302">
        <v>8.1999999999999993</v>
      </c>
      <c r="AD302">
        <v>101000</v>
      </c>
      <c r="AE302">
        <v>12500</v>
      </c>
      <c r="AF302">
        <v>339</v>
      </c>
      <c r="AG302">
        <v>2810</v>
      </c>
      <c r="AH302">
        <v>6850</v>
      </c>
      <c r="AQ302" s="3">
        <v>322227</v>
      </c>
      <c r="BA302" t="s">
        <v>31</v>
      </c>
      <c r="BB302">
        <v>9</v>
      </c>
      <c r="BC302">
        <v>5500.7052190000004</v>
      </c>
      <c r="BD302">
        <v>0.13015618700000001</v>
      </c>
      <c r="BE302">
        <v>25.400791170000002</v>
      </c>
      <c r="BF302">
        <v>35.704375169999999</v>
      </c>
      <c r="BG302">
        <v>0.269178046</v>
      </c>
      <c r="BH302">
        <v>4393.4055420000004</v>
      </c>
      <c r="BI302">
        <v>319.7748785</v>
      </c>
      <c r="BJ302">
        <v>48.840224749999997</v>
      </c>
      <c r="BK302">
        <v>70.113279109999993</v>
      </c>
      <c r="BL302">
        <v>281.83501339999998</v>
      </c>
      <c r="BN302">
        <v>-0.9</v>
      </c>
      <c r="BO302" s="2">
        <v>0.79869859700000001</v>
      </c>
      <c r="BP302" s="1">
        <f t="shared" si="27"/>
        <v>20.206489675516224</v>
      </c>
    </row>
    <row r="303" spans="1:68" x14ac:dyDescent="0.25">
      <c r="A303" t="s">
        <v>388</v>
      </c>
      <c r="B303" t="s">
        <v>190</v>
      </c>
      <c r="C303" t="s">
        <v>191</v>
      </c>
      <c r="D303">
        <v>-21.33250658</v>
      </c>
      <c r="E303">
        <v>-68.334240100000002</v>
      </c>
      <c r="H303" t="s">
        <v>373</v>
      </c>
      <c r="I303" t="s">
        <v>195</v>
      </c>
      <c r="J303" t="s">
        <v>41</v>
      </c>
      <c r="L303" t="s">
        <v>30</v>
      </c>
      <c r="N303">
        <v>21</v>
      </c>
      <c r="O303">
        <v>1.024</v>
      </c>
      <c r="P303">
        <v>8.41</v>
      </c>
      <c r="Q303" s="1">
        <v>5.0199999999999996</v>
      </c>
      <c r="T303">
        <v>16400</v>
      </c>
      <c r="U303">
        <v>6.99</v>
      </c>
      <c r="V303">
        <v>0.44500000000000001</v>
      </c>
      <c r="W303">
        <v>3350</v>
      </c>
      <c r="X303">
        <v>0.18</v>
      </c>
      <c r="Z303">
        <v>101</v>
      </c>
      <c r="AA303" s="1">
        <v>35.299999999999997</v>
      </c>
      <c r="AB303">
        <v>9</v>
      </c>
      <c r="AD303">
        <v>9480</v>
      </c>
      <c r="AE303">
        <v>1100</v>
      </c>
      <c r="AF303">
        <v>23.6</v>
      </c>
      <c r="AG303">
        <v>1030</v>
      </c>
      <c r="AH303">
        <v>547</v>
      </c>
      <c r="AQ303" s="3">
        <v>32422</v>
      </c>
      <c r="BA303" t="s">
        <v>31</v>
      </c>
      <c r="BB303">
        <v>5.0199999999999996</v>
      </c>
      <c r="BC303">
        <v>462.62341329999998</v>
      </c>
      <c r="BD303">
        <v>8.7479976000000001E-2</v>
      </c>
      <c r="BE303">
        <v>34.874037059999999</v>
      </c>
      <c r="BF303">
        <v>9.3423365090000008</v>
      </c>
      <c r="BG303">
        <v>1.256876324</v>
      </c>
      <c r="BH303">
        <v>412.37113399999998</v>
      </c>
      <c r="BI303">
        <v>28.14018931</v>
      </c>
      <c r="BJ303">
        <v>3.4000864430000002</v>
      </c>
      <c r="BK303">
        <v>25.699885219999999</v>
      </c>
      <c r="BL303">
        <v>22.50565727</v>
      </c>
      <c r="BN303">
        <v>0.3</v>
      </c>
      <c r="BO303" s="2">
        <v>0.89137540900000001</v>
      </c>
      <c r="BP303" s="1">
        <f t="shared" si="27"/>
        <v>23.177966101694913</v>
      </c>
    </row>
    <row r="304" spans="1:68" x14ac:dyDescent="0.25">
      <c r="A304" t="s">
        <v>389</v>
      </c>
      <c r="B304" t="s">
        <v>190</v>
      </c>
      <c r="C304" t="s">
        <v>191</v>
      </c>
      <c r="D304">
        <v>-21.324612250000001</v>
      </c>
      <c r="E304">
        <v>-68.337072050000003</v>
      </c>
      <c r="H304" t="s">
        <v>373</v>
      </c>
      <c r="I304" t="s">
        <v>193</v>
      </c>
      <c r="J304" t="s">
        <v>29</v>
      </c>
      <c r="L304" t="s">
        <v>30</v>
      </c>
      <c r="N304">
        <v>23.1</v>
      </c>
      <c r="O304">
        <v>1.0009999999999999</v>
      </c>
      <c r="P304">
        <v>7.58</v>
      </c>
      <c r="Q304" s="1">
        <v>1.01</v>
      </c>
      <c r="T304">
        <v>405</v>
      </c>
      <c r="U304">
        <v>0.20499999999999999</v>
      </c>
      <c r="V304">
        <v>5.8400000000000001E-2</v>
      </c>
      <c r="W304">
        <v>112</v>
      </c>
      <c r="X304">
        <v>0.35299999999999998</v>
      </c>
      <c r="Z304">
        <v>3.37</v>
      </c>
      <c r="AA304" s="1">
        <v>30.2</v>
      </c>
      <c r="AB304">
        <v>0.31</v>
      </c>
      <c r="AD304">
        <v>228</v>
      </c>
      <c r="AE304">
        <v>26.9</v>
      </c>
      <c r="AF304">
        <v>0.68</v>
      </c>
      <c r="AG304">
        <v>52.1</v>
      </c>
      <c r="AH304">
        <v>20.399999999999999</v>
      </c>
      <c r="AQ304" s="3">
        <v>948.9</v>
      </c>
      <c r="BA304" t="s">
        <v>31</v>
      </c>
      <c r="BB304">
        <v>1.01</v>
      </c>
      <c r="BC304">
        <v>11.42454161</v>
      </c>
      <c r="BD304">
        <v>2.5655790000000001E-3</v>
      </c>
      <c r="BE304">
        <v>1.165937955</v>
      </c>
      <c r="BF304">
        <v>0.31171954499999999</v>
      </c>
      <c r="BG304">
        <v>1.07528796</v>
      </c>
      <c r="BH304">
        <v>9.9177867679999991</v>
      </c>
      <c r="BI304">
        <v>0.68815553900000004</v>
      </c>
      <c r="BJ304">
        <v>9.7968591999999993E-2</v>
      </c>
      <c r="BK304">
        <v>1.2999650679999999</v>
      </c>
      <c r="BL304">
        <v>0.83933347000000003</v>
      </c>
      <c r="BN304">
        <v>0.7</v>
      </c>
      <c r="BO304" s="2">
        <v>0.86811244700000001</v>
      </c>
      <c r="BP304" s="1">
        <f t="shared" si="27"/>
        <v>29.999999999999996</v>
      </c>
    </row>
    <row r="305" spans="1:68" x14ac:dyDescent="0.25">
      <c r="A305" t="s">
        <v>390</v>
      </c>
      <c r="B305" t="s">
        <v>190</v>
      </c>
      <c r="C305" t="s">
        <v>191</v>
      </c>
      <c r="D305">
        <v>-21.32461206</v>
      </c>
      <c r="E305">
        <v>-68.337023830000007</v>
      </c>
      <c r="H305" t="s">
        <v>373</v>
      </c>
      <c r="I305" t="s">
        <v>195</v>
      </c>
      <c r="J305" t="s">
        <v>41</v>
      </c>
      <c r="L305" t="s">
        <v>30</v>
      </c>
      <c r="N305">
        <v>14</v>
      </c>
      <c r="O305">
        <v>1.0149999999999999</v>
      </c>
      <c r="P305">
        <v>8.08</v>
      </c>
      <c r="Q305" s="1">
        <v>3.06</v>
      </c>
      <c r="T305">
        <v>9690</v>
      </c>
      <c r="U305">
        <v>3.84</v>
      </c>
      <c r="V305">
        <v>0.34499999999999997</v>
      </c>
      <c r="W305">
        <v>2320</v>
      </c>
      <c r="X305">
        <v>0.18</v>
      </c>
      <c r="Z305">
        <v>66</v>
      </c>
      <c r="AA305" s="1">
        <v>34.700000000000003</v>
      </c>
      <c r="AB305">
        <v>6.8</v>
      </c>
      <c r="AD305">
        <v>5680</v>
      </c>
      <c r="AE305">
        <v>712</v>
      </c>
      <c r="AF305">
        <v>14.2</v>
      </c>
      <c r="AG305">
        <v>678</v>
      </c>
      <c r="AH305">
        <v>352</v>
      </c>
      <c r="AQ305" s="3">
        <v>19745</v>
      </c>
      <c r="BA305" t="s">
        <v>31</v>
      </c>
      <c r="BB305">
        <v>3.06</v>
      </c>
      <c r="BC305">
        <v>273.34273619999999</v>
      </c>
      <c r="BD305">
        <v>4.8057668999999997E-2</v>
      </c>
      <c r="BE305">
        <v>24.151571929999999</v>
      </c>
      <c r="BF305">
        <v>6.1048931639999999</v>
      </c>
      <c r="BG305">
        <v>1.2355129869999999</v>
      </c>
      <c r="BH305">
        <v>247.07468789999999</v>
      </c>
      <c r="BI305">
        <v>18.214377079999998</v>
      </c>
      <c r="BJ305">
        <v>2.045814724</v>
      </c>
      <c r="BK305">
        <v>16.91701183</v>
      </c>
      <c r="BL305">
        <v>14.48261675</v>
      </c>
      <c r="BN305">
        <v>0.8</v>
      </c>
      <c r="BO305" s="2">
        <v>0.90390068999999995</v>
      </c>
      <c r="BP305" s="1">
        <f t="shared" si="27"/>
        <v>24.7887323943662</v>
      </c>
    </row>
    <row r="306" spans="1:68" x14ac:dyDescent="0.25">
      <c r="A306" t="s">
        <v>391</v>
      </c>
      <c r="B306" t="s">
        <v>190</v>
      </c>
      <c r="C306" t="s">
        <v>191</v>
      </c>
      <c r="D306">
        <v>-21.32461073</v>
      </c>
      <c r="E306">
        <v>-68.336686349999994</v>
      </c>
      <c r="H306" t="s">
        <v>373</v>
      </c>
      <c r="I306" t="s">
        <v>195</v>
      </c>
      <c r="J306" t="s">
        <v>29</v>
      </c>
      <c r="L306" t="s">
        <v>30</v>
      </c>
      <c r="N306">
        <v>26</v>
      </c>
      <c r="O306">
        <v>1.002</v>
      </c>
      <c r="P306">
        <v>9.01</v>
      </c>
      <c r="Q306" s="1">
        <v>1.45</v>
      </c>
      <c r="T306">
        <v>1310</v>
      </c>
      <c r="U306">
        <v>0.60499999999999998</v>
      </c>
      <c r="V306">
        <v>0.159</v>
      </c>
      <c r="W306">
        <v>304</v>
      </c>
      <c r="X306">
        <v>0.155</v>
      </c>
      <c r="Z306">
        <v>13.5</v>
      </c>
      <c r="AA306" s="1">
        <v>33.9</v>
      </c>
      <c r="AB306">
        <v>0.19</v>
      </c>
      <c r="AD306">
        <v>787</v>
      </c>
      <c r="AE306">
        <v>107</v>
      </c>
      <c r="AF306">
        <v>2.0299999999999998</v>
      </c>
      <c r="AG306">
        <v>101</v>
      </c>
      <c r="AH306">
        <v>42.3</v>
      </c>
      <c r="AQ306" s="3">
        <v>2787</v>
      </c>
      <c r="BA306" t="s">
        <v>31</v>
      </c>
      <c r="BB306">
        <v>1.45</v>
      </c>
      <c r="BC306">
        <v>36.953455570000003</v>
      </c>
      <c r="BD306">
        <v>7.5715859999999999E-3</v>
      </c>
      <c r="BE306">
        <v>3.164688736</v>
      </c>
      <c r="BF306">
        <v>1.248728147</v>
      </c>
      <c r="BG306">
        <v>1.2070285380000001</v>
      </c>
      <c r="BH306">
        <v>34.233763969999998</v>
      </c>
      <c r="BI306">
        <v>2.7372729599999999</v>
      </c>
      <c r="BJ306">
        <v>0.29246506300000003</v>
      </c>
      <c r="BK306">
        <v>2.520085833</v>
      </c>
      <c r="BL306">
        <v>1.740382637</v>
      </c>
      <c r="BN306">
        <v>1.2</v>
      </c>
      <c r="BO306" s="2">
        <v>0.92640223899999996</v>
      </c>
      <c r="BP306" s="1">
        <f t="shared" si="27"/>
        <v>20.83743842364532</v>
      </c>
    </row>
    <row r="307" spans="1:68" x14ac:dyDescent="0.25">
      <c r="A307" t="s">
        <v>392</v>
      </c>
      <c r="B307" t="s">
        <v>190</v>
      </c>
      <c r="C307" t="s">
        <v>191</v>
      </c>
      <c r="D307">
        <v>-21.297498529999999</v>
      </c>
      <c r="E307">
        <v>-68.334783520000002</v>
      </c>
      <c r="H307" t="s">
        <v>373</v>
      </c>
      <c r="I307" t="s">
        <v>195</v>
      </c>
      <c r="J307" t="s">
        <v>29</v>
      </c>
      <c r="L307" t="s">
        <v>30</v>
      </c>
      <c r="N307">
        <v>21</v>
      </c>
      <c r="O307">
        <v>1.006</v>
      </c>
      <c r="P307">
        <v>8.92</v>
      </c>
      <c r="Q307" s="1">
        <v>1.17</v>
      </c>
      <c r="T307">
        <v>3210</v>
      </c>
      <c r="U307">
        <v>0.89500000000000002</v>
      </c>
      <c r="V307">
        <v>0.19500000000000001</v>
      </c>
      <c r="W307">
        <v>1180</v>
      </c>
      <c r="X307">
        <v>0.13</v>
      </c>
      <c r="Z307">
        <v>16.899999999999999</v>
      </c>
      <c r="AA307" s="1">
        <v>30.2</v>
      </c>
      <c r="AB307">
        <v>0.57999999999999996</v>
      </c>
      <c r="AD307">
        <v>1970</v>
      </c>
      <c r="AE307">
        <v>282</v>
      </c>
      <c r="AF307">
        <v>5.46</v>
      </c>
      <c r="AG307">
        <v>221</v>
      </c>
      <c r="AH307">
        <v>93.6</v>
      </c>
      <c r="AQ307" s="3">
        <v>7087</v>
      </c>
      <c r="BA307" t="s">
        <v>31</v>
      </c>
      <c r="BB307">
        <v>1.17</v>
      </c>
      <c r="BC307">
        <v>90.550070520000006</v>
      </c>
      <c r="BD307">
        <v>1.1200941000000001E-2</v>
      </c>
      <c r="BE307">
        <v>12.28398917</v>
      </c>
      <c r="BF307">
        <v>1.5632226440000001</v>
      </c>
      <c r="BG307">
        <v>1.07528796</v>
      </c>
      <c r="BH307">
        <v>85.693157600000006</v>
      </c>
      <c r="BI307">
        <v>7.2141212589999997</v>
      </c>
      <c r="BJ307">
        <v>0.78663016900000005</v>
      </c>
      <c r="BK307">
        <v>5.5142472180000004</v>
      </c>
      <c r="BL307">
        <v>3.851059453</v>
      </c>
      <c r="BN307">
        <v>-1.7</v>
      </c>
      <c r="BO307" s="2">
        <v>0.94636213000000002</v>
      </c>
      <c r="BP307" s="1">
        <f t="shared" si="27"/>
        <v>17.142857142857142</v>
      </c>
    </row>
    <row r="308" spans="1:68" x14ac:dyDescent="0.25">
      <c r="A308" t="s">
        <v>393</v>
      </c>
      <c r="B308" t="s">
        <v>190</v>
      </c>
      <c r="C308" t="s">
        <v>191</v>
      </c>
      <c r="D308">
        <v>-21.2932013</v>
      </c>
      <c r="E308">
        <v>-68.333356780000003</v>
      </c>
      <c r="H308" t="s">
        <v>373</v>
      </c>
      <c r="I308" t="s">
        <v>193</v>
      </c>
      <c r="J308" t="s">
        <v>29</v>
      </c>
      <c r="L308" t="s">
        <v>30</v>
      </c>
      <c r="N308">
        <v>20.3</v>
      </c>
      <c r="O308">
        <v>1</v>
      </c>
      <c r="P308">
        <v>7.59</v>
      </c>
      <c r="Q308" s="1">
        <v>0.97</v>
      </c>
      <c r="T308">
        <v>239</v>
      </c>
      <c r="U308">
        <v>0.17699999999999999</v>
      </c>
      <c r="V308">
        <v>7.0400000000000004E-2</v>
      </c>
      <c r="W308">
        <v>134</v>
      </c>
      <c r="X308">
        <v>0.67600000000000005</v>
      </c>
      <c r="Z308">
        <v>2.78</v>
      </c>
      <c r="AA308" s="1">
        <v>29.4</v>
      </c>
      <c r="AB308">
        <v>0.39</v>
      </c>
      <c r="AD308">
        <v>152</v>
      </c>
      <c r="AE308">
        <v>21.2</v>
      </c>
      <c r="AF308">
        <v>0.437</v>
      </c>
      <c r="AG308">
        <v>42.5</v>
      </c>
      <c r="AH308">
        <v>15.3</v>
      </c>
      <c r="AQ308" s="3">
        <v>705.7</v>
      </c>
      <c r="BA308" t="s">
        <v>31</v>
      </c>
      <c r="BB308">
        <v>0.97</v>
      </c>
      <c r="BC308">
        <v>6.7418899860000003</v>
      </c>
      <c r="BD308">
        <v>2.2151580000000001E-3</v>
      </c>
      <c r="BE308">
        <v>1.394961482</v>
      </c>
      <c r="BF308">
        <v>0.25714550000000003</v>
      </c>
      <c r="BG308">
        <v>1.046803511</v>
      </c>
      <c r="BH308">
        <v>6.6118578450000003</v>
      </c>
      <c r="BI308">
        <v>0.54233819400000005</v>
      </c>
      <c r="BJ308">
        <v>6.2959228000000006E-2</v>
      </c>
      <c r="BK308">
        <v>1.0604321569999999</v>
      </c>
      <c r="BL308">
        <v>0.62950010300000003</v>
      </c>
      <c r="BN308">
        <v>0.4</v>
      </c>
      <c r="BO308" s="2">
        <v>0.98071280599999999</v>
      </c>
      <c r="BP308" s="1">
        <f t="shared" si="27"/>
        <v>35.011441647597259</v>
      </c>
    </row>
    <row r="309" spans="1:68" x14ac:dyDescent="0.25">
      <c r="A309" t="s">
        <v>394</v>
      </c>
      <c r="B309" t="s">
        <v>190</v>
      </c>
      <c r="C309" t="s">
        <v>191</v>
      </c>
      <c r="D309">
        <v>-21.395874280000001</v>
      </c>
      <c r="E309">
        <v>-68.309015740000007</v>
      </c>
      <c r="H309" t="s">
        <v>373</v>
      </c>
      <c r="I309" t="s">
        <v>227</v>
      </c>
      <c r="J309" t="s">
        <v>29</v>
      </c>
      <c r="L309" t="s">
        <v>30</v>
      </c>
      <c r="N309">
        <v>24.3</v>
      </c>
      <c r="O309">
        <v>1.0049999999999999</v>
      </c>
      <c r="P309">
        <v>6.87</v>
      </c>
      <c r="Q309" s="1">
        <v>1.93</v>
      </c>
      <c r="T309">
        <v>3870</v>
      </c>
      <c r="U309">
        <v>0.67400000000000004</v>
      </c>
      <c r="V309">
        <v>6.2199999999999998E-2</v>
      </c>
      <c r="W309">
        <v>263</v>
      </c>
      <c r="X309">
        <v>0.68799999999999994</v>
      </c>
      <c r="Z309">
        <v>14.7</v>
      </c>
      <c r="AA309" s="1">
        <v>37</v>
      </c>
      <c r="AB309">
        <v>0.19</v>
      </c>
      <c r="AD309">
        <v>1600</v>
      </c>
      <c r="AE309">
        <v>111</v>
      </c>
      <c r="AF309">
        <v>5</v>
      </c>
      <c r="AG309">
        <v>622</v>
      </c>
      <c r="AH309">
        <v>152</v>
      </c>
      <c r="AQ309" s="3">
        <v>6796</v>
      </c>
      <c r="BA309" t="s">
        <v>31</v>
      </c>
      <c r="BB309">
        <v>1.93</v>
      </c>
      <c r="BC309">
        <v>109.16784199999999</v>
      </c>
      <c r="BD309">
        <v>8.4351219999999998E-3</v>
      </c>
      <c r="BE309">
        <v>2.737872163</v>
      </c>
      <c r="BF309">
        <v>1.3597262050000001</v>
      </c>
      <c r="BG309">
        <v>1.317405779</v>
      </c>
      <c r="BH309">
        <v>69.598503629999996</v>
      </c>
      <c r="BI309">
        <v>2.8396009210000002</v>
      </c>
      <c r="BJ309">
        <v>0.72035729699999995</v>
      </c>
      <c r="BK309">
        <v>15.51973651</v>
      </c>
      <c r="BL309">
        <v>6.2538572309999996</v>
      </c>
      <c r="BN309">
        <v>0.1</v>
      </c>
      <c r="BO309" s="2">
        <v>0.63753668100000005</v>
      </c>
      <c r="BP309" s="1">
        <f t="shared" si="27"/>
        <v>30.4</v>
      </c>
    </row>
    <row r="310" spans="1:68" x14ac:dyDescent="0.25">
      <c r="A310" t="s">
        <v>395</v>
      </c>
      <c r="B310" t="s">
        <v>190</v>
      </c>
      <c r="C310" t="s">
        <v>191</v>
      </c>
      <c r="D310">
        <v>-21.422347649999999</v>
      </c>
      <c r="E310">
        <v>-68.378604859999996</v>
      </c>
      <c r="H310" t="s">
        <v>373</v>
      </c>
      <c r="I310" t="s">
        <v>193</v>
      </c>
      <c r="J310" t="s">
        <v>29</v>
      </c>
      <c r="L310" t="s">
        <v>30</v>
      </c>
      <c r="N310">
        <v>21</v>
      </c>
      <c r="O310">
        <v>1.0189999999999999</v>
      </c>
      <c r="P310">
        <v>7.44</v>
      </c>
      <c r="Q310" s="1">
        <v>0.89900000000000002</v>
      </c>
      <c r="T310">
        <v>14900</v>
      </c>
      <c r="U310">
        <v>1.78</v>
      </c>
      <c r="V310">
        <v>0.112</v>
      </c>
      <c r="W310">
        <v>595</v>
      </c>
      <c r="X310">
        <v>2.5499999999999998</v>
      </c>
      <c r="Z310">
        <v>54.8</v>
      </c>
      <c r="AA310" s="1">
        <v>16.100000000000001</v>
      </c>
      <c r="AB310">
        <v>2.7</v>
      </c>
      <c r="AD310">
        <v>7020</v>
      </c>
      <c r="AE310">
        <v>528</v>
      </c>
      <c r="AF310">
        <v>20.8</v>
      </c>
      <c r="AG310">
        <v>1940</v>
      </c>
      <c r="AH310">
        <v>253</v>
      </c>
      <c r="AQ310" s="3">
        <v>25365</v>
      </c>
      <c r="BA310" t="s">
        <v>31</v>
      </c>
      <c r="BB310">
        <v>0.89900000000000002</v>
      </c>
      <c r="BC310">
        <v>420.31029619999998</v>
      </c>
      <c r="BD310">
        <v>2.2276732E-2</v>
      </c>
      <c r="BE310">
        <v>6.1940453880000002</v>
      </c>
      <c r="BF310">
        <v>5.0689112940000003</v>
      </c>
      <c r="BG310">
        <v>0.573249542</v>
      </c>
      <c r="BH310">
        <v>305.36343470000003</v>
      </c>
      <c r="BI310">
        <v>13.50729087</v>
      </c>
      <c r="BJ310">
        <v>2.9966863560000001</v>
      </c>
      <c r="BK310">
        <v>48.405609060000003</v>
      </c>
      <c r="BL310">
        <v>10.40938079</v>
      </c>
      <c r="BN310">
        <v>0.7</v>
      </c>
      <c r="BO310" s="2">
        <v>0.726519044</v>
      </c>
      <c r="BP310" s="1">
        <f t="shared" si="27"/>
        <v>12.163461538461538</v>
      </c>
    </row>
    <row r="311" spans="1:68" x14ac:dyDescent="0.25">
      <c r="A311" t="s">
        <v>396</v>
      </c>
      <c r="B311" t="s">
        <v>190</v>
      </c>
      <c r="C311" t="s">
        <v>191</v>
      </c>
      <c r="D311">
        <v>-21.42030677</v>
      </c>
      <c r="E311">
        <v>-68.376442510000004</v>
      </c>
      <c r="H311" t="s">
        <v>373</v>
      </c>
      <c r="I311" t="s">
        <v>195</v>
      </c>
      <c r="J311" t="s">
        <v>41</v>
      </c>
      <c r="L311" t="s">
        <v>30</v>
      </c>
      <c r="N311">
        <v>15</v>
      </c>
      <c r="O311">
        <v>1.0549999999999999</v>
      </c>
      <c r="P311">
        <v>7.52</v>
      </c>
      <c r="Q311" s="1">
        <v>2.63</v>
      </c>
      <c r="T311">
        <v>44400</v>
      </c>
      <c r="U311">
        <v>5.49</v>
      </c>
      <c r="V311">
        <v>0.22500000000000001</v>
      </c>
      <c r="W311">
        <v>1790</v>
      </c>
      <c r="X311">
        <v>0.75</v>
      </c>
      <c r="Z311">
        <v>168</v>
      </c>
      <c r="AA311" s="1">
        <v>33</v>
      </c>
      <c r="AB311">
        <v>8.1999999999999993</v>
      </c>
      <c r="AD311">
        <v>20800</v>
      </c>
      <c r="AE311">
        <v>1480</v>
      </c>
      <c r="AF311">
        <v>62.8</v>
      </c>
      <c r="AG311">
        <v>5810</v>
      </c>
      <c r="AH311">
        <v>787</v>
      </c>
      <c r="AQ311" s="3">
        <v>75474</v>
      </c>
      <c r="BA311" t="s">
        <v>31</v>
      </c>
      <c r="BB311">
        <v>2.63</v>
      </c>
      <c r="BC311">
        <v>1252.468265</v>
      </c>
      <c r="BD311">
        <v>6.8707449000000004E-2</v>
      </c>
      <c r="BE311">
        <v>18.634186969999998</v>
      </c>
      <c r="BF311">
        <v>15.539728050000001</v>
      </c>
      <c r="BG311">
        <v>1.1749835319999999</v>
      </c>
      <c r="BH311">
        <v>904.7805472</v>
      </c>
      <c r="BI311">
        <v>37.861345610000001</v>
      </c>
      <c r="BJ311">
        <v>9.0476876530000006</v>
      </c>
      <c r="BK311">
        <v>144.96731370000001</v>
      </c>
      <c r="BL311">
        <v>32.380168689999998</v>
      </c>
      <c r="BN311">
        <v>0.5</v>
      </c>
      <c r="BO311" s="2">
        <v>0.72239798200000005</v>
      </c>
      <c r="BP311" s="1">
        <f t="shared" si="27"/>
        <v>12.531847133757962</v>
      </c>
    </row>
    <row r="312" spans="1:68" x14ac:dyDescent="0.25">
      <c r="A312" t="s">
        <v>397</v>
      </c>
      <c r="B312" t="s">
        <v>190</v>
      </c>
      <c r="C312" t="s">
        <v>191</v>
      </c>
      <c r="D312">
        <v>-21.719274129999999</v>
      </c>
      <c r="E312">
        <v>-68.201882850000004</v>
      </c>
      <c r="H312" t="s">
        <v>398</v>
      </c>
      <c r="I312" t="s">
        <v>215</v>
      </c>
      <c r="J312" t="s">
        <v>29</v>
      </c>
      <c r="L312" t="s">
        <v>30</v>
      </c>
      <c r="N312">
        <v>42</v>
      </c>
      <c r="O312">
        <v>1.002</v>
      </c>
      <c r="P312">
        <v>6.72</v>
      </c>
      <c r="Q312" s="1">
        <v>3.72</v>
      </c>
      <c r="T312">
        <v>1160</v>
      </c>
      <c r="U312">
        <v>1.48</v>
      </c>
      <c r="V312">
        <v>0.35899999999999999</v>
      </c>
      <c r="W312">
        <v>179</v>
      </c>
      <c r="X312">
        <v>0.53300000000000003</v>
      </c>
      <c r="Z312">
        <v>39.6</v>
      </c>
      <c r="AA312" s="1">
        <v>54.3</v>
      </c>
      <c r="AB312">
        <v>1.3</v>
      </c>
      <c r="AD312">
        <v>679</v>
      </c>
      <c r="AE312">
        <v>99.7</v>
      </c>
      <c r="AF312">
        <v>7.5</v>
      </c>
      <c r="AG312">
        <v>111</v>
      </c>
      <c r="AH312">
        <v>21.7</v>
      </c>
      <c r="AQ312" s="3">
        <v>2581</v>
      </c>
      <c r="BA312" t="s">
        <v>31</v>
      </c>
      <c r="BB312">
        <v>3.72</v>
      </c>
      <c r="BC312">
        <v>32.722143860000003</v>
      </c>
      <c r="BD312">
        <v>1.8522226999999999E-2</v>
      </c>
      <c r="BE312">
        <v>1.863418697</v>
      </c>
      <c r="BF312">
        <v>3.6629358989999998</v>
      </c>
      <c r="BG312">
        <v>1.9333819940000001</v>
      </c>
      <c r="BH312">
        <v>29.535864979999999</v>
      </c>
      <c r="BI312">
        <v>2.5505244309999999</v>
      </c>
      <c r="BJ312">
        <v>1.0805359459999999</v>
      </c>
      <c r="BK312">
        <v>2.7695992810000001</v>
      </c>
      <c r="BL312">
        <v>0.89282040699999998</v>
      </c>
      <c r="BN312">
        <v>0.4</v>
      </c>
      <c r="BO312" s="2">
        <v>0.90262621899999995</v>
      </c>
      <c r="BP312" s="1">
        <f t="shared" si="27"/>
        <v>2.8933333333333331</v>
      </c>
    </row>
    <row r="313" spans="1:68" x14ac:dyDescent="0.25">
      <c r="A313" t="s">
        <v>399</v>
      </c>
      <c r="B313" t="s">
        <v>190</v>
      </c>
      <c r="C313" t="s">
        <v>191</v>
      </c>
      <c r="D313">
        <v>-21.51549529</v>
      </c>
      <c r="E313">
        <v>-68.371103550000001</v>
      </c>
      <c r="H313" t="s">
        <v>398</v>
      </c>
      <c r="I313" t="s">
        <v>215</v>
      </c>
      <c r="J313" t="s">
        <v>29</v>
      </c>
      <c r="L313" t="s">
        <v>30</v>
      </c>
      <c r="N313">
        <v>14</v>
      </c>
      <c r="O313">
        <v>1.0009999999999999</v>
      </c>
      <c r="P313">
        <v>7.74</v>
      </c>
      <c r="Q313" s="1">
        <v>3.51</v>
      </c>
      <c r="T313">
        <v>315</v>
      </c>
      <c r="U313">
        <v>0.123</v>
      </c>
      <c r="V313">
        <v>3.9E-2</v>
      </c>
      <c r="W313">
        <v>105</v>
      </c>
      <c r="X313">
        <v>0.84899999999999998</v>
      </c>
      <c r="Z313">
        <v>3.22</v>
      </c>
      <c r="AA313" s="1">
        <v>21.1</v>
      </c>
      <c r="AB313">
        <v>5.0000000000000001E-3</v>
      </c>
      <c r="AD313">
        <v>192</v>
      </c>
      <c r="AE313">
        <v>25.7</v>
      </c>
      <c r="AF313">
        <v>0.67300000000000004</v>
      </c>
      <c r="AG313">
        <v>58.1</v>
      </c>
      <c r="AH313">
        <v>29.4</v>
      </c>
      <c r="AQ313" s="3">
        <v>949.6</v>
      </c>
      <c r="BA313" t="s">
        <v>31</v>
      </c>
      <c r="BB313">
        <v>3.51</v>
      </c>
      <c r="BC313">
        <v>8.8857545840000007</v>
      </c>
      <c r="BD313">
        <v>1.5393469999999999E-3</v>
      </c>
      <c r="BE313">
        <v>1.093066833</v>
      </c>
      <c r="BF313">
        <v>0.29784478800000003</v>
      </c>
      <c r="BG313">
        <v>0.75127734999999995</v>
      </c>
      <c r="BH313">
        <v>8.3518204360000006</v>
      </c>
      <c r="BI313">
        <v>0.65745715000000005</v>
      </c>
      <c r="BJ313">
        <v>9.6960091999999998E-2</v>
      </c>
      <c r="BK313">
        <v>1.449673137</v>
      </c>
      <c r="BL313">
        <v>1.209627649</v>
      </c>
      <c r="BN313">
        <v>-0.5</v>
      </c>
      <c r="BO313" s="2">
        <v>0.93991122000000005</v>
      </c>
      <c r="BP313" s="1">
        <f t="shared" si="27"/>
        <v>43.684992570579489</v>
      </c>
    </row>
    <row r="314" spans="1:68" x14ac:dyDescent="0.25">
      <c r="A314" t="s">
        <v>400</v>
      </c>
      <c r="B314" t="s">
        <v>190</v>
      </c>
      <c r="C314" t="s">
        <v>191</v>
      </c>
      <c r="D314">
        <v>-21.70937163</v>
      </c>
      <c r="E314">
        <v>-68.196078830000005</v>
      </c>
      <c r="H314" t="s">
        <v>398</v>
      </c>
      <c r="I314" t="s">
        <v>215</v>
      </c>
      <c r="J314" t="s">
        <v>29</v>
      </c>
      <c r="L314" t="s">
        <v>30</v>
      </c>
      <c r="N314">
        <v>34</v>
      </c>
      <c r="O314">
        <v>1.002</v>
      </c>
      <c r="P314">
        <v>6.75</v>
      </c>
      <c r="Q314" s="1">
        <v>3.37</v>
      </c>
      <c r="T314">
        <v>898</v>
      </c>
      <c r="U314">
        <v>1.1599999999999999</v>
      </c>
      <c r="V314">
        <v>0.26100000000000001</v>
      </c>
      <c r="W314">
        <v>120</v>
      </c>
      <c r="X314">
        <v>0.65100000000000002</v>
      </c>
      <c r="Z314">
        <v>30.3</v>
      </c>
      <c r="AA314" s="1">
        <v>47.3</v>
      </c>
      <c r="AB314">
        <v>0.97</v>
      </c>
      <c r="AD314">
        <v>524</v>
      </c>
      <c r="AE314">
        <v>76.2</v>
      </c>
      <c r="AF314">
        <v>5.79</v>
      </c>
      <c r="AG314">
        <v>85</v>
      </c>
      <c r="AH314">
        <v>21.1</v>
      </c>
      <c r="AQ314" s="3">
        <v>2036</v>
      </c>
      <c r="BA314" t="s">
        <v>31</v>
      </c>
      <c r="BB314">
        <v>3.37</v>
      </c>
      <c r="BC314">
        <v>25.33145275</v>
      </c>
      <c r="BD314">
        <v>1.4517421000000001E-2</v>
      </c>
      <c r="BE314">
        <v>1.249219238</v>
      </c>
      <c r="BF314">
        <v>2.802700953</v>
      </c>
      <c r="BG314">
        <v>1.6841430630000001</v>
      </c>
      <c r="BH314">
        <v>22.79350994</v>
      </c>
      <c r="BI314">
        <v>1.9493476590000001</v>
      </c>
      <c r="BJ314">
        <v>0.83417375000000005</v>
      </c>
      <c r="BK314">
        <v>2.1208643149999999</v>
      </c>
      <c r="BL314">
        <v>0.86813412899999998</v>
      </c>
      <c r="BN314">
        <v>0.5</v>
      </c>
      <c r="BO314" s="2">
        <v>0.89981060999999996</v>
      </c>
      <c r="BP314" s="1">
        <f t="shared" si="27"/>
        <v>3.6442141623488777</v>
      </c>
    </row>
    <row r="315" spans="1:68" x14ac:dyDescent="0.25">
      <c r="A315" t="s">
        <v>401</v>
      </c>
      <c r="B315" t="s">
        <v>190</v>
      </c>
      <c r="C315" t="s">
        <v>191</v>
      </c>
      <c r="D315">
        <v>-21.530900760000002</v>
      </c>
      <c r="E315">
        <v>-68.259162219999993</v>
      </c>
      <c r="H315" t="s">
        <v>398</v>
      </c>
      <c r="I315" t="s">
        <v>215</v>
      </c>
      <c r="J315" t="s">
        <v>29</v>
      </c>
      <c r="L315" t="s">
        <v>30</v>
      </c>
      <c r="N315">
        <v>18</v>
      </c>
      <c r="O315">
        <v>1.002</v>
      </c>
      <c r="P315">
        <v>7.85</v>
      </c>
      <c r="Q315" s="1">
        <v>1.1599999999999999</v>
      </c>
      <c r="T315">
        <v>1080</v>
      </c>
      <c r="U315">
        <v>0.749</v>
      </c>
      <c r="V315">
        <v>8.4000000000000005E-2</v>
      </c>
      <c r="W315">
        <v>191</v>
      </c>
      <c r="X315">
        <v>0.31</v>
      </c>
      <c r="Z315">
        <v>7.19</v>
      </c>
      <c r="AA315" s="1">
        <v>10.9</v>
      </c>
      <c r="AB315">
        <v>0.02</v>
      </c>
      <c r="AD315">
        <v>570</v>
      </c>
      <c r="AE315">
        <v>64.5</v>
      </c>
      <c r="AF315">
        <v>4.6900000000000004</v>
      </c>
      <c r="AG315">
        <v>131</v>
      </c>
      <c r="AH315">
        <v>31.1</v>
      </c>
      <c r="AQ315" s="3">
        <v>2169</v>
      </c>
      <c r="BA315" t="s">
        <v>31</v>
      </c>
      <c r="BB315">
        <v>1.1599999999999999</v>
      </c>
      <c r="BC315">
        <v>30.465444290000001</v>
      </c>
      <c r="BD315">
        <v>9.3737479999999995E-3</v>
      </c>
      <c r="BE315">
        <v>1.98834062</v>
      </c>
      <c r="BF315">
        <v>0.66506336099999996</v>
      </c>
      <c r="BG315">
        <v>0.38810062099999998</v>
      </c>
      <c r="BH315">
        <v>24.794466920000001</v>
      </c>
      <c r="BI315">
        <v>1.6500383729999999</v>
      </c>
      <c r="BJ315">
        <v>0.67569514500000005</v>
      </c>
      <c r="BK315">
        <v>3.268626179</v>
      </c>
      <c r="BL315">
        <v>1.279572105</v>
      </c>
      <c r="BN315">
        <v>0.8</v>
      </c>
      <c r="BO315" s="2">
        <v>0.81385541900000002</v>
      </c>
      <c r="BP315" s="1">
        <f t="shared" si="27"/>
        <v>6.6311300639658848</v>
      </c>
    </row>
    <row r="316" spans="1:68" x14ac:dyDescent="0.25">
      <c r="A316" t="s">
        <v>402</v>
      </c>
      <c r="B316" t="s">
        <v>190</v>
      </c>
      <c r="C316" t="s">
        <v>191</v>
      </c>
      <c r="D316">
        <v>-21.530508480000002</v>
      </c>
      <c r="E316">
        <v>-68.260342230000006</v>
      </c>
      <c r="H316" t="s">
        <v>398</v>
      </c>
      <c r="I316" t="s">
        <v>195</v>
      </c>
      <c r="J316" t="s">
        <v>29</v>
      </c>
      <c r="L316" t="s">
        <v>30</v>
      </c>
      <c r="N316">
        <v>16</v>
      </c>
      <c r="O316">
        <v>1.002</v>
      </c>
      <c r="P316">
        <v>7.57</v>
      </c>
      <c r="Q316" s="1">
        <v>2.04</v>
      </c>
      <c r="T316">
        <v>1100</v>
      </c>
      <c r="U316">
        <v>0.72899999999999998</v>
      </c>
      <c r="V316">
        <v>5.2999999999999999E-2</v>
      </c>
      <c r="W316">
        <v>178</v>
      </c>
      <c r="X316">
        <v>1.41</v>
      </c>
      <c r="Z316">
        <v>7.59</v>
      </c>
      <c r="AA316" s="1">
        <v>30.8</v>
      </c>
      <c r="AB316">
        <v>0.71</v>
      </c>
      <c r="AD316">
        <v>587</v>
      </c>
      <c r="AE316">
        <v>65.3</v>
      </c>
      <c r="AF316">
        <v>4.87</v>
      </c>
      <c r="AG316">
        <v>141</v>
      </c>
      <c r="AH316">
        <v>36.200000000000003</v>
      </c>
      <c r="AQ316" s="3">
        <v>2259</v>
      </c>
      <c r="BA316" t="s">
        <v>31</v>
      </c>
      <c r="BB316">
        <v>2.04</v>
      </c>
      <c r="BC316">
        <v>31.029619180000001</v>
      </c>
      <c r="BD316">
        <v>9.1234479999999993E-3</v>
      </c>
      <c r="BE316">
        <v>1.8530085359999999</v>
      </c>
      <c r="BF316">
        <v>0.70206271399999998</v>
      </c>
      <c r="BG316">
        <v>1.096651297</v>
      </c>
      <c r="BH316">
        <v>25.53395102</v>
      </c>
      <c r="BI316">
        <v>1.670503965</v>
      </c>
      <c r="BJ316">
        <v>0.70162800700000005</v>
      </c>
      <c r="BK316">
        <v>3.5181396280000001</v>
      </c>
      <c r="BL316">
        <v>1.4894054720000001</v>
      </c>
      <c r="BN316">
        <v>1.5</v>
      </c>
      <c r="BO316" s="2">
        <v>0.82288960300000003</v>
      </c>
      <c r="BP316" s="1">
        <f t="shared" si="27"/>
        <v>7.4332648870636557</v>
      </c>
    </row>
    <row r="317" spans="1:68" x14ac:dyDescent="0.25">
      <c r="A317" t="s">
        <v>403</v>
      </c>
      <c r="B317" t="s">
        <v>190</v>
      </c>
      <c r="C317" t="s">
        <v>191</v>
      </c>
      <c r="D317">
        <v>-21.595094379999999</v>
      </c>
      <c r="E317">
        <v>-68.237892700000003</v>
      </c>
      <c r="H317" t="s">
        <v>398</v>
      </c>
      <c r="I317" t="s">
        <v>193</v>
      </c>
      <c r="J317" t="s">
        <v>29</v>
      </c>
      <c r="L317" t="s">
        <v>30</v>
      </c>
      <c r="N317">
        <v>24</v>
      </c>
      <c r="O317">
        <v>1.0029999999999999</v>
      </c>
      <c r="P317">
        <v>7.12</v>
      </c>
      <c r="Q317" s="1">
        <v>2.34</v>
      </c>
      <c r="T317">
        <v>1980</v>
      </c>
      <c r="U317">
        <v>0.72299999999999998</v>
      </c>
      <c r="V317">
        <v>0.1</v>
      </c>
      <c r="W317">
        <v>283</v>
      </c>
      <c r="X317">
        <v>1.17</v>
      </c>
      <c r="Z317">
        <v>17.399999999999999</v>
      </c>
      <c r="AA317" s="1">
        <v>41.7</v>
      </c>
      <c r="AB317">
        <v>0.97</v>
      </c>
      <c r="AD317">
        <v>989</v>
      </c>
      <c r="AE317">
        <v>100</v>
      </c>
      <c r="AF317">
        <v>5.24</v>
      </c>
      <c r="AG317">
        <v>249</v>
      </c>
      <c r="AH317">
        <v>79.5</v>
      </c>
      <c r="AQ317" s="3">
        <v>3891</v>
      </c>
      <c r="BA317" t="s">
        <v>31</v>
      </c>
      <c r="BB317">
        <v>2.34</v>
      </c>
      <c r="BC317">
        <v>55.853314529999999</v>
      </c>
      <c r="BD317">
        <v>9.0483579999999994E-3</v>
      </c>
      <c r="BE317">
        <v>2.94607537</v>
      </c>
      <c r="BF317">
        <v>1.609471834</v>
      </c>
      <c r="BG317">
        <v>1.4847519179999999</v>
      </c>
      <c r="BH317">
        <v>43.020575059999999</v>
      </c>
      <c r="BI317">
        <v>2.5581990280000002</v>
      </c>
      <c r="BJ317">
        <v>0.75493444700000001</v>
      </c>
      <c r="BK317">
        <v>6.2128848740000002</v>
      </c>
      <c r="BL317">
        <v>3.270931907</v>
      </c>
      <c r="BN317">
        <v>0.9</v>
      </c>
      <c r="BO317" s="2">
        <v>0.77024211399999998</v>
      </c>
      <c r="BP317" s="1">
        <f t="shared" si="27"/>
        <v>15.17175572519084</v>
      </c>
    </row>
    <row r="318" spans="1:68" x14ac:dyDescent="0.25">
      <c r="A318" t="s">
        <v>404</v>
      </c>
      <c r="B318" t="s">
        <v>190</v>
      </c>
      <c r="C318" t="s">
        <v>191</v>
      </c>
      <c r="D318">
        <v>-21.446681479999999</v>
      </c>
      <c r="E318">
        <v>-68.221614090000003</v>
      </c>
      <c r="H318" t="s">
        <v>398</v>
      </c>
      <c r="I318" t="s">
        <v>215</v>
      </c>
      <c r="J318" t="s">
        <v>29</v>
      </c>
      <c r="L318" t="s">
        <v>30</v>
      </c>
      <c r="N318">
        <v>21</v>
      </c>
      <c r="O318">
        <v>1.006</v>
      </c>
      <c r="P318">
        <v>7.34</v>
      </c>
      <c r="Q318" s="1">
        <v>1.04</v>
      </c>
      <c r="T318">
        <v>3870</v>
      </c>
      <c r="U318">
        <v>0.68500000000000005</v>
      </c>
      <c r="V318">
        <v>8.3000000000000004E-2</v>
      </c>
      <c r="W318">
        <v>311</v>
      </c>
      <c r="X318">
        <v>1.2</v>
      </c>
      <c r="Z318">
        <v>13.5</v>
      </c>
      <c r="AA318" s="1">
        <v>39.5</v>
      </c>
      <c r="AB318">
        <v>0.68</v>
      </c>
      <c r="AD318">
        <v>1840</v>
      </c>
      <c r="AE318">
        <v>138</v>
      </c>
      <c r="AF318">
        <v>5.04</v>
      </c>
      <c r="AG318">
        <v>577</v>
      </c>
      <c r="AH318">
        <v>39.6</v>
      </c>
      <c r="AQ318" s="3">
        <v>6883</v>
      </c>
      <c r="BA318" t="s">
        <v>31</v>
      </c>
      <c r="BB318">
        <v>1.04</v>
      </c>
      <c r="BC318">
        <v>109.16784199999999</v>
      </c>
      <c r="BD318">
        <v>8.5727870000000001E-3</v>
      </c>
      <c r="BE318">
        <v>3.237559858</v>
      </c>
      <c r="BF318">
        <v>1.248728147</v>
      </c>
      <c r="BG318">
        <v>1.406419683</v>
      </c>
      <c r="BH318">
        <v>80.038279180000004</v>
      </c>
      <c r="BI318">
        <v>3.530314658</v>
      </c>
      <c r="BJ318">
        <v>0.72612015600000002</v>
      </c>
      <c r="BK318">
        <v>14.39692599</v>
      </c>
      <c r="BL318">
        <v>1.629294384</v>
      </c>
      <c r="BN318">
        <v>-0.1</v>
      </c>
      <c r="BO318" s="2">
        <v>0.73316718299999994</v>
      </c>
      <c r="BP318" s="1">
        <f t="shared" si="27"/>
        <v>7.8571428571428577</v>
      </c>
    </row>
    <row r="319" spans="1:68" x14ac:dyDescent="0.25">
      <c r="A319" t="s">
        <v>405</v>
      </c>
      <c r="B319" t="s">
        <v>190</v>
      </c>
      <c r="C319" t="s">
        <v>191</v>
      </c>
      <c r="D319">
        <v>-21.48465036</v>
      </c>
      <c r="E319">
        <v>-68.254560380000001</v>
      </c>
      <c r="H319" t="s">
        <v>398</v>
      </c>
      <c r="I319" t="s">
        <v>195</v>
      </c>
      <c r="J319" t="s">
        <v>29</v>
      </c>
      <c r="L319" t="s">
        <v>30</v>
      </c>
      <c r="N319">
        <v>19</v>
      </c>
      <c r="O319">
        <v>1.002</v>
      </c>
      <c r="P319">
        <v>8.2200000000000006</v>
      </c>
      <c r="Q319" s="1">
        <v>1.46</v>
      </c>
      <c r="T319">
        <v>1110</v>
      </c>
      <c r="U319">
        <v>0.60499999999999998</v>
      </c>
      <c r="V319">
        <v>4.2000000000000003E-2</v>
      </c>
      <c r="W319">
        <v>266</v>
      </c>
      <c r="X319">
        <v>1.74</v>
      </c>
      <c r="Z319">
        <v>6.73</v>
      </c>
      <c r="AA319" s="1">
        <v>31.1</v>
      </c>
      <c r="AB319">
        <v>1.4</v>
      </c>
      <c r="AD319">
        <v>570</v>
      </c>
      <c r="AE319">
        <v>59</v>
      </c>
      <c r="AF319">
        <v>3.83</v>
      </c>
      <c r="AG319">
        <v>161</v>
      </c>
      <c r="AH319">
        <v>34.5</v>
      </c>
      <c r="AQ319" s="3">
        <v>2322</v>
      </c>
      <c r="BA319" t="s">
        <v>31</v>
      </c>
      <c r="BB319">
        <v>1.46</v>
      </c>
      <c r="BC319">
        <v>31.31170663</v>
      </c>
      <c r="BD319">
        <v>7.5715859999999999E-3</v>
      </c>
      <c r="BE319">
        <v>2.7691026440000002</v>
      </c>
      <c r="BF319">
        <v>0.62251410600000001</v>
      </c>
      <c r="BG319">
        <v>1.1073329649999999</v>
      </c>
      <c r="BH319">
        <v>24.794466920000001</v>
      </c>
      <c r="BI319">
        <v>1.5093374260000001</v>
      </c>
      <c r="BJ319">
        <v>0.55179369</v>
      </c>
      <c r="BK319">
        <v>4.0171665250000004</v>
      </c>
      <c r="BL319">
        <v>1.4194610160000001</v>
      </c>
      <c r="BN319">
        <v>-0.8</v>
      </c>
      <c r="BO319" s="2">
        <v>0.79185932599999997</v>
      </c>
      <c r="BP319" s="1">
        <f t="shared" si="27"/>
        <v>9.0078328981723228</v>
      </c>
    </row>
    <row r="320" spans="1:68" x14ac:dyDescent="0.25">
      <c r="A320" t="s">
        <v>406</v>
      </c>
      <c r="B320" t="s">
        <v>190</v>
      </c>
      <c r="C320" t="s">
        <v>191</v>
      </c>
      <c r="D320">
        <v>-21.49164257</v>
      </c>
      <c r="E320">
        <v>-68.224657329999999</v>
      </c>
      <c r="H320" t="s">
        <v>398</v>
      </c>
      <c r="I320" t="s">
        <v>215</v>
      </c>
      <c r="J320" t="s">
        <v>29</v>
      </c>
      <c r="L320" t="s">
        <v>30</v>
      </c>
      <c r="N320">
        <v>25</v>
      </c>
      <c r="O320">
        <v>1.002</v>
      </c>
      <c r="P320">
        <v>7.88</v>
      </c>
      <c r="Q320" s="1">
        <v>1.75</v>
      </c>
      <c r="T320">
        <v>1260</v>
      </c>
      <c r="U320">
        <v>0.71799999999999997</v>
      </c>
      <c r="V320">
        <v>7.9000000000000001E-2</v>
      </c>
      <c r="W320">
        <v>365</v>
      </c>
      <c r="X320">
        <v>0.35299999999999998</v>
      </c>
      <c r="Z320">
        <v>7.45</v>
      </c>
      <c r="AA320" s="1">
        <v>9.3800000000000008</v>
      </c>
      <c r="AB320">
        <v>4.4999999999999998E-2</v>
      </c>
      <c r="AD320">
        <v>649</v>
      </c>
      <c r="AE320">
        <v>68</v>
      </c>
      <c r="AF320">
        <v>4.74</v>
      </c>
      <c r="AG320">
        <v>193</v>
      </c>
      <c r="AH320">
        <v>38.9</v>
      </c>
      <c r="AQ320" s="3">
        <v>2709</v>
      </c>
      <c r="BA320" t="s">
        <v>31</v>
      </c>
      <c r="BB320">
        <v>1.75</v>
      </c>
      <c r="BC320">
        <v>35.543018340000003</v>
      </c>
      <c r="BD320">
        <v>8.9857830000000007E-3</v>
      </c>
      <c r="BE320">
        <v>3.7997085159999999</v>
      </c>
      <c r="BF320">
        <v>0.68911294099999998</v>
      </c>
      <c r="BG320">
        <v>0.33398016800000002</v>
      </c>
      <c r="BH320">
        <v>28.230893040000002</v>
      </c>
      <c r="BI320">
        <v>1.7395753389999999</v>
      </c>
      <c r="BJ320">
        <v>0.68289871800000002</v>
      </c>
      <c r="BK320">
        <v>4.8156095609999996</v>
      </c>
      <c r="BL320">
        <v>1.6004937260000001</v>
      </c>
      <c r="BN320">
        <v>-1.6</v>
      </c>
      <c r="BO320" s="2">
        <v>0.79427393499999999</v>
      </c>
      <c r="BP320" s="1">
        <f t="shared" si="27"/>
        <v>8.2067510548523206</v>
      </c>
    </row>
    <row r="321" spans="1:68" x14ac:dyDescent="0.25">
      <c r="A321" t="s">
        <v>407</v>
      </c>
      <c r="B321" t="s">
        <v>190</v>
      </c>
      <c r="C321" t="s">
        <v>191</v>
      </c>
      <c r="D321">
        <v>-21.639001700000001</v>
      </c>
      <c r="E321">
        <v>-68.235923200000002</v>
      </c>
      <c r="H321" t="s">
        <v>398</v>
      </c>
      <c r="I321" t="s">
        <v>215</v>
      </c>
      <c r="J321" t="s">
        <v>29</v>
      </c>
      <c r="L321" t="s">
        <v>30</v>
      </c>
      <c r="N321">
        <v>21</v>
      </c>
      <c r="O321">
        <v>1.0029999999999999</v>
      </c>
      <c r="P321">
        <v>8.4600000000000009</v>
      </c>
      <c r="Q321" s="1">
        <v>0.626</v>
      </c>
      <c r="T321">
        <v>2130</v>
      </c>
      <c r="U321">
        <v>0.80700000000000005</v>
      </c>
      <c r="V321">
        <v>0.184</v>
      </c>
      <c r="W321">
        <v>116</v>
      </c>
      <c r="X321">
        <v>5.7000000000000002E-2</v>
      </c>
      <c r="Z321">
        <v>15.7</v>
      </c>
      <c r="AA321" s="1">
        <v>2.2799999999999998</v>
      </c>
      <c r="AB321">
        <v>3.4000000000000002E-2</v>
      </c>
      <c r="AD321">
        <v>1060</v>
      </c>
      <c r="AE321">
        <v>108</v>
      </c>
      <c r="AF321">
        <v>5.03</v>
      </c>
      <c r="AG321">
        <v>190</v>
      </c>
      <c r="AH321">
        <v>59</v>
      </c>
      <c r="AQ321" s="3">
        <v>3763</v>
      </c>
      <c r="BA321" t="s">
        <v>31</v>
      </c>
      <c r="BB321">
        <v>0.626</v>
      </c>
      <c r="BC321">
        <v>60.084626229999998</v>
      </c>
      <c r="BD321">
        <v>1.009962E-2</v>
      </c>
      <c r="BE321">
        <v>1.2075785969999999</v>
      </c>
      <c r="BF321">
        <v>1.452224586</v>
      </c>
      <c r="BG321">
        <v>8.1180680000000005E-2</v>
      </c>
      <c r="BH321">
        <v>46.109008660000001</v>
      </c>
      <c r="BI321">
        <v>2.7628549499999999</v>
      </c>
      <c r="BJ321">
        <v>0.72467944100000004</v>
      </c>
      <c r="BK321">
        <v>4.7407555270000001</v>
      </c>
      <c r="BL321">
        <v>2.427484057</v>
      </c>
      <c r="BN321">
        <v>0.6</v>
      </c>
      <c r="BO321" s="2">
        <v>0.76740110699999997</v>
      </c>
      <c r="BP321" s="1">
        <f t="shared" si="27"/>
        <v>11.72962226640159</v>
      </c>
    </row>
    <row r="322" spans="1:68" x14ac:dyDescent="0.25">
      <c r="A322" t="s">
        <v>408</v>
      </c>
      <c r="B322" t="s">
        <v>190</v>
      </c>
      <c r="C322" t="s">
        <v>191</v>
      </c>
      <c r="D322">
        <v>-21.640161330000002</v>
      </c>
      <c r="E322">
        <v>-68.234660880000007</v>
      </c>
      <c r="H322" t="s">
        <v>398</v>
      </c>
      <c r="I322" t="s">
        <v>193</v>
      </c>
      <c r="J322" t="s">
        <v>29</v>
      </c>
      <c r="L322" t="s">
        <v>30</v>
      </c>
      <c r="N322">
        <v>17</v>
      </c>
      <c r="O322">
        <v>1.0029999999999999</v>
      </c>
      <c r="P322">
        <v>7.09</v>
      </c>
      <c r="Q322" s="1">
        <v>2.72</v>
      </c>
      <c r="T322">
        <v>2020</v>
      </c>
      <c r="U322">
        <v>0.78100000000000003</v>
      </c>
      <c r="V322">
        <v>0.10100000000000001</v>
      </c>
      <c r="W322">
        <v>255</v>
      </c>
      <c r="X322">
        <v>0.83699999999999997</v>
      </c>
      <c r="Z322">
        <v>17.5</v>
      </c>
      <c r="AA322" s="1">
        <v>45.4</v>
      </c>
      <c r="AB322">
        <v>1.2</v>
      </c>
      <c r="AD322">
        <v>1010</v>
      </c>
      <c r="AE322">
        <v>98.5</v>
      </c>
      <c r="AF322">
        <v>4.6399999999999997</v>
      </c>
      <c r="AG322">
        <v>281</v>
      </c>
      <c r="AH322">
        <v>82.1</v>
      </c>
      <c r="AQ322" s="3">
        <v>3973</v>
      </c>
      <c r="BA322" t="s">
        <v>31</v>
      </c>
      <c r="BB322">
        <v>2.72</v>
      </c>
      <c r="BC322">
        <v>56.98166432</v>
      </c>
      <c r="BD322">
        <v>9.7742290000000006E-3</v>
      </c>
      <c r="BE322">
        <v>2.6545908809999998</v>
      </c>
      <c r="BF322">
        <v>1.6187216719999999</v>
      </c>
      <c r="BG322">
        <v>1.616492496</v>
      </c>
      <c r="BH322">
        <v>43.93405542</v>
      </c>
      <c r="BI322">
        <v>2.519826042</v>
      </c>
      <c r="BJ322">
        <v>0.66849157199999998</v>
      </c>
      <c r="BK322">
        <v>7.0113279110000004</v>
      </c>
      <c r="BL322">
        <v>3.3779057809999999</v>
      </c>
      <c r="BN322">
        <v>2.2000000000000002</v>
      </c>
      <c r="BO322" s="2">
        <v>0.77102092300000002</v>
      </c>
      <c r="BP322" s="1">
        <f t="shared" si="27"/>
        <v>17.693965517241381</v>
      </c>
    </row>
    <row r="323" spans="1:68" x14ac:dyDescent="0.25">
      <c r="A323" t="s">
        <v>409</v>
      </c>
      <c r="B323" t="s">
        <v>190</v>
      </c>
      <c r="C323" t="s">
        <v>191</v>
      </c>
      <c r="D323">
        <v>-21.589931369999999</v>
      </c>
      <c r="E323">
        <v>-68.375718910000003</v>
      </c>
      <c r="H323" t="s">
        <v>398</v>
      </c>
      <c r="I323" t="s">
        <v>193</v>
      </c>
      <c r="J323" t="s">
        <v>29</v>
      </c>
      <c r="L323" t="s">
        <v>30</v>
      </c>
      <c r="N323">
        <v>12.5</v>
      </c>
      <c r="O323">
        <v>1</v>
      </c>
      <c r="P323">
        <v>7.94</v>
      </c>
      <c r="Q323" s="1">
        <v>0.47799999999999998</v>
      </c>
      <c r="T323">
        <v>3.09</v>
      </c>
      <c r="U323">
        <v>2E-3</v>
      </c>
      <c r="V323">
        <v>1E-3</v>
      </c>
      <c r="W323">
        <v>7.39</v>
      </c>
      <c r="X323">
        <v>0.02</v>
      </c>
      <c r="Z323">
        <v>0.22700000000000001</v>
      </c>
      <c r="AA323" s="1">
        <v>16.399999999999999</v>
      </c>
      <c r="AB323">
        <v>5.0000000000000001E-3</v>
      </c>
      <c r="AD323">
        <v>5.84</v>
      </c>
      <c r="AE323">
        <v>1.37</v>
      </c>
      <c r="AF323">
        <v>5.0000000000000001E-3</v>
      </c>
      <c r="AG323">
        <v>4.25</v>
      </c>
      <c r="AH323">
        <v>2.77</v>
      </c>
      <c r="AQ323" s="3">
        <v>89.1</v>
      </c>
      <c r="BA323" t="s">
        <v>31</v>
      </c>
      <c r="BB323">
        <v>0.47799999999999998</v>
      </c>
      <c r="BC323">
        <v>8.7165020999999995E-2</v>
      </c>
      <c r="BD323" s="13" t="s">
        <v>410</v>
      </c>
      <c r="BE323">
        <v>7.6931084999999996E-2</v>
      </c>
      <c r="BF323">
        <v>2.0997133000000001E-2</v>
      </c>
      <c r="BG323">
        <v>0.58393121000000003</v>
      </c>
      <c r="BH323">
        <v>0.25403453799999998</v>
      </c>
      <c r="BI323">
        <v>3.5047327000000003E-2</v>
      </c>
      <c r="BJ323">
        <v>7.2035700000000003E-4</v>
      </c>
      <c r="BK323">
        <v>0.106043216</v>
      </c>
      <c r="BL323">
        <v>0.113968319</v>
      </c>
      <c r="BN323">
        <v>0.7</v>
      </c>
      <c r="BO323" s="2">
        <v>2.9144091849999998</v>
      </c>
      <c r="BP323" s="1">
        <f t="shared" si="27"/>
        <v>554</v>
      </c>
    </row>
    <row r="324" spans="1:68" x14ac:dyDescent="0.25">
      <c r="A324" t="s">
        <v>411</v>
      </c>
      <c r="B324" t="s">
        <v>190</v>
      </c>
      <c r="C324" t="s">
        <v>191</v>
      </c>
      <c r="D324">
        <v>-21.602990259999999</v>
      </c>
      <c r="E324">
        <v>-68.364794380000006</v>
      </c>
      <c r="H324" t="s">
        <v>398</v>
      </c>
      <c r="I324" t="s">
        <v>193</v>
      </c>
      <c r="J324" t="s">
        <v>29</v>
      </c>
      <c r="L324" t="s">
        <v>30</v>
      </c>
      <c r="N324">
        <v>19.5</v>
      </c>
      <c r="O324">
        <v>1</v>
      </c>
      <c r="P324">
        <v>7.66</v>
      </c>
      <c r="Q324" s="1">
        <v>0.438</v>
      </c>
      <c r="T324">
        <v>2.88</v>
      </c>
      <c r="U324">
        <v>4.0000000000000001E-3</v>
      </c>
      <c r="V324">
        <v>3.0000000000000001E-3</v>
      </c>
      <c r="W324">
        <v>48.5</v>
      </c>
      <c r="X324">
        <v>2.1000000000000001E-2</v>
      </c>
      <c r="Z324">
        <v>0.41099999999999998</v>
      </c>
      <c r="AA324" s="1">
        <v>20.3</v>
      </c>
      <c r="AB324">
        <v>4.3999999999999997E-2</v>
      </c>
      <c r="AD324">
        <v>10.5</v>
      </c>
      <c r="AE324">
        <v>2.35</v>
      </c>
      <c r="AF324">
        <v>0.03</v>
      </c>
      <c r="AG324">
        <v>12.6</v>
      </c>
      <c r="AH324">
        <v>5.22</v>
      </c>
      <c r="AQ324" s="3">
        <v>110</v>
      </c>
      <c r="BA324" t="s">
        <v>31</v>
      </c>
      <c r="BB324">
        <v>0.438</v>
      </c>
      <c r="BC324">
        <v>8.1241184999999994E-2</v>
      </c>
      <c r="BD324" s="13" t="s">
        <v>205</v>
      </c>
      <c r="BE324">
        <v>0.50489277499999996</v>
      </c>
      <c r="BF324">
        <v>3.8016834999999999E-2</v>
      </c>
      <c r="BG324">
        <v>0.72279289999999996</v>
      </c>
      <c r="BH324">
        <v>0.45674018</v>
      </c>
      <c r="BI324">
        <v>6.0117677000000001E-2</v>
      </c>
      <c r="BJ324">
        <v>4.322144E-3</v>
      </c>
      <c r="BK324">
        <v>0.31438694499999997</v>
      </c>
      <c r="BL324">
        <v>0.21477062299999999</v>
      </c>
      <c r="BN324">
        <v>1.6</v>
      </c>
      <c r="BO324" s="2">
        <v>5.6220275639999997</v>
      </c>
      <c r="BP324" s="1">
        <f t="shared" si="27"/>
        <v>174</v>
      </c>
    </row>
    <row r="325" spans="1:68" x14ac:dyDescent="0.25">
      <c r="A325" t="s">
        <v>412</v>
      </c>
      <c r="B325" t="s">
        <v>190</v>
      </c>
      <c r="C325" t="s">
        <v>191</v>
      </c>
      <c r="D325">
        <v>-21.68955235</v>
      </c>
      <c r="E325">
        <v>-68.2191756</v>
      </c>
      <c r="H325" t="s">
        <v>398</v>
      </c>
      <c r="I325" t="s">
        <v>215</v>
      </c>
      <c r="J325" t="s">
        <v>29</v>
      </c>
      <c r="L325" t="s">
        <v>30</v>
      </c>
      <c r="N325">
        <v>31.9</v>
      </c>
      <c r="O325">
        <v>1.0009999999999999</v>
      </c>
      <c r="P325">
        <v>6.76</v>
      </c>
      <c r="Q325" s="1">
        <v>3.3</v>
      </c>
      <c r="T325">
        <v>888</v>
      </c>
      <c r="U325">
        <v>1.1000000000000001</v>
      </c>
      <c r="V325">
        <v>0.19400000000000001</v>
      </c>
      <c r="W325">
        <v>124</v>
      </c>
      <c r="X325">
        <v>0.04</v>
      </c>
      <c r="Z325">
        <v>30.3</v>
      </c>
      <c r="AA325" s="1">
        <v>59.6</v>
      </c>
      <c r="AB325">
        <v>3.2</v>
      </c>
      <c r="AD325">
        <v>536</v>
      </c>
      <c r="AE325">
        <v>76.599999999999994</v>
      </c>
      <c r="AF325">
        <v>5.84</v>
      </c>
      <c r="AG325">
        <v>87</v>
      </c>
      <c r="AH325">
        <v>21.5</v>
      </c>
      <c r="AQ325" s="3">
        <v>2040</v>
      </c>
      <c r="BA325" t="s">
        <v>31</v>
      </c>
      <c r="BB325">
        <v>3.3</v>
      </c>
      <c r="BC325">
        <v>25.049365300000002</v>
      </c>
      <c r="BD325">
        <v>1.3766520000000001E-2</v>
      </c>
      <c r="BE325">
        <v>1.2908598790000001</v>
      </c>
      <c r="BF325">
        <v>2.802700953</v>
      </c>
      <c r="BG325">
        <v>2.1220914710000001</v>
      </c>
      <c r="BH325">
        <v>23.315498720000001</v>
      </c>
      <c r="BI325">
        <v>1.959580455</v>
      </c>
      <c r="BJ325">
        <v>0.84137732300000001</v>
      </c>
      <c r="BK325">
        <v>2.170767004</v>
      </c>
      <c r="BL325">
        <v>0.88459164800000001</v>
      </c>
      <c r="BN325">
        <v>2</v>
      </c>
      <c r="BO325" s="2">
        <v>0.93078201500000002</v>
      </c>
      <c r="BP325" s="1">
        <f t="shared" si="27"/>
        <v>3.6815068493150687</v>
      </c>
    </row>
    <row r="326" spans="1:68" x14ac:dyDescent="0.25">
      <c r="A326" t="s">
        <v>413</v>
      </c>
      <c r="B326" t="s">
        <v>190</v>
      </c>
      <c r="C326" t="s">
        <v>191</v>
      </c>
      <c r="D326">
        <v>-21.796787689999999</v>
      </c>
      <c r="E326">
        <v>-68.130276440000003</v>
      </c>
      <c r="H326" t="s">
        <v>398</v>
      </c>
      <c r="I326" t="s">
        <v>215</v>
      </c>
      <c r="J326" t="s">
        <v>29</v>
      </c>
      <c r="L326" t="s">
        <v>30</v>
      </c>
      <c r="N326">
        <v>28</v>
      </c>
      <c r="O326">
        <v>1</v>
      </c>
      <c r="P326">
        <v>7.7</v>
      </c>
      <c r="Q326" s="1">
        <v>1.51</v>
      </c>
      <c r="T326">
        <v>107</v>
      </c>
      <c r="U326">
        <v>0.152</v>
      </c>
      <c r="V326">
        <v>3.5000000000000003E-2</v>
      </c>
      <c r="W326">
        <v>63.4</v>
      </c>
      <c r="X326">
        <v>0.316</v>
      </c>
      <c r="Z326">
        <v>4.2699999999999996</v>
      </c>
      <c r="AA326" s="1">
        <v>40</v>
      </c>
      <c r="AB326">
        <v>0.65</v>
      </c>
      <c r="AD326">
        <v>96.1</v>
      </c>
      <c r="AE326">
        <v>15</v>
      </c>
      <c r="AF326">
        <v>0.95099999999999996</v>
      </c>
      <c r="AG326">
        <v>18.8</v>
      </c>
      <c r="AH326">
        <v>3.52</v>
      </c>
      <c r="AQ326" s="3">
        <v>411.3</v>
      </c>
      <c r="BA326" t="s">
        <v>31</v>
      </c>
      <c r="BB326">
        <v>1.51</v>
      </c>
      <c r="BC326">
        <v>3.0183356840000002</v>
      </c>
      <c r="BD326">
        <v>1.9022830000000001E-3</v>
      </c>
      <c r="BE326">
        <v>0.66000416399999995</v>
      </c>
      <c r="BF326">
        <v>0.39496808799999999</v>
      </c>
      <c r="BG326">
        <v>1.4242224640000001</v>
      </c>
      <c r="BH326">
        <v>4.1802601240000001</v>
      </c>
      <c r="BI326">
        <v>0.38372985399999998</v>
      </c>
      <c r="BJ326">
        <v>0.13701195799999999</v>
      </c>
      <c r="BK326">
        <v>0.46908528399999999</v>
      </c>
      <c r="BL326">
        <v>0.14482616700000001</v>
      </c>
      <c r="BN326">
        <v>0.7</v>
      </c>
      <c r="BO326" s="2">
        <v>1.3849553400000001</v>
      </c>
      <c r="BP326" s="1">
        <f t="shared" si="27"/>
        <v>3.70136698212408</v>
      </c>
    </row>
    <row r="327" spans="1:68" x14ac:dyDescent="0.25">
      <c r="A327" t="s">
        <v>414</v>
      </c>
      <c r="B327" t="s">
        <v>190</v>
      </c>
      <c r="C327" t="s">
        <v>191</v>
      </c>
      <c r="D327">
        <v>-21.55198128</v>
      </c>
      <c r="E327">
        <v>-68.316970699999999</v>
      </c>
      <c r="H327" t="s">
        <v>398</v>
      </c>
      <c r="I327" t="s">
        <v>215</v>
      </c>
      <c r="J327" t="s">
        <v>29</v>
      </c>
      <c r="L327" t="s">
        <v>30</v>
      </c>
      <c r="N327">
        <v>10</v>
      </c>
      <c r="O327">
        <v>1.004</v>
      </c>
      <c r="P327">
        <v>7.42</v>
      </c>
      <c r="Q327" s="1">
        <v>11.9</v>
      </c>
      <c r="T327">
        <v>1680</v>
      </c>
      <c r="U327">
        <v>1.08</v>
      </c>
      <c r="V327">
        <v>7.8E-2</v>
      </c>
      <c r="W327">
        <v>672</v>
      </c>
      <c r="X327">
        <v>5.7000000000000002E-2</v>
      </c>
      <c r="Z327">
        <v>57.5</v>
      </c>
      <c r="AA327" s="1">
        <v>38.4</v>
      </c>
      <c r="AB327">
        <v>3.8</v>
      </c>
      <c r="AD327">
        <v>1110</v>
      </c>
      <c r="AE327">
        <v>113</v>
      </c>
      <c r="AF327">
        <v>5.01</v>
      </c>
      <c r="AG327">
        <v>205</v>
      </c>
      <c r="AH327">
        <v>143</v>
      </c>
      <c r="AQ327" s="3">
        <v>4834</v>
      </c>
      <c r="BA327" t="s">
        <v>31</v>
      </c>
      <c r="BB327">
        <v>11.9</v>
      </c>
      <c r="BC327">
        <v>47.390691109999999</v>
      </c>
      <c r="BD327">
        <v>1.3516218999999999E-2</v>
      </c>
      <c r="BE327">
        <v>6.9956277330000001</v>
      </c>
      <c r="BF327">
        <v>5.3186569239999999</v>
      </c>
      <c r="BG327">
        <v>1.3672535649999999</v>
      </c>
      <c r="BH327">
        <v>48.28396189</v>
      </c>
      <c r="BI327">
        <v>2.8907649019999999</v>
      </c>
      <c r="BJ327">
        <v>0.72179801200000004</v>
      </c>
      <c r="BK327">
        <v>5.1150257000000003</v>
      </c>
      <c r="BL327">
        <v>5.8835630529999996</v>
      </c>
      <c r="BN327">
        <v>0.4</v>
      </c>
      <c r="BO327" s="2">
        <v>1.018849077</v>
      </c>
      <c r="BP327" s="1">
        <f t="shared" si="27"/>
        <v>28.542914171656687</v>
      </c>
    </row>
    <row r="328" spans="1:68" x14ac:dyDescent="0.25">
      <c r="A328" t="s">
        <v>415</v>
      </c>
      <c r="B328" t="s">
        <v>190</v>
      </c>
      <c r="C328" t="s">
        <v>191</v>
      </c>
      <c r="D328">
        <v>-21.522197039999998</v>
      </c>
      <c r="E328">
        <v>-68.324351629999995</v>
      </c>
      <c r="H328" t="s">
        <v>398</v>
      </c>
      <c r="I328" t="s">
        <v>195</v>
      </c>
      <c r="J328" t="s">
        <v>41</v>
      </c>
      <c r="L328" t="s">
        <v>30</v>
      </c>
      <c r="N328">
        <v>2</v>
      </c>
      <c r="O328">
        <v>1.0129999999999999</v>
      </c>
      <c r="P328">
        <v>8.1300000000000008</v>
      </c>
      <c r="Q328" s="1">
        <v>3.23</v>
      </c>
      <c r="T328">
        <v>7490</v>
      </c>
      <c r="U328">
        <v>3.44</v>
      </c>
      <c r="V328">
        <v>0.28299999999999997</v>
      </c>
      <c r="W328">
        <v>2180</v>
      </c>
      <c r="X328">
        <v>6.8000000000000005E-2</v>
      </c>
      <c r="Z328">
        <v>79.3</v>
      </c>
      <c r="AA328" s="1">
        <v>46.2</v>
      </c>
      <c r="AB328">
        <v>5.8</v>
      </c>
      <c r="AD328">
        <v>3890</v>
      </c>
      <c r="AE328">
        <v>422</v>
      </c>
      <c r="AF328">
        <v>22.2</v>
      </c>
      <c r="AG328">
        <v>1250</v>
      </c>
      <c r="AH328">
        <v>270</v>
      </c>
      <c r="AQ328" s="3">
        <v>15968</v>
      </c>
      <c r="BA328" t="s">
        <v>31</v>
      </c>
      <c r="BB328">
        <v>3.23</v>
      </c>
      <c r="BC328">
        <v>211.28349789999999</v>
      </c>
      <c r="BD328">
        <v>4.3051661999999997E-2</v>
      </c>
      <c r="BE328">
        <v>22.694149490000001</v>
      </c>
      <c r="BF328">
        <v>7.3351216350000001</v>
      </c>
      <c r="BG328">
        <v>1.644976945</v>
      </c>
      <c r="BH328">
        <v>169.21136200000001</v>
      </c>
      <c r="BI328">
        <v>10.795599899999999</v>
      </c>
      <c r="BJ328">
        <v>3.1983864</v>
      </c>
      <c r="BK328">
        <v>31.189181099999999</v>
      </c>
      <c r="BL328">
        <v>11.108825339999999</v>
      </c>
      <c r="BN328">
        <v>1.5</v>
      </c>
      <c r="BO328" s="2">
        <v>0.800873536</v>
      </c>
      <c r="BP328" s="1">
        <f t="shared" si="27"/>
        <v>12.162162162162163</v>
      </c>
    </row>
    <row r="329" spans="1:68" x14ac:dyDescent="0.25">
      <c r="A329" t="s">
        <v>416</v>
      </c>
      <c r="B329" t="s">
        <v>190</v>
      </c>
      <c r="C329" t="s">
        <v>191</v>
      </c>
      <c r="D329">
        <v>-21.446447819999999</v>
      </c>
      <c r="E329">
        <v>-68.251598999999999</v>
      </c>
      <c r="H329" t="s">
        <v>398</v>
      </c>
      <c r="I329" t="s">
        <v>193</v>
      </c>
      <c r="J329" t="s">
        <v>29</v>
      </c>
      <c r="L329" t="s">
        <v>30</v>
      </c>
      <c r="N329">
        <v>10</v>
      </c>
      <c r="O329">
        <v>1.006</v>
      </c>
      <c r="P329">
        <v>7.61</v>
      </c>
      <c r="Q329" s="1">
        <v>0.92800000000000005</v>
      </c>
      <c r="T329">
        <v>4330</v>
      </c>
      <c r="U329">
        <v>0.63300000000000001</v>
      </c>
      <c r="V329">
        <v>7.0999999999999994E-2</v>
      </c>
      <c r="W329">
        <v>216</v>
      </c>
      <c r="X329">
        <v>1.59</v>
      </c>
      <c r="Z329">
        <v>15.4</v>
      </c>
      <c r="AA329" s="1">
        <v>36.700000000000003</v>
      </c>
      <c r="AB329">
        <v>0.97</v>
      </c>
      <c r="AD329">
        <v>2040</v>
      </c>
      <c r="AE329">
        <v>153</v>
      </c>
      <c r="AF329">
        <v>6.2</v>
      </c>
      <c r="AG329">
        <v>606</v>
      </c>
      <c r="AH329">
        <v>43</v>
      </c>
      <c r="AQ329" s="3">
        <v>7506</v>
      </c>
      <c r="BA329" t="s">
        <v>31</v>
      </c>
      <c r="BB329">
        <v>0.92800000000000005</v>
      </c>
      <c r="BC329">
        <v>122.1438646</v>
      </c>
      <c r="BD329">
        <v>7.9220060000000005E-3</v>
      </c>
      <c r="BE329">
        <v>2.2485946280000002</v>
      </c>
      <c r="BF329">
        <v>1.4244750719999999</v>
      </c>
      <c r="BG329">
        <v>1.30672411</v>
      </c>
      <c r="BH329">
        <v>88.738092129999998</v>
      </c>
      <c r="BI329">
        <v>3.9140445129999999</v>
      </c>
      <c r="BJ329">
        <v>0.89324304899999996</v>
      </c>
      <c r="BK329">
        <v>15.120514999999999</v>
      </c>
      <c r="BL329">
        <v>1.769183296</v>
      </c>
      <c r="BN329">
        <v>-0.1</v>
      </c>
      <c r="BO329" s="2">
        <v>0.72650470300000003</v>
      </c>
      <c r="BP329" s="1">
        <f t="shared" ref="BP329:BP392" si="28">AH329/AF329</f>
        <v>6.935483870967742</v>
      </c>
    </row>
    <row r="330" spans="1:68" x14ac:dyDescent="0.25">
      <c r="A330" t="s">
        <v>417</v>
      </c>
      <c r="B330" t="s">
        <v>190</v>
      </c>
      <c r="C330" t="s">
        <v>191</v>
      </c>
      <c r="D330">
        <v>-21.448730080000001</v>
      </c>
      <c r="E330">
        <v>-68.256895150000005</v>
      </c>
      <c r="H330" t="s">
        <v>398</v>
      </c>
      <c r="I330" t="s">
        <v>195</v>
      </c>
      <c r="J330" t="s">
        <v>41</v>
      </c>
      <c r="L330" t="s">
        <v>30</v>
      </c>
      <c r="N330">
        <v>17</v>
      </c>
      <c r="O330">
        <v>1.006</v>
      </c>
      <c r="P330">
        <v>7.92</v>
      </c>
      <c r="Q330" s="1">
        <v>0.995</v>
      </c>
      <c r="T330">
        <v>4400</v>
      </c>
      <c r="U330">
        <v>0.71899999999999997</v>
      </c>
      <c r="V330">
        <v>8.7999999999999995E-2</v>
      </c>
      <c r="W330">
        <v>310</v>
      </c>
      <c r="X330">
        <v>0.94899999999999995</v>
      </c>
      <c r="Z330">
        <v>16</v>
      </c>
      <c r="AA330" s="1">
        <v>37</v>
      </c>
      <c r="AB330">
        <v>1</v>
      </c>
      <c r="AD330">
        <v>2120</v>
      </c>
      <c r="AE330">
        <v>160</v>
      </c>
      <c r="AF330">
        <v>6.02</v>
      </c>
      <c r="AG330">
        <v>654</v>
      </c>
      <c r="AH330">
        <v>46.2</v>
      </c>
      <c r="AQ330" s="3">
        <v>7808</v>
      </c>
      <c r="BA330" t="s">
        <v>31</v>
      </c>
      <c r="BB330">
        <v>0.995</v>
      </c>
      <c r="BC330">
        <v>124.1184767</v>
      </c>
      <c r="BD330">
        <v>8.9982980000000001E-3</v>
      </c>
      <c r="BE330">
        <v>3.2271496979999998</v>
      </c>
      <c r="BF330">
        <v>1.4799741</v>
      </c>
      <c r="BG330">
        <v>1.317405779</v>
      </c>
      <c r="BH330">
        <v>92.218017309999993</v>
      </c>
      <c r="BI330">
        <v>4.093118445</v>
      </c>
      <c r="BJ330">
        <v>0.86731018599999998</v>
      </c>
      <c r="BK330">
        <v>16.31817955</v>
      </c>
      <c r="BL330">
        <v>1.900843448</v>
      </c>
      <c r="BN330">
        <v>0.8</v>
      </c>
      <c r="BO330" s="2">
        <v>0.742983799</v>
      </c>
      <c r="BP330" s="1">
        <f t="shared" si="28"/>
        <v>7.674418604651164</v>
      </c>
    </row>
    <row r="331" spans="1:68" x14ac:dyDescent="0.25">
      <c r="A331" t="s">
        <v>418</v>
      </c>
      <c r="B331" t="s">
        <v>190</v>
      </c>
      <c r="C331" t="s">
        <v>191</v>
      </c>
      <c r="D331">
        <v>-21.44669197</v>
      </c>
      <c r="E331">
        <v>-68.25569917</v>
      </c>
      <c r="H331" t="s">
        <v>398</v>
      </c>
      <c r="I331" t="s">
        <v>195</v>
      </c>
      <c r="J331" t="s">
        <v>41</v>
      </c>
      <c r="L331" t="s">
        <v>30</v>
      </c>
      <c r="N331">
        <v>21</v>
      </c>
      <c r="O331">
        <v>1.014</v>
      </c>
      <c r="P331">
        <v>8.19</v>
      </c>
      <c r="Q331" s="1">
        <v>1.84</v>
      </c>
      <c r="T331">
        <v>10200</v>
      </c>
      <c r="U331">
        <v>1.67</v>
      </c>
      <c r="V331">
        <v>0.122</v>
      </c>
      <c r="W331">
        <v>754</v>
      </c>
      <c r="X331">
        <v>2.44</v>
      </c>
      <c r="Z331">
        <v>38.1</v>
      </c>
      <c r="AA331" s="1">
        <v>48.7</v>
      </c>
      <c r="AB331">
        <v>2.2000000000000002</v>
      </c>
      <c r="AD331">
        <v>4950</v>
      </c>
      <c r="AE331">
        <v>378</v>
      </c>
      <c r="AF331">
        <v>15.4</v>
      </c>
      <c r="AG331">
        <v>1550</v>
      </c>
      <c r="AH331">
        <v>111</v>
      </c>
      <c r="AQ331" s="3">
        <v>18180</v>
      </c>
      <c r="BA331" t="s">
        <v>31</v>
      </c>
      <c r="BB331">
        <v>1.84</v>
      </c>
      <c r="BC331">
        <v>287.72919610000002</v>
      </c>
      <c r="BD331">
        <v>2.0900080000000001E-2</v>
      </c>
      <c r="BE331">
        <v>7.849260879</v>
      </c>
      <c r="BF331">
        <v>3.5241883270000001</v>
      </c>
      <c r="BG331">
        <v>1.733990849</v>
      </c>
      <c r="BH331">
        <v>215.32037059999999</v>
      </c>
      <c r="BI331">
        <v>9.6699923250000008</v>
      </c>
      <c r="BJ331">
        <v>2.2187004749999999</v>
      </c>
      <c r="BK331">
        <v>38.67458456</v>
      </c>
      <c r="BL331">
        <v>4.5669615309999996</v>
      </c>
      <c r="BN331">
        <v>1.4</v>
      </c>
      <c r="BO331" s="2">
        <v>0.74834383699999996</v>
      </c>
      <c r="BP331" s="1">
        <f t="shared" si="28"/>
        <v>7.2077922077922079</v>
      </c>
    </row>
    <row r="332" spans="1:68" x14ac:dyDescent="0.25">
      <c r="A332" t="s">
        <v>419</v>
      </c>
      <c r="B332" t="s">
        <v>190</v>
      </c>
      <c r="C332" t="s">
        <v>191</v>
      </c>
      <c r="D332">
        <v>-21.48465036</v>
      </c>
      <c r="E332">
        <v>-68.254560380000001</v>
      </c>
      <c r="H332" t="s">
        <v>398</v>
      </c>
      <c r="I332" t="s">
        <v>215</v>
      </c>
      <c r="J332" t="s">
        <v>29</v>
      </c>
      <c r="L332" t="s">
        <v>30</v>
      </c>
      <c r="N332">
        <v>19.5</v>
      </c>
      <c r="O332">
        <v>1.002</v>
      </c>
      <c r="P332">
        <v>7.81</v>
      </c>
      <c r="Q332" s="1">
        <v>1.48</v>
      </c>
      <c r="T332">
        <v>1120</v>
      </c>
      <c r="U332">
        <v>0.61499999999999999</v>
      </c>
      <c r="V332">
        <v>4.2000000000000003E-2</v>
      </c>
      <c r="W332">
        <v>206</v>
      </c>
      <c r="X332">
        <v>1.36</v>
      </c>
      <c r="Z332">
        <v>7.46</v>
      </c>
      <c r="AA332" s="1">
        <v>32.200000000000003</v>
      </c>
      <c r="AB332">
        <v>0.71</v>
      </c>
      <c r="AD332">
        <v>584</v>
      </c>
      <c r="AE332">
        <v>63.3</v>
      </c>
      <c r="AF332">
        <v>3.84</v>
      </c>
      <c r="AG332">
        <v>157</v>
      </c>
      <c r="AH332">
        <v>33.799999999999997</v>
      </c>
      <c r="AQ332" s="3">
        <v>2286</v>
      </c>
      <c r="BA332" t="s">
        <v>31</v>
      </c>
      <c r="BB332">
        <v>1.48</v>
      </c>
      <c r="BC332">
        <v>31.593794079999999</v>
      </c>
      <c r="BD332">
        <v>7.696736E-3</v>
      </c>
      <c r="BE332">
        <v>2.1444930250000001</v>
      </c>
      <c r="BF332">
        <v>0.69003792399999997</v>
      </c>
      <c r="BG332">
        <v>1.1464990829999999</v>
      </c>
      <c r="BH332">
        <v>25.40345383</v>
      </c>
      <c r="BI332">
        <v>1.6193399850000001</v>
      </c>
      <c r="BJ332">
        <v>0.55323440400000001</v>
      </c>
      <c r="BK332">
        <v>3.9173611460000002</v>
      </c>
      <c r="BL332">
        <v>1.3906603580000001</v>
      </c>
      <c r="BN332">
        <v>1.1000000000000001</v>
      </c>
      <c r="BO332" s="2">
        <v>0.80406467699999995</v>
      </c>
      <c r="BP332" s="1">
        <f t="shared" si="28"/>
        <v>8.8020833333333321</v>
      </c>
    </row>
    <row r="333" spans="1:68" x14ac:dyDescent="0.25">
      <c r="A333" t="s">
        <v>420</v>
      </c>
      <c r="B333" t="s">
        <v>190</v>
      </c>
      <c r="C333" t="s">
        <v>191</v>
      </c>
      <c r="D333">
        <v>-21.483765160000001</v>
      </c>
      <c r="E333">
        <v>-68.262750510000004</v>
      </c>
      <c r="H333" t="s">
        <v>398</v>
      </c>
      <c r="I333" t="s">
        <v>195</v>
      </c>
      <c r="J333" t="s">
        <v>41</v>
      </c>
      <c r="L333" t="s">
        <v>30</v>
      </c>
      <c r="N333">
        <v>26</v>
      </c>
      <c r="O333">
        <v>1.0049999999999999</v>
      </c>
      <c r="P333">
        <v>9.14</v>
      </c>
      <c r="Q333" s="1">
        <v>2.25</v>
      </c>
      <c r="T333">
        <v>3240</v>
      </c>
      <c r="U333">
        <v>1.55</v>
      </c>
      <c r="V333">
        <v>0.22700000000000001</v>
      </c>
      <c r="W333">
        <v>662</v>
      </c>
      <c r="X333">
        <v>3.5000000000000003E-2</v>
      </c>
      <c r="Z333">
        <v>20.2</v>
      </c>
      <c r="AA333" s="1">
        <v>40.6</v>
      </c>
      <c r="AB333">
        <v>1.9</v>
      </c>
      <c r="AD333">
        <v>1640</v>
      </c>
      <c r="AE333">
        <v>161</v>
      </c>
      <c r="AF333">
        <v>10.199999999999999</v>
      </c>
      <c r="AG333">
        <v>473</v>
      </c>
      <c r="AH333">
        <v>97.7</v>
      </c>
      <c r="AQ333" s="3">
        <v>6479</v>
      </c>
      <c r="BA333" t="s">
        <v>31</v>
      </c>
      <c r="BB333">
        <v>2.25</v>
      </c>
      <c r="BC333">
        <v>91.396332860000001</v>
      </c>
      <c r="BD333">
        <v>1.9398278000000001E-2</v>
      </c>
      <c r="BE333">
        <v>6.8915261299999999</v>
      </c>
      <c r="BF333">
        <v>1.868467302</v>
      </c>
      <c r="BG333">
        <v>1.445585801</v>
      </c>
      <c r="BH333">
        <v>71.338466220000001</v>
      </c>
      <c r="BI333">
        <v>4.118700435</v>
      </c>
      <c r="BJ333">
        <v>1.469528886</v>
      </c>
      <c r="BK333">
        <v>11.80198613</v>
      </c>
      <c r="BL333">
        <v>4.0197490230000001</v>
      </c>
      <c r="BN333">
        <v>0.5</v>
      </c>
      <c r="BO333" s="2">
        <v>0.78053969999999995</v>
      </c>
      <c r="BP333" s="1">
        <f t="shared" si="28"/>
        <v>9.5784313725490211</v>
      </c>
    </row>
    <row r="334" spans="1:68" x14ac:dyDescent="0.25">
      <c r="A334" t="s">
        <v>421</v>
      </c>
      <c r="B334" t="s">
        <v>190</v>
      </c>
      <c r="C334" t="s">
        <v>191</v>
      </c>
      <c r="D334">
        <v>-21.530508480000002</v>
      </c>
      <c r="E334">
        <v>-68.260342230000006</v>
      </c>
      <c r="H334" t="s">
        <v>398</v>
      </c>
      <c r="I334" t="s">
        <v>215</v>
      </c>
      <c r="J334" t="s">
        <v>29</v>
      </c>
      <c r="L334" t="s">
        <v>30</v>
      </c>
      <c r="N334">
        <v>16.5</v>
      </c>
      <c r="O334">
        <v>1.002</v>
      </c>
      <c r="P334">
        <v>7.72</v>
      </c>
      <c r="Q334" s="1">
        <v>2.0699999999999998</v>
      </c>
      <c r="T334">
        <v>1110</v>
      </c>
      <c r="U334">
        <v>0.69399999999999995</v>
      </c>
      <c r="V334">
        <v>5.0999999999999997E-2</v>
      </c>
      <c r="W334">
        <v>178</v>
      </c>
      <c r="X334">
        <v>0.50800000000000001</v>
      </c>
      <c r="Z334">
        <v>7.25</v>
      </c>
      <c r="AA334" s="1">
        <v>31.1</v>
      </c>
      <c r="AB334">
        <v>0.53</v>
      </c>
      <c r="AD334">
        <v>575</v>
      </c>
      <c r="AE334">
        <v>64.5</v>
      </c>
      <c r="AF334">
        <v>4.71</v>
      </c>
      <c r="AG334">
        <v>144</v>
      </c>
      <c r="AH334">
        <v>36.5</v>
      </c>
      <c r="AQ334" s="3">
        <v>2267</v>
      </c>
      <c r="BA334" t="s">
        <v>31</v>
      </c>
      <c r="BB334">
        <v>2.0699999999999998</v>
      </c>
      <c r="BC334">
        <v>31.31170663</v>
      </c>
      <c r="BD334">
        <v>8.6854229999999994E-3</v>
      </c>
      <c r="BE334">
        <v>1.8530085359999999</v>
      </c>
      <c r="BF334">
        <v>0.67061326399999999</v>
      </c>
      <c r="BG334">
        <v>1.1073329649999999</v>
      </c>
      <c r="BH334">
        <v>25.011962239999999</v>
      </c>
      <c r="BI334">
        <v>1.6500383729999999</v>
      </c>
      <c r="BJ334">
        <v>0.67857657400000004</v>
      </c>
      <c r="BK334">
        <v>3.592993662</v>
      </c>
      <c r="BL334">
        <v>1.501748611</v>
      </c>
      <c r="BN334">
        <v>0.6</v>
      </c>
      <c r="BO334" s="2">
        <v>0.79880546100000005</v>
      </c>
      <c r="BP334" s="1">
        <f t="shared" si="28"/>
        <v>7.7494692144373678</v>
      </c>
    </row>
    <row r="335" spans="1:68" x14ac:dyDescent="0.25">
      <c r="A335" t="s">
        <v>422</v>
      </c>
      <c r="B335" t="s">
        <v>190</v>
      </c>
      <c r="C335" t="s">
        <v>191</v>
      </c>
      <c r="D335">
        <v>-21.528963640000001</v>
      </c>
      <c r="E335">
        <v>-68.268557529999995</v>
      </c>
      <c r="H335" t="s">
        <v>398</v>
      </c>
      <c r="I335" t="s">
        <v>195</v>
      </c>
      <c r="J335" t="s">
        <v>41</v>
      </c>
      <c r="L335" t="s">
        <v>30</v>
      </c>
      <c r="N335">
        <v>23.3</v>
      </c>
      <c r="O335">
        <v>1.0029999999999999</v>
      </c>
      <c r="P335">
        <v>7.74</v>
      </c>
      <c r="Q335" s="1">
        <v>2.5</v>
      </c>
      <c r="T335">
        <v>2400</v>
      </c>
      <c r="U335">
        <v>1.66</v>
      </c>
      <c r="V335">
        <v>0.40200000000000002</v>
      </c>
      <c r="W335">
        <v>320</v>
      </c>
      <c r="X335">
        <v>5.21</v>
      </c>
      <c r="Z335">
        <v>16.600000000000001</v>
      </c>
      <c r="AA335" s="1">
        <v>28.3</v>
      </c>
      <c r="AB335">
        <v>1.4</v>
      </c>
      <c r="AD335">
        <v>1240</v>
      </c>
      <c r="AE335">
        <v>148</v>
      </c>
      <c r="AF335">
        <v>10.4</v>
      </c>
      <c r="AG335">
        <v>237</v>
      </c>
      <c r="AH335">
        <v>80.900000000000006</v>
      </c>
      <c r="AQ335" s="3">
        <v>4644</v>
      </c>
      <c r="BA335" t="s">
        <v>31</v>
      </c>
      <c r="BB335">
        <v>2.5</v>
      </c>
      <c r="BC335">
        <v>67.700987310000002</v>
      </c>
      <c r="BD335">
        <v>2.077493E-2</v>
      </c>
      <c r="BE335">
        <v>3.331251301</v>
      </c>
      <c r="BF335">
        <v>1.5354731290000001</v>
      </c>
      <c r="BG335">
        <v>1.007637393</v>
      </c>
      <c r="BH335">
        <v>53.938840310000003</v>
      </c>
      <c r="BI335">
        <v>3.7861345609999999</v>
      </c>
      <c r="BJ335">
        <v>1.4983431780000001</v>
      </c>
      <c r="BK335">
        <v>5.9134687359999996</v>
      </c>
      <c r="BL335">
        <v>3.3285332240000001</v>
      </c>
      <c r="BN335">
        <v>0.5</v>
      </c>
      <c r="BO335" s="2">
        <v>0.79672162000000002</v>
      </c>
      <c r="BP335" s="1">
        <f t="shared" si="28"/>
        <v>7.7788461538461542</v>
      </c>
    </row>
    <row r="336" spans="1:68" x14ac:dyDescent="0.25">
      <c r="A336" t="s">
        <v>423</v>
      </c>
      <c r="B336" t="s">
        <v>190</v>
      </c>
      <c r="C336" t="s">
        <v>191</v>
      </c>
      <c r="D336">
        <v>-21.554384559999999</v>
      </c>
      <c r="E336">
        <v>-68.245734979999995</v>
      </c>
      <c r="H336" t="s">
        <v>398</v>
      </c>
      <c r="I336" t="s">
        <v>193</v>
      </c>
      <c r="J336" t="s">
        <v>29</v>
      </c>
      <c r="L336" t="s">
        <v>30</v>
      </c>
      <c r="N336">
        <v>24</v>
      </c>
      <c r="O336">
        <v>1.002</v>
      </c>
      <c r="P336">
        <v>7.81</v>
      </c>
      <c r="Q336" s="1">
        <v>1.89</v>
      </c>
      <c r="T336">
        <v>1100</v>
      </c>
      <c r="U336">
        <v>0.48299999999999998</v>
      </c>
      <c r="V336">
        <v>3.2000000000000001E-2</v>
      </c>
      <c r="W336">
        <v>173</v>
      </c>
      <c r="X336">
        <v>6.8000000000000005E-2</v>
      </c>
      <c r="Z336">
        <v>7.12</v>
      </c>
      <c r="AA336" s="1">
        <v>33.299999999999997</v>
      </c>
      <c r="AB336">
        <v>0.56000000000000005</v>
      </c>
      <c r="AD336">
        <v>589</v>
      </c>
      <c r="AE336">
        <v>63</v>
      </c>
      <c r="AF336">
        <v>3.51</v>
      </c>
      <c r="AG336">
        <v>141</v>
      </c>
      <c r="AH336">
        <v>38.6</v>
      </c>
      <c r="AQ336" s="3">
        <v>2243</v>
      </c>
      <c r="BA336" t="s">
        <v>31</v>
      </c>
      <c r="BB336">
        <v>1.89</v>
      </c>
      <c r="BC336">
        <v>31.029619180000001</v>
      </c>
      <c r="BD336">
        <v>6.0447540000000003E-3</v>
      </c>
      <c r="BE336">
        <v>1.8009577349999999</v>
      </c>
      <c r="BF336">
        <v>0.65858847499999995</v>
      </c>
      <c r="BG336">
        <v>1.1856652009999999</v>
      </c>
      <c r="BH336">
        <v>25.620949150000001</v>
      </c>
      <c r="BI336">
        <v>1.611665388</v>
      </c>
      <c r="BJ336">
        <v>0.50569082300000001</v>
      </c>
      <c r="BK336">
        <v>3.5181396280000001</v>
      </c>
      <c r="BL336">
        <v>1.588150586</v>
      </c>
      <c r="BN336">
        <v>1.9</v>
      </c>
      <c r="BO336" s="2">
        <v>0.82569331599999995</v>
      </c>
      <c r="BP336" s="1">
        <f t="shared" si="28"/>
        <v>10.997150997150998</v>
      </c>
    </row>
    <row r="337" spans="1:68" x14ac:dyDescent="0.25">
      <c r="A337" t="s">
        <v>424</v>
      </c>
      <c r="B337" t="s">
        <v>190</v>
      </c>
      <c r="C337" t="s">
        <v>191</v>
      </c>
      <c r="D337">
        <v>-21.557114460000001</v>
      </c>
      <c r="E337">
        <v>-68.250066820000001</v>
      </c>
      <c r="H337" t="s">
        <v>398</v>
      </c>
      <c r="I337" t="s">
        <v>195</v>
      </c>
      <c r="J337" t="s">
        <v>41</v>
      </c>
      <c r="L337" t="s">
        <v>30</v>
      </c>
      <c r="N337">
        <v>15.6</v>
      </c>
      <c r="O337">
        <v>1.0049999999999999</v>
      </c>
      <c r="P337">
        <v>9.2100000000000009</v>
      </c>
      <c r="Q337" s="1">
        <v>1.24</v>
      </c>
      <c r="T337">
        <v>2300</v>
      </c>
      <c r="U337">
        <v>1.22</v>
      </c>
      <c r="V337">
        <v>8.6999999999999994E-2</v>
      </c>
      <c r="W337">
        <v>941</v>
      </c>
      <c r="X337">
        <v>3.3000000000000002E-2</v>
      </c>
      <c r="Z337">
        <v>16.100000000000001</v>
      </c>
      <c r="AA337" s="1">
        <v>36.1</v>
      </c>
      <c r="AB337">
        <v>1.8</v>
      </c>
      <c r="AD337">
        <v>1220</v>
      </c>
      <c r="AE337">
        <v>137</v>
      </c>
      <c r="AF337">
        <v>7.98</v>
      </c>
      <c r="AG337">
        <v>493</v>
      </c>
      <c r="AH337">
        <v>73.099999999999994</v>
      </c>
      <c r="AQ337" s="3">
        <v>5295</v>
      </c>
      <c r="BA337" t="s">
        <v>31</v>
      </c>
      <c r="BB337">
        <v>1.24</v>
      </c>
      <c r="BC337">
        <v>64.880112830000002</v>
      </c>
      <c r="BD337">
        <v>1.5268322000000001E-2</v>
      </c>
      <c r="BE337">
        <v>9.7959608580000008</v>
      </c>
      <c r="BF337">
        <v>1.4892239389999999</v>
      </c>
      <c r="BG337">
        <v>1.2853607730000001</v>
      </c>
      <c r="BH337">
        <v>53.068859019999998</v>
      </c>
      <c r="BI337">
        <v>3.5047326679999999</v>
      </c>
      <c r="BJ337">
        <v>1.149690246</v>
      </c>
      <c r="BK337">
        <v>12.301013019999999</v>
      </c>
      <c r="BL337">
        <v>3.007611603</v>
      </c>
      <c r="BN337">
        <v>1.5</v>
      </c>
      <c r="BO337" s="2">
        <v>0.81795263100000004</v>
      </c>
      <c r="BP337" s="1">
        <f t="shared" si="28"/>
        <v>9.1604010025062639</v>
      </c>
    </row>
    <row r="338" spans="1:68" x14ac:dyDescent="0.25">
      <c r="A338" t="s">
        <v>425</v>
      </c>
      <c r="B338" t="s">
        <v>190</v>
      </c>
      <c r="C338" t="s">
        <v>191</v>
      </c>
      <c r="D338">
        <v>-21.595094379999999</v>
      </c>
      <c r="E338">
        <v>-68.237892700000003</v>
      </c>
      <c r="H338" t="s">
        <v>398</v>
      </c>
      <c r="I338" t="s">
        <v>193</v>
      </c>
      <c r="J338" t="s">
        <v>29</v>
      </c>
      <c r="L338" t="s">
        <v>30</v>
      </c>
      <c r="N338">
        <v>23.6</v>
      </c>
      <c r="O338">
        <v>1.0029999999999999</v>
      </c>
      <c r="P338">
        <v>7.37</v>
      </c>
      <c r="Q338" s="1">
        <v>2.2999999999999998</v>
      </c>
      <c r="T338">
        <v>2000</v>
      </c>
      <c r="U338">
        <v>0.69599999999999995</v>
      </c>
      <c r="V338">
        <v>9.7000000000000003E-2</v>
      </c>
      <c r="W338">
        <v>218</v>
      </c>
      <c r="X338">
        <v>0.502</v>
      </c>
      <c r="Z338">
        <v>17</v>
      </c>
      <c r="AA338" s="1">
        <v>43.1</v>
      </c>
      <c r="AB338">
        <v>1</v>
      </c>
      <c r="AD338">
        <v>950</v>
      </c>
      <c r="AE338">
        <v>102</v>
      </c>
      <c r="AF338">
        <v>5.38</v>
      </c>
      <c r="AG338">
        <v>253</v>
      </c>
      <c r="AH338">
        <v>79</v>
      </c>
      <c r="AQ338" s="3">
        <v>3802</v>
      </c>
      <c r="BA338" t="s">
        <v>31</v>
      </c>
      <c r="BB338">
        <v>2.2999999999999998</v>
      </c>
      <c r="BC338">
        <v>56.417489420000003</v>
      </c>
      <c r="BD338">
        <v>8.7104529999999999E-3</v>
      </c>
      <c r="BE338">
        <v>2.2694149490000002</v>
      </c>
      <c r="BF338">
        <v>1.572472482</v>
      </c>
      <c r="BG338">
        <v>1.5345997039999999</v>
      </c>
      <c r="BH338">
        <v>41.324111530000003</v>
      </c>
      <c r="BI338">
        <v>2.6093630079999999</v>
      </c>
      <c r="BJ338">
        <v>0.775104452</v>
      </c>
      <c r="BK338">
        <v>6.3126902539999996</v>
      </c>
      <c r="BL338">
        <v>3.2503600079999999</v>
      </c>
      <c r="BN338">
        <v>0.4</v>
      </c>
      <c r="BO338" s="2">
        <v>0.73246987699999999</v>
      </c>
      <c r="BP338" s="1">
        <f t="shared" si="28"/>
        <v>14.684014869888475</v>
      </c>
    </row>
    <row r="339" spans="1:68" x14ac:dyDescent="0.25">
      <c r="A339" t="s">
        <v>426</v>
      </c>
      <c r="B339" t="s">
        <v>190</v>
      </c>
      <c r="C339" t="s">
        <v>191</v>
      </c>
      <c r="D339">
        <v>-21.594349170000001</v>
      </c>
      <c r="E339">
        <v>-68.242871570000005</v>
      </c>
      <c r="H339" t="s">
        <v>398</v>
      </c>
      <c r="I339" t="s">
        <v>195</v>
      </c>
      <c r="J339" t="s">
        <v>41</v>
      </c>
      <c r="L339" t="s">
        <v>30</v>
      </c>
      <c r="N339">
        <v>10.3</v>
      </c>
      <c r="O339">
        <v>1.008</v>
      </c>
      <c r="P339">
        <v>9.3699999999999992</v>
      </c>
      <c r="Q339" s="1">
        <v>2.63</v>
      </c>
      <c r="T339">
        <v>5360</v>
      </c>
      <c r="U339">
        <v>1.87</v>
      </c>
      <c r="V339">
        <v>0.32600000000000001</v>
      </c>
      <c r="W339">
        <v>739</v>
      </c>
      <c r="X339">
        <v>0.13600000000000001</v>
      </c>
      <c r="Z339">
        <v>51.1</v>
      </c>
      <c r="AA339" s="1">
        <v>45.9</v>
      </c>
      <c r="AB339">
        <v>3.1</v>
      </c>
      <c r="AD339">
        <v>2510</v>
      </c>
      <c r="AE339">
        <v>274</v>
      </c>
      <c r="AF339">
        <v>13.9</v>
      </c>
      <c r="AG339">
        <v>618</v>
      </c>
      <c r="AH339">
        <v>228</v>
      </c>
      <c r="AQ339" s="3">
        <v>10055</v>
      </c>
      <c r="BA339" t="s">
        <v>31</v>
      </c>
      <c r="BB339">
        <v>2.63</v>
      </c>
      <c r="BC339">
        <v>151.19887170000001</v>
      </c>
      <c r="BD339">
        <v>2.3403084000000001E-2</v>
      </c>
      <c r="BE339">
        <v>7.6931084739999998</v>
      </c>
      <c r="BF339">
        <v>4.7266672830000003</v>
      </c>
      <c r="BG339">
        <v>1.6342952770000001</v>
      </c>
      <c r="BH339">
        <v>109.1826526</v>
      </c>
      <c r="BI339">
        <v>7.0094653359999999</v>
      </c>
      <c r="BJ339">
        <v>2.0025932860000002</v>
      </c>
      <c r="BK339">
        <v>15.41993113</v>
      </c>
      <c r="BL339">
        <v>9.3807858470000003</v>
      </c>
      <c r="BN339">
        <v>-0.4</v>
      </c>
      <c r="BO339" s="2">
        <v>0.72211287899999999</v>
      </c>
      <c r="BP339" s="1">
        <f t="shared" si="28"/>
        <v>16.402877697841728</v>
      </c>
    </row>
    <row r="340" spans="1:68" x14ac:dyDescent="0.25">
      <c r="A340" t="s">
        <v>427</v>
      </c>
      <c r="B340" t="s">
        <v>190</v>
      </c>
      <c r="C340" t="s">
        <v>191</v>
      </c>
      <c r="D340">
        <v>-21.61017554</v>
      </c>
      <c r="E340">
        <v>-68.246412179999993</v>
      </c>
      <c r="H340" t="s">
        <v>398</v>
      </c>
      <c r="I340" t="s">
        <v>193</v>
      </c>
      <c r="J340" t="s">
        <v>29</v>
      </c>
      <c r="L340" t="s">
        <v>30</v>
      </c>
      <c r="N340">
        <v>22.8</v>
      </c>
      <c r="O340">
        <v>1.0029999999999999</v>
      </c>
      <c r="P340">
        <v>7.42</v>
      </c>
      <c r="Q340" s="1">
        <v>2.5299999999999998</v>
      </c>
      <c r="T340">
        <v>1930</v>
      </c>
      <c r="U340">
        <v>0.79700000000000004</v>
      </c>
      <c r="V340">
        <v>0.106</v>
      </c>
      <c r="W340">
        <v>244</v>
      </c>
      <c r="X340">
        <v>0.254</v>
      </c>
      <c r="Z340">
        <v>17.5</v>
      </c>
      <c r="AA340" s="1">
        <v>45.4</v>
      </c>
      <c r="AB340">
        <v>1.2</v>
      </c>
      <c r="AD340">
        <v>915</v>
      </c>
      <c r="AE340">
        <v>95.4</v>
      </c>
      <c r="AF340">
        <v>4.66</v>
      </c>
      <c r="AG340">
        <v>263</v>
      </c>
      <c r="AH340">
        <v>80.400000000000006</v>
      </c>
      <c r="AQ340" s="3">
        <v>3746</v>
      </c>
      <c r="BA340" t="s">
        <v>31</v>
      </c>
      <c r="BB340">
        <v>2.5299999999999998</v>
      </c>
      <c r="BC340">
        <v>54.442877289999998</v>
      </c>
      <c r="BD340">
        <v>9.9744689999999997E-3</v>
      </c>
      <c r="BE340">
        <v>2.5400791169999999</v>
      </c>
      <c r="BF340">
        <v>1.6187216719999999</v>
      </c>
      <c r="BG340">
        <v>1.616492496</v>
      </c>
      <c r="BH340">
        <v>39.801644260000003</v>
      </c>
      <c r="BI340">
        <v>2.4405218729999998</v>
      </c>
      <c r="BJ340">
        <v>0.67137300099999997</v>
      </c>
      <c r="BK340">
        <v>6.5622037029999998</v>
      </c>
      <c r="BL340">
        <v>3.307961325</v>
      </c>
      <c r="BN340">
        <v>0.5</v>
      </c>
      <c r="BO340" s="2">
        <v>0.73107165200000002</v>
      </c>
      <c r="BP340" s="1">
        <f t="shared" si="28"/>
        <v>17.253218884120173</v>
      </c>
    </row>
    <row r="341" spans="1:68" x14ac:dyDescent="0.25">
      <c r="A341" t="s">
        <v>428</v>
      </c>
      <c r="B341" t="s">
        <v>190</v>
      </c>
      <c r="C341" t="s">
        <v>191</v>
      </c>
      <c r="D341">
        <v>-21.6106458</v>
      </c>
      <c r="E341">
        <v>-68.250515770000007</v>
      </c>
      <c r="H341" t="s">
        <v>398</v>
      </c>
      <c r="I341" t="s">
        <v>195</v>
      </c>
      <c r="J341" t="s">
        <v>41</v>
      </c>
      <c r="L341" t="s">
        <v>30</v>
      </c>
      <c r="N341">
        <v>7.9</v>
      </c>
      <c r="O341">
        <v>1.008</v>
      </c>
      <c r="P341">
        <v>8.16</v>
      </c>
      <c r="Q341" s="1">
        <v>4.7699999999999996</v>
      </c>
      <c r="T341">
        <v>4830</v>
      </c>
      <c r="U341">
        <v>1.65</v>
      </c>
      <c r="V341">
        <v>0.42499999999999999</v>
      </c>
      <c r="W341">
        <v>749</v>
      </c>
      <c r="X341">
        <v>0.02</v>
      </c>
      <c r="Z341">
        <v>47.2</v>
      </c>
      <c r="AA341" s="1">
        <v>47.9</v>
      </c>
      <c r="AB341">
        <v>4.2</v>
      </c>
      <c r="AD341">
        <v>2260</v>
      </c>
      <c r="AE341">
        <v>247</v>
      </c>
      <c r="AF341">
        <v>12.2</v>
      </c>
      <c r="AG341">
        <v>650</v>
      </c>
      <c r="AH341">
        <v>213</v>
      </c>
      <c r="AQ341" s="3">
        <v>9407</v>
      </c>
      <c r="BA341" t="s">
        <v>31</v>
      </c>
      <c r="BB341">
        <v>4.7699999999999996</v>
      </c>
      <c r="BC341">
        <v>136.24823699999999</v>
      </c>
      <c r="BD341">
        <v>2.064978E-2</v>
      </c>
      <c r="BE341">
        <v>7.7972100769999999</v>
      </c>
      <c r="BF341">
        <v>4.365923596</v>
      </c>
      <c r="BG341">
        <v>1.7055064</v>
      </c>
      <c r="BH341">
        <v>98.307886379999999</v>
      </c>
      <c r="BI341">
        <v>6.3187515989999996</v>
      </c>
      <c r="BJ341">
        <v>1.757671805</v>
      </c>
      <c r="BK341">
        <v>16.218374170000001</v>
      </c>
      <c r="BL341">
        <v>8.7636288830000009</v>
      </c>
      <c r="BN341">
        <v>-0.1</v>
      </c>
      <c r="BO341" s="2">
        <v>0.72153510799999998</v>
      </c>
      <c r="BP341" s="1">
        <f t="shared" si="28"/>
        <v>17.459016393442624</v>
      </c>
    </row>
    <row r="342" spans="1:68" x14ac:dyDescent="0.25">
      <c r="A342" t="s">
        <v>429</v>
      </c>
      <c r="B342" t="s">
        <v>190</v>
      </c>
      <c r="C342" t="s">
        <v>191</v>
      </c>
      <c r="D342">
        <v>-21.631618660000001</v>
      </c>
      <c r="E342">
        <v>-68.243402239999995</v>
      </c>
      <c r="H342" t="s">
        <v>398</v>
      </c>
      <c r="I342" t="s">
        <v>195</v>
      </c>
      <c r="J342" t="s">
        <v>41</v>
      </c>
      <c r="L342" t="s">
        <v>30</v>
      </c>
      <c r="N342">
        <v>11</v>
      </c>
      <c r="O342">
        <v>1.0329999999999999</v>
      </c>
      <c r="P342">
        <v>8.2200000000000006</v>
      </c>
      <c r="Q342" s="1">
        <v>9.0500000000000007</v>
      </c>
      <c r="T342">
        <v>23300</v>
      </c>
      <c r="U342">
        <v>11.7</v>
      </c>
      <c r="V342">
        <v>0.59499999999999997</v>
      </c>
      <c r="W342">
        <v>3010</v>
      </c>
      <c r="X342">
        <v>0.34100000000000003</v>
      </c>
      <c r="Z342">
        <v>373</v>
      </c>
      <c r="AA342" s="1">
        <v>28.3</v>
      </c>
      <c r="AB342">
        <v>29</v>
      </c>
      <c r="AD342">
        <v>12200</v>
      </c>
      <c r="AE342">
        <v>1410</v>
      </c>
      <c r="AF342">
        <v>81.900000000000006</v>
      </c>
      <c r="AG342">
        <v>2050</v>
      </c>
      <c r="AH342">
        <v>790</v>
      </c>
      <c r="AQ342" s="3">
        <v>44631</v>
      </c>
      <c r="BA342" t="s">
        <v>31</v>
      </c>
      <c r="BB342">
        <v>9.0500000000000007</v>
      </c>
      <c r="BC342">
        <v>657.26375180000002</v>
      </c>
      <c r="BD342">
        <v>0.14642571099999999</v>
      </c>
      <c r="BE342">
        <v>31.33458255</v>
      </c>
      <c r="BF342">
        <v>34.501896219999999</v>
      </c>
      <c r="BG342">
        <v>1.007637393</v>
      </c>
      <c r="BH342">
        <v>530.68859020000002</v>
      </c>
      <c r="BI342">
        <v>36.070606290000001</v>
      </c>
      <c r="BJ342">
        <v>11.79945253</v>
      </c>
      <c r="BK342">
        <v>51.150257000000003</v>
      </c>
      <c r="BL342">
        <v>32.503600079999998</v>
      </c>
      <c r="BN342">
        <v>1.1000000000000001</v>
      </c>
      <c r="BO342" s="2">
        <v>0.80742105200000003</v>
      </c>
      <c r="BP342" s="1">
        <f t="shared" si="28"/>
        <v>9.6459096459096454</v>
      </c>
    </row>
    <row r="343" spans="1:68" x14ac:dyDescent="0.25">
      <c r="A343" t="s">
        <v>430</v>
      </c>
      <c r="B343" t="s">
        <v>190</v>
      </c>
      <c r="C343" t="s">
        <v>191</v>
      </c>
      <c r="D343">
        <v>-21.640161330000002</v>
      </c>
      <c r="E343">
        <v>-68.234660880000007</v>
      </c>
      <c r="H343" t="s">
        <v>398</v>
      </c>
      <c r="I343" t="s">
        <v>193</v>
      </c>
      <c r="J343" t="s">
        <v>29</v>
      </c>
      <c r="L343" t="s">
        <v>30</v>
      </c>
      <c r="N343">
        <v>18.5</v>
      </c>
      <c r="O343">
        <v>1.0029999999999999</v>
      </c>
      <c r="P343">
        <v>7.22</v>
      </c>
      <c r="Q343" s="1">
        <v>2.69</v>
      </c>
      <c r="T343">
        <v>1980</v>
      </c>
      <c r="U343">
        <v>0.77900000000000003</v>
      </c>
      <c r="V343">
        <v>9.7000000000000003E-2</v>
      </c>
      <c r="W343">
        <v>267</v>
      </c>
      <c r="X343">
        <v>0.42799999999999999</v>
      </c>
      <c r="Z343">
        <v>18.7</v>
      </c>
      <c r="AA343" s="1">
        <v>43.7</v>
      </c>
      <c r="AB343">
        <v>1</v>
      </c>
      <c r="AD343">
        <v>948</v>
      </c>
      <c r="AE343">
        <v>95.8</v>
      </c>
      <c r="AF343">
        <v>4.59</v>
      </c>
      <c r="AG343">
        <v>275</v>
      </c>
      <c r="AH343">
        <v>79.900000000000006</v>
      </c>
      <c r="AQ343" s="3">
        <v>3876</v>
      </c>
      <c r="BA343" t="s">
        <v>31</v>
      </c>
      <c r="BB343">
        <v>2.69</v>
      </c>
      <c r="BC343">
        <v>55.853314529999999</v>
      </c>
      <c r="BD343">
        <v>9.7491990000000001E-3</v>
      </c>
      <c r="BE343">
        <v>2.7795128039999999</v>
      </c>
      <c r="BF343">
        <v>1.72971973</v>
      </c>
      <c r="BG343">
        <v>1.555963041</v>
      </c>
      <c r="BH343">
        <v>41.237113399999998</v>
      </c>
      <c r="BI343">
        <v>2.4507546690000002</v>
      </c>
      <c r="BJ343">
        <v>0.66128799900000002</v>
      </c>
      <c r="BK343">
        <v>6.8616198410000004</v>
      </c>
      <c r="BL343">
        <v>3.2873894259999998</v>
      </c>
      <c r="BN343">
        <v>0.4</v>
      </c>
      <c r="BO343" s="2">
        <v>0.73831094399999997</v>
      </c>
      <c r="BP343" s="1">
        <f t="shared" si="28"/>
        <v>17.407407407407408</v>
      </c>
    </row>
    <row r="344" spans="1:68" x14ac:dyDescent="0.25">
      <c r="A344" t="s">
        <v>431</v>
      </c>
      <c r="B344" t="s">
        <v>190</v>
      </c>
      <c r="C344" t="s">
        <v>191</v>
      </c>
      <c r="D344">
        <v>-21.643990819999999</v>
      </c>
      <c r="E344">
        <v>-68.232466430000002</v>
      </c>
      <c r="H344" t="s">
        <v>398</v>
      </c>
      <c r="I344" t="s">
        <v>195</v>
      </c>
      <c r="J344" t="s">
        <v>41</v>
      </c>
      <c r="L344" t="s">
        <v>30</v>
      </c>
      <c r="N344">
        <v>21</v>
      </c>
      <c r="O344">
        <v>1.0109999999999999</v>
      </c>
      <c r="P344">
        <v>8.27</v>
      </c>
      <c r="Q344" s="1">
        <v>4.37</v>
      </c>
      <c r="T344">
        <v>7060</v>
      </c>
      <c r="U344">
        <v>3.28</v>
      </c>
      <c r="V344">
        <v>0.19</v>
      </c>
      <c r="W344">
        <v>1110</v>
      </c>
      <c r="X344">
        <v>0.40899999999999997</v>
      </c>
      <c r="Z344">
        <v>108</v>
      </c>
      <c r="AA344" s="1">
        <v>44.5</v>
      </c>
      <c r="AB344">
        <v>9.6999999999999993</v>
      </c>
      <c r="AD344">
        <v>3570</v>
      </c>
      <c r="AE344">
        <v>446</v>
      </c>
      <c r="AF344">
        <v>23.8</v>
      </c>
      <c r="AG344">
        <v>654</v>
      </c>
      <c r="AH344">
        <v>242</v>
      </c>
      <c r="AQ344" s="3">
        <v>13731</v>
      </c>
      <c r="BA344" t="s">
        <v>31</v>
      </c>
      <c r="BB344">
        <v>4.37</v>
      </c>
      <c r="BC344">
        <v>199.15373769999999</v>
      </c>
      <c r="BD344">
        <v>4.1049258999999998E-2</v>
      </c>
      <c r="BE344">
        <v>11.555277950000001</v>
      </c>
      <c r="BF344">
        <v>9.9898251780000002</v>
      </c>
      <c r="BG344">
        <v>1.5844474909999999</v>
      </c>
      <c r="BH344">
        <v>155.29166119999999</v>
      </c>
      <c r="BI344">
        <v>11.40956766</v>
      </c>
      <c r="BJ344">
        <v>3.428900735</v>
      </c>
      <c r="BK344">
        <v>16.31817955</v>
      </c>
      <c r="BL344">
        <v>9.9567990129999995</v>
      </c>
      <c r="BN344">
        <v>-0.9</v>
      </c>
      <c r="BO344" s="2">
        <v>0.779757704</v>
      </c>
      <c r="BP344" s="1">
        <f t="shared" si="28"/>
        <v>10.168067226890756</v>
      </c>
    </row>
    <row r="345" spans="1:68" x14ac:dyDescent="0.25">
      <c r="A345" t="s">
        <v>432</v>
      </c>
      <c r="B345" t="s">
        <v>190</v>
      </c>
      <c r="C345" t="s">
        <v>191</v>
      </c>
      <c r="D345">
        <v>-21.67183399</v>
      </c>
      <c r="E345">
        <v>-68.246092200000007</v>
      </c>
      <c r="H345" t="s">
        <v>398</v>
      </c>
      <c r="I345" t="s">
        <v>193</v>
      </c>
      <c r="J345" t="s">
        <v>29</v>
      </c>
      <c r="L345" t="s">
        <v>30</v>
      </c>
      <c r="N345">
        <v>14.5</v>
      </c>
      <c r="O345">
        <v>1.0029999999999999</v>
      </c>
      <c r="P345">
        <v>7.1</v>
      </c>
      <c r="Q345" s="1">
        <v>5.23</v>
      </c>
      <c r="T345">
        <v>1740</v>
      </c>
      <c r="U345">
        <v>1.46</v>
      </c>
      <c r="V345">
        <v>0.28399999999999997</v>
      </c>
      <c r="W345">
        <v>259</v>
      </c>
      <c r="X345">
        <v>0.45900000000000002</v>
      </c>
      <c r="Z345">
        <v>42.8</v>
      </c>
      <c r="AA345" s="1">
        <v>43.4</v>
      </c>
      <c r="AB345">
        <v>4.0999999999999996</v>
      </c>
      <c r="AD345">
        <v>1020</v>
      </c>
      <c r="AE345">
        <v>127</v>
      </c>
      <c r="AF345">
        <v>8.81</v>
      </c>
      <c r="AG345">
        <v>149</v>
      </c>
      <c r="AH345">
        <v>55.6</v>
      </c>
      <c r="AQ345" s="3">
        <v>3820</v>
      </c>
      <c r="BA345" t="s">
        <v>31</v>
      </c>
      <c r="BB345">
        <v>5.23</v>
      </c>
      <c r="BC345">
        <v>49.083215799999998</v>
      </c>
      <c r="BD345">
        <v>1.8271926000000001E-2</v>
      </c>
      <c r="BE345">
        <v>2.6962315220000002</v>
      </c>
      <c r="BF345">
        <v>3.958930719</v>
      </c>
      <c r="BG345">
        <v>1.5452813729999999</v>
      </c>
      <c r="BH345">
        <v>44.369046070000003</v>
      </c>
      <c r="BI345">
        <v>3.248912765</v>
      </c>
      <c r="BJ345">
        <v>1.269269558</v>
      </c>
      <c r="BK345">
        <v>3.7177503870000002</v>
      </c>
      <c r="BL345">
        <v>2.2875951450000001</v>
      </c>
      <c r="BN345">
        <v>1</v>
      </c>
      <c r="BO345" s="2">
        <v>0.90395556499999996</v>
      </c>
      <c r="BP345" s="1">
        <f t="shared" si="28"/>
        <v>6.3110102156640178</v>
      </c>
    </row>
    <row r="346" spans="1:68" x14ac:dyDescent="0.25">
      <c r="A346" t="s">
        <v>433</v>
      </c>
      <c r="B346" t="s">
        <v>190</v>
      </c>
      <c r="C346" t="s">
        <v>191</v>
      </c>
      <c r="D346">
        <v>-21.62563617</v>
      </c>
      <c r="E346">
        <v>-68.269279890000007</v>
      </c>
      <c r="H346" t="s">
        <v>398</v>
      </c>
      <c r="I346" t="s">
        <v>193</v>
      </c>
      <c r="J346" t="s">
        <v>29</v>
      </c>
      <c r="L346" t="s">
        <v>30</v>
      </c>
      <c r="N346">
        <v>25</v>
      </c>
      <c r="O346">
        <v>1.002</v>
      </c>
      <c r="P346">
        <v>7.34</v>
      </c>
      <c r="Q346" s="1">
        <v>5.49</v>
      </c>
      <c r="T346">
        <v>1200</v>
      </c>
      <c r="U346">
        <v>1.38</v>
      </c>
      <c r="V346">
        <v>0.27700000000000002</v>
      </c>
      <c r="W346">
        <v>316</v>
      </c>
      <c r="X346">
        <v>4.7E-2</v>
      </c>
      <c r="Z346">
        <v>32.5</v>
      </c>
      <c r="AA346" s="1">
        <v>54.3</v>
      </c>
      <c r="AB346">
        <v>3</v>
      </c>
      <c r="AD346">
        <v>713</v>
      </c>
      <c r="AE346">
        <v>99.7</v>
      </c>
      <c r="AF346">
        <v>5.94</v>
      </c>
      <c r="AG346">
        <v>153</v>
      </c>
      <c r="AH346">
        <v>58.6</v>
      </c>
      <c r="AQ346" s="3">
        <v>2992</v>
      </c>
      <c r="BA346" t="s">
        <v>31</v>
      </c>
      <c r="BB346">
        <v>5.49</v>
      </c>
      <c r="BC346">
        <v>33.850493649999997</v>
      </c>
      <c r="BD346">
        <v>1.7270725000000001E-2</v>
      </c>
      <c r="BE346">
        <v>3.2896106600000001</v>
      </c>
      <c r="BF346">
        <v>3.0061973919999998</v>
      </c>
      <c r="BG346">
        <v>1.9333819940000001</v>
      </c>
      <c r="BH346">
        <v>31.01483318</v>
      </c>
      <c r="BI346">
        <v>2.5505244309999999</v>
      </c>
      <c r="BJ346">
        <v>0.85578446900000005</v>
      </c>
      <c r="BK346">
        <v>3.8175557659999999</v>
      </c>
      <c r="BL346">
        <v>2.4110265380000002</v>
      </c>
      <c r="BN346">
        <v>1</v>
      </c>
      <c r="BO346" s="2">
        <v>0.91622986399999995</v>
      </c>
      <c r="BP346" s="1">
        <f t="shared" si="28"/>
        <v>9.865319865319865</v>
      </c>
    </row>
    <row r="347" spans="1:68" x14ac:dyDescent="0.25">
      <c r="A347" t="s">
        <v>434</v>
      </c>
      <c r="B347" t="s">
        <v>190</v>
      </c>
      <c r="C347" t="s">
        <v>191</v>
      </c>
      <c r="D347">
        <v>-21.606370640000002</v>
      </c>
      <c r="E347">
        <v>-68.306330059999993</v>
      </c>
      <c r="H347" t="s">
        <v>398</v>
      </c>
      <c r="I347" t="s">
        <v>193</v>
      </c>
      <c r="J347" t="s">
        <v>29</v>
      </c>
      <c r="L347" t="s">
        <v>30</v>
      </c>
      <c r="N347">
        <v>20</v>
      </c>
      <c r="O347">
        <v>1.002</v>
      </c>
      <c r="P347">
        <v>7.18</v>
      </c>
      <c r="Q347" s="1">
        <v>6.2</v>
      </c>
      <c r="T347">
        <v>987</v>
      </c>
      <c r="U347">
        <v>1.01</v>
      </c>
      <c r="V347">
        <v>0.19900000000000001</v>
      </c>
      <c r="W347">
        <v>238</v>
      </c>
      <c r="X347">
        <v>2.5999999999999999E-2</v>
      </c>
      <c r="Z347">
        <v>23.1</v>
      </c>
      <c r="AA347" s="1">
        <v>40.9</v>
      </c>
      <c r="AB347">
        <v>1.8</v>
      </c>
      <c r="AD347">
        <v>587</v>
      </c>
      <c r="AE347">
        <v>79</v>
      </c>
      <c r="AF347">
        <v>4.38</v>
      </c>
      <c r="AG347">
        <v>120</v>
      </c>
      <c r="AH347">
        <v>57.1</v>
      </c>
      <c r="AQ347" s="3">
        <v>2526</v>
      </c>
      <c r="BA347" t="s">
        <v>31</v>
      </c>
      <c r="BB347">
        <v>6.2</v>
      </c>
      <c r="BC347">
        <v>27.842031030000001</v>
      </c>
      <c r="BD347">
        <v>1.2640168E-2</v>
      </c>
      <c r="BE347">
        <v>2.477618155</v>
      </c>
      <c r="BF347">
        <v>2.1367126079999998</v>
      </c>
      <c r="BG347">
        <v>1.4562674689999999</v>
      </c>
      <c r="BH347">
        <v>25.53395102</v>
      </c>
      <c r="BI347">
        <v>2.0209772319999999</v>
      </c>
      <c r="BJ347">
        <v>0.63103299199999996</v>
      </c>
      <c r="BK347">
        <v>2.994161385</v>
      </c>
      <c r="BL347">
        <v>2.3493108409999999</v>
      </c>
      <c r="BN347">
        <v>-0.2</v>
      </c>
      <c r="BO347" s="2">
        <v>0.91710087500000004</v>
      </c>
      <c r="BP347" s="1">
        <f t="shared" si="28"/>
        <v>13.036529680365298</v>
      </c>
    </row>
    <row r="348" spans="1:68" x14ac:dyDescent="0.25">
      <c r="A348" t="s">
        <v>435</v>
      </c>
      <c r="B348" t="s">
        <v>190</v>
      </c>
      <c r="C348" t="s">
        <v>191</v>
      </c>
      <c r="D348">
        <v>-21.60320054</v>
      </c>
      <c r="E348">
        <v>-68.304413010000005</v>
      </c>
      <c r="H348" t="s">
        <v>398</v>
      </c>
      <c r="I348" t="s">
        <v>195</v>
      </c>
      <c r="J348" t="s">
        <v>41</v>
      </c>
      <c r="L348" t="s">
        <v>30</v>
      </c>
      <c r="N348">
        <v>4.7</v>
      </c>
      <c r="O348">
        <v>1.016</v>
      </c>
      <c r="P348">
        <v>8.15</v>
      </c>
      <c r="Q348" s="1">
        <v>8.7200000000000006</v>
      </c>
      <c r="T348">
        <v>9440</v>
      </c>
      <c r="U348">
        <v>9.51</v>
      </c>
      <c r="V348">
        <v>0.97299999999999998</v>
      </c>
      <c r="W348">
        <v>2940</v>
      </c>
      <c r="X348">
        <v>4.5999999999999999E-2</v>
      </c>
      <c r="Z348">
        <v>248</v>
      </c>
      <c r="AA348" s="1">
        <v>63.8</v>
      </c>
      <c r="AB348">
        <v>17</v>
      </c>
      <c r="AD348">
        <v>5660</v>
      </c>
      <c r="AE348">
        <v>817</v>
      </c>
      <c r="AF348">
        <v>42.1</v>
      </c>
      <c r="AG348">
        <v>513</v>
      </c>
      <c r="AH348">
        <v>445</v>
      </c>
      <c r="AQ348" s="3">
        <v>21194</v>
      </c>
      <c r="BA348" t="s">
        <v>31</v>
      </c>
      <c r="BB348">
        <v>8.7200000000000006</v>
      </c>
      <c r="BC348">
        <v>266.29055010000002</v>
      </c>
      <c r="BD348">
        <v>0.119017821</v>
      </c>
      <c r="BE348">
        <v>30.605871329999999</v>
      </c>
      <c r="BF348">
        <v>22.93959856</v>
      </c>
      <c r="BG348">
        <v>2.2716348289999999</v>
      </c>
      <c r="BH348">
        <v>246.20470660000001</v>
      </c>
      <c r="BI348">
        <v>20.900486059999999</v>
      </c>
      <c r="BJ348">
        <v>6.0654084429999999</v>
      </c>
      <c r="BK348">
        <v>12.80003992</v>
      </c>
      <c r="BL348">
        <v>18.308989919999998</v>
      </c>
      <c r="BN348">
        <v>-0.1</v>
      </c>
      <c r="BO348" s="2">
        <v>0.9245717</v>
      </c>
      <c r="BP348" s="1">
        <f t="shared" si="28"/>
        <v>10.570071258907364</v>
      </c>
    </row>
    <row r="349" spans="1:68" x14ac:dyDescent="0.25">
      <c r="A349" t="s">
        <v>436</v>
      </c>
      <c r="B349" t="s">
        <v>190</v>
      </c>
      <c r="C349" t="s">
        <v>191</v>
      </c>
      <c r="D349">
        <v>-21.55888534</v>
      </c>
      <c r="E349">
        <v>-68.293517989999998</v>
      </c>
      <c r="H349" t="s">
        <v>398</v>
      </c>
      <c r="I349" t="s">
        <v>195</v>
      </c>
      <c r="J349" t="s">
        <v>41</v>
      </c>
      <c r="L349" t="s">
        <v>30</v>
      </c>
      <c r="N349">
        <v>7</v>
      </c>
      <c r="O349">
        <v>1.006</v>
      </c>
      <c r="P349">
        <v>8.42</v>
      </c>
      <c r="Q349" s="1">
        <v>1.83</v>
      </c>
      <c r="T349">
        <v>3800</v>
      </c>
      <c r="U349">
        <v>1.89</v>
      </c>
      <c r="V349">
        <v>0.16900000000000001</v>
      </c>
      <c r="W349">
        <v>816</v>
      </c>
      <c r="X349">
        <v>0.16700000000000001</v>
      </c>
      <c r="Z349">
        <v>28.6</v>
      </c>
      <c r="AA349" s="1">
        <v>27.1</v>
      </c>
      <c r="AB349">
        <v>2.2999999999999998</v>
      </c>
      <c r="AD349">
        <v>1880</v>
      </c>
      <c r="AE349">
        <v>196</v>
      </c>
      <c r="AF349">
        <v>11.8</v>
      </c>
      <c r="AG349">
        <v>465</v>
      </c>
      <c r="AH349">
        <v>135</v>
      </c>
      <c r="AQ349" s="3">
        <v>7509</v>
      </c>
      <c r="BA349" t="s">
        <v>31</v>
      </c>
      <c r="BB349">
        <v>1.83</v>
      </c>
      <c r="BC349">
        <v>107.19322990000001</v>
      </c>
      <c r="BD349">
        <v>2.3653384E-2</v>
      </c>
      <c r="BE349">
        <v>8.4946908180000005</v>
      </c>
      <c r="BF349">
        <v>2.645453705</v>
      </c>
      <c r="BG349">
        <v>0.96491071900000003</v>
      </c>
      <c r="BH349">
        <v>81.778241769999994</v>
      </c>
      <c r="BI349">
        <v>5.0140700950000001</v>
      </c>
      <c r="BJ349">
        <v>1.700043221</v>
      </c>
      <c r="BK349">
        <v>11.602375370000001</v>
      </c>
      <c r="BL349">
        <v>5.5544126719999998</v>
      </c>
      <c r="BN349">
        <v>-1.3</v>
      </c>
      <c r="BO349" s="2">
        <v>0.76290491299999996</v>
      </c>
      <c r="BP349" s="1">
        <f t="shared" si="28"/>
        <v>11.440677966101694</v>
      </c>
    </row>
    <row r="350" spans="1:68" x14ac:dyDescent="0.25">
      <c r="A350" t="s">
        <v>437</v>
      </c>
      <c r="B350" t="s">
        <v>190</v>
      </c>
      <c r="C350" t="s">
        <v>191</v>
      </c>
      <c r="D350">
        <v>-21.56794013</v>
      </c>
      <c r="E350">
        <v>-68.298303360000006</v>
      </c>
      <c r="H350" t="s">
        <v>398</v>
      </c>
      <c r="I350" t="s">
        <v>195</v>
      </c>
      <c r="J350" t="s">
        <v>41</v>
      </c>
      <c r="L350" t="s">
        <v>30</v>
      </c>
      <c r="N350">
        <v>5.5</v>
      </c>
      <c r="O350">
        <v>1.085</v>
      </c>
      <c r="P350">
        <v>7.77</v>
      </c>
      <c r="Q350" s="1">
        <v>26.4</v>
      </c>
      <c r="T350">
        <v>58600</v>
      </c>
      <c r="U350">
        <v>43.6</v>
      </c>
      <c r="V350">
        <v>1.69</v>
      </c>
      <c r="W350">
        <v>12200</v>
      </c>
      <c r="X350">
        <v>3.35</v>
      </c>
      <c r="Z350">
        <v>1030</v>
      </c>
      <c r="AA350" s="1">
        <v>55.2</v>
      </c>
      <c r="AB350">
        <v>82</v>
      </c>
      <c r="AD350">
        <v>35400</v>
      </c>
      <c r="AE350">
        <v>4890</v>
      </c>
      <c r="AF350">
        <v>245</v>
      </c>
      <c r="AG350">
        <v>1170</v>
      </c>
      <c r="AH350">
        <v>2410</v>
      </c>
      <c r="AQ350" s="3">
        <v>117682</v>
      </c>
      <c r="BA350" t="s">
        <v>31</v>
      </c>
      <c r="BB350">
        <v>26.4</v>
      </c>
      <c r="BC350">
        <v>1653.03244</v>
      </c>
      <c r="BD350">
        <v>0.54565478599999995</v>
      </c>
      <c r="BE350">
        <v>127.00395589999999</v>
      </c>
      <c r="BF350">
        <v>95.273332719999999</v>
      </c>
      <c r="BG350">
        <v>1.965427</v>
      </c>
      <c r="BH350">
        <v>1539.8668929999999</v>
      </c>
      <c r="BI350">
        <v>125.0959325</v>
      </c>
      <c r="BJ350">
        <v>35.29750756</v>
      </c>
      <c r="BK350">
        <v>29.193073510000001</v>
      </c>
      <c r="BL350">
        <v>99.156552149999996</v>
      </c>
      <c r="BN350">
        <v>0.6</v>
      </c>
      <c r="BO350" s="2">
        <v>0.931540637</v>
      </c>
      <c r="BP350" s="1">
        <f t="shared" si="28"/>
        <v>9.8367346938775508</v>
      </c>
    </row>
    <row r="351" spans="1:68" x14ac:dyDescent="0.25">
      <c r="A351" t="s">
        <v>438</v>
      </c>
      <c r="B351" t="s">
        <v>190</v>
      </c>
      <c r="C351" t="s">
        <v>191</v>
      </c>
      <c r="D351">
        <v>-21.458238860000002</v>
      </c>
      <c r="E351">
        <v>-68.372662059999996</v>
      </c>
      <c r="H351" t="s">
        <v>398</v>
      </c>
      <c r="I351" t="s">
        <v>227</v>
      </c>
      <c r="J351" t="s">
        <v>29</v>
      </c>
      <c r="L351" t="s">
        <v>30</v>
      </c>
      <c r="N351">
        <v>19.600000000000001</v>
      </c>
      <c r="O351">
        <v>1.002</v>
      </c>
      <c r="P351">
        <v>8.17</v>
      </c>
      <c r="Q351" s="1">
        <v>8.3000000000000007</v>
      </c>
      <c r="T351">
        <v>1010</v>
      </c>
      <c r="U351">
        <v>0.13500000000000001</v>
      </c>
      <c r="V351">
        <v>3.0000000000000001E-3</v>
      </c>
      <c r="W351">
        <v>151</v>
      </c>
      <c r="X351">
        <v>8.1000000000000003E-2</v>
      </c>
      <c r="Z351">
        <v>6.78</v>
      </c>
      <c r="AA351" s="1">
        <v>34.700000000000003</v>
      </c>
      <c r="AB351">
        <v>0.11</v>
      </c>
      <c r="AD351">
        <v>580</v>
      </c>
      <c r="AE351">
        <v>69.599999999999994</v>
      </c>
      <c r="AF351">
        <v>2.4500000000000002</v>
      </c>
      <c r="AG351">
        <v>93</v>
      </c>
      <c r="AH351">
        <v>104</v>
      </c>
      <c r="AQ351" s="3">
        <v>2532</v>
      </c>
      <c r="BA351" t="s">
        <v>31</v>
      </c>
      <c r="BB351">
        <v>8.3000000000000007</v>
      </c>
      <c r="BC351">
        <v>28.49083216</v>
      </c>
      <c r="BD351">
        <v>1.6895269999999999E-3</v>
      </c>
      <c r="BE351">
        <v>1.5719342080000001</v>
      </c>
      <c r="BF351">
        <v>0.62713902499999996</v>
      </c>
      <c r="BG351">
        <v>1.2355129869999999</v>
      </c>
      <c r="BH351">
        <v>25.229457570000001</v>
      </c>
      <c r="BI351">
        <v>1.7805065229999999</v>
      </c>
      <c r="BJ351">
        <v>0.352975076</v>
      </c>
      <c r="BK351">
        <v>2.320475074</v>
      </c>
      <c r="BL351">
        <v>4.278954948</v>
      </c>
      <c r="BN351">
        <v>0.8</v>
      </c>
      <c r="BO351" s="2">
        <v>0.88552898099999999</v>
      </c>
      <c r="BP351" s="1">
        <f t="shared" si="28"/>
        <v>42.448979591836732</v>
      </c>
    </row>
    <row r="352" spans="1:68" x14ac:dyDescent="0.25">
      <c r="A352" t="s">
        <v>439</v>
      </c>
      <c r="B352" t="s">
        <v>190</v>
      </c>
      <c r="C352" t="s">
        <v>191</v>
      </c>
      <c r="D352">
        <v>-21.460951059999999</v>
      </c>
      <c r="E352">
        <v>-68.373133030000005</v>
      </c>
      <c r="H352" t="s">
        <v>398</v>
      </c>
      <c r="I352" t="s">
        <v>195</v>
      </c>
      <c r="J352" t="s">
        <v>41</v>
      </c>
      <c r="L352" t="s">
        <v>30</v>
      </c>
      <c r="N352">
        <v>24.5</v>
      </c>
      <c r="O352">
        <v>1.0580000000000001</v>
      </c>
      <c r="P352">
        <v>8.1999999999999993</v>
      </c>
      <c r="Q352" s="1">
        <v>13.2</v>
      </c>
      <c r="T352">
        <v>32500</v>
      </c>
      <c r="U352">
        <v>13.3</v>
      </c>
      <c r="V352">
        <v>0.753</v>
      </c>
      <c r="W352">
        <v>15200</v>
      </c>
      <c r="X352">
        <v>7.3999999999999996E-2</v>
      </c>
      <c r="Z352">
        <v>198</v>
      </c>
      <c r="AA352" s="1">
        <v>43.1</v>
      </c>
      <c r="AB352">
        <v>17</v>
      </c>
      <c r="AD352">
        <v>21200</v>
      </c>
      <c r="AE352">
        <v>2540</v>
      </c>
      <c r="AF352">
        <v>79.099999999999994</v>
      </c>
      <c r="AG352">
        <v>357</v>
      </c>
      <c r="AH352">
        <v>3010</v>
      </c>
      <c r="AQ352" s="3">
        <v>75901</v>
      </c>
      <c r="BA352" t="s">
        <v>31</v>
      </c>
      <c r="BB352">
        <v>13.2</v>
      </c>
      <c r="BC352">
        <v>916.78420310000001</v>
      </c>
      <c r="BD352">
        <v>0.16644974000000001</v>
      </c>
      <c r="BE352">
        <v>158.2344368</v>
      </c>
      <c r="BF352">
        <v>18.31467949</v>
      </c>
      <c r="BG352">
        <v>1.5345997039999999</v>
      </c>
      <c r="BH352">
        <v>922.18017310000005</v>
      </c>
      <c r="BI352">
        <v>64.978255309999994</v>
      </c>
      <c r="BJ352">
        <v>11.39605244</v>
      </c>
      <c r="BK352">
        <v>8.9076301210000004</v>
      </c>
      <c r="BL352">
        <v>123.84283069999999</v>
      </c>
      <c r="BN352">
        <v>0.7</v>
      </c>
      <c r="BO352" s="2">
        <v>1.005885758</v>
      </c>
      <c r="BP352" s="1">
        <f t="shared" si="28"/>
        <v>38.053097345132748</v>
      </c>
    </row>
    <row r="353" spans="1:68" x14ac:dyDescent="0.25">
      <c r="A353" t="s">
        <v>440</v>
      </c>
      <c r="B353" t="s">
        <v>190</v>
      </c>
      <c r="C353" t="s">
        <v>191</v>
      </c>
      <c r="D353">
        <v>-21.485878100000001</v>
      </c>
      <c r="E353">
        <v>-68.395228660000001</v>
      </c>
      <c r="H353" t="s">
        <v>398</v>
      </c>
      <c r="I353" t="s">
        <v>193</v>
      </c>
      <c r="J353" t="s">
        <v>29</v>
      </c>
      <c r="L353" t="s">
        <v>30</v>
      </c>
      <c r="N353">
        <v>20.399999999999999</v>
      </c>
      <c r="O353">
        <v>1</v>
      </c>
      <c r="P353">
        <v>8.74</v>
      </c>
      <c r="Q353" s="1">
        <v>7.96</v>
      </c>
      <c r="T353">
        <v>131</v>
      </c>
      <c r="U353">
        <v>0.06</v>
      </c>
      <c r="V353">
        <v>5.0000000000000001E-3</v>
      </c>
      <c r="W353">
        <v>54.2</v>
      </c>
      <c r="X353">
        <v>1.4999999999999999E-2</v>
      </c>
      <c r="Z353">
        <v>3.12</v>
      </c>
      <c r="AA353" s="1">
        <v>32.200000000000003</v>
      </c>
      <c r="AB353">
        <v>4.5999999999999999E-2</v>
      </c>
      <c r="AD353">
        <v>141</v>
      </c>
      <c r="AE353">
        <v>29</v>
      </c>
      <c r="AF353">
        <v>0.33300000000000002</v>
      </c>
      <c r="AG353">
        <v>26.1</v>
      </c>
      <c r="AH353">
        <v>55.6</v>
      </c>
      <c r="AQ353" s="3">
        <v>920.4</v>
      </c>
      <c r="BA353" t="s">
        <v>31</v>
      </c>
      <c r="BB353">
        <v>7.96</v>
      </c>
      <c r="BC353">
        <v>3.695345557</v>
      </c>
      <c r="BD353">
        <v>7.50901E-4</v>
      </c>
      <c r="BE353">
        <v>0.56423068899999995</v>
      </c>
      <c r="BF353">
        <v>0.28859495000000002</v>
      </c>
      <c r="BG353">
        <v>1.1464990829999999</v>
      </c>
      <c r="BH353">
        <v>6.1333681330000003</v>
      </c>
      <c r="BI353">
        <v>0.74187771800000002</v>
      </c>
      <c r="BJ353">
        <v>4.7975796000000001E-2</v>
      </c>
      <c r="BK353">
        <v>0.65123010100000001</v>
      </c>
      <c r="BL353">
        <v>2.2875951450000001</v>
      </c>
      <c r="BN353">
        <v>0.1</v>
      </c>
      <c r="BO353" s="2">
        <v>1.659754964</v>
      </c>
      <c r="BP353" s="1">
        <f t="shared" si="28"/>
        <v>166.96696696696696</v>
      </c>
    </row>
    <row r="354" spans="1:68" x14ac:dyDescent="0.25">
      <c r="A354" t="s">
        <v>441</v>
      </c>
      <c r="B354" t="s">
        <v>190</v>
      </c>
      <c r="C354" t="s">
        <v>191</v>
      </c>
      <c r="D354">
        <v>-21.511188709999999</v>
      </c>
      <c r="E354">
        <v>-68.339126039999996</v>
      </c>
      <c r="H354" t="s">
        <v>398</v>
      </c>
      <c r="I354" t="s">
        <v>195</v>
      </c>
      <c r="J354" t="s">
        <v>41</v>
      </c>
      <c r="L354" t="s">
        <v>30</v>
      </c>
      <c r="N354">
        <v>21.3</v>
      </c>
      <c r="O354">
        <v>1.0309999999999999</v>
      </c>
      <c r="P354">
        <v>8.0299999999999994</v>
      </c>
      <c r="Q354" s="1">
        <v>7.05</v>
      </c>
      <c r="T354">
        <v>20700</v>
      </c>
      <c r="U354">
        <v>9.19</v>
      </c>
      <c r="V354">
        <v>0.31900000000000001</v>
      </c>
      <c r="W354">
        <v>3850</v>
      </c>
      <c r="X354">
        <v>0.34100000000000003</v>
      </c>
      <c r="Z354">
        <v>244</v>
      </c>
      <c r="AA354" s="1">
        <v>54.9</v>
      </c>
      <c r="AB354">
        <v>23</v>
      </c>
      <c r="AD354">
        <v>10700</v>
      </c>
      <c r="AE354">
        <v>1190</v>
      </c>
      <c r="AF354">
        <v>70.099999999999994</v>
      </c>
      <c r="AG354">
        <v>2270</v>
      </c>
      <c r="AH354">
        <v>753</v>
      </c>
      <c r="AQ354" s="3">
        <v>40802</v>
      </c>
      <c r="BA354" t="s">
        <v>31</v>
      </c>
      <c r="BB354">
        <v>7.05</v>
      </c>
      <c r="BC354">
        <v>583.92101549999995</v>
      </c>
      <c r="BD354">
        <v>0.115013016</v>
      </c>
      <c r="BE354">
        <v>40.079117220000001</v>
      </c>
      <c r="BF354">
        <v>22.569605030000002</v>
      </c>
      <c r="BG354">
        <v>1.954745331</v>
      </c>
      <c r="BH354">
        <v>465.43999300000002</v>
      </c>
      <c r="BI354">
        <v>30.442568430000001</v>
      </c>
      <c r="BJ354">
        <v>10.09940931</v>
      </c>
      <c r="BK354">
        <v>56.639552870000003</v>
      </c>
      <c r="BL354">
        <v>30.981279570000002</v>
      </c>
      <c r="BN354">
        <v>0.7</v>
      </c>
      <c r="BO354" s="2">
        <v>0.79709409399999998</v>
      </c>
      <c r="BP354" s="1">
        <f t="shared" si="28"/>
        <v>10.741797432239659</v>
      </c>
    </row>
    <row r="355" spans="1:68" x14ac:dyDescent="0.25">
      <c r="A355" t="s">
        <v>442</v>
      </c>
      <c r="B355" t="s">
        <v>190</v>
      </c>
      <c r="C355" t="s">
        <v>191</v>
      </c>
      <c r="D355">
        <v>-21.55106395</v>
      </c>
      <c r="E355">
        <v>-68.313594910000006</v>
      </c>
      <c r="H355" t="s">
        <v>398</v>
      </c>
      <c r="I355" t="s">
        <v>195</v>
      </c>
      <c r="J355" t="s">
        <v>41</v>
      </c>
      <c r="L355" t="s">
        <v>30</v>
      </c>
      <c r="N355">
        <v>20.3</v>
      </c>
      <c r="O355">
        <v>1.0149999999999999</v>
      </c>
      <c r="P355">
        <v>8.42</v>
      </c>
      <c r="Q355" s="1">
        <v>16.2</v>
      </c>
      <c r="T355">
        <v>8700</v>
      </c>
      <c r="U355">
        <v>5.41</v>
      </c>
      <c r="V355">
        <v>0.9</v>
      </c>
      <c r="W355">
        <v>2470</v>
      </c>
      <c r="X355">
        <v>0.161</v>
      </c>
      <c r="Z355">
        <v>175</v>
      </c>
      <c r="AA355" s="1">
        <v>53.5</v>
      </c>
      <c r="AB355">
        <v>9</v>
      </c>
      <c r="AD355">
        <v>5430</v>
      </c>
      <c r="AE355">
        <v>590</v>
      </c>
      <c r="AF355">
        <v>22.5</v>
      </c>
      <c r="AG355">
        <v>67.400000000000006</v>
      </c>
      <c r="AH355">
        <v>695</v>
      </c>
      <c r="AQ355" s="3">
        <v>19517</v>
      </c>
      <c r="BA355" t="s">
        <v>31</v>
      </c>
      <c r="BB355">
        <v>16.2</v>
      </c>
      <c r="BC355">
        <v>245.416079</v>
      </c>
      <c r="BD355">
        <v>6.7706246999999997E-2</v>
      </c>
      <c r="BE355">
        <v>25.713095979999999</v>
      </c>
      <c r="BF355">
        <v>16.187216719999999</v>
      </c>
      <c r="BG355">
        <v>1.9048975450000001</v>
      </c>
      <c r="BH355">
        <v>236.1999217</v>
      </c>
      <c r="BI355">
        <v>15.093374259999999</v>
      </c>
      <c r="BJ355">
        <v>3.2416078370000001</v>
      </c>
      <c r="BK355">
        <v>1.681720645</v>
      </c>
      <c r="BL355">
        <v>28.594939310000001</v>
      </c>
      <c r="BN355">
        <v>0.3</v>
      </c>
      <c r="BO355" s="2">
        <v>0.96244680699999996</v>
      </c>
      <c r="BP355" s="1">
        <f t="shared" si="28"/>
        <v>30.888888888888889</v>
      </c>
    </row>
    <row r="356" spans="1:68" x14ac:dyDescent="0.25">
      <c r="A356" t="s">
        <v>443</v>
      </c>
      <c r="B356" t="s">
        <v>190</v>
      </c>
      <c r="C356" t="s">
        <v>191</v>
      </c>
      <c r="D356">
        <v>-21.577728409999999</v>
      </c>
      <c r="E356">
        <v>-68.316608610000003</v>
      </c>
      <c r="H356" t="s">
        <v>398</v>
      </c>
      <c r="I356" t="s">
        <v>215</v>
      </c>
      <c r="J356" t="s">
        <v>29</v>
      </c>
      <c r="L356" t="s">
        <v>30</v>
      </c>
      <c r="N356">
        <v>20.100000000000001</v>
      </c>
      <c r="O356">
        <v>1.002</v>
      </c>
      <c r="P356">
        <v>9.32</v>
      </c>
      <c r="Q356" s="1">
        <v>10.1</v>
      </c>
      <c r="T356">
        <v>1080</v>
      </c>
      <c r="U356">
        <v>0.83099999999999996</v>
      </c>
      <c r="V356">
        <v>0.17799999999999999</v>
      </c>
      <c r="W356">
        <v>194</v>
      </c>
      <c r="X356">
        <v>0.62</v>
      </c>
      <c r="Z356">
        <v>20.8</v>
      </c>
      <c r="AA356" s="1">
        <v>34.4</v>
      </c>
      <c r="AB356">
        <v>0.9</v>
      </c>
      <c r="AD356">
        <v>860</v>
      </c>
      <c r="AE356">
        <v>95.8</v>
      </c>
      <c r="AF356">
        <v>4.1399999999999997</v>
      </c>
      <c r="AG356">
        <v>12.8</v>
      </c>
      <c r="AH356">
        <v>57.3</v>
      </c>
      <c r="AQ356" s="3">
        <v>2933</v>
      </c>
      <c r="BA356" t="s">
        <v>31</v>
      </c>
      <c r="BB356">
        <v>10.1</v>
      </c>
      <c r="BC356">
        <v>30.465444290000001</v>
      </c>
      <c r="BD356">
        <v>1.039998E-2</v>
      </c>
      <c r="BE356">
        <v>2.0195711009999999</v>
      </c>
      <c r="BF356">
        <v>1.9239663309999999</v>
      </c>
      <c r="BG356">
        <v>1.224831319</v>
      </c>
      <c r="BH356">
        <v>37.409195699999998</v>
      </c>
      <c r="BI356">
        <v>2.4507546690000002</v>
      </c>
      <c r="BJ356">
        <v>0.59645584200000001</v>
      </c>
      <c r="BK356">
        <v>0.31937721400000002</v>
      </c>
      <c r="BL356">
        <v>2.357539601</v>
      </c>
      <c r="BN356">
        <v>1.3</v>
      </c>
      <c r="BO356" s="2">
        <v>1.2279222110000001</v>
      </c>
      <c r="BP356" s="1">
        <f t="shared" si="28"/>
        <v>13.840579710144928</v>
      </c>
    </row>
    <row r="357" spans="1:68" x14ac:dyDescent="0.25">
      <c r="A357" t="s">
        <v>444</v>
      </c>
      <c r="B357" t="s">
        <v>190</v>
      </c>
      <c r="C357" t="s">
        <v>191</v>
      </c>
      <c r="D357">
        <v>-22.66140901</v>
      </c>
      <c r="E357">
        <v>-68.228632329999996</v>
      </c>
      <c r="H357" t="s">
        <v>445</v>
      </c>
      <c r="I357" t="s">
        <v>1032</v>
      </c>
      <c r="J357" t="s">
        <v>29</v>
      </c>
      <c r="L357" t="s">
        <v>30</v>
      </c>
      <c r="N357">
        <v>11</v>
      </c>
      <c r="O357">
        <v>1.0009999999999999</v>
      </c>
      <c r="P357">
        <v>8.2899999999999991</v>
      </c>
      <c r="Q357" s="1">
        <v>2.2799999999999998</v>
      </c>
      <c r="T357">
        <v>419</v>
      </c>
      <c r="U357">
        <v>3.7999999999999999E-2</v>
      </c>
      <c r="V357">
        <v>4.7000000000000002E-3</v>
      </c>
      <c r="W357">
        <v>163</v>
      </c>
      <c r="X357">
        <v>8.0000000000000002E-3</v>
      </c>
      <c r="Z357">
        <v>0.53</v>
      </c>
      <c r="AA357" s="1">
        <v>27</v>
      </c>
      <c r="AB357">
        <v>1.2E-2</v>
      </c>
      <c r="AD357">
        <v>258</v>
      </c>
      <c r="AE357">
        <v>3.79</v>
      </c>
      <c r="AF357">
        <v>3.7999999999999999E-2</v>
      </c>
      <c r="AG357">
        <v>99</v>
      </c>
      <c r="AH357">
        <v>7.14</v>
      </c>
      <c r="AQ357" s="3">
        <v>1115</v>
      </c>
      <c r="BA357" t="s">
        <v>31</v>
      </c>
      <c r="BB357">
        <v>2.2799999999999998</v>
      </c>
      <c r="BC357">
        <v>11.819464030000001</v>
      </c>
      <c r="BD357">
        <v>4.7557099999999999E-4</v>
      </c>
      <c r="BE357">
        <v>1.696856132</v>
      </c>
      <c r="BF357">
        <v>4.9024142E-2</v>
      </c>
      <c r="BG357">
        <v>0.96135016299999998</v>
      </c>
      <c r="BH357">
        <v>11.222758710000001</v>
      </c>
      <c r="BI357">
        <v>9.6955742999999997E-2</v>
      </c>
      <c r="BJ357">
        <v>5.4747149999999998E-3</v>
      </c>
      <c r="BK357">
        <v>2.4701831429999999</v>
      </c>
      <c r="BL357">
        <v>0.29376671500000001</v>
      </c>
      <c r="BN357">
        <v>-1.9</v>
      </c>
      <c r="BO357" s="2">
        <v>0.94951502700000001</v>
      </c>
      <c r="BP357" s="1">
        <f t="shared" si="28"/>
        <v>187.89473684210526</v>
      </c>
    </row>
    <row r="358" spans="1:68" x14ac:dyDescent="0.25">
      <c r="A358" t="s">
        <v>446</v>
      </c>
      <c r="B358" t="s">
        <v>190</v>
      </c>
      <c r="C358" t="s">
        <v>191</v>
      </c>
      <c r="D358">
        <v>-22.661855979999999</v>
      </c>
      <c r="E358">
        <v>-68.227656510000003</v>
      </c>
      <c r="H358" t="s">
        <v>445</v>
      </c>
      <c r="I358" t="s">
        <v>193</v>
      </c>
      <c r="J358" t="s">
        <v>29</v>
      </c>
      <c r="L358" t="s">
        <v>30</v>
      </c>
      <c r="N358">
        <v>18</v>
      </c>
      <c r="O358">
        <v>1</v>
      </c>
      <c r="P358">
        <v>8.18</v>
      </c>
      <c r="Q358" s="1">
        <v>0.98</v>
      </c>
      <c r="T358">
        <v>82.4</v>
      </c>
      <c r="U358">
        <v>2.3E-2</v>
      </c>
      <c r="V358">
        <v>4.5999999999999999E-3</v>
      </c>
      <c r="W358">
        <v>43.2</v>
      </c>
      <c r="X358">
        <v>1.5</v>
      </c>
      <c r="Z358">
        <v>0.45400000000000001</v>
      </c>
      <c r="AA358" s="1">
        <v>32.799999999999997</v>
      </c>
      <c r="AB358">
        <v>8.9999999999999993E-3</v>
      </c>
      <c r="AD358">
        <v>57.5</v>
      </c>
      <c r="AE358">
        <v>1.6</v>
      </c>
      <c r="AF358">
        <v>3.1E-2</v>
      </c>
      <c r="AG358">
        <v>26.9</v>
      </c>
      <c r="AH358">
        <v>2.21</v>
      </c>
      <c r="AQ358" s="3">
        <v>307.89999999999998</v>
      </c>
      <c r="BA358" t="s">
        <v>31</v>
      </c>
      <c r="BB358">
        <v>0.98</v>
      </c>
      <c r="BC358">
        <v>2.3244005639999998</v>
      </c>
      <c r="BD358">
        <v>2.8784500000000001E-4</v>
      </c>
      <c r="BE358">
        <v>0.44971892600000002</v>
      </c>
      <c r="BF358">
        <v>4.1994265000000003E-2</v>
      </c>
      <c r="BG358">
        <v>1.1678624200000001</v>
      </c>
      <c r="BH358">
        <v>2.5011962240000001</v>
      </c>
      <c r="BI358">
        <v>4.0931184000000002E-2</v>
      </c>
      <c r="BJ358">
        <v>4.4662149999999999E-3</v>
      </c>
      <c r="BK358">
        <v>0.67119117699999997</v>
      </c>
      <c r="BL358">
        <v>9.0927793000000007E-2</v>
      </c>
      <c r="BN358">
        <v>-1.6</v>
      </c>
      <c r="BO358" s="2">
        <v>1.076060754</v>
      </c>
      <c r="BP358" s="1">
        <f t="shared" si="28"/>
        <v>71.290322580645167</v>
      </c>
    </row>
    <row r="359" spans="1:68" x14ac:dyDescent="0.25">
      <c r="A359" t="s">
        <v>447</v>
      </c>
      <c r="B359" t="s">
        <v>190</v>
      </c>
      <c r="C359" t="s">
        <v>191</v>
      </c>
      <c r="D359">
        <v>-22.644756059999999</v>
      </c>
      <c r="E359">
        <v>-68.150870029999993</v>
      </c>
      <c r="H359" t="s">
        <v>445</v>
      </c>
      <c r="I359" t="s">
        <v>1032</v>
      </c>
      <c r="J359" t="s">
        <v>29</v>
      </c>
      <c r="L359" t="s">
        <v>30</v>
      </c>
      <c r="N359">
        <v>4</v>
      </c>
      <c r="O359">
        <v>1.0009999999999999</v>
      </c>
      <c r="P359">
        <v>8.76</v>
      </c>
      <c r="Q359" s="1">
        <v>2.82</v>
      </c>
      <c r="T359">
        <v>252</v>
      </c>
      <c r="U359">
        <v>0.13200000000000001</v>
      </c>
      <c r="V359">
        <v>1.6799999999999999E-2</v>
      </c>
      <c r="W359">
        <v>197</v>
      </c>
      <c r="X359">
        <v>3.7999999999999999E-2</v>
      </c>
      <c r="Z359">
        <v>1.55</v>
      </c>
      <c r="AA359" s="1">
        <v>33</v>
      </c>
      <c r="AB359">
        <v>0.12</v>
      </c>
      <c r="AD359">
        <v>191</v>
      </c>
      <c r="AE359">
        <v>13.4</v>
      </c>
      <c r="AF359">
        <v>0.16</v>
      </c>
      <c r="AG359">
        <v>53.7</v>
      </c>
      <c r="AH359">
        <v>30.4</v>
      </c>
      <c r="AQ359" s="3">
        <v>940.2</v>
      </c>
      <c r="BA359" t="s">
        <v>31</v>
      </c>
      <c r="BB359">
        <v>2.82</v>
      </c>
      <c r="BC359">
        <v>7.1086036669999997</v>
      </c>
      <c r="BD359">
        <v>1.651982E-3</v>
      </c>
      <c r="BE359">
        <v>2.0508015820000001</v>
      </c>
      <c r="BF359">
        <v>0.14337249099999999</v>
      </c>
      <c r="BG359">
        <v>1.1749835319999999</v>
      </c>
      <c r="BH359">
        <v>8.3083213709999999</v>
      </c>
      <c r="BI359">
        <v>0.34279867000000003</v>
      </c>
      <c r="BJ359">
        <v>2.3051433999999999E-2</v>
      </c>
      <c r="BK359">
        <v>1.33988722</v>
      </c>
      <c r="BL359">
        <v>1.2507714459999999</v>
      </c>
      <c r="BN359">
        <v>-0.6</v>
      </c>
      <c r="BO359" s="2">
        <v>1.1687698120000001</v>
      </c>
      <c r="BP359" s="1">
        <f t="shared" si="28"/>
        <v>190</v>
      </c>
    </row>
    <row r="360" spans="1:68" x14ac:dyDescent="0.25">
      <c r="A360" t="s">
        <v>448</v>
      </c>
      <c r="B360" t="s">
        <v>190</v>
      </c>
      <c r="C360" t="s">
        <v>191</v>
      </c>
      <c r="D360">
        <v>-22.891200529999999</v>
      </c>
      <c r="E360">
        <v>-68.207840700000006</v>
      </c>
      <c r="H360" t="s">
        <v>445</v>
      </c>
      <c r="I360" t="s">
        <v>1032</v>
      </c>
      <c r="J360" t="s">
        <v>29</v>
      </c>
      <c r="L360" t="s">
        <v>30</v>
      </c>
      <c r="N360">
        <v>2</v>
      </c>
      <c r="O360">
        <v>1.0009999999999999</v>
      </c>
      <c r="P360">
        <v>8</v>
      </c>
      <c r="Q360" s="1">
        <v>3.18</v>
      </c>
      <c r="T360">
        <v>604</v>
      </c>
      <c r="U360">
        <v>0.107</v>
      </c>
      <c r="V360">
        <v>1.8100000000000002E-2</v>
      </c>
      <c r="W360">
        <v>282</v>
      </c>
      <c r="X360">
        <v>5.5E-2</v>
      </c>
      <c r="Z360">
        <v>1.65</v>
      </c>
      <c r="AA360" s="1">
        <v>32.5</v>
      </c>
      <c r="AB360">
        <v>0.12</v>
      </c>
      <c r="AD360">
        <v>396</v>
      </c>
      <c r="AE360">
        <v>14.7</v>
      </c>
      <c r="AF360">
        <v>0.34699999999999998</v>
      </c>
      <c r="AG360">
        <v>102</v>
      </c>
      <c r="AH360">
        <v>29.4</v>
      </c>
      <c r="AQ360" s="3">
        <v>1655</v>
      </c>
      <c r="BA360" t="s">
        <v>31</v>
      </c>
      <c r="BB360">
        <v>3.18</v>
      </c>
      <c r="BC360">
        <v>17.038081810000001</v>
      </c>
      <c r="BD360">
        <v>1.339107E-3</v>
      </c>
      <c r="BE360">
        <v>2.9356652090000002</v>
      </c>
      <c r="BF360">
        <v>0.152622329</v>
      </c>
      <c r="BG360">
        <v>1.1571807519999999</v>
      </c>
      <c r="BH360">
        <v>17.225629649999998</v>
      </c>
      <c r="BI360">
        <v>0.37605525699999998</v>
      </c>
      <c r="BJ360">
        <v>4.9992795999999999E-2</v>
      </c>
      <c r="BK360">
        <v>2.5450371779999998</v>
      </c>
      <c r="BL360">
        <v>1.209627649</v>
      </c>
      <c r="BN360">
        <v>-1.8</v>
      </c>
      <c r="BO360" s="2">
        <v>1.0110075679999999</v>
      </c>
      <c r="BP360" s="1">
        <f t="shared" si="28"/>
        <v>84.726224783861667</v>
      </c>
    </row>
    <row r="361" spans="1:68" x14ac:dyDescent="0.25">
      <c r="A361" t="s">
        <v>449</v>
      </c>
      <c r="B361" t="s">
        <v>190</v>
      </c>
      <c r="C361" t="s">
        <v>191</v>
      </c>
      <c r="D361">
        <v>-22.924624919999999</v>
      </c>
      <c r="E361">
        <v>-68.164251019999995</v>
      </c>
      <c r="H361" t="s">
        <v>445</v>
      </c>
      <c r="I361" t="s">
        <v>215</v>
      </c>
      <c r="J361" t="s">
        <v>29</v>
      </c>
      <c r="L361" t="s">
        <v>30</v>
      </c>
      <c r="N361">
        <v>25</v>
      </c>
      <c r="O361">
        <v>1.0009999999999999</v>
      </c>
      <c r="P361">
        <v>7.39</v>
      </c>
      <c r="Q361" s="1">
        <v>4.24</v>
      </c>
      <c r="T361">
        <v>959</v>
      </c>
      <c r="U361">
        <v>1.43</v>
      </c>
      <c r="V361">
        <v>0.30299999999999999</v>
      </c>
      <c r="W361">
        <v>271</v>
      </c>
      <c r="X361">
        <v>1.3</v>
      </c>
      <c r="Z361">
        <v>19.5</v>
      </c>
      <c r="AA361" s="1">
        <v>46.8</v>
      </c>
      <c r="AB361">
        <v>0.622</v>
      </c>
      <c r="AD361">
        <v>520</v>
      </c>
      <c r="AE361">
        <v>50</v>
      </c>
      <c r="AF361">
        <v>4.4400000000000004</v>
      </c>
      <c r="AG361">
        <v>136</v>
      </c>
      <c r="AH361">
        <v>60</v>
      </c>
      <c r="AQ361" s="3">
        <v>2326</v>
      </c>
      <c r="BA361" t="s">
        <v>31</v>
      </c>
      <c r="BB361">
        <v>4.24</v>
      </c>
      <c r="BC361">
        <v>27.05218618</v>
      </c>
      <c r="BD361">
        <v>1.7896476000000001E-2</v>
      </c>
      <c r="BE361">
        <v>2.8211534459999998</v>
      </c>
      <c r="BF361">
        <v>1.803718435</v>
      </c>
      <c r="BG361">
        <v>1.666340282</v>
      </c>
      <c r="BH361">
        <v>22.619513680000001</v>
      </c>
      <c r="BI361">
        <v>1.2790995140000001</v>
      </c>
      <c r="BJ361">
        <v>0.63967728000000001</v>
      </c>
      <c r="BK361">
        <v>3.393382903</v>
      </c>
      <c r="BL361">
        <v>2.4686278540000002</v>
      </c>
      <c r="BN361">
        <v>-0.9</v>
      </c>
      <c r="BO361" s="2">
        <v>0.83614365000000002</v>
      </c>
      <c r="BP361" s="1">
        <f t="shared" si="28"/>
        <v>13.513513513513512</v>
      </c>
    </row>
    <row r="362" spans="1:68" x14ac:dyDescent="0.25">
      <c r="A362" t="s">
        <v>450</v>
      </c>
      <c r="B362" t="s">
        <v>190</v>
      </c>
      <c r="C362" t="s">
        <v>191</v>
      </c>
      <c r="D362">
        <v>-23.177142920000001</v>
      </c>
      <c r="E362">
        <v>-67.981461350000004</v>
      </c>
      <c r="H362" t="s">
        <v>445</v>
      </c>
      <c r="I362" t="s">
        <v>1032</v>
      </c>
      <c r="J362" t="s">
        <v>29</v>
      </c>
      <c r="L362" t="s">
        <v>30</v>
      </c>
      <c r="N362">
        <v>18</v>
      </c>
      <c r="O362">
        <v>1</v>
      </c>
      <c r="P362">
        <v>7.77</v>
      </c>
      <c r="Q362" s="1">
        <v>1.48</v>
      </c>
      <c r="T362">
        <v>53.3</v>
      </c>
      <c r="U362">
        <v>8.1000000000000003E-2</v>
      </c>
      <c r="V362">
        <v>1.14E-2</v>
      </c>
      <c r="W362">
        <v>24</v>
      </c>
      <c r="X362">
        <v>5.2999999999999999E-2</v>
      </c>
      <c r="Z362">
        <v>1.1000000000000001</v>
      </c>
      <c r="AA362" s="1">
        <v>34.200000000000003</v>
      </c>
      <c r="AB362">
        <v>2.1000000000000001E-2</v>
      </c>
      <c r="AD362">
        <v>40.9</v>
      </c>
      <c r="AE362">
        <v>4.8899999999999997</v>
      </c>
      <c r="AF362">
        <v>0.11799999999999999</v>
      </c>
      <c r="AG362">
        <v>18.2</v>
      </c>
      <c r="AH362">
        <v>7.05</v>
      </c>
      <c r="AQ362" s="3">
        <v>273.89999999999998</v>
      </c>
      <c r="BA362" t="s">
        <v>31</v>
      </c>
      <c r="BB362">
        <v>1.48</v>
      </c>
      <c r="BC362">
        <v>1.5035260930000001</v>
      </c>
      <c r="BD362">
        <v>1.013716E-3</v>
      </c>
      <c r="BE362">
        <v>0.24984384800000001</v>
      </c>
      <c r="BF362">
        <v>0.101748219</v>
      </c>
      <c r="BG362">
        <v>1.217710206</v>
      </c>
      <c r="BH362">
        <v>1.7791117489999999</v>
      </c>
      <c r="BI362">
        <v>0.12509593199999999</v>
      </c>
      <c r="BJ362">
        <v>1.7000431999999999E-2</v>
      </c>
      <c r="BK362">
        <v>0.45411447700000002</v>
      </c>
      <c r="BL362">
        <v>0.29006377300000002</v>
      </c>
      <c r="BN362">
        <v>-1.1000000000000001</v>
      </c>
      <c r="BO362" s="2">
        <v>1.183292899</v>
      </c>
      <c r="BP362" s="1">
        <f t="shared" si="28"/>
        <v>59.745762711864408</v>
      </c>
    </row>
    <row r="363" spans="1:68" x14ac:dyDescent="0.25">
      <c r="A363" t="s">
        <v>451</v>
      </c>
      <c r="B363" t="s">
        <v>190</v>
      </c>
      <c r="C363" t="s">
        <v>191</v>
      </c>
      <c r="D363">
        <v>-23.281882249999999</v>
      </c>
      <c r="E363">
        <v>-68.047885309999998</v>
      </c>
      <c r="H363" t="s">
        <v>445</v>
      </c>
      <c r="I363" t="s">
        <v>1032</v>
      </c>
      <c r="J363" t="s">
        <v>29</v>
      </c>
      <c r="L363" t="s">
        <v>30</v>
      </c>
      <c r="N363">
        <v>12</v>
      </c>
      <c r="O363">
        <v>1.0009999999999999</v>
      </c>
      <c r="P363">
        <v>8.5399999999999991</v>
      </c>
      <c r="Q363" s="1">
        <v>6.28</v>
      </c>
      <c r="T363">
        <v>302</v>
      </c>
      <c r="U363">
        <v>0.43099999999999999</v>
      </c>
      <c r="V363">
        <v>3.7400000000000003E-2</v>
      </c>
      <c r="W363">
        <v>234</v>
      </c>
      <c r="X363">
        <v>1.4E-2</v>
      </c>
      <c r="Z363">
        <v>20.100000000000001</v>
      </c>
      <c r="AA363" s="1">
        <v>38.4</v>
      </c>
      <c r="AB363">
        <v>3</v>
      </c>
      <c r="AD363">
        <v>271</v>
      </c>
      <c r="AE363">
        <v>30</v>
      </c>
      <c r="AF363">
        <v>1.49</v>
      </c>
      <c r="AG363">
        <v>79.8</v>
      </c>
      <c r="AH363">
        <v>31.3</v>
      </c>
      <c r="AQ363" s="3">
        <v>1388</v>
      </c>
      <c r="BA363" t="s">
        <v>31</v>
      </c>
      <c r="BB363">
        <v>6.28</v>
      </c>
      <c r="BC363">
        <v>8.5190409030000005</v>
      </c>
      <c r="BD363">
        <v>5.3939729999999998E-3</v>
      </c>
      <c r="BE363">
        <v>2.4359775140000002</v>
      </c>
      <c r="BF363">
        <v>1.8592174640000001</v>
      </c>
      <c r="BG363">
        <v>1.3672535649999999</v>
      </c>
      <c r="BH363">
        <v>11.78824655</v>
      </c>
      <c r="BI363">
        <v>0.76745970799999996</v>
      </c>
      <c r="BJ363">
        <v>0.214666475</v>
      </c>
      <c r="BK363">
        <v>1.9911173209999999</v>
      </c>
      <c r="BL363">
        <v>1.287800864</v>
      </c>
      <c r="BN363">
        <v>-0.9</v>
      </c>
      <c r="BO363" s="2">
        <v>1.383752782</v>
      </c>
      <c r="BP363" s="1">
        <f t="shared" si="28"/>
        <v>21.006711409395972</v>
      </c>
    </row>
    <row r="364" spans="1:68" x14ac:dyDescent="0.25">
      <c r="A364" t="s">
        <v>452</v>
      </c>
      <c r="B364" t="s">
        <v>190</v>
      </c>
      <c r="C364" t="s">
        <v>191</v>
      </c>
      <c r="D364">
        <v>-23.320726730000001</v>
      </c>
      <c r="E364">
        <v>-67.78721797</v>
      </c>
      <c r="H364" t="s">
        <v>445</v>
      </c>
      <c r="I364" t="s">
        <v>1032</v>
      </c>
      <c r="J364" t="s">
        <v>29</v>
      </c>
      <c r="L364" t="s">
        <v>30</v>
      </c>
      <c r="N364">
        <v>10</v>
      </c>
      <c r="O364">
        <v>1</v>
      </c>
      <c r="P364">
        <v>8.4</v>
      </c>
      <c r="Q364" s="1">
        <v>6.04</v>
      </c>
      <c r="T364">
        <v>72.099999999999994</v>
      </c>
      <c r="U364">
        <v>0.39900000000000002</v>
      </c>
      <c r="V364">
        <v>0.44900000000000001</v>
      </c>
      <c r="W364">
        <v>150</v>
      </c>
      <c r="X364">
        <v>2.5</v>
      </c>
      <c r="Z364">
        <v>2.78</v>
      </c>
      <c r="AA364" s="1">
        <v>37.200000000000003</v>
      </c>
      <c r="AB364">
        <v>4.19E-2</v>
      </c>
      <c r="AD364">
        <v>81</v>
      </c>
      <c r="AE364">
        <v>14.8</v>
      </c>
      <c r="AF364">
        <v>0.222</v>
      </c>
      <c r="AG364">
        <v>85.8</v>
      </c>
      <c r="AH364">
        <v>35.200000000000003</v>
      </c>
      <c r="AQ364" s="3">
        <v>846</v>
      </c>
      <c r="BA364" t="s">
        <v>31</v>
      </c>
      <c r="BB364">
        <v>6.04</v>
      </c>
      <c r="BC364">
        <v>2.0338504940000002</v>
      </c>
      <c r="BD364">
        <v>4.9934920000000004E-3</v>
      </c>
      <c r="BE364">
        <v>1.561524047</v>
      </c>
      <c r="BF364">
        <v>0.25714550000000003</v>
      </c>
      <c r="BG364">
        <v>1.3245268910000001</v>
      </c>
      <c r="BH364">
        <v>3.5234242459999998</v>
      </c>
      <c r="BI364">
        <v>0.37861345600000001</v>
      </c>
      <c r="BJ364">
        <v>3.1983864000000001E-2</v>
      </c>
      <c r="BK364">
        <v>2.1408253899999998</v>
      </c>
      <c r="BL364">
        <v>1.4482616749999999</v>
      </c>
      <c r="BN364">
        <v>-0.4</v>
      </c>
      <c r="BO364" s="2">
        <v>1.732390978</v>
      </c>
      <c r="BP364" s="1">
        <f t="shared" si="28"/>
        <v>158.55855855855856</v>
      </c>
    </row>
    <row r="365" spans="1:68" x14ac:dyDescent="0.25">
      <c r="A365" t="s">
        <v>453</v>
      </c>
      <c r="B365" t="s">
        <v>190</v>
      </c>
      <c r="C365" t="s">
        <v>191</v>
      </c>
      <c r="D365">
        <v>-23.320468730000002</v>
      </c>
      <c r="E365">
        <v>-67.783063970000001</v>
      </c>
      <c r="H365" t="s">
        <v>445</v>
      </c>
      <c r="I365" t="s">
        <v>1032</v>
      </c>
      <c r="J365" t="s">
        <v>29</v>
      </c>
      <c r="L365" t="s">
        <v>30</v>
      </c>
      <c r="N365">
        <v>13</v>
      </c>
      <c r="O365">
        <v>1</v>
      </c>
      <c r="P365">
        <v>6.8</v>
      </c>
      <c r="Q365" s="1">
        <v>3.36</v>
      </c>
      <c r="T365">
        <v>44.4</v>
      </c>
      <c r="U365">
        <v>8.1000000000000003E-2</v>
      </c>
      <c r="V365">
        <v>2.4199999999999999E-2</v>
      </c>
      <c r="W365">
        <v>63.4</v>
      </c>
      <c r="X365">
        <v>1.32</v>
      </c>
      <c r="Z365">
        <v>1.5</v>
      </c>
      <c r="AA365" s="1">
        <v>34.4</v>
      </c>
      <c r="AB365">
        <v>2.4E-2</v>
      </c>
      <c r="AD365">
        <v>48.3</v>
      </c>
      <c r="AE365">
        <v>7.59</v>
      </c>
      <c r="AF365">
        <v>0.153</v>
      </c>
      <c r="AG365">
        <v>41.7</v>
      </c>
      <c r="AH365">
        <v>19.399999999999999</v>
      </c>
      <c r="AQ365" s="3">
        <v>467.1</v>
      </c>
      <c r="BA365" t="s">
        <v>31</v>
      </c>
      <c r="BB365">
        <v>3.36</v>
      </c>
      <c r="BC365">
        <v>1.2524682650000001</v>
      </c>
      <c r="BD365">
        <v>1.013716E-3</v>
      </c>
      <c r="BE365">
        <v>0.66000416399999995</v>
      </c>
      <c r="BF365">
        <v>0.13874757200000001</v>
      </c>
      <c r="BG365">
        <v>1.224831319</v>
      </c>
      <c r="BH365">
        <v>2.1010048280000002</v>
      </c>
      <c r="BI365">
        <v>0.19416730600000001</v>
      </c>
      <c r="BJ365">
        <v>2.2042933000000001E-2</v>
      </c>
      <c r="BK365">
        <v>1.040471081</v>
      </c>
      <c r="BL365">
        <v>0.79818967299999999</v>
      </c>
      <c r="BN365">
        <v>0.5</v>
      </c>
      <c r="BO365" s="2">
        <v>1.6774914679999999</v>
      </c>
      <c r="BP365" s="1">
        <f t="shared" si="28"/>
        <v>126.79738562091502</v>
      </c>
    </row>
    <row r="366" spans="1:68" x14ac:dyDescent="0.25">
      <c r="A366" t="s">
        <v>454</v>
      </c>
      <c r="B366" t="s">
        <v>190</v>
      </c>
      <c r="C366" t="s">
        <v>191</v>
      </c>
      <c r="D366">
        <v>-23.40164833</v>
      </c>
      <c r="E366">
        <v>-67.955775840000001</v>
      </c>
      <c r="H366" t="s">
        <v>445</v>
      </c>
      <c r="I366" t="s">
        <v>1032</v>
      </c>
      <c r="J366" t="s">
        <v>29</v>
      </c>
      <c r="L366" t="s">
        <v>30</v>
      </c>
      <c r="N366">
        <v>21</v>
      </c>
      <c r="O366">
        <v>1.0009999999999999</v>
      </c>
      <c r="P366">
        <v>7.08</v>
      </c>
      <c r="Q366" s="1">
        <v>9.06</v>
      </c>
      <c r="T366">
        <v>231</v>
      </c>
      <c r="U366">
        <v>0.30199999999999999</v>
      </c>
      <c r="V366">
        <v>4.6699999999999998E-2</v>
      </c>
      <c r="W366">
        <v>710</v>
      </c>
      <c r="X366">
        <v>0.67</v>
      </c>
      <c r="Z366">
        <v>5.5</v>
      </c>
      <c r="AA366" s="1">
        <v>40</v>
      </c>
      <c r="AB366">
        <v>0.32200000000000001</v>
      </c>
      <c r="AD366">
        <v>260</v>
      </c>
      <c r="AE366">
        <v>21</v>
      </c>
      <c r="AF366">
        <v>0.66600000000000004</v>
      </c>
      <c r="AG366">
        <v>140</v>
      </c>
      <c r="AH366">
        <v>130</v>
      </c>
      <c r="AQ366" s="3">
        <v>2092</v>
      </c>
      <c r="BA366" t="s">
        <v>31</v>
      </c>
      <c r="BB366">
        <v>9.06</v>
      </c>
      <c r="BC366">
        <v>6.5162200280000002</v>
      </c>
      <c r="BD366">
        <v>3.7795350000000001E-3</v>
      </c>
      <c r="BE366">
        <v>7.3912138250000003</v>
      </c>
      <c r="BF366">
        <v>0.50874109700000003</v>
      </c>
      <c r="BG366">
        <v>1.4242224640000001</v>
      </c>
      <c r="BH366">
        <v>11.30975684</v>
      </c>
      <c r="BI366">
        <v>0.53722179599999997</v>
      </c>
      <c r="BJ366">
        <v>9.5951592000000002E-2</v>
      </c>
      <c r="BK366">
        <v>3.4931882829999998</v>
      </c>
      <c r="BL366">
        <v>5.3486936839999997</v>
      </c>
      <c r="BN366">
        <v>-1.2</v>
      </c>
      <c r="BO366" s="2">
        <v>1.7356315149999999</v>
      </c>
      <c r="BP366" s="1">
        <f t="shared" si="28"/>
        <v>195.1951951951952</v>
      </c>
    </row>
    <row r="367" spans="1:68" x14ac:dyDescent="0.25">
      <c r="A367" t="s">
        <v>455</v>
      </c>
      <c r="B367" t="s">
        <v>190</v>
      </c>
      <c r="C367" t="s">
        <v>191</v>
      </c>
      <c r="D367">
        <v>-23.615638149999999</v>
      </c>
      <c r="E367">
        <v>-67.850679679999999</v>
      </c>
      <c r="H367" t="s">
        <v>445</v>
      </c>
      <c r="I367" t="s">
        <v>1032</v>
      </c>
      <c r="J367" t="s">
        <v>29</v>
      </c>
      <c r="L367" t="s">
        <v>30</v>
      </c>
      <c r="N367">
        <v>10.5</v>
      </c>
      <c r="O367">
        <v>1</v>
      </c>
      <c r="P367">
        <v>8.7200000000000006</v>
      </c>
      <c r="Q367" s="1">
        <v>3.4</v>
      </c>
      <c r="T367">
        <v>88.8</v>
      </c>
      <c r="U367">
        <v>0.127</v>
      </c>
      <c r="V367">
        <v>3.0599999999999999E-2</v>
      </c>
      <c r="W367">
        <v>279</v>
      </c>
      <c r="X367">
        <v>0.94199999999999995</v>
      </c>
      <c r="Z367">
        <v>2.12</v>
      </c>
      <c r="AA367" s="1">
        <v>29.7</v>
      </c>
      <c r="AB367">
        <v>0.20200000000000001</v>
      </c>
      <c r="AD367">
        <v>101</v>
      </c>
      <c r="AE367">
        <v>11.8</v>
      </c>
      <c r="AF367">
        <v>0.25</v>
      </c>
      <c r="AG367">
        <v>61</v>
      </c>
      <c r="AH367">
        <v>47.4</v>
      </c>
      <c r="AQ367" s="3">
        <v>825.4</v>
      </c>
      <c r="BA367" t="s">
        <v>31</v>
      </c>
      <c r="BB367">
        <v>3.4</v>
      </c>
      <c r="BC367">
        <v>2.5049365300000002</v>
      </c>
      <c r="BD367">
        <v>1.5894069999999999E-3</v>
      </c>
      <c r="BE367">
        <v>2.904434728</v>
      </c>
      <c r="BF367">
        <v>0.196096568</v>
      </c>
      <c r="BG367">
        <v>1.0574851789999999</v>
      </c>
      <c r="BH367">
        <v>4.393405542</v>
      </c>
      <c r="BI367">
        <v>0.30186748499999999</v>
      </c>
      <c r="BJ367">
        <v>3.6017865000000003E-2</v>
      </c>
      <c r="BK367">
        <v>1.5220320380000001</v>
      </c>
      <c r="BL367">
        <v>1.9502160049999999</v>
      </c>
      <c r="BN367">
        <v>-0.2</v>
      </c>
      <c r="BO367" s="2">
        <v>1.7538989469999999</v>
      </c>
      <c r="BP367" s="1">
        <f t="shared" si="28"/>
        <v>189.6</v>
      </c>
    </row>
    <row r="368" spans="1:68" x14ac:dyDescent="0.25">
      <c r="A368" t="s">
        <v>456</v>
      </c>
      <c r="B368" t="s">
        <v>190</v>
      </c>
      <c r="C368" t="s">
        <v>191</v>
      </c>
      <c r="D368">
        <v>-23.676671049999999</v>
      </c>
      <c r="E368">
        <v>-68.062208589999997</v>
      </c>
      <c r="H368" t="s">
        <v>445</v>
      </c>
      <c r="I368" t="s">
        <v>1032</v>
      </c>
      <c r="J368" t="s">
        <v>29</v>
      </c>
      <c r="L368" t="s">
        <v>30</v>
      </c>
      <c r="N368">
        <v>24</v>
      </c>
      <c r="O368">
        <v>1.002</v>
      </c>
      <c r="P368">
        <v>7.54</v>
      </c>
      <c r="Q368" s="1">
        <v>2.4</v>
      </c>
      <c r="T368">
        <v>888</v>
      </c>
      <c r="U368">
        <v>0.879</v>
      </c>
      <c r="V368">
        <v>9.7799999999999998E-2</v>
      </c>
      <c r="W368">
        <v>768</v>
      </c>
      <c r="X368">
        <v>4.66</v>
      </c>
      <c r="Z368">
        <v>10</v>
      </c>
      <c r="AA368" s="1">
        <v>31.9</v>
      </c>
      <c r="AB368">
        <v>7.4200000000000002E-2</v>
      </c>
      <c r="AD368">
        <v>469</v>
      </c>
      <c r="AE368">
        <v>29</v>
      </c>
      <c r="AF368">
        <v>0.54100000000000004</v>
      </c>
      <c r="AG368">
        <v>315</v>
      </c>
      <c r="AH368">
        <v>80.2</v>
      </c>
      <c r="AQ368" s="3">
        <v>2742</v>
      </c>
      <c r="BA368" t="s">
        <v>31</v>
      </c>
      <c r="BB368">
        <v>2.4</v>
      </c>
      <c r="BC368">
        <v>25.049365300000002</v>
      </c>
      <c r="BD368">
        <v>1.1000701E-2</v>
      </c>
      <c r="BE368">
        <v>7.995003123</v>
      </c>
      <c r="BF368">
        <v>0.92498381299999999</v>
      </c>
      <c r="BG368">
        <v>1.135817415</v>
      </c>
      <c r="BH368">
        <v>20.401061380000002</v>
      </c>
      <c r="BI368">
        <v>0.74187771800000002</v>
      </c>
      <c r="BJ368">
        <v>7.7942659999999997E-2</v>
      </c>
      <c r="BK368">
        <v>7.8596736360000001</v>
      </c>
      <c r="BL368">
        <v>3.2997325649999998</v>
      </c>
      <c r="BN368">
        <v>0.1</v>
      </c>
      <c r="BO368" s="2">
        <v>0.81443426299999999</v>
      </c>
      <c r="BP368" s="1">
        <f t="shared" si="28"/>
        <v>148.24399260628465</v>
      </c>
    </row>
    <row r="369" spans="1:68" x14ac:dyDescent="0.25">
      <c r="A369" t="s">
        <v>457</v>
      </c>
      <c r="B369" t="s">
        <v>190</v>
      </c>
      <c r="C369" t="s">
        <v>191</v>
      </c>
      <c r="D369">
        <v>-23.79631659</v>
      </c>
      <c r="E369">
        <v>-68.095706269999994</v>
      </c>
      <c r="H369" t="s">
        <v>445</v>
      </c>
      <c r="I369" t="s">
        <v>1032</v>
      </c>
      <c r="J369" t="s">
        <v>29</v>
      </c>
      <c r="L369" t="s">
        <v>30</v>
      </c>
      <c r="N369">
        <v>11</v>
      </c>
      <c r="O369">
        <v>1.002</v>
      </c>
      <c r="P369">
        <v>8.42</v>
      </c>
      <c r="Q369" s="1">
        <v>3.32</v>
      </c>
      <c r="T369">
        <v>1530</v>
      </c>
      <c r="U369">
        <v>0.91100000000000003</v>
      </c>
      <c r="V369">
        <v>3.1899999999999998E-2</v>
      </c>
      <c r="W369">
        <v>629</v>
      </c>
      <c r="X369">
        <v>7.3999999999999996E-2</v>
      </c>
      <c r="Z369">
        <v>10.1</v>
      </c>
      <c r="AA369" s="1">
        <v>30</v>
      </c>
      <c r="AB369">
        <v>8.2400000000000001E-2</v>
      </c>
      <c r="AD369">
        <v>764</v>
      </c>
      <c r="AE369">
        <v>64.900000000000006</v>
      </c>
      <c r="AF369">
        <v>1.0900000000000001</v>
      </c>
      <c r="AG369">
        <v>275</v>
      </c>
      <c r="AH369">
        <v>130</v>
      </c>
      <c r="AQ369" s="3">
        <v>3630</v>
      </c>
      <c r="BA369" t="s">
        <v>31</v>
      </c>
      <c r="BB369">
        <v>3.32</v>
      </c>
      <c r="BC369">
        <v>43.15937941</v>
      </c>
      <c r="BD369">
        <v>1.1401181E-2</v>
      </c>
      <c r="BE369">
        <v>6.5479908389999997</v>
      </c>
      <c r="BF369">
        <v>0.934233651</v>
      </c>
      <c r="BG369">
        <v>1.0681668479999999</v>
      </c>
      <c r="BH369">
        <v>33.233285479999999</v>
      </c>
      <c r="BI369">
        <v>1.660271169</v>
      </c>
      <c r="BJ369">
        <v>0.15703789100000001</v>
      </c>
      <c r="BK369">
        <v>6.8616198410000004</v>
      </c>
      <c r="BL369">
        <v>5.3486936839999997</v>
      </c>
      <c r="BN369">
        <v>-0.1</v>
      </c>
      <c r="BO369" s="2">
        <v>0.770013053</v>
      </c>
      <c r="BP369" s="1">
        <f t="shared" si="28"/>
        <v>119.26605504587155</v>
      </c>
    </row>
    <row r="370" spans="1:68" x14ac:dyDescent="0.25">
      <c r="A370" t="s">
        <v>458</v>
      </c>
      <c r="B370" t="s">
        <v>190</v>
      </c>
      <c r="C370" t="s">
        <v>191</v>
      </c>
      <c r="D370">
        <v>-22.866671400000001</v>
      </c>
      <c r="E370">
        <v>-68.180202159999993</v>
      </c>
      <c r="H370" t="s">
        <v>445</v>
      </c>
      <c r="I370" t="s">
        <v>1032</v>
      </c>
      <c r="J370" t="s">
        <v>29</v>
      </c>
      <c r="L370" t="s">
        <v>30</v>
      </c>
      <c r="N370">
        <v>15</v>
      </c>
      <c r="O370">
        <v>1.0009999999999999</v>
      </c>
      <c r="P370">
        <v>7.85</v>
      </c>
      <c r="Q370" s="1">
        <v>4.58</v>
      </c>
      <c r="T370">
        <v>547</v>
      </c>
      <c r="U370">
        <v>0.79900000000000004</v>
      </c>
      <c r="V370">
        <v>9.9400000000000002E-2</v>
      </c>
      <c r="W370">
        <v>356</v>
      </c>
      <c r="X370">
        <v>3.7999999999999999E-2</v>
      </c>
      <c r="Z370">
        <v>11.7</v>
      </c>
      <c r="AA370" s="1">
        <v>44.5</v>
      </c>
      <c r="AB370">
        <v>0.56200000000000006</v>
      </c>
      <c r="AD370">
        <v>361</v>
      </c>
      <c r="AE370">
        <v>37.5</v>
      </c>
      <c r="AF370">
        <v>2.52</v>
      </c>
      <c r="AG370">
        <v>108</v>
      </c>
      <c r="AH370">
        <v>58.3</v>
      </c>
      <c r="AQ370" s="3">
        <v>1806</v>
      </c>
      <c r="BA370" t="s">
        <v>31</v>
      </c>
      <c r="BB370">
        <v>4.58</v>
      </c>
      <c r="BC370">
        <v>15.430183359999999</v>
      </c>
      <c r="BD370">
        <v>9.9994990000000002E-3</v>
      </c>
      <c r="BE370">
        <v>3.7060170729999999</v>
      </c>
      <c r="BF370">
        <v>1.0822310610000001</v>
      </c>
      <c r="BG370">
        <v>1.5844474909999999</v>
      </c>
      <c r="BH370">
        <v>15.70316238</v>
      </c>
      <c r="BI370">
        <v>0.95932463499999998</v>
      </c>
      <c r="BJ370">
        <v>0.36306007800000001</v>
      </c>
      <c r="BK370">
        <v>2.6947452470000002</v>
      </c>
      <c r="BL370">
        <v>2.3986833980000002</v>
      </c>
      <c r="BN370">
        <v>-0.4</v>
      </c>
      <c r="BO370" s="2">
        <v>1.017691237</v>
      </c>
      <c r="BP370" s="1">
        <f t="shared" si="28"/>
        <v>23.134920634920633</v>
      </c>
    </row>
    <row r="371" spans="1:68" x14ac:dyDescent="0.25">
      <c r="A371" t="s">
        <v>459</v>
      </c>
      <c r="B371" t="s">
        <v>190</v>
      </c>
      <c r="C371" t="s">
        <v>191</v>
      </c>
      <c r="D371">
        <v>-22.76554514</v>
      </c>
      <c r="E371">
        <v>-68.064897180000003</v>
      </c>
      <c r="H371" t="s">
        <v>445</v>
      </c>
      <c r="I371" t="s">
        <v>1032</v>
      </c>
      <c r="J371" t="s">
        <v>29</v>
      </c>
      <c r="L371" t="s">
        <v>30</v>
      </c>
      <c r="N371">
        <v>0</v>
      </c>
      <c r="O371">
        <v>1.0009999999999999</v>
      </c>
      <c r="P371">
        <v>8.74</v>
      </c>
      <c r="Q371" s="1">
        <v>5.44</v>
      </c>
      <c r="T371">
        <v>533</v>
      </c>
      <c r="U371">
        <v>0.81499999999999995</v>
      </c>
      <c r="V371">
        <v>7.3999999999999996E-2</v>
      </c>
      <c r="W371">
        <v>123</v>
      </c>
      <c r="X371">
        <v>5.8999999999999997E-2</v>
      </c>
      <c r="Z371">
        <v>12</v>
      </c>
      <c r="AA371" s="1">
        <v>22</v>
      </c>
      <c r="AB371">
        <v>0.3</v>
      </c>
      <c r="AD371">
        <v>299</v>
      </c>
      <c r="AE371">
        <v>38</v>
      </c>
      <c r="AF371">
        <v>2.48</v>
      </c>
      <c r="AG371">
        <v>89</v>
      </c>
      <c r="AH371">
        <v>55.2</v>
      </c>
      <c r="AQ371" s="3">
        <v>1497</v>
      </c>
      <c r="BA371" t="s">
        <v>31</v>
      </c>
      <c r="BB371">
        <v>5.44</v>
      </c>
      <c r="BC371">
        <v>15.03526093</v>
      </c>
      <c r="BD371">
        <v>1.0199740000000001E-2</v>
      </c>
      <c r="BE371">
        <v>1.2804497189999999</v>
      </c>
      <c r="BF371">
        <v>1.109980575</v>
      </c>
      <c r="BG371">
        <v>0.78332235500000003</v>
      </c>
      <c r="BH371">
        <v>13.006220369999999</v>
      </c>
      <c r="BI371">
        <v>0.97211563099999998</v>
      </c>
      <c r="BJ371">
        <v>0.357297219</v>
      </c>
      <c r="BK371">
        <v>2.2206696940000001</v>
      </c>
      <c r="BL371">
        <v>2.2711376259999998</v>
      </c>
      <c r="BN371">
        <v>0.6</v>
      </c>
      <c r="BO371" s="2">
        <v>0.86504786499999997</v>
      </c>
      <c r="BP371" s="1">
        <f t="shared" si="28"/>
        <v>22.258064516129032</v>
      </c>
    </row>
    <row r="372" spans="1:68" x14ac:dyDescent="0.25">
      <c r="A372" t="s">
        <v>460</v>
      </c>
      <c r="B372" t="s">
        <v>190</v>
      </c>
      <c r="C372" t="s">
        <v>191</v>
      </c>
      <c r="D372">
        <v>-22.689446700000001</v>
      </c>
      <c r="E372">
        <v>-67.991186740000003</v>
      </c>
      <c r="H372" t="s">
        <v>445</v>
      </c>
      <c r="I372" t="s">
        <v>193</v>
      </c>
      <c r="J372" t="s">
        <v>29</v>
      </c>
      <c r="L372" t="s">
        <v>30</v>
      </c>
      <c r="N372">
        <v>35</v>
      </c>
      <c r="O372">
        <v>1.0009999999999999</v>
      </c>
      <c r="P372">
        <v>7.13</v>
      </c>
      <c r="Q372" s="1">
        <v>3.6</v>
      </c>
      <c r="T372">
        <v>533</v>
      </c>
      <c r="U372">
        <v>0.81499999999999995</v>
      </c>
      <c r="V372">
        <v>0.14099999999999999</v>
      </c>
      <c r="W372">
        <v>343</v>
      </c>
      <c r="X372">
        <v>0.8</v>
      </c>
      <c r="Z372">
        <v>11.6</v>
      </c>
      <c r="AA372" s="1">
        <v>47.6</v>
      </c>
      <c r="AB372">
        <v>0.622</v>
      </c>
      <c r="AD372">
        <v>352</v>
      </c>
      <c r="AE372">
        <v>37</v>
      </c>
      <c r="AF372">
        <v>2.58</v>
      </c>
      <c r="AG372">
        <v>94.6</v>
      </c>
      <c r="AH372">
        <v>53.5</v>
      </c>
      <c r="AQ372" s="3">
        <v>1695</v>
      </c>
      <c r="BA372" t="s">
        <v>31</v>
      </c>
      <c r="BB372">
        <v>3.6</v>
      </c>
      <c r="BC372">
        <v>15.03526093</v>
      </c>
      <c r="BD372">
        <v>1.0199740000000001E-2</v>
      </c>
      <c r="BE372">
        <v>3.5706849890000001</v>
      </c>
      <c r="BF372">
        <v>1.072981223</v>
      </c>
      <c r="BG372">
        <v>1.6948247320000001</v>
      </c>
      <c r="BH372">
        <v>15.3116708</v>
      </c>
      <c r="BI372">
        <v>0.94653363999999995</v>
      </c>
      <c r="BJ372">
        <v>0.37170436499999998</v>
      </c>
      <c r="BK372">
        <v>2.3603972249999998</v>
      </c>
      <c r="BL372">
        <v>2.2011931699999998</v>
      </c>
      <c r="BN372">
        <v>-0.1</v>
      </c>
      <c r="BO372" s="2">
        <v>1.018384108</v>
      </c>
      <c r="BP372" s="1">
        <f t="shared" si="28"/>
        <v>20.736434108527131</v>
      </c>
    </row>
    <row r="373" spans="1:68" x14ac:dyDescent="0.25">
      <c r="A373" t="s">
        <v>461</v>
      </c>
      <c r="B373" t="s">
        <v>190</v>
      </c>
      <c r="C373" t="s">
        <v>191</v>
      </c>
      <c r="D373">
        <v>-22.530552920000002</v>
      </c>
      <c r="E373">
        <v>-68.042177960000004</v>
      </c>
      <c r="H373" t="s">
        <v>445</v>
      </c>
      <c r="I373" t="s">
        <v>1032</v>
      </c>
      <c r="J373" t="s">
        <v>29</v>
      </c>
      <c r="L373" t="s">
        <v>30</v>
      </c>
      <c r="N373">
        <v>0.5</v>
      </c>
      <c r="O373">
        <v>1</v>
      </c>
      <c r="P373">
        <v>8.4</v>
      </c>
      <c r="Q373" s="1">
        <v>1.98</v>
      </c>
      <c r="T373">
        <v>124</v>
      </c>
      <c r="U373">
        <v>0.17</v>
      </c>
      <c r="V373">
        <v>2.8299999999999999E-2</v>
      </c>
      <c r="W373">
        <v>265</v>
      </c>
      <c r="X373">
        <v>0.14899999999999999</v>
      </c>
      <c r="Z373">
        <v>2.15</v>
      </c>
      <c r="AA373" s="1">
        <v>31.6</v>
      </c>
      <c r="AB373">
        <v>0.157</v>
      </c>
      <c r="AD373">
        <v>112</v>
      </c>
      <c r="AE373">
        <v>26.2</v>
      </c>
      <c r="AF373">
        <v>0.42299999999999999</v>
      </c>
      <c r="AG373">
        <v>40.9</v>
      </c>
      <c r="AH373">
        <v>42.5</v>
      </c>
      <c r="AQ373" s="3">
        <v>764.6</v>
      </c>
      <c r="BA373" t="s">
        <v>31</v>
      </c>
      <c r="BB373">
        <v>1.98</v>
      </c>
      <c r="BC373">
        <v>3.497884344</v>
      </c>
      <c r="BD373">
        <v>2.1275529999999999E-3</v>
      </c>
      <c r="BE373">
        <v>2.758692484</v>
      </c>
      <c r="BF373">
        <v>0.19887152</v>
      </c>
      <c r="BG373">
        <v>1.125135746</v>
      </c>
      <c r="BH373">
        <v>4.871895254</v>
      </c>
      <c r="BI373">
        <v>0.67024814499999996</v>
      </c>
      <c r="BJ373">
        <v>6.0942227000000002E-2</v>
      </c>
      <c r="BK373">
        <v>1.020510005</v>
      </c>
      <c r="BL373">
        <v>1.7486113969999999</v>
      </c>
      <c r="BN373">
        <v>0.7</v>
      </c>
      <c r="BO373" s="2">
        <v>1.39281199</v>
      </c>
      <c r="BP373" s="1">
        <f t="shared" si="28"/>
        <v>100.47281323877068</v>
      </c>
    </row>
    <row r="374" spans="1:68" x14ac:dyDescent="0.25">
      <c r="A374" t="s">
        <v>462</v>
      </c>
      <c r="B374" t="s">
        <v>190</v>
      </c>
      <c r="C374" t="s">
        <v>191</v>
      </c>
      <c r="D374">
        <v>-22.504733439999999</v>
      </c>
      <c r="E374">
        <v>-68.067875700000002</v>
      </c>
      <c r="H374" t="s">
        <v>445</v>
      </c>
      <c r="I374" t="s">
        <v>1032</v>
      </c>
      <c r="J374" t="s">
        <v>29</v>
      </c>
      <c r="L374" t="s">
        <v>30</v>
      </c>
      <c r="N374">
        <v>13</v>
      </c>
      <c r="O374">
        <v>1</v>
      </c>
      <c r="P374">
        <v>6.54</v>
      </c>
      <c r="Q374" s="1">
        <v>2.1</v>
      </c>
      <c r="T374">
        <v>17</v>
      </c>
      <c r="U374">
        <v>3.3000000000000002E-2</v>
      </c>
      <c r="V374">
        <v>9.2999999999999992E-3</v>
      </c>
      <c r="W374">
        <v>113</v>
      </c>
      <c r="X374">
        <v>0.80600000000000005</v>
      </c>
      <c r="Z374">
        <v>0.432</v>
      </c>
      <c r="AA374" s="1">
        <v>32.5</v>
      </c>
      <c r="AB374">
        <v>5.62E-2</v>
      </c>
      <c r="AD374">
        <v>32.4</v>
      </c>
      <c r="AE374">
        <v>7</v>
      </c>
      <c r="AF374">
        <v>0.125</v>
      </c>
      <c r="AG374">
        <v>31.5</v>
      </c>
      <c r="AH374">
        <v>20</v>
      </c>
      <c r="AQ374" s="3">
        <v>383.3</v>
      </c>
      <c r="BA374" t="s">
        <v>31</v>
      </c>
      <c r="BB374">
        <v>2.1</v>
      </c>
      <c r="BC374">
        <v>0.47954866000000002</v>
      </c>
      <c r="BD374">
        <v>4.12996E-4</v>
      </c>
      <c r="BE374">
        <v>1.176348116</v>
      </c>
      <c r="BF374">
        <v>3.9959301000000003E-2</v>
      </c>
      <c r="BG374">
        <v>1.1571807519999999</v>
      </c>
      <c r="BH374">
        <v>1.409369699</v>
      </c>
      <c r="BI374">
        <v>0.17907393199999999</v>
      </c>
      <c r="BJ374">
        <v>1.8008931999999998E-2</v>
      </c>
      <c r="BK374">
        <v>0.785967364</v>
      </c>
      <c r="BL374">
        <v>0.82287595099999999</v>
      </c>
      <c r="BN374">
        <v>-1.1000000000000001</v>
      </c>
      <c r="BO374" s="2">
        <v>2.938950342</v>
      </c>
      <c r="BP374" s="1">
        <f t="shared" si="28"/>
        <v>160</v>
      </c>
    </row>
    <row r="375" spans="1:68" x14ac:dyDescent="0.25">
      <c r="A375" t="s">
        <v>463</v>
      </c>
      <c r="B375" t="s">
        <v>190</v>
      </c>
      <c r="C375" t="s">
        <v>191</v>
      </c>
      <c r="D375">
        <v>-24.165939550000001</v>
      </c>
      <c r="E375">
        <v>-68.527044219999993</v>
      </c>
      <c r="H375" t="s">
        <v>445</v>
      </c>
      <c r="I375" t="s">
        <v>227</v>
      </c>
      <c r="J375" t="s">
        <v>29</v>
      </c>
      <c r="L375" t="s">
        <v>30</v>
      </c>
      <c r="N375">
        <v>7</v>
      </c>
      <c r="O375">
        <v>1.002</v>
      </c>
      <c r="P375">
        <v>7.43</v>
      </c>
      <c r="Q375" s="1">
        <v>3.89</v>
      </c>
      <c r="T375">
        <v>373</v>
      </c>
      <c r="U375">
        <v>0.59299999999999997</v>
      </c>
      <c r="V375">
        <v>0.13200000000000001</v>
      </c>
      <c r="W375">
        <v>826</v>
      </c>
      <c r="X375">
        <v>0.124</v>
      </c>
      <c r="Z375">
        <v>3.74</v>
      </c>
      <c r="AA375" s="1">
        <v>16.2</v>
      </c>
      <c r="AB375">
        <v>6.4000000000000003E-3</v>
      </c>
      <c r="AD375">
        <v>292</v>
      </c>
      <c r="AE375">
        <v>8.7200000000000006</v>
      </c>
      <c r="AF375">
        <v>0.153</v>
      </c>
      <c r="AG375">
        <v>361</v>
      </c>
      <c r="AH375">
        <v>21</v>
      </c>
      <c r="AQ375" s="3">
        <v>2138</v>
      </c>
      <c r="BA375" t="s">
        <v>31</v>
      </c>
      <c r="BB375">
        <v>3.89</v>
      </c>
      <c r="BC375">
        <v>10.52186178</v>
      </c>
      <c r="BD375">
        <v>7.4214060000000002E-3</v>
      </c>
      <c r="BE375">
        <v>8.5987924210000006</v>
      </c>
      <c r="BF375">
        <v>0.345943946</v>
      </c>
      <c r="BG375">
        <v>0.57681009800000005</v>
      </c>
      <c r="BH375">
        <v>12.70172691</v>
      </c>
      <c r="BI375">
        <v>0.22307495499999999</v>
      </c>
      <c r="BJ375">
        <v>2.2042933000000001E-2</v>
      </c>
      <c r="BK375">
        <v>9.0074355009999998</v>
      </c>
      <c r="BL375">
        <v>0.864019749</v>
      </c>
      <c r="BN375">
        <v>1.7</v>
      </c>
      <c r="BO375" s="2">
        <v>1.2071748499999999</v>
      </c>
      <c r="BP375" s="1">
        <f t="shared" si="28"/>
        <v>137.25490196078431</v>
      </c>
    </row>
    <row r="376" spans="1:68" x14ac:dyDescent="0.25">
      <c r="A376" t="s">
        <v>464</v>
      </c>
      <c r="B376" t="s">
        <v>190</v>
      </c>
      <c r="C376" t="s">
        <v>191</v>
      </c>
      <c r="D376">
        <v>-23.69985294</v>
      </c>
      <c r="E376">
        <v>-68.304803489999998</v>
      </c>
      <c r="H376" t="s">
        <v>445</v>
      </c>
      <c r="I376" t="s">
        <v>227</v>
      </c>
      <c r="J376" t="s">
        <v>29</v>
      </c>
      <c r="L376" t="s">
        <v>30</v>
      </c>
      <c r="N376">
        <v>14</v>
      </c>
      <c r="O376">
        <v>1.0149999999999999</v>
      </c>
      <c r="P376">
        <v>7.28</v>
      </c>
      <c r="Q376" s="1">
        <v>2.0499999999999998</v>
      </c>
      <c r="T376">
        <v>10800</v>
      </c>
      <c r="U376">
        <v>3.17</v>
      </c>
      <c r="V376">
        <v>0.98299999999999998</v>
      </c>
      <c r="W376">
        <v>1200</v>
      </c>
      <c r="X376">
        <v>2.04</v>
      </c>
      <c r="Z376">
        <v>33.9</v>
      </c>
      <c r="AA376" s="1">
        <v>25.4</v>
      </c>
      <c r="AB376">
        <v>0.44900000000000001</v>
      </c>
      <c r="AD376">
        <v>5410</v>
      </c>
      <c r="AE376">
        <v>919</v>
      </c>
      <c r="AF376">
        <v>71.5</v>
      </c>
      <c r="AG376">
        <v>537</v>
      </c>
      <c r="AH376">
        <v>396</v>
      </c>
      <c r="AQ376" s="3">
        <v>19509</v>
      </c>
      <c r="BA376" t="s">
        <v>31</v>
      </c>
      <c r="BB376">
        <v>2.0499999999999998</v>
      </c>
      <c r="BC376">
        <v>304.65444289999999</v>
      </c>
      <c r="BD376">
        <v>3.9672606999999999E-2</v>
      </c>
      <c r="BE376">
        <v>12.492192380000001</v>
      </c>
      <c r="BF376">
        <v>3.1356951249999998</v>
      </c>
      <c r="BG376">
        <v>0.90438126399999996</v>
      </c>
      <c r="BH376">
        <v>235.3299404</v>
      </c>
      <c r="BI376">
        <v>23.509849070000001</v>
      </c>
      <c r="BJ376">
        <v>10.301109350000001</v>
      </c>
      <c r="BK376">
        <v>13.3988722</v>
      </c>
      <c r="BL376">
        <v>16.29294384</v>
      </c>
      <c r="BN376">
        <v>-0.5</v>
      </c>
      <c r="BO376" s="2">
        <v>0.77244873999999997</v>
      </c>
      <c r="BP376" s="1">
        <f t="shared" si="28"/>
        <v>5.5384615384615383</v>
      </c>
    </row>
    <row r="377" spans="1:68" x14ac:dyDescent="0.25">
      <c r="A377" t="s">
        <v>465</v>
      </c>
      <c r="B377" t="s">
        <v>190</v>
      </c>
      <c r="C377" t="s">
        <v>191</v>
      </c>
      <c r="D377">
        <v>-23.778115870000001</v>
      </c>
      <c r="E377">
        <v>-68.237649419999997</v>
      </c>
      <c r="H377" t="s">
        <v>445</v>
      </c>
      <c r="I377" t="s">
        <v>227</v>
      </c>
      <c r="J377" t="s">
        <v>29</v>
      </c>
      <c r="L377" t="s">
        <v>30</v>
      </c>
      <c r="N377">
        <v>25</v>
      </c>
      <c r="O377">
        <v>1.002</v>
      </c>
      <c r="P377">
        <v>6.97</v>
      </c>
      <c r="Q377" s="1">
        <v>7.07</v>
      </c>
      <c r="T377">
        <v>898</v>
      </c>
      <c r="U377">
        <v>0.86299999999999999</v>
      </c>
      <c r="V377">
        <v>0.16600000000000001</v>
      </c>
      <c r="W377">
        <v>360</v>
      </c>
      <c r="X377">
        <v>4.3499999999999996</v>
      </c>
      <c r="Z377">
        <v>9.57</v>
      </c>
      <c r="AA377" s="1">
        <v>48.2</v>
      </c>
      <c r="AB377">
        <v>0.38200000000000001</v>
      </c>
      <c r="AD377">
        <v>545</v>
      </c>
      <c r="AE377">
        <v>86</v>
      </c>
      <c r="AF377">
        <v>4.96</v>
      </c>
      <c r="AG377">
        <v>153</v>
      </c>
      <c r="AH377">
        <v>82.9</v>
      </c>
      <c r="AQ377" s="3">
        <v>2624</v>
      </c>
      <c r="BA377" t="s">
        <v>31</v>
      </c>
      <c r="BB377">
        <v>7.07</v>
      </c>
      <c r="BC377">
        <v>25.33145275</v>
      </c>
      <c r="BD377">
        <v>1.0800461000000001E-2</v>
      </c>
      <c r="BE377">
        <v>3.7476577139999998</v>
      </c>
      <c r="BF377">
        <v>0.88520950899999995</v>
      </c>
      <c r="BG377">
        <v>1.716188069</v>
      </c>
      <c r="BH377">
        <v>23.706990300000001</v>
      </c>
      <c r="BI377">
        <v>2.200051164</v>
      </c>
      <c r="BJ377">
        <v>0.71459443899999997</v>
      </c>
      <c r="BK377">
        <v>3.8175557659999999</v>
      </c>
      <c r="BL377">
        <v>3.410820819</v>
      </c>
      <c r="BN377">
        <v>1.4</v>
      </c>
      <c r="BO377" s="2">
        <v>0.93587172200000002</v>
      </c>
      <c r="BP377" s="1">
        <f t="shared" si="28"/>
        <v>16.713709677419356</v>
      </c>
    </row>
    <row r="378" spans="1:68" x14ac:dyDescent="0.25">
      <c r="A378" t="s">
        <v>466</v>
      </c>
      <c r="B378" t="s">
        <v>190</v>
      </c>
      <c r="C378" t="s">
        <v>191</v>
      </c>
      <c r="D378">
        <v>-23.741067650000002</v>
      </c>
      <c r="E378">
        <v>-68.281282009999998</v>
      </c>
      <c r="H378" t="s">
        <v>445</v>
      </c>
      <c r="I378" t="s">
        <v>215</v>
      </c>
      <c r="J378" t="s">
        <v>29</v>
      </c>
      <c r="L378" t="s">
        <v>30</v>
      </c>
      <c r="N378">
        <v>15</v>
      </c>
      <c r="O378">
        <v>1.0029999999999999</v>
      </c>
      <c r="P378">
        <v>7.61</v>
      </c>
      <c r="Q378" s="1">
        <v>5.96</v>
      </c>
      <c r="T378">
        <v>1880</v>
      </c>
      <c r="U378">
        <v>1.1000000000000001</v>
      </c>
      <c r="V378">
        <v>0.27</v>
      </c>
      <c r="W378">
        <v>552</v>
      </c>
      <c r="X378">
        <v>1.82</v>
      </c>
      <c r="Z378">
        <v>13.4</v>
      </c>
      <c r="AA378" s="1">
        <v>44.2</v>
      </c>
      <c r="AB378">
        <v>0.47199999999999998</v>
      </c>
      <c r="AD378">
        <v>1070</v>
      </c>
      <c r="AE378">
        <v>196</v>
      </c>
      <c r="AF378">
        <v>13.3</v>
      </c>
      <c r="AG378">
        <v>151</v>
      </c>
      <c r="AH378">
        <v>128</v>
      </c>
      <c r="AQ378" s="3">
        <v>4413</v>
      </c>
      <c r="BA378" t="s">
        <v>31</v>
      </c>
      <c r="BB378">
        <v>5.96</v>
      </c>
      <c r="BC378">
        <v>53.032440059999999</v>
      </c>
      <c r="BD378">
        <v>1.3766520000000001E-2</v>
      </c>
      <c r="BE378">
        <v>5.7464084949999998</v>
      </c>
      <c r="BF378">
        <v>1.2394783089999999</v>
      </c>
      <c r="BG378">
        <v>1.5737658219999999</v>
      </c>
      <c r="BH378">
        <v>46.543999300000003</v>
      </c>
      <c r="BI378">
        <v>5.0140700950000001</v>
      </c>
      <c r="BJ378">
        <v>1.9161504110000001</v>
      </c>
      <c r="BK378">
        <v>3.7676530769999999</v>
      </c>
      <c r="BL378">
        <v>5.2664060890000002</v>
      </c>
      <c r="BN378">
        <v>0.7</v>
      </c>
      <c r="BO378" s="2">
        <v>0.87765147600000004</v>
      </c>
      <c r="BP378" s="1">
        <f t="shared" si="28"/>
        <v>9.6240601503759393</v>
      </c>
    </row>
    <row r="379" spans="1:68" x14ac:dyDescent="0.25">
      <c r="A379" t="s">
        <v>467</v>
      </c>
      <c r="B379" t="s">
        <v>190</v>
      </c>
      <c r="C379" t="s">
        <v>191</v>
      </c>
      <c r="D379">
        <v>-22.713019490000001</v>
      </c>
      <c r="E379">
        <v>-68.052752720000001</v>
      </c>
      <c r="H379" t="s">
        <v>445</v>
      </c>
      <c r="I379" t="s">
        <v>193</v>
      </c>
      <c r="J379" t="s">
        <v>29</v>
      </c>
      <c r="L379" t="s">
        <v>30</v>
      </c>
      <c r="N379">
        <v>21.4</v>
      </c>
      <c r="O379">
        <v>1</v>
      </c>
      <c r="P379">
        <v>7.48</v>
      </c>
      <c r="Q379" s="1">
        <v>2.25</v>
      </c>
      <c r="T379">
        <v>275</v>
      </c>
      <c r="U379">
        <v>0.33300000000000002</v>
      </c>
      <c r="V379">
        <v>6.2899999999999998E-2</v>
      </c>
      <c r="W379">
        <v>323</v>
      </c>
      <c r="X379">
        <v>0.248</v>
      </c>
      <c r="Z379">
        <v>5.34</v>
      </c>
      <c r="AA379" s="1">
        <v>40.6</v>
      </c>
      <c r="AB379">
        <v>0.39200000000000002</v>
      </c>
      <c r="AD379">
        <v>207</v>
      </c>
      <c r="AE379">
        <v>21.4</v>
      </c>
      <c r="AF379">
        <v>1.0900000000000001</v>
      </c>
      <c r="AG379">
        <v>61.4</v>
      </c>
      <c r="AH379">
        <v>47.6</v>
      </c>
      <c r="AQ379" s="3">
        <v>1120</v>
      </c>
      <c r="BA379" t="s">
        <v>31</v>
      </c>
      <c r="BB379">
        <v>2.25</v>
      </c>
      <c r="BC379">
        <v>7.7574047950000002</v>
      </c>
      <c r="BD379">
        <v>4.1675009999999997E-3</v>
      </c>
      <c r="BE379">
        <v>3.3624817820000001</v>
      </c>
      <c r="BF379">
        <v>0.493941356</v>
      </c>
      <c r="BG379">
        <v>1.445585801</v>
      </c>
      <c r="BH379">
        <v>9.0043064069999996</v>
      </c>
      <c r="BI379">
        <v>0.54745459200000002</v>
      </c>
      <c r="BJ379">
        <v>0.15703789100000001</v>
      </c>
      <c r="BK379">
        <v>1.532012575</v>
      </c>
      <c r="BL379">
        <v>1.958444764</v>
      </c>
      <c r="BN379">
        <v>-0.1</v>
      </c>
      <c r="BO379" s="2">
        <v>1.160736953</v>
      </c>
      <c r="BP379" s="1">
        <f t="shared" si="28"/>
        <v>43.669724770642198</v>
      </c>
    </row>
    <row r="380" spans="1:68" x14ac:dyDescent="0.25">
      <c r="A380" t="s">
        <v>468</v>
      </c>
      <c r="B380" t="s">
        <v>190</v>
      </c>
      <c r="C380" t="s">
        <v>191</v>
      </c>
      <c r="D380">
        <v>-22.460235990000001</v>
      </c>
      <c r="E380">
        <v>-67.954416890000005</v>
      </c>
      <c r="H380" t="s">
        <v>445</v>
      </c>
      <c r="I380" t="s">
        <v>193</v>
      </c>
      <c r="J380" t="s">
        <v>29</v>
      </c>
      <c r="L380" t="s">
        <v>30</v>
      </c>
      <c r="N380">
        <v>12.7</v>
      </c>
      <c r="O380">
        <v>1</v>
      </c>
      <c r="P380">
        <v>7.85</v>
      </c>
      <c r="Q380" s="1">
        <v>1.76</v>
      </c>
      <c r="T380">
        <v>1.46</v>
      </c>
      <c r="U380">
        <v>7.0000000000000001E-3</v>
      </c>
      <c r="W380">
        <v>32.5</v>
      </c>
      <c r="X380">
        <v>0.74399999999999999</v>
      </c>
      <c r="Z380">
        <v>9.7000000000000003E-2</v>
      </c>
      <c r="AA380" s="1">
        <v>26.8</v>
      </c>
      <c r="AB380">
        <v>2.5999999999999999E-2</v>
      </c>
      <c r="AD380">
        <v>13.3</v>
      </c>
      <c r="AE380">
        <v>2.58</v>
      </c>
      <c r="AF380">
        <v>0.09</v>
      </c>
      <c r="AG380">
        <v>15.5</v>
      </c>
      <c r="AH380">
        <v>12.8</v>
      </c>
      <c r="AQ380" s="3">
        <v>212.9</v>
      </c>
      <c r="BA380" t="s">
        <v>31</v>
      </c>
      <c r="BB380">
        <v>1.76</v>
      </c>
      <c r="BC380">
        <v>4.1184766999999997E-2</v>
      </c>
      <c r="BD380" s="13" t="s">
        <v>203</v>
      </c>
      <c r="BE380">
        <v>0.33833021000000002</v>
      </c>
      <c r="BF380">
        <v>8.9723430000000007E-3</v>
      </c>
      <c r="BG380">
        <v>0.95422905099999999</v>
      </c>
      <c r="BH380">
        <v>0.57853756099999998</v>
      </c>
      <c r="BI380">
        <v>6.6001535E-2</v>
      </c>
      <c r="BJ380">
        <v>1.2966431E-2</v>
      </c>
      <c r="BK380">
        <v>0.386745846</v>
      </c>
      <c r="BL380">
        <v>0.52664060899999998</v>
      </c>
      <c r="BN380">
        <v>0.1</v>
      </c>
      <c r="BO380" s="2">
        <v>14.0473675</v>
      </c>
      <c r="BP380" s="1">
        <f t="shared" si="28"/>
        <v>142.22222222222223</v>
      </c>
    </row>
    <row r="381" spans="1:68" x14ac:dyDescent="0.25">
      <c r="A381" t="s">
        <v>469</v>
      </c>
      <c r="B381" t="s">
        <v>190</v>
      </c>
      <c r="C381" t="s">
        <v>191</v>
      </c>
      <c r="D381">
        <v>-22.832464900000002</v>
      </c>
      <c r="E381">
        <v>-67.87940639</v>
      </c>
      <c r="H381" t="s">
        <v>445</v>
      </c>
      <c r="I381" t="s">
        <v>227</v>
      </c>
      <c r="J381" t="s">
        <v>29</v>
      </c>
      <c r="L381" t="s">
        <v>30</v>
      </c>
      <c r="N381">
        <v>6.4</v>
      </c>
      <c r="O381">
        <v>1.002</v>
      </c>
      <c r="P381">
        <v>7.81</v>
      </c>
      <c r="Q381" s="1">
        <v>1.35</v>
      </c>
      <c r="T381">
        <v>155</v>
      </c>
      <c r="U381">
        <v>0.33200000000000002</v>
      </c>
      <c r="V381">
        <v>3.4500000000000003E-2</v>
      </c>
      <c r="W381">
        <v>871</v>
      </c>
      <c r="X381">
        <v>0.20499999999999999</v>
      </c>
      <c r="Z381">
        <v>6.09</v>
      </c>
      <c r="AA381" s="1">
        <v>4.1399999999999997</v>
      </c>
      <c r="AB381">
        <v>2.86E-2</v>
      </c>
      <c r="AD381">
        <v>124</v>
      </c>
      <c r="AE381">
        <v>35.700000000000003</v>
      </c>
      <c r="AF381">
        <v>2.3E-2</v>
      </c>
      <c r="AG381">
        <v>274</v>
      </c>
      <c r="AH381">
        <v>52.5</v>
      </c>
      <c r="AQ381" s="3">
        <v>1604</v>
      </c>
      <c r="BA381" t="s">
        <v>31</v>
      </c>
      <c r="BB381">
        <v>1.35</v>
      </c>
      <c r="BC381">
        <v>4.3723554299999998</v>
      </c>
      <c r="BD381">
        <v>4.1549860000000003E-3</v>
      </c>
      <c r="BE381">
        <v>9.0672496359999997</v>
      </c>
      <c r="BF381">
        <v>0.56331514199999999</v>
      </c>
      <c r="BG381">
        <v>0.147407025</v>
      </c>
      <c r="BH381">
        <v>5.3938840309999998</v>
      </c>
      <c r="BI381">
        <v>0.91327705299999995</v>
      </c>
      <c r="BJ381">
        <v>3.3136440000000001E-3</v>
      </c>
      <c r="BK381">
        <v>6.8366684959999997</v>
      </c>
      <c r="BL381">
        <v>2.1600493730000001</v>
      </c>
      <c r="BN381">
        <v>0.9</v>
      </c>
      <c r="BO381" s="2">
        <v>1.2336334769999999</v>
      </c>
      <c r="BP381" s="1">
        <f t="shared" si="28"/>
        <v>2282.608695652174</v>
      </c>
    </row>
    <row r="382" spans="1:68" x14ac:dyDescent="0.25">
      <c r="A382" t="s">
        <v>470</v>
      </c>
      <c r="B382" t="s">
        <v>190</v>
      </c>
      <c r="C382" t="s">
        <v>191</v>
      </c>
      <c r="D382">
        <v>-23.026757400000001</v>
      </c>
      <c r="E382">
        <v>-67.298813190000004</v>
      </c>
      <c r="H382" t="s">
        <v>471</v>
      </c>
      <c r="I382" t="s">
        <v>193</v>
      </c>
      <c r="J382" t="s">
        <v>29</v>
      </c>
      <c r="L382" t="s">
        <v>30</v>
      </c>
      <c r="N382">
        <v>19</v>
      </c>
      <c r="O382">
        <v>1</v>
      </c>
      <c r="P382">
        <v>6.67</v>
      </c>
      <c r="Q382" s="1">
        <v>2.2400000000000002</v>
      </c>
      <c r="S382">
        <v>0.3</v>
      </c>
      <c r="T382">
        <v>305</v>
      </c>
      <c r="U382">
        <v>0.32400000000000001</v>
      </c>
      <c r="V382">
        <v>1.7100000000000001E-2</v>
      </c>
      <c r="W382">
        <v>34.1</v>
      </c>
      <c r="X382">
        <v>1.43</v>
      </c>
      <c r="Z382">
        <v>5.2</v>
      </c>
      <c r="AA382" s="1">
        <v>25.2</v>
      </c>
      <c r="AB382">
        <v>0.61899999999999999</v>
      </c>
      <c r="AC382" s="2">
        <v>0.13</v>
      </c>
      <c r="AD382">
        <v>185</v>
      </c>
      <c r="AE382">
        <v>6.76</v>
      </c>
      <c r="AF382">
        <v>1.58</v>
      </c>
      <c r="AG382">
        <v>34.799999999999997</v>
      </c>
      <c r="AH382">
        <v>11.9</v>
      </c>
      <c r="AQ382" s="3">
        <v>789.8</v>
      </c>
      <c r="BA382" t="s">
        <v>31</v>
      </c>
      <c r="BB382">
        <v>2.2400000000000002</v>
      </c>
      <c r="BC382">
        <v>8.6036671370000004</v>
      </c>
      <c r="BD382">
        <v>4.0548659999999999E-3</v>
      </c>
      <c r="BE382">
        <v>0.35498646700000003</v>
      </c>
      <c r="BF382">
        <v>0.480991583</v>
      </c>
      <c r="BG382">
        <v>0.89726015199999998</v>
      </c>
      <c r="BH382">
        <v>8.0473269819999995</v>
      </c>
      <c r="BI382">
        <v>0.17293425400000001</v>
      </c>
      <c r="BJ382">
        <v>0.227632906</v>
      </c>
      <c r="BK382">
        <v>0.86830680199999999</v>
      </c>
      <c r="BL382">
        <v>0.489611191</v>
      </c>
      <c r="BN382">
        <v>-1.7</v>
      </c>
      <c r="BO382" s="2">
        <v>0.93533685700000002</v>
      </c>
      <c r="BP382" s="1">
        <f t="shared" si="28"/>
        <v>7.5316455696202533</v>
      </c>
    </row>
    <row r="383" spans="1:68" x14ac:dyDescent="0.25">
      <c r="A383" t="s">
        <v>472</v>
      </c>
      <c r="B383" t="s">
        <v>190</v>
      </c>
      <c r="C383" t="s">
        <v>191</v>
      </c>
      <c r="D383">
        <v>-23.032133049999999</v>
      </c>
      <c r="E383">
        <v>-67.294842829999993</v>
      </c>
      <c r="H383" t="s">
        <v>471</v>
      </c>
      <c r="I383" t="s">
        <v>195</v>
      </c>
      <c r="J383" t="s">
        <v>29</v>
      </c>
      <c r="L383" t="s">
        <v>30</v>
      </c>
      <c r="N383">
        <v>13</v>
      </c>
      <c r="O383">
        <v>1.002</v>
      </c>
      <c r="P383">
        <v>8.15</v>
      </c>
      <c r="Q383" s="1">
        <v>2.69</v>
      </c>
      <c r="S383">
        <v>0.36</v>
      </c>
      <c r="T383">
        <v>1240</v>
      </c>
      <c r="U383">
        <v>1.17</v>
      </c>
      <c r="V383">
        <v>2.5999999999999999E-2</v>
      </c>
      <c r="W383">
        <v>154</v>
      </c>
      <c r="Z383">
        <v>9.9499999999999993</v>
      </c>
      <c r="AA383" s="1">
        <v>24.1</v>
      </c>
      <c r="AB383">
        <v>0.98099999999999998</v>
      </c>
      <c r="AC383" s="2">
        <v>0.27</v>
      </c>
      <c r="AD383">
        <v>757</v>
      </c>
      <c r="AE383">
        <v>35.799999999999997</v>
      </c>
      <c r="AF383">
        <v>5.26</v>
      </c>
      <c r="AG383">
        <v>49.7</v>
      </c>
      <c r="AH383">
        <v>25.5</v>
      </c>
      <c r="AQ383" s="3">
        <v>2512</v>
      </c>
      <c r="BA383" t="s">
        <v>31</v>
      </c>
      <c r="BB383">
        <v>2.69</v>
      </c>
      <c r="BC383">
        <v>34.978843439999999</v>
      </c>
      <c r="BD383">
        <v>1.4642571E-2</v>
      </c>
      <c r="BE383">
        <v>1.603164689</v>
      </c>
      <c r="BF383">
        <v>0.92035889400000004</v>
      </c>
      <c r="BG383">
        <v>0.85809403399999995</v>
      </c>
      <c r="BH383">
        <v>32.928792029999997</v>
      </c>
      <c r="BI383">
        <v>0.91583525200000004</v>
      </c>
      <c r="BJ383">
        <v>0.75781587699999997</v>
      </c>
      <c r="BK383">
        <v>1.24008184</v>
      </c>
      <c r="BL383">
        <v>1.0491668380000001</v>
      </c>
      <c r="BN383">
        <v>-2.1</v>
      </c>
      <c r="BO383" s="2">
        <v>0.94139167499999998</v>
      </c>
      <c r="BP383" s="1">
        <f t="shared" si="28"/>
        <v>4.8479087452471488</v>
      </c>
    </row>
    <row r="384" spans="1:68" x14ac:dyDescent="0.25">
      <c r="A384" t="s">
        <v>473</v>
      </c>
      <c r="B384" t="s">
        <v>190</v>
      </c>
      <c r="C384" t="s">
        <v>191</v>
      </c>
      <c r="D384">
        <v>-23.03570066</v>
      </c>
      <c r="E384">
        <v>-67.249426220000004</v>
      </c>
      <c r="H384" t="s">
        <v>471</v>
      </c>
      <c r="I384" t="s">
        <v>1032</v>
      </c>
      <c r="J384" t="s">
        <v>29</v>
      </c>
      <c r="L384" t="s">
        <v>30</v>
      </c>
      <c r="N384">
        <v>6</v>
      </c>
      <c r="O384">
        <v>1</v>
      </c>
      <c r="P384">
        <v>8.7200000000000006</v>
      </c>
      <c r="Q384" s="1">
        <v>1.05</v>
      </c>
      <c r="S384">
        <v>0.27</v>
      </c>
      <c r="T384">
        <v>56.8</v>
      </c>
      <c r="U384">
        <v>8.8999999999999996E-2</v>
      </c>
      <c r="V384">
        <v>8.8999999999999999E-3</v>
      </c>
      <c r="W384">
        <v>40.799999999999997</v>
      </c>
      <c r="X384">
        <v>6.2E-2</v>
      </c>
      <c r="Z384">
        <v>0.89700000000000002</v>
      </c>
      <c r="AA384" s="1">
        <v>22.3</v>
      </c>
      <c r="AB384">
        <v>8.2400000000000001E-2</v>
      </c>
      <c r="AC384" s="2">
        <v>0.02</v>
      </c>
      <c r="AD384">
        <v>41.4</v>
      </c>
      <c r="AE384">
        <v>7.31</v>
      </c>
      <c r="AF384">
        <v>0.39600000000000002</v>
      </c>
      <c r="AG384">
        <v>21.9</v>
      </c>
      <c r="AH384">
        <v>4.42</v>
      </c>
      <c r="AQ384" s="3">
        <v>286.60000000000002</v>
      </c>
      <c r="BA384" t="s">
        <v>31</v>
      </c>
      <c r="BB384">
        <v>1.05</v>
      </c>
      <c r="BC384">
        <v>1.6022567000000001</v>
      </c>
      <c r="BD384">
        <v>1.1138369999999999E-3</v>
      </c>
      <c r="BE384">
        <v>0.42473454100000002</v>
      </c>
      <c r="BF384">
        <v>8.2971048000000006E-2</v>
      </c>
      <c r="BG384">
        <v>0.79400402299999995</v>
      </c>
      <c r="BH384">
        <v>1.800861281</v>
      </c>
      <c r="BI384">
        <v>0.18700434899999999</v>
      </c>
      <c r="BJ384">
        <v>5.7052298000000001E-2</v>
      </c>
      <c r="BK384">
        <v>0.54643445300000004</v>
      </c>
      <c r="BL384">
        <v>0.18185558499999999</v>
      </c>
      <c r="BN384">
        <v>0</v>
      </c>
      <c r="BO384" s="2">
        <v>1.1239530360000001</v>
      </c>
      <c r="BP384" s="1">
        <f t="shared" si="28"/>
        <v>11.161616161616161</v>
      </c>
    </row>
    <row r="385" spans="1:68" x14ac:dyDescent="0.25">
      <c r="A385" t="s">
        <v>474</v>
      </c>
      <c r="B385" t="s">
        <v>190</v>
      </c>
      <c r="C385" t="s">
        <v>191</v>
      </c>
      <c r="D385">
        <v>-23.068126249999999</v>
      </c>
      <c r="E385">
        <v>-67.221680059999997</v>
      </c>
      <c r="H385" t="s">
        <v>471</v>
      </c>
      <c r="I385" t="s">
        <v>227</v>
      </c>
      <c r="J385" t="s">
        <v>29</v>
      </c>
      <c r="L385" t="s">
        <v>30</v>
      </c>
      <c r="N385">
        <v>16</v>
      </c>
      <c r="O385">
        <v>1.0009999999999999</v>
      </c>
      <c r="P385">
        <v>8.14</v>
      </c>
      <c r="Q385" s="1">
        <v>2.44</v>
      </c>
      <c r="S385">
        <v>1.6</v>
      </c>
      <c r="T385">
        <v>257</v>
      </c>
      <c r="U385">
        <v>0.28000000000000003</v>
      </c>
      <c r="V385">
        <v>4.6300000000000001E-2</v>
      </c>
      <c r="W385">
        <v>249</v>
      </c>
      <c r="X385">
        <v>0.124</v>
      </c>
      <c r="Z385">
        <v>6.08</v>
      </c>
      <c r="AA385" s="1">
        <v>6.02</v>
      </c>
      <c r="AB385">
        <v>0.13200000000000001</v>
      </c>
      <c r="AC385" s="2">
        <v>0.13</v>
      </c>
      <c r="AD385">
        <v>191</v>
      </c>
      <c r="AE385">
        <v>48.9</v>
      </c>
      <c r="AF385">
        <v>1.41</v>
      </c>
      <c r="AG385">
        <v>54.5</v>
      </c>
      <c r="AH385">
        <v>28.7</v>
      </c>
      <c r="AQ385" s="3">
        <v>1013</v>
      </c>
      <c r="BA385" t="s">
        <v>31</v>
      </c>
      <c r="BB385">
        <v>2.44</v>
      </c>
      <c r="BC385">
        <v>7.2496473909999999</v>
      </c>
      <c r="BD385">
        <v>3.5042049999999998E-3</v>
      </c>
      <c r="BE385">
        <v>2.592129919</v>
      </c>
      <c r="BF385">
        <v>0.56239015800000003</v>
      </c>
      <c r="BG385">
        <v>0.214345481</v>
      </c>
      <c r="BH385">
        <v>8.3083213709999999</v>
      </c>
      <c r="BI385">
        <v>1.250959325</v>
      </c>
      <c r="BJ385">
        <v>0.203140758</v>
      </c>
      <c r="BK385">
        <v>1.359848296</v>
      </c>
      <c r="BL385">
        <v>1.1808269899999999</v>
      </c>
      <c r="BN385">
        <v>-0.1</v>
      </c>
      <c r="BO385" s="2">
        <v>1.1460311000000001</v>
      </c>
      <c r="BP385" s="1">
        <f t="shared" si="28"/>
        <v>20.354609929078016</v>
      </c>
    </row>
    <row r="386" spans="1:68" x14ac:dyDescent="0.25">
      <c r="A386" t="s">
        <v>475</v>
      </c>
      <c r="B386" t="s">
        <v>190</v>
      </c>
      <c r="C386" t="s">
        <v>191</v>
      </c>
      <c r="D386">
        <v>-23.07155054</v>
      </c>
      <c r="E386">
        <v>-67.225050949999996</v>
      </c>
      <c r="H386" t="s">
        <v>471</v>
      </c>
      <c r="I386" t="s">
        <v>195</v>
      </c>
      <c r="J386" t="s">
        <v>41</v>
      </c>
      <c r="L386" t="s">
        <v>30</v>
      </c>
      <c r="N386">
        <v>22</v>
      </c>
      <c r="O386">
        <v>1.115</v>
      </c>
      <c r="P386">
        <v>7.99</v>
      </c>
      <c r="Q386" s="1">
        <v>16.600000000000001</v>
      </c>
      <c r="S386">
        <v>1.3</v>
      </c>
      <c r="T386">
        <v>98000</v>
      </c>
      <c r="U386">
        <v>87.9</v>
      </c>
      <c r="V386">
        <v>1.17</v>
      </c>
      <c r="W386">
        <v>9790</v>
      </c>
      <c r="X386">
        <v>0.372</v>
      </c>
      <c r="Y386">
        <v>1.3</v>
      </c>
      <c r="Z386">
        <v>373</v>
      </c>
      <c r="AA386" s="1">
        <v>30</v>
      </c>
      <c r="AB386">
        <v>39.799999999999997</v>
      </c>
      <c r="AD386">
        <v>60700</v>
      </c>
      <c r="AE386">
        <v>3110</v>
      </c>
      <c r="AF386">
        <v>404</v>
      </c>
      <c r="AG386">
        <v>1020</v>
      </c>
      <c r="AH386">
        <v>1050</v>
      </c>
      <c r="AQ386" s="3">
        <v>176486</v>
      </c>
      <c r="BA386" t="s">
        <v>31</v>
      </c>
      <c r="BB386">
        <v>16.600000000000001</v>
      </c>
      <c r="BC386">
        <v>2764.4569820000002</v>
      </c>
      <c r="BD386">
        <v>1.1000700839999999</v>
      </c>
      <c r="BE386">
        <v>101.9154695</v>
      </c>
      <c r="BF386">
        <v>34.501896219999999</v>
      </c>
      <c r="BG386">
        <v>1.0681668479999999</v>
      </c>
      <c r="BH386">
        <v>2640.3932319999999</v>
      </c>
      <c r="BI386">
        <v>79.559989770000001</v>
      </c>
      <c r="BJ386">
        <v>58.204869619999997</v>
      </c>
      <c r="BK386">
        <v>25.450371780000001</v>
      </c>
      <c r="BL386">
        <v>43.20098745</v>
      </c>
      <c r="BN386">
        <v>-1.2</v>
      </c>
      <c r="BO386" s="2">
        <v>0.95512183699999997</v>
      </c>
      <c r="BP386" s="1">
        <f t="shared" si="28"/>
        <v>2.5990099009900991</v>
      </c>
    </row>
    <row r="387" spans="1:68" x14ac:dyDescent="0.25">
      <c r="A387" t="s">
        <v>476</v>
      </c>
      <c r="B387" t="s">
        <v>190</v>
      </c>
      <c r="C387" t="s">
        <v>191</v>
      </c>
      <c r="D387">
        <v>-22.986184890000001</v>
      </c>
      <c r="E387">
        <v>-67.30493036</v>
      </c>
      <c r="H387" t="s">
        <v>471</v>
      </c>
      <c r="I387" t="s">
        <v>193</v>
      </c>
      <c r="J387" t="s">
        <v>29</v>
      </c>
      <c r="L387" t="s">
        <v>30</v>
      </c>
      <c r="N387">
        <v>22</v>
      </c>
      <c r="O387">
        <v>1</v>
      </c>
      <c r="P387">
        <v>6.14</v>
      </c>
      <c r="Q387" s="1">
        <v>2.35</v>
      </c>
      <c r="T387">
        <v>326</v>
      </c>
      <c r="U387">
        <v>0.39900000000000002</v>
      </c>
      <c r="V387">
        <v>1.9199999999999998E-2</v>
      </c>
      <c r="W387">
        <v>36.4</v>
      </c>
      <c r="X387">
        <v>1.1299999999999999</v>
      </c>
      <c r="Z387">
        <v>5.95</v>
      </c>
      <c r="AA387" s="1">
        <v>27</v>
      </c>
      <c r="AB387">
        <v>0.75600000000000001</v>
      </c>
      <c r="AD387">
        <v>206</v>
      </c>
      <c r="AE387">
        <v>7.47</v>
      </c>
      <c r="AF387">
        <v>1.84</v>
      </c>
      <c r="AG387">
        <v>38.5</v>
      </c>
      <c r="AH387">
        <v>12.1</v>
      </c>
      <c r="AQ387" s="3">
        <v>836.1</v>
      </c>
      <c r="BA387" t="s">
        <v>31</v>
      </c>
      <c r="BB387">
        <v>2.35</v>
      </c>
      <c r="BC387">
        <v>9.1960507759999999</v>
      </c>
      <c r="BD387">
        <v>4.9934920000000004E-3</v>
      </c>
      <c r="BE387">
        <v>0.37892983600000002</v>
      </c>
      <c r="BF387">
        <v>0.55036536899999999</v>
      </c>
      <c r="BG387">
        <v>0.96135016299999998</v>
      </c>
      <c r="BH387">
        <v>8.9608073430000008</v>
      </c>
      <c r="BI387">
        <v>0.19109746699999999</v>
      </c>
      <c r="BJ387">
        <v>0.26509148500000002</v>
      </c>
      <c r="BK387">
        <v>0.96062677799999996</v>
      </c>
      <c r="BL387">
        <v>0.497839951</v>
      </c>
      <c r="BN387">
        <v>0.1</v>
      </c>
      <c r="BO387" s="2">
        <v>0.97441908099999996</v>
      </c>
      <c r="BP387" s="1">
        <f t="shared" si="28"/>
        <v>6.5760869565217384</v>
      </c>
    </row>
    <row r="388" spans="1:68" x14ac:dyDescent="0.25">
      <c r="A388" t="s">
        <v>477</v>
      </c>
      <c r="B388" t="s">
        <v>190</v>
      </c>
      <c r="C388" t="s">
        <v>191</v>
      </c>
      <c r="D388">
        <v>-22.998382400000001</v>
      </c>
      <c r="E388">
        <v>-67.326726410000006</v>
      </c>
      <c r="H388" t="s">
        <v>471</v>
      </c>
      <c r="I388" t="s">
        <v>193</v>
      </c>
      <c r="J388" t="s">
        <v>29</v>
      </c>
      <c r="L388" t="s">
        <v>30</v>
      </c>
      <c r="N388">
        <v>22.7</v>
      </c>
      <c r="O388">
        <v>1.0009999999999999</v>
      </c>
      <c r="P388">
        <v>6</v>
      </c>
      <c r="Q388" s="1">
        <v>3.36</v>
      </c>
      <c r="T388">
        <v>937</v>
      </c>
      <c r="U388">
        <v>0.999</v>
      </c>
      <c r="V388">
        <v>2.6800000000000001E-2</v>
      </c>
      <c r="W388">
        <v>79</v>
      </c>
      <c r="X388">
        <v>1.06</v>
      </c>
      <c r="Z388">
        <v>10.1</v>
      </c>
      <c r="AA388" s="1">
        <v>27.9</v>
      </c>
      <c r="AB388">
        <v>0.80100000000000005</v>
      </c>
      <c r="AD388">
        <v>561</v>
      </c>
      <c r="AE388">
        <v>17.3</v>
      </c>
      <c r="AF388">
        <v>1.47</v>
      </c>
      <c r="AG388">
        <v>66.2</v>
      </c>
      <c r="AH388">
        <v>40.799999999999997</v>
      </c>
      <c r="AQ388" s="3">
        <v>1932</v>
      </c>
      <c r="BA388" t="s">
        <v>31</v>
      </c>
      <c r="BB388">
        <v>3.36</v>
      </c>
      <c r="BC388">
        <v>26.431593790000001</v>
      </c>
      <c r="BD388">
        <v>1.2502503E-2</v>
      </c>
      <c r="BE388">
        <v>0.82240266500000003</v>
      </c>
      <c r="BF388">
        <v>0.934233651</v>
      </c>
      <c r="BG388">
        <v>0.99339516800000005</v>
      </c>
      <c r="BH388">
        <v>24.402975340000001</v>
      </c>
      <c r="BI388">
        <v>0.44256843200000001</v>
      </c>
      <c r="BJ388">
        <v>0.21178504500000001</v>
      </c>
      <c r="BK388">
        <v>1.651779031</v>
      </c>
      <c r="BL388">
        <v>1.6786669409999999</v>
      </c>
      <c r="BN388">
        <v>0.4</v>
      </c>
      <c r="BO388" s="2">
        <v>0.92325024099999997</v>
      </c>
      <c r="BP388" s="1">
        <f t="shared" si="28"/>
        <v>27.755102040816325</v>
      </c>
    </row>
    <row r="389" spans="1:68" x14ac:dyDescent="0.25">
      <c r="A389" t="s">
        <v>478</v>
      </c>
      <c r="B389" t="s">
        <v>190</v>
      </c>
      <c r="C389" t="s">
        <v>191</v>
      </c>
      <c r="D389">
        <v>-23.015228409999999</v>
      </c>
      <c r="E389">
        <v>-67.339933259999995</v>
      </c>
      <c r="H389" t="s">
        <v>471</v>
      </c>
      <c r="I389" t="s">
        <v>1032</v>
      </c>
      <c r="J389" t="s">
        <v>29</v>
      </c>
      <c r="L389" t="s">
        <v>30</v>
      </c>
      <c r="O389">
        <v>1.0009999999999999</v>
      </c>
      <c r="P389">
        <v>7.88</v>
      </c>
      <c r="Q389" s="1">
        <v>2.29</v>
      </c>
      <c r="T389">
        <v>557</v>
      </c>
      <c r="U389">
        <v>0.54200000000000004</v>
      </c>
      <c r="V389">
        <v>3.0499999999999999E-2</v>
      </c>
      <c r="W389">
        <v>46.1</v>
      </c>
      <c r="Z389">
        <v>16</v>
      </c>
      <c r="AA389" s="1">
        <v>35.6</v>
      </c>
      <c r="AB389">
        <v>1.72</v>
      </c>
      <c r="AD389">
        <v>343</v>
      </c>
      <c r="AE389">
        <v>15.8</v>
      </c>
      <c r="AF389">
        <v>3.25</v>
      </c>
      <c r="AG389">
        <v>39.9</v>
      </c>
      <c r="AH389">
        <v>11.4</v>
      </c>
      <c r="AQ389" s="3">
        <v>1250</v>
      </c>
      <c r="BA389" t="s">
        <v>31</v>
      </c>
      <c r="BB389">
        <v>2.29</v>
      </c>
      <c r="BC389">
        <v>15.712270800000001</v>
      </c>
      <c r="BD389">
        <v>6.78314E-3</v>
      </c>
      <c r="BE389">
        <v>0.47990839099999999</v>
      </c>
      <c r="BF389">
        <v>1.4799741</v>
      </c>
      <c r="BG389">
        <v>1.267557993</v>
      </c>
      <c r="BH389">
        <v>14.92017922</v>
      </c>
      <c r="BI389">
        <v>0.40419544600000001</v>
      </c>
      <c r="BJ389">
        <v>0.46823224299999999</v>
      </c>
      <c r="BK389">
        <v>0.99555866100000001</v>
      </c>
      <c r="BL389">
        <v>0.469039292</v>
      </c>
      <c r="BN389">
        <v>-0.7</v>
      </c>
      <c r="BO389" s="2">
        <v>0.94958770800000003</v>
      </c>
      <c r="BP389" s="1">
        <f t="shared" si="28"/>
        <v>3.5076923076923077</v>
      </c>
    </row>
    <row r="390" spans="1:68" x14ac:dyDescent="0.25">
      <c r="A390" t="s">
        <v>479</v>
      </c>
      <c r="B390" t="s">
        <v>190</v>
      </c>
      <c r="C390" t="s">
        <v>191</v>
      </c>
      <c r="D390">
        <v>-23.08260559</v>
      </c>
      <c r="E390">
        <v>-67.145846370000001</v>
      </c>
      <c r="H390" t="s">
        <v>480</v>
      </c>
      <c r="I390" t="s">
        <v>193</v>
      </c>
      <c r="J390" t="s">
        <v>29</v>
      </c>
      <c r="L390" t="s">
        <v>30</v>
      </c>
      <c r="N390">
        <v>9</v>
      </c>
      <c r="O390">
        <v>1</v>
      </c>
      <c r="P390">
        <v>9.17</v>
      </c>
      <c r="Q390" s="1">
        <v>1.69</v>
      </c>
      <c r="S390">
        <v>0.7</v>
      </c>
      <c r="T390">
        <v>58.9</v>
      </c>
      <c r="U390">
        <v>1.9E-2</v>
      </c>
      <c r="V390">
        <v>1.0500000000000001E-2</v>
      </c>
      <c r="W390">
        <v>39.700000000000003</v>
      </c>
      <c r="Z390">
        <v>2.84</v>
      </c>
      <c r="AA390" s="1">
        <v>21</v>
      </c>
      <c r="AB390">
        <v>1.72</v>
      </c>
      <c r="AC390" s="2">
        <v>0.6</v>
      </c>
      <c r="AD390">
        <v>81</v>
      </c>
      <c r="AE390">
        <v>5.75</v>
      </c>
      <c r="AF390">
        <v>0.59699999999999998</v>
      </c>
      <c r="AG390">
        <v>5.33</v>
      </c>
      <c r="AH390">
        <v>1.07</v>
      </c>
      <c r="AQ390" s="3">
        <v>346.2</v>
      </c>
      <c r="BA390" t="s">
        <v>31</v>
      </c>
      <c r="BB390">
        <v>1.69</v>
      </c>
      <c r="BC390">
        <v>1.661495063</v>
      </c>
      <c r="BD390">
        <v>2.3778499999999999E-4</v>
      </c>
      <c r="BE390">
        <v>0.41328336500000001</v>
      </c>
      <c r="BF390">
        <v>0.26269540299999999</v>
      </c>
      <c r="BG390">
        <v>0.74771679300000005</v>
      </c>
      <c r="BH390">
        <v>3.5234242459999998</v>
      </c>
      <c r="BI390">
        <v>0.14709644399999999</v>
      </c>
      <c r="BJ390">
        <v>8.6010661000000002E-2</v>
      </c>
      <c r="BK390">
        <v>0.13299066800000001</v>
      </c>
      <c r="BL390">
        <v>4.4023863000000003E-2</v>
      </c>
      <c r="BN390">
        <v>-0.8</v>
      </c>
      <c r="BO390" s="2">
        <v>2.1206347970000001</v>
      </c>
      <c r="BP390" s="1">
        <f t="shared" si="28"/>
        <v>1.7922948073701845</v>
      </c>
    </row>
    <row r="391" spans="1:68" x14ac:dyDescent="0.25">
      <c r="A391" t="s">
        <v>481</v>
      </c>
      <c r="B391" t="s">
        <v>190</v>
      </c>
      <c r="C391" t="s">
        <v>191</v>
      </c>
      <c r="D391">
        <v>-23.110308249999999</v>
      </c>
      <c r="E391">
        <v>-67.140340859999995</v>
      </c>
      <c r="H391" t="s">
        <v>480</v>
      </c>
      <c r="I391" t="s">
        <v>195</v>
      </c>
      <c r="J391" t="s">
        <v>41</v>
      </c>
      <c r="L391" t="s">
        <v>30</v>
      </c>
      <c r="N391">
        <v>24</v>
      </c>
      <c r="O391">
        <v>1.196</v>
      </c>
      <c r="P391">
        <v>7.46</v>
      </c>
      <c r="Q391" s="1">
        <v>26.1</v>
      </c>
      <c r="S391">
        <v>1.6</v>
      </c>
      <c r="T391">
        <v>179000</v>
      </c>
      <c r="U391">
        <v>74.900000000000006</v>
      </c>
      <c r="V391">
        <v>0.98499999999999999</v>
      </c>
      <c r="W391">
        <v>7080</v>
      </c>
      <c r="X391">
        <v>0.62</v>
      </c>
      <c r="Y391">
        <v>2.2999999999999998</v>
      </c>
      <c r="Z391">
        <v>819</v>
      </c>
      <c r="AA391" s="1">
        <v>22.7</v>
      </c>
      <c r="AB391">
        <v>73.599999999999994</v>
      </c>
      <c r="AD391">
        <v>106000</v>
      </c>
      <c r="AE391">
        <v>7270</v>
      </c>
      <c r="AF391">
        <v>708</v>
      </c>
      <c r="AG391">
        <v>1520</v>
      </c>
      <c r="AH391">
        <v>2450</v>
      </c>
      <c r="AQ391" s="3">
        <v>308546</v>
      </c>
      <c r="BA391" t="s">
        <v>31</v>
      </c>
      <c r="BB391">
        <v>26.1</v>
      </c>
      <c r="BC391">
        <v>5049.3653029999996</v>
      </c>
      <c r="BD391">
        <v>0.93737484999999998</v>
      </c>
      <c r="BE391">
        <v>73.703935040000005</v>
      </c>
      <c r="BF391">
        <v>75.756174270000002</v>
      </c>
      <c r="BG391">
        <v>0.808246248</v>
      </c>
      <c r="BH391">
        <v>4610.900866</v>
      </c>
      <c r="BI391">
        <v>185.9810693</v>
      </c>
      <c r="BJ391">
        <v>102.0025933</v>
      </c>
      <c r="BK391">
        <v>37.926044210000001</v>
      </c>
      <c r="BL391">
        <v>100.8023041</v>
      </c>
      <c r="BN391">
        <v>-0.5</v>
      </c>
      <c r="BO391" s="2">
        <v>0.91316444500000005</v>
      </c>
      <c r="BP391" s="1">
        <f t="shared" si="28"/>
        <v>3.4604519774011298</v>
      </c>
    </row>
    <row r="392" spans="1:68" x14ac:dyDescent="0.25">
      <c r="A392" t="s">
        <v>482</v>
      </c>
      <c r="B392" t="s">
        <v>190</v>
      </c>
      <c r="C392" t="s">
        <v>191</v>
      </c>
      <c r="D392">
        <v>-23.03191558</v>
      </c>
      <c r="E392">
        <v>-67.11798331</v>
      </c>
      <c r="H392" t="s">
        <v>480</v>
      </c>
      <c r="I392" t="s">
        <v>193</v>
      </c>
      <c r="J392" t="s">
        <v>29</v>
      </c>
      <c r="L392" t="s">
        <v>30</v>
      </c>
      <c r="N392">
        <v>0.4</v>
      </c>
      <c r="O392">
        <v>1</v>
      </c>
      <c r="P392">
        <v>7.1</v>
      </c>
      <c r="Q392" s="1">
        <v>0.93700000000000006</v>
      </c>
      <c r="T392">
        <v>8.8800000000000008</v>
      </c>
      <c r="U392">
        <v>2.5000000000000001E-2</v>
      </c>
      <c r="V392">
        <v>2.3999999999999998E-3</v>
      </c>
      <c r="W392">
        <v>29.2</v>
      </c>
      <c r="Z392">
        <v>0.75700000000000001</v>
      </c>
      <c r="AA392" s="1">
        <v>22.3</v>
      </c>
      <c r="AB392">
        <v>2E-3</v>
      </c>
      <c r="AD392">
        <v>13.5</v>
      </c>
      <c r="AE392">
        <v>9.9700000000000006</v>
      </c>
      <c r="AF392">
        <v>3.5000000000000003E-2</v>
      </c>
      <c r="AG392">
        <v>12.2</v>
      </c>
      <c r="AH392">
        <v>4.42</v>
      </c>
      <c r="AQ392" s="3">
        <v>183.8</v>
      </c>
      <c r="AR392" s="1">
        <v>-10.6</v>
      </c>
      <c r="AS392" s="1">
        <v>-91.3</v>
      </c>
      <c r="BA392" t="s">
        <v>31</v>
      </c>
      <c r="BB392">
        <v>0.93700000000000006</v>
      </c>
      <c r="BC392">
        <v>0.25049365299999998</v>
      </c>
      <c r="BD392">
        <v>3.12875E-4</v>
      </c>
      <c r="BE392">
        <v>0.30397668100000003</v>
      </c>
      <c r="BF392">
        <v>7.0021274999999994E-2</v>
      </c>
      <c r="BG392">
        <v>0.79400402299999995</v>
      </c>
      <c r="BH392">
        <v>0.58723737399999998</v>
      </c>
      <c r="BI392">
        <v>0.25505244300000002</v>
      </c>
      <c r="BJ392">
        <v>5.0425009999999996E-3</v>
      </c>
      <c r="BK392">
        <v>0.30440640800000002</v>
      </c>
      <c r="BL392">
        <v>0.18185558499999999</v>
      </c>
      <c r="BN392">
        <v>0.7</v>
      </c>
      <c r="BO392" s="2">
        <v>2.344320374</v>
      </c>
      <c r="BP392" s="1">
        <f t="shared" si="28"/>
        <v>126.28571428571428</v>
      </c>
    </row>
    <row r="393" spans="1:68" x14ac:dyDescent="0.25">
      <c r="A393" t="s">
        <v>483</v>
      </c>
      <c r="B393" t="s">
        <v>190</v>
      </c>
      <c r="C393" t="s">
        <v>191</v>
      </c>
      <c r="D393">
        <v>-23.068857850000001</v>
      </c>
      <c r="E393">
        <v>-67.124096120000004</v>
      </c>
      <c r="H393" t="s">
        <v>480</v>
      </c>
      <c r="I393" t="s">
        <v>193</v>
      </c>
      <c r="J393" t="s">
        <v>29</v>
      </c>
      <c r="L393" t="s">
        <v>30</v>
      </c>
      <c r="N393">
        <v>7.8</v>
      </c>
      <c r="O393">
        <v>1</v>
      </c>
      <c r="P393">
        <v>7.42</v>
      </c>
      <c r="Q393" s="1">
        <v>0.39900000000000002</v>
      </c>
      <c r="T393">
        <v>3.87</v>
      </c>
      <c r="U393">
        <v>1.4999999999999999E-2</v>
      </c>
      <c r="V393">
        <v>1.9E-3</v>
      </c>
      <c r="W393">
        <v>18.399999999999999</v>
      </c>
      <c r="X393">
        <v>0.55800000000000005</v>
      </c>
      <c r="Z393">
        <v>0.34599999999999997</v>
      </c>
      <c r="AA393" s="1">
        <v>23.3</v>
      </c>
      <c r="AB393">
        <v>2.3E-2</v>
      </c>
      <c r="AD393">
        <v>7.04</v>
      </c>
      <c r="AE393">
        <v>4.5</v>
      </c>
      <c r="AF393">
        <v>1.4E-2</v>
      </c>
      <c r="AG393">
        <v>7.02</v>
      </c>
      <c r="AH393">
        <v>1.56</v>
      </c>
      <c r="AQ393" s="3">
        <v>117.5</v>
      </c>
      <c r="AR393" s="1">
        <v>-11.6</v>
      </c>
      <c r="AS393" s="1">
        <v>-94.4</v>
      </c>
      <c r="BA393" t="s">
        <v>31</v>
      </c>
      <c r="BB393">
        <v>0.39900000000000002</v>
      </c>
      <c r="BC393">
        <v>0.109167842</v>
      </c>
      <c r="BD393">
        <v>1.87725E-4</v>
      </c>
      <c r="BE393">
        <v>0.19154694999999999</v>
      </c>
      <c r="BF393">
        <v>3.2004440000000002E-2</v>
      </c>
      <c r="BG393">
        <v>0.82960958500000004</v>
      </c>
      <c r="BH393">
        <v>0.30623341599999998</v>
      </c>
      <c r="BI393">
        <v>0.11511895599999999</v>
      </c>
      <c r="BJ393">
        <v>2.0170000000000001E-3</v>
      </c>
      <c r="BK393">
        <v>0.175158441</v>
      </c>
      <c r="BL393">
        <v>6.4184324000000001E-2</v>
      </c>
      <c r="BN393">
        <v>0.6</v>
      </c>
      <c r="BO393" s="2">
        <v>2.8051613940000002</v>
      </c>
      <c r="BP393" s="1">
        <f t="shared" ref="BP393:BP456" si="29">AH393/AF393</f>
        <v>111.42857142857143</v>
      </c>
    </row>
    <row r="394" spans="1:68" x14ac:dyDescent="0.25">
      <c r="A394" t="s">
        <v>484</v>
      </c>
      <c r="B394" t="s">
        <v>190</v>
      </c>
      <c r="C394" t="s">
        <v>191</v>
      </c>
      <c r="D394">
        <v>-23.114419829999999</v>
      </c>
      <c r="E394">
        <v>-67.069926449999997</v>
      </c>
      <c r="H394" t="s">
        <v>480</v>
      </c>
      <c r="I394" t="s">
        <v>193</v>
      </c>
      <c r="J394" t="s">
        <v>29</v>
      </c>
      <c r="L394" t="s">
        <v>30</v>
      </c>
      <c r="N394">
        <v>5.6</v>
      </c>
      <c r="O394">
        <v>1</v>
      </c>
      <c r="P394">
        <v>7.6</v>
      </c>
      <c r="Q394" s="1">
        <v>0.92</v>
      </c>
      <c r="T394">
        <v>19.100000000000001</v>
      </c>
      <c r="U394">
        <v>2.8000000000000001E-2</v>
      </c>
      <c r="V394">
        <v>4.1999999999999997E-3</v>
      </c>
      <c r="W394">
        <v>26.1</v>
      </c>
      <c r="X394">
        <v>2.23</v>
      </c>
      <c r="Z394">
        <v>0.78900000000000003</v>
      </c>
      <c r="AA394" s="1">
        <v>17.399999999999999</v>
      </c>
      <c r="AB394">
        <v>0.13</v>
      </c>
      <c r="AD394">
        <v>19.899999999999999</v>
      </c>
      <c r="AE394">
        <v>6.49</v>
      </c>
      <c r="AF394">
        <v>0.17399999999999999</v>
      </c>
      <c r="AG394">
        <v>15.9</v>
      </c>
      <c r="AH394">
        <v>2.4500000000000002</v>
      </c>
      <c r="AQ394" s="3">
        <v>186.4</v>
      </c>
      <c r="AR394" s="1">
        <v>-11.26</v>
      </c>
      <c r="AS394" s="1">
        <v>-93</v>
      </c>
      <c r="BA394" t="s">
        <v>31</v>
      </c>
      <c r="BB394">
        <v>0.92</v>
      </c>
      <c r="BC394">
        <v>0.538787024</v>
      </c>
      <c r="BD394">
        <v>3.5042100000000001E-4</v>
      </c>
      <c r="BE394">
        <v>0.27170518399999999</v>
      </c>
      <c r="BF394">
        <v>7.2981222999999998E-2</v>
      </c>
      <c r="BG394">
        <v>0.61953677200000001</v>
      </c>
      <c r="BH394">
        <v>0.86563138900000003</v>
      </c>
      <c r="BI394">
        <v>0.166027117</v>
      </c>
      <c r="BJ394">
        <v>2.5068434000000001E-2</v>
      </c>
      <c r="BK394">
        <v>0.39672638399999999</v>
      </c>
      <c r="BL394">
        <v>0.100802304</v>
      </c>
      <c r="BN394">
        <v>1.2</v>
      </c>
      <c r="BO394" s="2">
        <v>1.606629986</v>
      </c>
      <c r="BP394" s="1">
        <f t="shared" si="29"/>
        <v>14.080459770114944</v>
      </c>
    </row>
    <row r="395" spans="1:68" x14ac:dyDescent="0.25">
      <c r="A395" t="s">
        <v>485</v>
      </c>
      <c r="B395" t="s">
        <v>190</v>
      </c>
      <c r="C395" t="s">
        <v>191</v>
      </c>
      <c r="D395">
        <v>-23.044137859999999</v>
      </c>
      <c r="E395">
        <v>-67.128263660000002</v>
      </c>
      <c r="H395" t="s">
        <v>480</v>
      </c>
      <c r="I395" t="s">
        <v>215</v>
      </c>
      <c r="J395" t="s">
        <v>29</v>
      </c>
      <c r="L395" t="s">
        <v>30</v>
      </c>
      <c r="N395">
        <v>17.8</v>
      </c>
      <c r="O395">
        <v>1.004</v>
      </c>
      <c r="P395">
        <v>9.65</v>
      </c>
      <c r="Q395" s="1">
        <v>6.62</v>
      </c>
      <c r="T395">
        <v>841</v>
      </c>
      <c r="U395">
        <v>0.44600000000000001</v>
      </c>
      <c r="V395">
        <v>4.2299999999999997E-2</v>
      </c>
      <c r="W395">
        <v>1860</v>
      </c>
      <c r="X395">
        <v>2.4300000000000002</v>
      </c>
      <c r="Z395">
        <v>46.3</v>
      </c>
      <c r="AA395" s="1">
        <v>50.7</v>
      </c>
      <c r="AB395">
        <v>0.27900000000000003</v>
      </c>
      <c r="AD395">
        <v>1010</v>
      </c>
      <c r="AE395">
        <v>418</v>
      </c>
      <c r="AF395">
        <v>1.76</v>
      </c>
      <c r="AG395">
        <v>259</v>
      </c>
      <c r="AH395">
        <v>19.399999999999999</v>
      </c>
      <c r="AQ395" s="3">
        <v>4851</v>
      </c>
      <c r="AR395" s="1">
        <v>10.3</v>
      </c>
      <c r="AS395" s="1">
        <v>15.6</v>
      </c>
      <c r="BA395" t="s">
        <v>31</v>
      </c>
      <c r="BB395">
        <v>6.62</v>
      </c>
      <c r="BC395">
        <v>23.7235543</v>
      </c>
      <c r="BD395">
        <v>5.5816980000000004E-3</v>
      </c>
      <c r="BE395">
        <v>19.362898189999999</v>
      </c>
      <c r="BF395">
        <v>4.2826750530000002</v>
      </c>
      <c r="BG395">
        <v>1.805201973</v>
      </c>
      <c r="BH395">
        <v>43.93405542</v>
      </c>
      <c r="BI395">
        <v>10.693271940000001</v>
      </c>
      <c r="BJ395">
        <v>0.253565769</v>
      </c>
      <c r="BK395">
        <v>6.4623983230000004</v>
      </c>
      <c r="BL395">
        <v>0.79818967299999999</v>
      </c>
      <c r="BN395">
        <v>0.2</v>
      </c>
      <c r="BO395" s="2">
        <v>1.85191708</v>
      </c>
      <c r="BP395" s="1">
        <f t="shared" si="29"/>
        <v>11.022727272727272</v>
      </c>
    </row>
    <row r="396" spans="1:68" x14ac:dyDescent="0.25">
      <c r="A396" t="s">
        <v>486</v>
      </c>
      <c r="B396" t="s">
        <v>190</v>
      </c>
      <c r="C396" t="s">
        <v>191</v>
      </c>
      <c r="D396">
        <v>-23.043861209999999</v>
      </c>
      <c r="E396">
        <v>-67.128540689999994</v>
      </c>
      <c r="H396" t="s">
        <v>480</v>
      </c>
      <c r="I396" t="s">
        <v>215</v>
      </c>
      <c r="J396" t="s">
        <v>29</v>
      </c>
      <c r="L396" t="s">
        <v>30</v>
      </c>
      <c r="N396">
        <v>11.3</v>
      </c>
      <c r="O396">
        <v>1.0029999999999999</v>
      </c>
      <c r="P396">
        <v>10.47</v>
      </c>
      <c r="Q396" s="1">
        <v>14.1</v>
      </c>
      <c r="T396">
        <v>529</v>
      </c>
      <c r="U396">
        <v>1.73</v>
      </c>
      <c r="V396">
        <v>0.24399999999999999</v>
      </c>
      <c r="W396">
        <v>582</v>
      </c>
      <c r="X396">
        <v>6.7</v>
      </c>
      <c r="Z396">
        <v>40</v>
      </c>
      <c r="AA396" s="1">
        <v>81.5</v>
      </c>
      <c r="AB396">
        <v>0.54300000000000004</v>
      </c>
      <c r="AD396">
        <v>727</v>
      </c>
      <c r="AE396">
        <v>348</v>
      </c>
      <c r="AF396">
        <v>1.34</v>
      </c>
      <c r="AG396">
        <v>23.6</v>
      </c>
      <c r="AH396">
        <v>0.41299999999999998</v>
      </c>
      <c r="AQ396" s="3">
        <v>2879</v>
      </c>
      <c r="AR396" s="1">
        <v>7.26</v>
      </c>
      <c r="AS396" s="1">
        <v>0.4</v>
      </c>
      <c r="BA396" t="s">
        <v>31</v>
      </c>
      <c r="BB396">
        <v>14.1</v>
      </c>
      <c r="BC396">
        <v>14.922425949999999</v>
      </c>
      <c r="BD396">
        <v>2.1650981E-2</v>
      </c>
      <c r="BE396">
        <v>6.0587133040000003</v>
      </c>
      <c r="BF396">
        <v>3.6999352509999999</v>
      </c>
      <c r="BG396">
        <v>2.9018532690000001</v>
      </c>
      <c r="BH396">
        <v>31.623820089999999</v>
      </c>
      <c r="BI396">
        <v>8.9025326170000003</v>
      </c>
      <c r="BJ396">
        <v>0.193055756</v>
      </c>
      <c r="BK396">
        <v>0.58885173899999999</v>
      </c>
      <c r="BL396">
        <v>1.6992388000000001E-2</v>
      </c>
      <c r="BN396">
        <v>0.9</v>
      </c>
      <c r="BO396" s="2">
        <v>2.119214409</v>
      </c>
      <c r="BP396" s="1">
        <f t="shared" si="29"/>
        <v>0.30820895522388059</v>
      </c>
    </row>
    <row r="397" spans="1:68" x14ac:dyDescent="0.25">
      <c r="A397" t="s">
        <v>487</v>
      </c>
      <c r="B397" t="s">
        <v>190</v>
      </c>
      <c r="C397" t="s">
        <v>191</v>
      </c>
      <c r="D397">
        <v>-23.14765843</v>
      </c>
      <c r="E397">
        <v>-67.418385880000002</v>
      </c>
      <c r="H397" t="s">
        <v>488</v>
      </c>
      <c r="I397" t="s">
        <v>193</v>
      </c>
      <c r="J397" t="s">
        <v>29</v>
      </c>
      <c r="L397" t="s">
        <v>30</v>
      </c>
      <c r="N397">
        <v>52</v>
      </c>
      <c r="O397">
        <v>1.0169999999999999</v>
      </c>
      <c r="P397">
        <v>6.74</v>
      </c>
      <c r="Q397" s="1">
        <v>0.91700000000000004</v>
      </c>
      <c r="S397">
        <v>1.65</v>
      </c>
      <c r="T397">
        <v>14500</v>
      </c>
      <c r="U397">
        <v>4.46</v>
      </c>
      <c r="V397">
        <v>6.9000000000000006E-2</v>
      </c>
      <c r="W397">
        <v>311</v>
      </c>
      <c r="X397">
        <v>0.06</v>
      </c>
      <c r="Y397">
        <v>0.19</v>
      </c>
      <c r="Z397">
        <v>61.2</v>
      </c>
      <c r="AA397" s="1">
        <v>18.3</v>
      </c>
      <c r="AB397">
        <v>5.68</v>
      </c>
      <c r="AC397" s="2">
        <v>0.85</v>
      </c>
      <c r="AD397">
        <v>6950</v>
      </c>
      <c r="AE397">
        <v>185</v>
      </c>
      <c r="AF397">
        <v>33</v>
      </c>
      <c r="AG397">
        <v>1820</v>
      </c>
      <c r="AH397">
        <v>159</v>
      </c>
      <c r="AQ397" s="3">
        <v>24245</v>
      </c>
      <c r="BA397" t="s">
        <v>31</v>
      </c>
      <c r="BB397">
        <v>0.91700000000000004</v>
      </c>
      <c r="BC397">
        <v>409.0267983</v>
      </c>
      <c r="BD397">
        <v>5.5816980000000002E-2</v>
      </c>
      <c r="BE397">
        <v>3.237559858</v>
      </c>
      <c r="BF397">
        <v>5.6609009339999998</v>
      </c>
      <c r="BG397">
        <v>0.65158177699999997</v>
      </c>
      <c r="BH397">
        <v>302.31850020000002</v>
      </c>
      <c r="BI397">
        <v>4.7326682020000002</v>
      </c>
      <c r="BJ397">
        <v>4.7543581619999999</v>
      </c>
      <c r="BK397">
        <v>45.411447680000002</v>
      </c>
      <c r="BL397">
        <v>6.5418638140000001</v>
      </c>
      <c r="BN397">
        <v>-0.1</v>
      </c>
      <c r="BO397" s="2">
        <v>0.73911660899999998</v>
      </c>
      <c r="BP397" s="1">
        <f t="shared" si="29"/>
        <v>4.8181818181818183</v>
      </c>
    </row>
    <row r="398" spans="1:68" x14ac:dyDescent="0.25">
      <c r="A398" t="s">
        <v>489</v>
      </c>
      <c r="B398" t="s">
        <v>190</v>
      </c>
      <c r="C398" t="s">
        <v>191</v>
      </c>
      <c r="D398">
        <v>-23.136837289999999</v>
      </c>
      <c r="E398">
        <v>-67.419977639999999</v>
      </c>
      <c r="H398" t="s">
        <v>488</v>
      </c>
      <c r="I398" t="s">
        <v>193</v>
      </c>
      <c r="J398" t="s">
        <v>29</v>
      </c>
      <c r="L398" t="s">
        <v>30</v>
      </c>
      <c r="N398">
        <v>17</v>
      </c>
      <c r="O398">
        <v>1.004</v>
      </c>
      <c r="P398">
        <v>7.33</v>
      </c>
      <c r="Q398" s="1">
        <v>0.55400000000000005</v>
      </c>
      <c r="S398">
        <v>1.44</v>
      </c>
      <c r="T398">
        <v>3620</v>
      </c>
      <c r="U398">
        <v>1.41</v>
      </c>
      <c r="V398">
        <v>4.2000000000000003E-2</v>
      </c>
      <c r="W398">
        <v>156</v>
      </c>
      <c r="X398">
        <v>0.43</v>
      </c>
      <c r="Y398">
        <v>0.1</v>
      </c>
      <c r="Z398">
        <v>17.600000000000001</v>
      </c>
      <c r="AA398" s="1">
        <v>24.7</v>
      </c>
      <c r="AB398">
        <v>3.61</v>
      </c>
      <c r="AC398" s="2">
        <v>0.09</v>
      </c>
      <c r="AD398">
        <v>1940</v>
      </c>
      <c r="AE398">
        <v>54</v>
      </c>
      <c r="AF398">
        <v>8.74</v>
      </c>
      <c r="AG398">
        <v>277</v>
      </c>
      <c r="AH398">
        <v>23.1</v>
      </c>
      <c r="AQ398" s="3">
        <v>6233</v>
      </c>
      <c r="BA398" t="s">
        <v>31</v>
      </c>
      <c r="BB398">
        <v>0.55400000000000005</v>
      </c>
      <c r="BC398">
        <v>102.11565589999999</v>
      </c>
      <c r="BD398">
        <v>1.7646175E-2</v>
      </c>
      <c r="BE398">
        <v>1.6239850090000001</v>
      </c>
      <c r="BF398">
        <v>1.6279715100000001</v>
      </c>
      <c r="BG398">
        <v>0.87945737099999999</v>
      </c>
      <c r="BH398">
        <v>84.388185649999997</v>
      </c>
      <c r="BI398">
        <v>1.381427475</v>
      </c>
      <c r="BJ398">
        <v>1.2591845559999999</v>
      </c>
      <c r="BK398">
        <v>6.9115225310000001</v>
      </c>
      <c r="BL398">
        <v>0.95042172400000002</v>
      </c>
      <c r="BN398">
        <v>-1.5</v>
      </c>
      <c r="BO398" s="2">
        <v>0.82639811600000002</v>
      </c>
      <c r="BP398" s="1">
        <f t="shared" si="29"/>
        <v>2.6430205949656753</v>
      </c>
    </row>
    <row r="399" spans="1:68" x14ac:dyDescent="0.25">
      <c r="A399" t="s">
        <v>490</v>
      </c>
      <c r="B399" t="s">
        <v>190</v>
      </c>
      <c r="C399" t="s">
        <v>191</v>
      </c>
      <c r="D399">
        <v>-23.13566445</v>
      </c>
      <c r="E399">
        <v>-67.415597090000006</v>
      </c>
      <c r="H399" t="s">
        <v>488</v>
      </c>
      <c r="I399" t="s">
        <v>195</v>
      </c>
      <c r="J399" t="s">
        <v>41</v>
      </c>
      <c r="L399" t="s">
        <v>30</v>
      </c>
      <c r="N399">
        <v>14</v>
      </c>
      <c r="O399">
        <v>1.0740000000000001</v>
      </c>
      <c r="P399">
        <v>7.25</v>
      </c>
      <c r="Q399" s="1">
        <v>3.8</v>
      </c>
      <c r="S399">
        <v>4.3899999999999997</v>
      </c>
      <c r="T399">
        <v>64600</v>
      </c>
      <c r="U399">
        <v>22.4</v>
      </c>
      <c r="V399">
        <v>0.113</v>
      </c>
      <c r="W399">
        <v>1830</v>
      </c>
      <c r="X399">
        <v>2.2000000000000002</v>
      </c>
      <c r="Y399">
        <v>0.86</v>
      </c>
      <c r="Z399">
        <v>286</v>
      </c>
      <c r="AA399" s="1">
        <v>44</v>
      </c>
      <c r="AB399">
        <v>26.6</v>
      </c>
      <c r="AC399" s="2">
        <v>0.86</v>
      </c>
      <c r="AD399">
        <v>31100</v>
      </c>
      <c r="AE399">
        <v>805</v>
      </c>
      <c r="AF399">
        <v>145</v>
      </c>
      <c r="AG399">
        <v>7900</v>
      </c>
      <c r="AH399">
        <v>705</v>
      </c>
      <c r="AQ399" s="3">
        <v>108356</v>
      </c>
      <c r="BA399" t="s">
        <v>31</v>
      </c>
      <c r="BB399">
        <v>3.8</v>
      </c>
      <c r="BC399">
        <v>1822.2849080000001</v>
      </c>
      <c r="BD399">
        <v>0.28033640399999998</v>
      </c>
      <c r="BE399">
        <v>19.050593379999999</v>
      </c>
      <c r="BF399">
        <v>26.454537049999999</v>
      </c>
      <c r="BG399">
        <v>1.5666447100000001</v>
      </c>
      <c r="BH399">
        <v>1352.8209139999999</v>
      </c>
      <c r="BI399">
        <v>20.593502170000001</v>
      </c>
      <c r="BJ399">
        <v>20.89036162</v>
      </c>
      <c r="BK399">
        <v>197.1156245</v>
      </c>
      <c r="BL399">
        <v>29.00637729</v>
      </c>
      <c r="BN399">
        <v>-0.5</v>
      </c>
      <c r="BO399" s="2">
        <v>0.74237618299999997</v>
      </c>
      <c r="BP399" s="1">
        <f t="shared" si="29"/>
        <v>4.8620689655172411</v>
      </c>
    </row>
    <row r="400" spans="1:68" x14ac:dyDescent="0.25">
      <c r="A400" t="s">
        <v>491</v>
      </c>
      <c r="B400" t="s">
        <v>190</v>
      </c>
      <c r="C400" t="s">
        <v>191</v>
      </c>
      <c r="D400">
        <v>-23.119474310000001</v>
      </c>
      <c r="E400">
        <v>-67.422133810000005</v>
      </c>
      <c r="H400" t="s">
        <v>488</v>
      </c>
      <c r="I400" t="s">
        <v>195</v>
      </c>
      <c r="J400" t="s">
        <v>41</v>
      </c>
      <c r="L400" t="s">
        <v>30</v>
      </c>
      <c r="N400">
        <v>6</v>
      </c>
      <c r="O400">
        <v>1.083</v>
      </c>
      <c r="P400">
        <v>7.63</v>
      </c>
      <c r="Q400" s="1">
        <v>13.5</v>
      </c>
      <c r="S400">
        <v>3.04</v>
      </c>
      <c r="T400">
        <v>71700</v>
      </c>
      <c r="U400">
        <v>16.899999999999999</v>
      </c>
      <c r="V400">
        <v>0.14199999999999999</v>
      </c>
      <c r="W400">
        <v>2640</v>
      </c>
      <c r="X400">
        <v>0.12</v>
      </c>
      <c r="Y400">
        <v>1.2</v>
      </c>
      <c r="Z400">
        <v>531</v>
      </c>
      <c r="AA400" s="1">
        <v>36.4</v>
      </c>
      <c r="AB400">
        <v>55</v>
      </c>
      <c r="AC400" s="2">
        <v>0.2</v>
      </c>
      <c r="AD400">
        <v>37000</v>
      </c>
      <c r="AE400">
        <v>1180</v>
      </c>
      <c r="AF400">
        <v>169</v>
      </c>
      <c r="AG400">
        <v>6980</v>
      </c>
      <c r="AH400">
        <v>501</v>
      </c>
      <c r="AQ400" s="3">
        <v>122890</v>
      </c>
      <c r="BA400" t="s">
        <v>31</v>
      </c>
      <c r="BB400">
        <v>13.5</v>
      </c>
      <c r="BC400">
        <v>2022.566996</v>
      </c>
      <c r="BD400">
        <v>0.21150380499999999</v>
      </c>
      <c r="BE400">
        <v>27.482823239999998</v>
      </c>
      <c r="BF400">
        <v>49.116640459999999</v>
      </c>
      <c r="BG400">
        <v>1.2960424420000001</v>
      </c>
      <c r="BH400">
        <v>1609.4653960000001</v>
      </c>
      <c r="BI400">
        <v>30.186748529999999</v>
      </c>
      <c r="BJ400">
        <v>24.348076649999999</v>
      </c>
      <c r="BK400">
        <v>174.1603872</v>
      </c>
      <c r="BL400">
        <v>20.613042579999998</v>
      </c>
      <c r="BN400">
        <v>-0.9</v>
      </c>
      <c r="BO400" s="2">
        <v>0.79575381199999995</v>
      </c>
      <c r="BP400" s="1">
        <f t="shared" si="29"/>
        <v>2.9644970414201182</v>
      </c>
    </row>
    <row r="401" spans="1:68" x14ac:dyDescent="0.25">
      <c r="A401" t="s">
        <v>492</v>
      </c>
      <c r="B401" t="s">
        <v>190</v>
      </c>
      <c r="C401" t="s">
        <v>191</v>
      </c>
      <c r="D401">
        <v>-23.081173830000001</v>
      </c>
      <c r="E401">
        <v>-67.385489050000004</v>
      </c>
      <c r="H401" t="s">
        <v>488</v>
      </c>
      <c r="I401" t="s">
        <v>193</v>
      </c>
      <c r="J401" t="s">
        <v>29</v>
      </c>
      <c r="L401" t="s">
        <v>30</v>
      </c>
      <c r="N401">
        <v>17</v>
      </c>
      <c r="O401">
        <v>1.0009999999999999</v>
      </c>
      <c r="P401">
        <v>6.98</v>
      </c>
      <c r="Q401" s="1">
        <v>2.36</v>
      </c>
      <c r="S401">
        <v>0.28499999999999998</v>
      </c>
      <c r="T401">
        <v>614</v>
      </c>
      <c r="U401">
        <v>0.58399999999999996</v>
      </c>
      <c r="V401">
        <v>0.02</v>
      </c>
      <c r="W401">
        <v>63.8</v>
      </c>
      <c r="X401">
        <v>1.7</v>
      </c>
      <c r="Y401">
        <v>0.1</v>
      </c>
      <c r="Z401">
        <v>7.33</v>
      </c>
      <c r="AA401" s="1">
        <v>29.7</v>
      </c>
      <c r="AB401">
        <v>0.57999999999999996</v>
      </c>
      <c r="AC401" s="2">
        <v>0.13</v>
      </c>
      <c r="AD401">
        <v>352</v>
      </c>
      <c r="AE401">
        <v>13</v>
      </c>
      <c r="AF401">
        <v>2.8</v>
      </c>
      <c r="AG401">
        <v>54.1</v>
      </c>
      <c r="AH401">
        <v>25</v>
      </c>
      <c r="AQ401" s="3">
        <v>1359</v>
      </c>
      <c r="BA401" t="s">
        <v>31</v>
      </c>
      <c r="BB401">
        <v>2.36</v>
      </c>
      <c r="BC401">
        <v>17.320169249999999</v>
      </c>
      <c r="BD401">
        <v>7.3087710000000004E-3</v>
      </c>
      <c r="BE401">
        <v>0.66416822799999997</v>
      </c>
      <c r="BF401">
        <v>0.67801313500000004</v>
      </c>
      <c r="BG401">
        <v>1.0574851789999999</v>
      </c>
      <c r="BH401">
        <v>15.3116708</v>
      </c>
      <c r="BI401">
        <v>0.33256587399999998</v>
      </c>
      <c r="BJ401">
        <v>0.40340008599999999</v>
      </c>
      <c r="BK401">
        <v>1.349867758</v>
      </c>
      <c r="BL401">
        <v>1.028594939</v>
      </c>
      <c r="BN401">
        <v>-0.5</v>
      </c>
      <c r="BO401" s="2">
        <v>0.88403701899999998</v>
      </c>
      <c r="BP401" s="1">
        <f t="shared" si="29"/>
        <v>8.9285714285714288</v>
      </c>
    </row>
    <row r="402" spans="1:68" x14ac:dyDescent="0.25">
      <c r="A402" t="s">
        <v>493</v>
      </c>
      <c r="B402" t="s">
        <v>190</v>
      </c>
      <c r="C402" t="s">
        <v>191</v>
      </c>
      <c r="D402">
        <v>-23.081371470000001</v>
      </c>
      <c r="E402">
        <v>-67.595112400000005</v>
      </c>
      <c r="H402" t="s">
        <v>494</v>
      </c>
      <c r="I402" t="s">
        <v>1032</v>
      </c>
      <c r="J402" t="s">
        <v>29</v>
      </c>
      <c r="L402" t="s">
        <v>30</v>
      </c>
      <c r="N402">
        <v>12</v>
      </c>
      <c r="O402">
        <v>1</v>
      </c>
      <c r="P402">
        <v>7.5</v>
      </c>
      <c r="Q402" s="1">
        <v>1.56</v>
      </c>
      <c r="S402">
        <v>0.23</v>
      </c>
      <c r="T402">
        <v>34.9</v>
      </c>
      <c r="U402">
        <v>4.9000000000000002E-2</v>
      </c>
      <c r="V402">
        <v>1.2699999999999999E-2</v>
      </c>
      <c r="W402">
        <v>368</v>
      </c>
      <c r="Z402">
        <v>0.995</v>
      </c>
      <c r="AA402" s="1">
        <v>26.8</v>
      </c>
      <c r="AB402">
        <v>7.4200000000000002E-2</v>
      </c>
      <c r="AC402" s="2">
        <v>0.43</v>
      </c>
      <c r="AD402">
        <v>59.1</v>
      </c>
      <c r="AE402">
        <v>10.8</v>
      </c>
      <c r="AF402">
        <v>0.29099999999999998</v>
      </c>
      <c r="AG402">
        <v>104</v>
      </c>
      <c r="AH402">
        <v>24.8</v>
      </c>
      <c r="AQ402" s="3">
        <v>757.9</v>
      </c>
      <c r="BA402" t="s">
        <v>31</v>
      </c>
      <c r="BB402">
        <v>1.56</v>
      </c>
      <c r="BC402">
        <v>0.98448519000000001</v>
      </c>
      <c r="BD402">
        <v>6.1323599999999997E-4</v>
      </c>
      <c r="BE402">
        <v>3.830938996</v>
      </c>
      <c r="BF402">
        <v>9.2035888999999996E-2</v>
      </c>
      <c r="BG402">
        <v>0.95422905099999999</v>
      </c>
      <c r="BH402">
        <v>2.5707947280000001</v>
      </c>
      <c r="BI402">
        <v>0.27628549499999999</v>
      </c>
      <c r="BJ402">
        <v>4.1924795000000001E-2</v>
      </c>
      <c r="BK402">
        <v>2.5949398669999999</v>
      </c>
      <c r="BL402">
        <v>1.0203661799999999</v>
      </c>
      <c r="BN402">
        <v>-0.4</v>
      </c>
      <c r="BO402" s="2">
        <v>2.611308685</v>
      </c>
      <c r="BP402" s="1">
        <f t="shared" si="29"/>
        <v>85.223367697594512</v>
      </c>
    </row>
    <row r="403" spans="1:68" x14ac:dyDescent="0.25">
      <c r="A403" t="s">
        <v>495</v>
      </c>
      <c r="B403" t="s">
        <v>190</v>
      </c>
      <c r="C403" t="s">
        <v>191</v>
      </c>
      <c r="D403">
        <v>-23.18534653</v>
      </c>
      <c r="E403">
        <v>-67.509281700000003</v>
      </c>
      <c r="H403" t="s">
        <v>494</v>
      </c>
      <c r="I403" t="s">
        <v>195</v>
      </c>
      <c r="J403" t="s">
        <v>41</v>
      </c>
      <c r="L403" t="s">
        <v>30</v>
      </c>
      <c r="N403">
        <v>19</v>
      </c>
      <c r="O403">
        <v>1.032</v>
      </c>
      <c r="P403">
        <v>9</v>
      </c>
      <c r="Q403" s="1">
        <v>16.7</v>
      </c>
      <c r="S403">
        <v>0.8</v>
      </c>
      <c r="T403">
        <v>12200</v>
      </c>
      <c r="U403">
        <v>18.100000000000001</v>
      </c>
      <c r="V403">
        <v>0.60199999999999998</v>
      </c>
      <c r="W403">
        <v>24000</v>
      </c>
      <c r="X403">
        <v>0.25</v>
      </c>
      <c r="Y403">
        <v>0.9</v>
      </c>
      <c r="Z403">
        <v>231</v>
      </c>
      <c r="AA403" s="1">
        <v>31.4</v>
      </c>
      <c r="AB403">
        <v>79.400000000000006</v>
      </c>
      <c r="AC403" s="2">
        <v>0.76</v>
      </c>
      <c r="AD403">
        <v>18100</v>
      </c>
      <c r="AE403">
        <v>985</v>
      </c>
      <c r="AF403">
        <v>59.3</v>
      </c>
      <c r="AG403">
        <v>107</v>
      </c>
      <c r="AH403">
        <v>306</v>
      </c>
      <c r="AQ403" s="3">
        <v>57578</v>
      </c>
      <c r="BA403" t="s">
        <v>31</v>
      </c>
      <c r="BB403">
        <v>16.7</v>
      </c>
      <c r="BC403">
        <v>344.14668549999999</v>
      </c>
      <c r="BD403">
        <v>0.22652182600000001</v>
      </c>
      <c r="BE403">
        <v>249.8438476</v>
      </c>
      <c r="BF403">
        <v>21.367126079999998</v>
      </c>
      <c r="BG403">
        <v>1.1180146339999999</v>
      </c>
      <c r="BH403">
        <v>787.33307230000003</v>
      </c>
      <c r="BI403">
        <v>25.19826042</v>
      </c>
      <c r="BJ403">
        <v>8.5434375449999997</v>
      </c>
      <c r="BK403">
        <v>2.6697939019999999</v>
      </c>
      <c r="BL403">
        <v>12.59000206</v>
      </c>
      <c r="BN403">
        <v>-0.5</v>
      </c>
      <c r="BO403" s="2">
        <v>2.2877833949999999</v>
      </c>
      <c r="BP403" s="1">
        <f t="shared" si="29"/>
        <v>5.1602023608768972</v>
      </c>
    </row>
    <row r="404" spans="1:68" x14ac:dyDescent="0.25">
      <c r="A404" t="s">
        <v>496</v>
      </c>
      <c r="B404" t="s">
        <v>190</v>
      </c>
      <c r="C404" t="s">
        <v>191</v>
      </c>
      <c r="D404">
        <v>-23.180103200000001</v>
      </c>
      <c r="E404">
        <v>-67.503967070000002</v>
      </c>
      <c r="H404" t="s">
        <v>494</v>
      </c>
      <c r="I404" t="s">
        <v>227</v>
      </c>
      <c r="J404" t="s">
        <v>29</v>
      </c>
      <c r="L404" t="s">
        <v>30</v>
      </c>
      <c r="N404">
        <v>14</v>
      </c>
      <c r="O404">
        <v>1</v>
      </c>
      <c r="P404">
        <v>8.8800000000000008</v>
      </c>
      <c r="Q404" s="1">
        <v>5.01</v>
      </c>
      <c r="S404">
        <v>0.4</v>
      </c>
      <c r="T404">
        <v>226</v>
      </c>
      <c r="U404">
        <v>0.28299999999999997</v>
      </c>
      <c r="V404">
        <v>1.4E-2</v>
      </c>
      <c r="W404">
        <v>324</v>
      </c>
      <c r="X404">
        <v>2</v>
      </c>
      <c r="Z404">
        <v>13.8</v>
      </c>
      <c r="AA404" s="1">
        <v>40.6</v>
      </c>
      <c r="AB404">
        <v>1.0900000000000001</v>
      </c>
      <c r="AD404">
        <v>258</v>
      </c>
      <c r="AE404">
        <v>40.700000000000003</v>
      </c>
      <c r="AF404">
        <v>1.66</v>
      </c>
      <c r="AG404">
        <v>48.1</v>
      </c>
      <c r="AH404">
        <v>35</v>
      </c>
      <c r="AQ404" s="3">
        <v>1363</v>
      </c>
      <c r="BA404" t="s">
        <v>31</v>
      </c>
      <c r="BB404">
        <v>5.01</v>
      </c>
      <c r="BC404">
        <v>6.3751763050000001</v>
      </c>
      <c r="BD404">
        <v>3.5417500000000002E-3</v>
      </c>
      <c r="BE404">
        <v>3.3728919429999999</v>
      </c>
      <c r="BF404">
        <v>1.276477662</v>
      </c>
      <c r="BG404">
        <v>1.445585801</v>
      </c>
      <c r="BH404">
        <v>11.222758710000001</v>
      </c>
      <c r="BI404">
        <v>1.041187004</v>
      </c>
      <c r="BJ404">
        <v>0.23915862299999999</v>
      </c>
      <c r="BK404">
        <v>1.2001596889999999</v>
      </c>
      <c r="BL404">
        <v>1.440032915</v>
      </c>
      <c r="BN404">
        <v>-1</v>
      </c>
      <c r="BO404" s="2">
        <v>1.760384054</v>
      </c>
      <c r="BP404" s="1">
        <f t="shared" si="29"/>
        <v>21.08433734939759</v>
      </c>
    </row>
    <row r="405" spans="1:68" x14ac:dyDescent="0.25">
      <c r="A405" t="s">
        <v>497</v>
      </c>
      <c r="B405" t="s">
        <v>190</v>
      </c>
      <c r="C405" t="s">
        <v>191</v>
      </c>
      <c r="D405">
        <v>-23.23909385</v>
      </c>
      <c r="E405">
        <v>-67.486940509999997</v>
      </c>
      <c r="H405" t="s">
        <v>494</v>
      </c>
      <c r="I405" t="s">
        <v>227</v>
      </c>
      <c r="J405" t="s">
        <v>29</v>
      </c>
      <c r="L405" t="s">
        <v>30</v>
      </c>
      <c r="N405">
        <v>13</v>
      </c>
      <c r="O405">
        <v>1</v>
      </c>
      <c r="P405">
        <v>8.82</v>
      </c>
      <c r="Q405" s="1">
        <v>1.08</v>
      </c>
      <c r="S405">
        <v>0.27</v>
      </c>
      <c r="T405">
        <v>19.8</v>
      </c>
      <c r="U405">
        <v>1.6E-2</v>
      </c>
      <c r="V405">
        <v>4.7000000000000002E-3</v>
      </c>
      <c r="W405">
        <v>55.2</v>
      </c>
      <c r="X405">
        <v>4.2</v>
      </c>
      <c r="Z405">
        <v>3.1</v>
      </c>
      <c r="AA405" s="1">
        <v>10.7</v>
      </c>
      <c r="AB405">
        <v>0.83899999999999997</v>
      </c>
      <c r="AC405" s="2">
        <v>0.14000000000000001</v>
      </c>
      <c r="AD405">
        <v>45.3</v>
      </c>
      <c r="AE405">
        <v>0.78200000000000003</v>
      </c>
      <c r="AF405">
        <v>0.187</v>
      </c>
      <c r="AG405">
        <v>13.5</v>
      </c>
      <c r="AH405">
        <v>1.73</v>
      </c>
      <c r="AQ405" s="3">
        <v>238.7</v>
      </c>
      <c r="BA405" t="s">
        <v>31</v>
      </c>
      <c r="BB405">
        <v>1.08</v>
      </c>
      <c r="BC405">
        <v>0.55853314499999995</v>
      </c>
      <c r="BD405">
        <v>2.0023999999999999E-4</v>
      </c>
      <c r="BE405">
        <v>0.57464084900000001</v>
      </c>
      <c r="BF405">
        <v>0.28674498199999998</v>
      </c>
      <c r="BG405">
        <v>0.38097950899999999</v>
      </c>
      <c r="BH405">
        <v>1.9705076340000001</v>
      </c>
      <c r="BI405">
        <v>2.0005116E-2</v>
      </c>
      <c r="BJ405">
        <v>2.6941362999999999E-2</v>
      </c>
      <c r="BK405">
        <v>0.33684315599999998</v>
      </c>
      <c r="BL405">
        <v>7.1178770000000002E-2</v>
      </c>
      <c r="BN405">
        <v>0.8</v>
      </c>
      <c r="BO405" s="2">
        <v>3.52800483</v>
      </c>
      <c r="BP405" s="1">
        <f t="shared" si="29"/>
        <v>9.2513368983957225</v>
      </c>
    </row>
    <row r="406" spans="1:68" x14ac:dyDescent="0.25">
      <c r="A406" t="s">
        <v>498</v>
      </c>
      <c r="B406" t="s">
        <v>190</v>
      </c>
      <c r="C406" t="s">
        <v>191</v>
      </c>
      <c r="D406">
        <v>-23.206475350000002</v>
      </c>
      <c r="E406">
        <v>-67.238172019999993</v>
      </c>
      <c r="H406" t="s">
        <v>499</v>
      </c>
      <c r="I406" t="s">
        <v>1032</v>
      </c>
      <c r="J406" t="s">
        <v>29</v>
      </c>
      <c r="L406" t="s">
        <v>30</v>
      </c>
      <c r="N406">
        <v>5</v>
      </c>
      <c r="O406">
        <v>1.002</v>
      </c>
      <c r="P406">
        <v>9.5</v>
      </c>
      <c r="Q406" s="1">
        <v>0.97899999999999998</v>
      </c>
      <c r="S406">
        <v>0.4</v>
      </c>
      <c r="T406">
        <v>1360</v>
      </c>
      <c r="U406">
        <v>0.27800000000000002</v>
      </c>
      <c r="V406">
        <v>1.7100000000000001E-2</v>
      </c>
      <c r="W406">
        <v>276</v>
      </c>
      <c r="X406">
        <v>6.2E-2</v>
      </c>
      <c r="Z406">
        <v>8.44</v>
      </c>
      <c r="AA406" s="1">
        <v>17.5</v>
      </c>
      <c r="AB406">
        <v>0.42799999999999999</v>
      </c>
      <c r="AC406" s="2">
        <v>0.22</v>
      </c>
      <c r="AD406">
        <v>676</v>
      </c>
      <c r="AE406">
        <v>24.8</v>
      </c>
      <c r="AF406">
        <v>3.11</v>
      </c>
      <c r="AG406">
        <v>219</v>
      </c>
      <c r="AH406">
        <v>28.7</v>
      </c>
      <c r="AQ406" s="3">
        <v>2710</v>
      </c>
      <c r="BA406" t="s">
        <v>31</v>
      </c>
      <c r="BB406">
        <v>0.97899999999999998</v>
      </c>
      <c r="BC406">
        <v>38.363892810000003</v>
      </c>
      <c r="BD406">
        <v>3.4791750000000001E-3</v>
      </c>
      <c r="BE406">
        <v>2.8732042469999999</v>
      </c>
      <c r="BF406">
        <v>0.78068633799999998</v>
      </c>
      <c r="BG406">
        <v>0.62309732799999995</v>
      </c>
      <c r="BH406">
        <v>29.405367779999999</v>
      </c>
      <c r="BI406">
        <v>0.63443335899999997</v>
      </c>
      <c r="BJ406">
        <v>0.44806223899999997</v>
      </c>
      <c r="BK406">
        <v>5.4643445279999998</v>
      </c>
      <c r="BL406">
        <v>1.1808269899999999</v>
      </c>
      <c r="BN406">
        <v>-1.5</v>
      </c>
      <c r="BO406" s="2">
        <v>0.76648550599999998</v>
      </c>
      <c r="BP406" s="1">
        <f t="shared" si="29"/>
        <v>9.2282958199356919</v>
      </c>
    </row>
    <row r="407" spans="1:68" x14ac:dyDescent="0.25">
      <c r="A407" t="s">
        <v>500</v>
      </c>
      <c r="B407" t="s">
        <v>190</v>
      </c>
      <c r="C407" t="s">
        <v>191</v>
      </c>
      <c r="D407">
        <v>-23.233600469999999</v>
      </c>
      <c r="E407">
        <v>-67.241236110000003</v>
      </c>
      <c r="H407" t="s">
        <v>499</v>
      </c>
      <c r="I407" t="s">
        <v>227</v>
      </c>
      <c r="J407" t="s">
        <v>29</v>
      </c>
      <c r="L407" t="s">
        <v>30</v>
      </c>
      <c r="N407">
        <v>6</v>
      </c>
      <c r="O407">
        <v>1.008</v>
      </c>
      <c r="P407">
        <v>8.3699999999999992</v>
      </c>
      <c r="Q407" s="1">
        <v>2.4900000000000002</v>
      </c>
      <c r="S407">
        <v>2.91</v>
      </c>
      <c r="T407">
        <v>8170</v>
      </c>
      <c r="U407">
        <v>1.55</v>
      </c>
      <c r="V407">
        <v>5.3199999999999997E-2</v>
      </c>
      <c r="W407">
        <v>1680</v>
      </c>
      <c r="X407">
        <v>0.434</v>
      </c>
      <c r="Y407">
        <v>0.2</v>
      </c>
      <c r="Z407">
        <v>37.6</v>
      </c>
      <c r="AA407" s="1">
        <v>25.5</v>
      </c>
      <c r="AB407">
        <v>7.94</v>
      </c>
      <c r="AC407" s="2">
        <v>0.99</v>
      </c>
      <c r="AD407">
        <v>4260</v>
      </c>
      <c r="AE407">
        <v>134</v>
      </c>
      <c r="AF407">
        <v>16.899999999999999</v>
      </c>
      <c r="AG407">
        <v>1170</v>
      </c>
      <c r="AH407">
        <v>147</v>
      </c>
      <c r="AQ407" s="3">
        <v>15905</v>
      </c>
      <c r="BA407" t="s">
        <v>31</v>
      </c>
      <c r="BB407">
        <v>2.4900000000000002</v>
      </c>
      <c r="BC407">
        <v>230.4654443</v>
      </c>
      <c r="BD407">
        <v>1.9398278000000001E-2</v>
      </c>
      <c r="BE407">
        <v>17.48906933</v>
      </c>
      <c r="BF407">
        <v>3.4779391359999998</v>
      </c>
      <c r="BG407">
        <v>0.90794182099999998</v>
      </c>
      <c r="BH407">
        <v>185.30601590000001</v>
      </c>
      <c r="BI407">
        <v>3.4279866970000001</v>
      </c>
      <c r="BJ407">
        <v>2.4348076650000001</v>
      </c>
      <c r="BK407">
        <v>29.193073510000001</v>
      </c>
      <c r="BL407">
        <v>6.0481382430000004</v>
      </c>
      <c r="BN407">
        <v>-1.2</v>
      </c>
      <c r="BO407" s="2">
        <v>0.804051195</v>
      </c>
      <c r="BP407" s="1">
        <f t="shared" si="29"/>
        <v>8.6982248520710073</v>
      </c>
    </row>
    <row r="408" spans="1:68" x14ac:dyDescent="0.25">
      <c r="A408" t="s">
        <v>501</v>
      </c>
      <c r="B408" t="s">
        <v>190</v>
      </c>
      <c r="C408" t="s">
        <v>191</v>
      </c>
      <c r="D408">
        <v>-23.281029709999999</v>
      </c>
      <c r="E408">
        <v>-67.263340720000002</v>
      </c>
      <c r="H408" t="s">
        <v>499</v>
      </c>
      <c r="I408" t="s">
        <v>227</v>
      </c>
      <c r="J408" t="s">
        <v>29</v>
      </c>
      <c r="L408" t="s">
        <v>30</v>
      </c>
      <c r="N408">
        <v>6</v>
      </c>
      <c r="O408">
        <v>1.0009999999999999</v>
      </c>
      <c r="P408">
        <v>7.41</v>
      </c>
      <c r="Q408" s="1">
        <v>2.61</v>
      </c>
      <c r="S408">
        <v>1.1599999999999999</v>
      </c>
      <c r="T408">
        <v>53.3</v>
      </c>
      <c r="U408">
        <v>4.2000000000000003E-2</v>
      </c>
      <c r="V408">
        <v>1.5599999999999999E-2</v>
      </c>
      <c r="W408">
        <v>105</v>
      </c>
      <c r="X408">
        <v>0.124</v>
      </c>
      <c r="Z408">
        <v>1.69</v>
      </c>
      <c r="AA408" s="1">
        <v>23.9</v>
      </c>
      <c r="AB408">
        <v>0.71199999999999997</v>
      </c>
      <c r="AC408" s="2">
        <v>0.38</v>
      </c>
      <c r="AD408">
        <v>78.2</v>
      </c>
      <c r="AE408">
        <v>6.02</v>
      </c>
      <c r="AF408">
        <v>0.18</v>
      </c>
      <c r="AG408">
        <v>50.9</v>
      </c>
      <c r="AH408">
        <v>3.47</v>
      </c>
      <c r="AQ408" s="3">
        <v>514.6</v>
      </c>
      <c r="BA408" t="s">
        <v>31</v>
      </c>
      <c r="BB408">
        <v>2.61</v>
      </c>
      <c r="BC408">
        <v>1.5035260930000001</v>
      </c>
      <c r="BD408">
        <v>5.2563100000000004E-4</v>
      </c>
      <c r="BE408">
        <v>1.093066833</v>
      </c>
      <c r="BF408">
        <v>0.15632226399999999</v>
      </c>
      <c r="BG408">
        <v>0.85097292199999996</v>
      </c>
      <c r="BH408">
        <v>3.4016268649999999</v>
      </c>
      <c r="BI408">
        <v>0.154003581</v>
      </c>
      <c r="BJ408">
        <v>2.5932863E-2</v>
      </c>
      <c r="BK408">
        <v>1.2700234539999999</v>
      </c>
      <c r="BL408">
        <v>0.14276897799999999</v>
      </c>
      <c r="BN408">
        <v>0.8</v>
      </c>
      <c r="BO408" s="2">
        <v>2.2624328770000002</v>
      </c>
      <c r="BP408" s="1">
        <f t="shared" si="29"/>
        <v>19.277777777777779</v>
      </c>
    </row>
    <row r="409" spans="1:68" x14ac:dyDescent="0.25">
      <c r="A409" t="s">
        <v>502</v>
      </c>
      <c r="B409" t="s">
        <v>190</v>
      </c>
      <c r="C409" t="s">
        <v>191</v>
      </c>
      <c r="D409">
        <v>-23.300490679999999</v>
      </c>
      <c r="E409">
        <v>-67.267487590000002</v>
      </c>
      <c r="H409" t="s">
        <v>499</v>
      </c>
      <c r="I409" t="s">
        <v>1032</v>
      </c>
      <c r="J409" t="s">
        <v>29</v>
      </c>
      <c r="L409" t="s">
        <v>30</v>
      </c>
      <c r="N409">
        <v>17</v>
      </c>
      <c r="O409">
        <v>1</v>
      </c>
      <c r="P409">
        <v>8.08</v>
      </c>
      <c r="Q409" s="1">
        <v>0.82799999999999996</v>
      </c>
      <c r="S409">
        <v>0.46</v>
      </c>
      <c r="T409">
        <v>18.3</v>
      </c>
      <c r="U409">
        <v>2.5999999999999999E-2</v>
      </c>
      <c r="V409">
        <v>3.0999999999999999E-3</v>
      </c>
      <c r="W409">
        <v>57.1</v>
      </c>
      <c r="X409">
        <v>2.23</v>
      </c>
      <c r="Z409">
        <v>0.82199999999999995</v>
      </c>
      <c r="AA409" s="1">
        <v>24.9</v>
      </c>
      <c r="AB409">
        <v>0.58799999999999997</v>
      </c>
      <c r="AD409">
        <v>35.9</v>
      </c>
      <c r="AE409">
        <v>2.85</v>
      </c>
      <c r="AF409">
        <v>7.5999999999999998E-2</v>
      </c>
      <c r="AG409">
        <v>15.9</v>
      </c>
      <c r="AH409">
        <v>1.36</v>
      </c>
      <c r="AQ409" s="3">
        <v>240.9</v>
      </c>
      <c r="BA409" t="s">
        <v>31</v>
      </c>
      <c r="BB409">
        <v>0.82799999999999996</v>
      </c>
      <c r="BC409">
        <v>0.516220028</v>
      </c>
      <c r="BD409">
        <v>3.2539E-4</v>
      </c>
      <c r="BE409">
        <v>0.59442015400000003</v>
      </c>
      <c r="BF409">
        <v>7.6033668999999998E-2</v>
      </c>
      <c r="BG409">
        <v>0.88657848399999994</v>
      </c>
      <c r="BH409">
        <v>1.561616425</v>
      </c>
      <c r="BI409">
        <v>7.2908671999999994E-2</v>
      </c>
      <c r="BJ409">
        <v>1.0949431000000001E-2</v>
      </c>
      <c r="BK409">
        <v>0.39672638399999999</v>
      </c>
      <c r="BL409">
        <v>5.5955564999999999E-2</v>
      </c>
      <c r="BN409">
        <v>0.3</v>
      </c>
      <c r="BO409" s="2">
        <v>3.025098485</v>
      </c>
      <c r="BP409" s="1">
        <f t="shared" si="29"/>
        <v>17.894736842105264</v>
      </c>
    </row>
    <row r="410" spans="1:68" x14ac:dyDescent="0.25">
      <c r="A410" t="s">
        <v>503</v>
      </c>
      <c r="B410" t="s">
        <v>190</v>
      </c>
      <c r="C410" t="s">
        <v>191</v>
      </c>
      <c r="D410">
        <v>-23.30516712</v>
      </c>
      <c r="E410">
        <v>-67.302868570000001</v>
      </c>
      <c r="H410" t="s">
        <v>499</v>
      </c>
      <c r="I410" t="s">
        <v>227</v>
      </c>
      <c r="J410" t="s">
        <v>29</v>
      </c>
      <c r="L410" t="s">
        <v>30</v>
      </c>
      <c r="N410">
        <v>13</v>
      </c>
      <c r="O410">
        <v>1.0009999999999999</v>
      </c>
      <c r="P410">
        <v>7.25</v>
      </c>
      <c r="Q410" s="1">
        <v>2.88</v>
      </c>
      <c r="S410">
        <v>1.24</v>
      </c>
      <c r="T410">
        <v>120</v>
      </c>
      <c r="U410">
        <v>5.5E-2</v>
      </c>
      <c r="V410">
        <v>1.89E-2</v>
      </c>
      <c r="W410">
        <v>115</v>
      </c>
      <c r="Z410">
        <v>1.82</v>
      </c>
      <c r="AA410" s="1">
        <v>19.8</v>
      </c>
      <c r="AB410">
        <v>0.20200000000000001</v>
      </c>
      <c r="AC410" s="2">
        <v>0.28999999999999998</v>
      </c>
      <c r="AD410">
        <v>101</v>
      </c>
      <c r="AE410">
        <v>10.6</v>
      </c>
      <c r="AF410">
        <v>0.34699999999999998</v>
      </c>
      <c r="AG410">
        <v>73.8</v>
      </c>
      <c r="AH410">
        <v>4.03</v>
      </c>
      <c r="AQ410" s="3">
        <v>650.4</v>
      </c>
      <c r="BA410" t="s">
        <v>31</v>
      </c>
      <c r="BB410">
        <v>2.88</v>
      </c>
      <c r="BC410">
        <v>3.385049365</v>
      </c>
      <c r="BD410">
        <v>6.8832599999999996E-4</v>
      </c>
      <c r="BE410">
        <v>1.1971684359999999</v>
      </c>
      <c r="BF410">
        <v>0.168347054</v>
      </c>
      <c r="BG410">
        <v>0.70499011899999997</v>
      </c>
      <c r="BH410">
        <v>4.393405542</v>
      </c>
      <c r="BI410">
        <v>0.27116909700000003</v>
      </c>
      <c r="BJ410">
        <v>4.9992795999999999E-2</v>
      </c>
      <c r="BK410">
        <v>1.8414092520000001</v>
      </c>
      <c r="BL410">
        <v>0.165809504</v>
      </c>
      <c r="BN410">
        <v>0.4</v>
      </c>
      <c r="BO410" s="2">
        <v>1.29788522</v>
      </c>
      <c r="BP410" s="1">
        <f t="shared" si="29"/>
        <v>11.613832853025938</v>
      </c>
    </row>
    <row r="411" spans="1:68" x14ac:dyDescent="0.25">
      <c r="A411" t="s">
        <v>504</v>
      </c>
      <c r="B411" t="s">
        <v>190</v>
      </c>
      <c r="C411" t="s">
        <v>191</v>
      </c>
      <c r="D411">
        <v>-23.34844227</v>
      </c>
      <c r="E411">
        <v>-67.359778030000001</v>
      </c>
      <c r="H411" t="s">
        <v>499</v>
      </c>
      <c r="I411" t="s">
        <v>1032</v>
      </c>
      <c r="J411" t="s">
        <v>29</v>
      </c>
      <c r="L411" t="s">
        <v>30</v>
      </c>
      <c r="N411">
        <v>21</v>
      </c>
      <c r="O411">
        <v>1.004</v>
      </c>
      <c r="P411">
        <v>8.43</v>
      </c>
      <c r="Q411" s="1">
        <v>1.22</v>
      </c>
      <c r="S411">
        <v>1.41</v>
      </c>
      <c r="T411">
        <v>2280</v>
      </c>
      <c r="U411">
        <v>0.49099999999999999</v>
      </c>
      <c r="V411">
        <v>1.17E-2</v>
      </c>
      <c r="W411">
        <v>219</v>
      </c>
      <c r="X411">
        <v>0.124</v>
      </c>
      <c r="Z411">
        <v>7.93</v>
      </c>
      <c r="AA411" s="1">
        <v>22.5</v>
      </c>
      <c r="AB411">
        <v>0.70599999999999996</v>
      </c>
      <c r="AC411" s="2">
        <v>0.68</v>
      </c>
      <c r="AD411">
        <v>1170</v>
      </c>
      <c r="AE411">
        <v>43.4</v>
      </c>
      <c r="AF411">
        <v>2.42</v>
      </c>
      <c r="AG411">
        <v>238</v>
      </c>
      <c r="AH411">
        <v>47.1</v>
      </c>
      <c r="AQ411" s="3">
        <v>4156</v>
      </c>
      <c r="BA411" t="s">
        <v>31</v>
      </c>
      <c r="BB411">
        <v>1.22</v>
      </c>
      <c r="BC411">
        <v>64.315937939999998</v>
      </c>
      <c r="BD411">
        <v>6.1448739999999998E-3</v>
      </c>
      <c r="BE411">
        <v>2.2798251089999999</v>
      </c>
      <c r="BF411">
        <v>0.73351216399999997</v>
      </c>
      <c r="BG411">
        <v>0.80112513600000002</v>
      </c>
      <c r="BH411">
        <v>50.893905779999997</v>
      </c>
      <c r="BI411">
        <v>1.1102583779999999</v>
      </c>
      <c r="BJ411">
        <v>0.34865293200000003</v>
      </c>
      <c r="BK411">
        <v>5.9384200810000003</v>
      </c>
      <c r="BL411">
        <v>1.937872866</v>
      </c>
      <c r="BN411">
        <v>-1.4</v>
      </c>
      <c r="BO411" s="2">
        <v>0.79131094700000004</v>
      </c>
      <c r="BP411" s="1">
        <f t="shared" si="29"/>
        <v>19.462809917355372</v>
      </c>
    </row>
    <row r="412" spans="1:68" x14ac:dyDescent="0.25">
      <c r="A412" t="s">
        <v>505</v>
      </c>
      <c r="B412" t="s">
        <v>190</v>
      </c>
      <c r="C412" t="s">
        <v>191</v>
      </c>
      <c r="D412">
        <v>-23.296927459999999</v>
      </c>
      <c r="E412">
        <v>-67.334502319999999</v>
      </c>
      <c r="H412" t="s">
        <v>499</v>
      </c>
      <c r="I412" t="s">
        <v>227</v>
      </c>
      <c r="J412" t="s">
        <v>29</v>
      </c>
      <c r="L412" t="s">
        <v>30</v>
      </c>
      <c r="N412">
        <v>17</v>
      </c>
      <c r="O412">
        <v>1.0049999999999999</v>
      </c>
      <c r="P412">
        <v>7.3</v>
      </c>
      <c r="Q412" s="1">
        <v>0.81200000000000006</v>
      </c>
      <c r="S412">
        <v>1.63</v>
      </c>
      <c r="T412">
        <v>3830</v>
      </c>
      <c r="U412">
        <v>1.61</v>
      </c>
      <c r="V412">
        <v>4.5199999999999997E-2</v>
      </c>
      <c r="W412">
        <v>377</v>
      </c>
      <c r="X412">
        <v>6.2E-2</v>
      </c>
      <c r="Z412">
        <v>19.2</v>
      </c>
      <c r="AA412" s="1">
        <v>26.5</v>
      </c>
      <c r="AB412">
        <v>0.63600000000000001</v>
      </c>
      <c r="AC412" s="2">
        <v>0.18</v>
      </c>
      <c r="AD412">
        <v>1850</v>
      </c>
      <c r="AE412">
        <v>42.6</v>
      </c>
      <c r="AF412">
        <v>5.05</v>
      </c>
      <c r="AG412">
        <v>573</v>
      </c>
      <c r="AH412">
        <v>57.1</v>
      </c>
      <c r="AQ412" s="3">
        <v>6913</v>
      </c>
      <c r="BA412" t="s">
        <v>31</v>
      </c>
      <c r="BB412">
        <v>0.81200000000000006</v>
      </c>
      <c r="BC412">
        <v>108.0394922</v>
      </c>
      <c r="BD412">
        <v>2.0149179E-2</v>
      </c>
      <c r="BE412">
        <v>3.924630439</v>
      </c>
      <c r="BF412">
        <v>1.775968921</v>
      </c>
      <c r="BG412">
        <v>0.94354738199999999</v>
      </c>
      <c r="BH412">
        <v>80.473269819999999</v>
      </c>
      <c r="BI412">
        <v>1.0897927860000001</v>
      </c>
      <c r="BJ412">
        <v>0.72756087000000003</v>
      </c>
      <c r="BK412">
        <v>14.29712061</v>
      </c>
      <c r="BL412">
        <v>2.3493108409999999</v>
      </c>
      <c r="BN412">
        <v>-0.5</v>
      </c>
      <c r="BO412" s="2">
        <v>0.74485049999999997</v>
      </c>
      <c r="BP412" s="1">
        <f t="shared" si="29"/>
        <v>11.306930693069308</v>
      </c>
    </row>
    <row r="413" spans="1:68" x14ac:dyDescent="0.25">
      <c r="A413" t="s">
        <v>506</v>
      </c>
      <c r="B413" t="s">
        <v>190</v>
      </c>
      <c r="C413" t="s">
        <v>191</v>
      </c>
      <c r="D413">
        <v>-23.234277219999999</v>
      </c>
      <c r="E413">
        <v>-67.3237989</v>
      </c>
      <c r="H413" t="s">
        <v>499</v>
      </c>
      <c r="I413" t="s">
        <v>227</v>
      </c>
      <c r="J413" t="s">
        <v>29</v>
      </c>
      <c r="L413" t="s">
        <v>30</v>
      </c>
      <c r="N413">
        <v>13</v>
      </c>
      <c r="O413">
        <v>1.0029999999999999</v>
      </c>
      <c r="P413">
        <v>7.7</v>
      </c>
      <c r="Q413" s="1">
        <v>2.4500000000000002</v>
      </c>
      <c r="S413">
        <v>1.25</v>
      </c>
      <c r="T413">
        <v>2090</v>
      </c>
      <c r="U413">
        <v>0.38200000000000001</v>
      </c>
      <c r="V413">
        <v>3.5700000000000003E-2</v>
      </c>
      <c r="W413">
        <v>263</v>
      </c>
      <c r="X413">
        <v>6.2E-2</v>
      </c>
      <c r="Z413">
        <v>12.9</v>
      </c>
      <c r="AA413" s="1">
        <v>19.5</v>
      </c>
      <c r="AB413">
        <v>0.127</v>
      </c>
      <c r="AC413" s="2">
        <v>0.4</v>
      </c>
      <c r="AD413">
        <v>1160</v>
      </c>
      <c r="AE413">
        <v>43.8</v>
      </c>
      <c r="AF413">
        <v>4.1100000000000003</v>
      </c>
      <c r="AG413">
        <v>233</v>
      </c>
      <c r="AH413">
        <v>23.4</v>
      </c>
      <c r="AQ413" s="3">
        <v>4053</v>
      </c>
      <c r="BA413" t="s">
        <v>31</v>
      </c>
      <c r="BB413">
        <v>2.4500000000000002</v>
      </c>
      <c r="BC413">
        <v>58.956276449999997</v>
      </c>
      <c r="BD413">
        <v>4.7807370000000002E-3</v>
      </c>
      <c r="BE413">
        <v>2.737872163</v>
      </c>
      <c r="BF413">
        <v>1.1932291180000001</v>
      </c>
      <c r="BG413">
        <v>0.69430845100000005</v>
      </c>
      <c r="BH413">
        <v>50.458915130000001</v>
      </c>
      <c r="BI413">
        <v>1.1204911740000001</v>
      </c>
      <c r="BJ413">
        <v>0.59213369800000004</v>
      </c>
      <c r="BK413">
        <v>5.8136633560000002</v>
      </c>
      <c r="BL413">
        <v>0.96276486299999997</v>
      </c>
      <c r="BN413">
        <v>-0.9</v>
      </c>
      <c r="BO413" s="2">
        <v>0.85587011599999996</v>
      </c>
      <c r="BP413" s="1">
        <f t="shared" si="29"/>
        <v>5.6934306569343054</v>
      </c>
    </row>
    <row r="414" spans="1:68" x14ac:dyDescent="0.25">
      <c r="A414" t="s">
        <v>507</v>
      </c>
      <c r="B414" t="s">
        <v>190</v>
      </c>
      <c r="C414" t="s">
        <v>191</v>
      </c>
      <c r="D414">
        <v>-23.204498600000001</v>
      </c>
      <c r="E414">
        <v>-67.325880299999994</v>
      </c>
      <c r="H414" t="s">
        <v>499</v>
      </c>
      <c r="I414" t="s">
        <v>215</v>
      </c>
      <c r="J414" t="s">
        <v>29</v>
      </c>
      <c r="L414" t="s">
        <v>30</v>
      </c>
      <c r="N414">
        <v>10</v>
      </c>
      <c r="O414">
        <v>1.0029999999999999</v>
      </c>
      <c r="P414">
        <v>7.88</v>
      </c>
      <c r="Q414" s="1">
        <v>2.2400000000000002</v>
      </c>
      <c r="S414">
        <v>0.42</v>
      </c>
      <c r="T414">
        <v>2030</v>
      </c>
      <c r="U414">
        <v>0.80700000000000005</v>
      </c>
      <c r="V414">
        <v>4.1799999999999997E-2</v>
      </c>
      <c r="W414">
        <v>290</v>
      </c>
      <c r="X414">
        <v>2.54</v>
      </c>
      <c r="Z414">
        <v>22.1</v>
      </c>
      <c r="AA414" s="1">
        <v>24.2</v>
      </c>
      <c r="AB414">
        <v>1.28</v>
      </c>
      <c r="AC414" s="2">
        <v>0.11</v>
      </c>
      <c r="AD414">
        <v>1060</v>
      </c>
      <c r="AE414">
        <v>47.3</v>
      </c>
      <c r="AF414">
        <v>4.6100000000000003</v>
      </c>
      <c r="AG414">
        <v>269</v>
      </c>
      <c r="AH414">
        <v>28.7</v>
      </c>
      <c r="AQ414" s="3">
        <v>3999</v>
      </c>
      <c r="BA414" t="s">
        <v>31</v>
      </c>
      <c r="BB414">
        <v>2.2400000000000002</v>
      </c>
      <c r="BC414">
        <v>57.263751759999998</v>
      </c>
      <c r="BD414">
        <v>1.009962E-2</v>
      </c>
      <c r="BE414">
        <v>3.018946492</v>
      </c>
      <c r="BF414">
        <v>2.0442142259999998</v>
      </c>
      <c r="BG414">
        <v>0.86165459</v>
      </c>
      <c r="BH414">
        <v>46.109008660000001</v>
      </c>
      <c r="BI414">
        <v>1.2100281399999999</v>
      </c>
      <c r="BJ414">
        <v>0.66416942800000001</v>
      </c>
      <c r="BK414">
        <v>6.7119117719999997</v>
      </c>
      <c r="BL414">
        <v>1.1808269899999999</v>
      </c>
      <c r="BN414">
        <v>-1.4</v>
      </c>
      <c r="BO414" s="2">
        <v>0.80520411700000005</v>
      </c>
      <c r="BP414" s="1">
        <f t="shared" si="29"/>
        <v>6.2255965292841644</v>
      </c>
    </row>
    <row r="415" spans="1:68" x14ac:dyDescent="0.25">
      <c r="A415" t="s">
        <v>508</v>
      </c>
      <c r="B415" t="s">
        <v>190</v>
      </c>
      <c r="C415" t="s">
        <v>191</v>
      </c>
      <c r="D415">
        <v>-23.202909699999999</v>
      </c>
      <c r="E415">
        <v>-67.262642249999999</v>
      </c>
      <c r="H415" t="s">
        <v>499</v>
      </c>
      <c r="I415" t="s">
        <v>227</v>
      </c>
      <c r="J415" t="s">
        <v>29</v>
      </c>
      <c r="L415" t="s">
        <v>30</v>
      </c>
      <c r="N415">
        <v>11</v>
      </c>
      <c r="O415">
        <v>1.0029999999999999</v>
      </c>
      <c r="P415">
        <v>8.01</v>
      </c>
      <c r="Q415" s="1">
        <v>2.0699999999999998</v>
      </c>
      <c r="S415">
        <v>0.32</v>
      </c>
      <c r="T415">
        <v>2200</v>
      </c>
      <c r="U415">
        <v>0.443</v>
      </c>
      <c r="V415">
        <v>8.5000000000000006E-3</v>
      </c>
      <c r="W415">
        <v>91.7</v>
      </c>
      <c r="X415">
        <v>6.2E-2</v>
      </c>
      <c r="Z415">
        <v>9.66</v>
      </c>
      <c r="AA415" s="1">
        <v>20.7</v>
      </c>
      <c r="AB415">
        <v>0.03</v>
      </c>
      <c r="AC415" s="2">
        <v>0.18</v>
      </c>
      <c r="AD415">
        <v>1050</v>
      </c>
      <c r="AE415">
        <v>38.700000000000003</v>
      </c>
      <c r="AF415">
        <v>4.8</v>
      </c>
      <c r="AG415">
        <v>264</v>
      </c>
      <c r="AH415">
        <v>44.5</v>
      </c>
      <c r="AQ415" s="3">
        <v>3893</v>
      </c>
      <c r="BA415" t="s">
        <v>31</v>
      </c>
      <c r="BB415">
        <v>2.0699999999999998</v>
      </c>
      <c r="BC415">
        <v>62.059238360000002</v>
      </c>
      <c r="BD415">
        <v>5.5441529999999996E-3</v>
      </c>
      <c r="BE415">
        <v>0.95461170100000003</v>
      </c>
      <c r="BF415">
        <v>0.893534363</v>
      </c>
      <c r="BG415">
        <v>0.73703512500000001</v>
      </c>
      <c r="BH415">
        <v>45.674018009999998</v>
      </c>
      <c r="BI415">
        <v>0.99002302399999997</v>
      </c>
      <c r="BJ415">
        <v>0.69154300499999999</v>
      </c>
      <c r="BK415">
        <v>6.5871550479999996</v>
      </c>
      <c r="BL415">
        <v>1.8308989920000001</v>
      </c>
      <c r="BN415">
        <v>-1.4</v>
      </c>
      <c r="BO415" s="2">
        <v>0.73597451700000005</v>
      </c>
      <c r="BP415" s="1">
        <f t="shared" si="29"/>
        <v>9.2708333333333339</v>
      </c>
    </row>
    <row r="416" spans="1:68" x14ac:dyDescent="0.25">
      <c r="A416" t="s">
        <v>509</v>
      </c>
      <c r="B416" t="s">
        <v>190</v>
      </c>
      <c r="C416" t="s">
        <v>191</v>
      </c>
      <c r="D416">
        <v>-23.214206820000001</v>
      </c>
      <c r="E416">
        <v>-67.263473180000005</v>
      </c>
      <c r="H416" t="s">
        <v>499</v>
      </c>
      <c r="I416" t="s">
        <v>195</v>
      </c>
      <c r="J416" t="s">
        <v>41</v>
      </c>
      <c r="L416" t="s">
        <v>30</v>
      </c>
      <c r="N416">
        <v>5</v>
      </c>
      <c r="O416">
        <v>1.1599999999999999</v>
      </c>
      <c r="P416">
        <v>6.57</v>
      </c>
      <c r="Q416" s="1">
        <v>11.2</v>
      </c>
      <c r="S416">
        <v>0.19</v>
      </c>
      <c r="T416">
        <v>148000</v>
      </c>
      <c r="U416">
        <v>5.21</v>
      </c>
      <c r="V416">
        <v>0.28599999999999998</v>
      </c>
      <c r="W416">
        <v>1030</v>
      </c>
      <c r="X416">
        <v>43.4</v>
      </c>
      <c r="Y416">
        <v>1.3</v>
      </c>
      <c r="Z416">
        <v>498</v>
      </c>
      <c r="AA416" s="1">
        <v>11.5</v>
      </c>
      <c r="AB416">
        <v>12.9</v>
      </c>
      <c r="AD416">
        <v>75000</v>
      </c>
      <c r="AE416">
        <v>1700</v>
      </c>
      <c r="AF416">
        <v>273</v>
      </c>
      <c r="AG416">
        <v>12000</v>
      </c>
      <c r="AH416">
        <v>2070</v>
      </c>
      <c r="AQ416" s="3">
        <v>242456</v>
      </c>
      <c r="BA416" t="s">
        <v>31</v>
      </c>
      <c r="BB416">
        <v>11.2</v>
      </c>
      <c r="BC416">
        <v>4174.894217</v>
      </c>
      <c r="BD416">
        <v>6.5203243999999994E-2</v>
      </c>
      <c r="BE416">
        <v>10.72246513</v>
      </c>
      <c r="BF416">
        <v>46.064193879999998</v>
      </c>
      <c r="BG416">
        <v>0.40946395800000002</v>
      </c>
      <c r="BH416">
        <v>3262.429858</v>
      </c>
      <c r="BI416">
        <v>43.48938347</v>
      </c>
      <c r="BJ416">
        <v>39.33150843</v>
      </c>
      <c r="BK416">
        <v>299.41613849999999</v>
      </c>
      <c r="BL416">
        <v>85.167660979999994</v>
      </c>
      <c r="BN416">
        <v>-1.1000000000000001</v>
      </c>
      <c r="BO416" s="2">
        <v>0.78144012500000004</v>
      </c>
      <c r="BP416" s="1">
        <f t="shared" si="29"/>
        <v>7.5824175824175821</v>
      </c>
    </row>
    <row r="417" spans="1:68" x14ac:dyDescent="0.25">
      <c r="A417" t="s">
        <v>510</v>
      </c>
      <c r="B417" t="s">
        <v>190</v>
      </c>
      <c r="C417" t="s">
        <v>191</v>
      </c>
      <c r="D417">
        <v>-23.207478680000001</v>
      </c>
      <c r="E417">
        <v>-67.230216119999994</v>
      </c>
      <c r="H417" t="s">
        <v>499</v>
      </c>
      <c r="I417" t="s">
        <v>193</v>
      </c>
      <c r="J417" t="s">
        <v>29</v>
      </c>
      <c r="L417" t="s">
        <v>30</v>
      </c>
      <c r="N417">
        <v>10.1</v>
      </c>
      <c r="O417">
        <v>1</v>
      </c>
      <c r="P417">
        <v>7.54</v>
      </c>
      <c r="Q417" s="1">
        <v>0.81399999999999995</v>
      </c>
      <c r="T417">
        <v>39.4</v>
      </c>
      <c r="U417">
        <v>4.1000000000000002E-2</v>
      </c>
      <c r="V417">
        <v>7.1999999999999998E-3</v>
      </c>
      <c r="W417">
        <v>30.1</v>
      </c>
      <c r="X417">
        <v>0.874</v>
      </c>
      <c r="Z417">
        <v>1.1000000000000001</v>
      </c>
      <c r="AA417" s="1">
        <v>19.7</v>
      </c>
      <c r="AB417">
        <v>9.4E-2</v>
      </c>
      <c r="AD417">
        <v>40.700000000000003</v>
      </c>
      <c r="AE417">
        <v>2.58</v>
      </c>
      <c r="AF417">
        <v>0.187</v>
      </c>
      <c r="AG417">
        <v>9.14</v>
      </c>
      <c r="AH417">
        <v>2.96</v>
      </c>
      <c r="AQ417" s="3">
        <v>196.4</v>
      </c>
      <c r="AR417" s="1">
        <v>-12.37</v>
      </c>
      <c r="AS417" s="1">
        <v>-102.1</v>
      </c>
      <c r="BA417" t="s">
        <v>31</v>
      </c>
      <c r="BB417">
        <v>0.81399999999999995</v>
      </c>
      <c r="BC417">
        <v>1.111424542</v>
      </c>
      <c r="BD417">
        <v>5.1311599999999998E-4</v>
      </c>
      <c r="BE417">
        <v>0.31334582599999999</v>
      </c>
      <c r="BF417">
        <v>0.101748219</v>
      </c>
      <c r="BG417">
        <v>0.70142956300000003</v>
      </c>
      <c r="BH417">
        <v>1.7704119359999999</v>
      </c>
      <c r="BI417">
        <v>6.6001535E-2</v>
      </c>
      <c r="BJ417">
        <v>2.6941362999999999E-2</v>
      </c>
      <c r="BK417">
        <v>0.22805529199999999</v>
      </c>
      <c r="BL417">
        <v>0.121785641</v>
      </c>
      <c r="BN417">
        <v>0.2</v>
      </c>
      <c r="BO417" s="2">
        <v>1.592921399</v>
      </c>
      <c r="BP417" s="1">
        <f t="shared" si="29"/>
        <v>15.828877005347593</v>
      </c>
    </row>
    <row r="418" spans="1:68" x14ac:dyDescent="0.25">
      <c r="A418" t="s">
        <v>511</v>
      </c>
      <c r="B418" t="s">
        <v>190</v>
      </c>
      <c r="C418" t="s">
        <v>191</v>
      </c>
      <c r="D418">
        <v>-23.187754179999999</v>
      </c>
      <c r="E418">
        <v>-67.308827820000005</v>
      </c>
      <c r="H418" t="s">
        <v>499</v>
      </c>
      <c r="I418" t="s">
        <v>193</v>
      </c>
      <c r="J418" t="s">
        <v>29</v>
      </c>
      <c r="L418" t="s">
        <v>30</v>
      </c>
      <c r="N418">
        <v>9.8000000000000007</v>
      </c>
      <c r="O418">
        <v>1</v>
      </c>
      <c r="P418">
        <v>7.35</v>
      </c>
      <c r="Q418" s="1">
        <v>0.501</v>
      </c>
      <c r="T418">
        <v>17.399999999999999</v>
      </c>
      <c r="U418">
        <v>2.1000000000000001E-2</v>
      </c>
      <c r="V418">
        <v>1.9E-3</v>
      </c>
      <c r="W418">
        <v>43</v>
      </c>
      <c r="X418">
        <v>1.63</v>
      </c>
      <c r="Z418">
        <v>0.60499999999999998</v>
      </c>
      <c r="AA418" s="1">
        <v>28.6</v>
      </c>
      <c r="AB418">
        <v>2.8000000000000001E-2</v>
      </c>
      <c r="AD418">
        <v>13.4</v>
      </c>
      <c r="AE418">
        <v>5.67</v>
      </c>
      <c r="AF418">
        <v>1.4E-2</v>
      </c>
      <c r="AG418">
        <v>17.600000000000001</v>
      </c>
      <c r="AH418">
        <v>4.0599999999999996</v>
      </c>
      <c r="AQ418" s="3">
        <v>162.5</v>
      </c>
      <c r="AR418" s="1">
        <v>-12.32</v>
      </c>
      <c r="AS418" s="1">
        <v>-94.6</v>
      </c>
      <c r="BA418" t="s">
        <v>31</v>
      </c>
      <c r="BB418">
        <v>0.501</v>
      </c>
      <c r="BC418">
        <v>0.49083215800000002</v>
      </c>
      <c r="BD418">
        <v>2.6281500000000001E-4</v>
      </c>
      <c r="BE418">
        <v>0.44763689400000001</v>
      </c>
      <c r="BF418">
        <v>5.5961521E-2</v>
      </c>
      <c r="BG418">
        <v>1.0183190609999999</v>
      </c>
      <c r="BH418">
        <v>0.58288746800000002</v>
      </c>
      <c r="BI418">
        <v>0.14504988499999999</v>
      </c>
      <c r="BJ418">
        <v>2.0170000000000001E-3</v>
      </c>
      <c r="BK418">
        <v>0.43914366999999999</v>
      </c>
      <c r="BL418">
        <v>0.16704381800000001</v>
      </c>
      <c r="BN418">
        <v>1.4</v>
      </c>
      <c r="BO418" s="2">
        <v>1.1875494680000001</v>
      </c>
      <c r="BP418" s="1">
        <f t="shared" si="29"/>
        <v>289.99999999999994</v>
      </c>
    </row>
    <row r="419" spans="1:68" x14ac:dyDescent="0.25">
      <c r="A419" t="s">
        <v>512</v>
      </c>
      <c r="B419" t="s">
        <v>190</v>
      </c>
      <c r="C419" t="s">
        <v>191</v>
      </c>
      <c r="D419">
        <v>-23.441155909999999</v>
      </c>
      <c r="E419">
        <v>-67.440604699999994</v>
      </c>
      <c r="H419" t="s">
        <v>513</v>
      </c>
      <c r="I419" t="s">
        <v>227</v>
      </c>
      <c r="J419" t="s">
        <v>29</v>
      </c>
      <c r="L419" t="s">
        <v>30</v>
      </c>
      <c r="N419">
        <v>11</v>
      </c>
      <c r="O419">
        <v>1.0229999999999999</v>
      </c>
      <c r="P419">
        <v>8.67</v>
      </c>
      <c r="Q419" s="1">
        <v>6.73</v>
      </c>
      <c r="S419">
        <v>6</v>
      </c>
      <c r="T419">
        <v>12900</v>
      </c>
      <c r="U419">
        <v>3.05</v>
      </c>
      <c r="V419">
        <v>9.5000000000000001E-2</v>
      </c>
      <c r="W419">
        <v>6290</v>
      </c>
      <c r="Y419">
        <v>0.3</v>
      </c>
      <c r="Z419">
        <v>39.6</v>
      </c>
      <c r="AA419" s="1">
        <v>20.8</v>
      </c>
      <c r="AB419">
        <v>5.36</v>
      </c>
      <c r="AC419" s="2">
        <v>0.3</v>
      </c>
      <c r="AD419">
        <v>9320</v>
      </c>
      <c r="AE419">
        <v>981</v>
      </c>
      <c r="AF419">
        <v>15.1</v>
      </c>
      <c r="AG419">
        <v>405</v>
      </c>
      <c r="AH419">
        <v>401</v>
      </c>
      <c r="AQ419" s="3">
        <v>30916</v>
      </c>
      <c r="BA419" t="s">
        <v>31</v>
      </c>
      <c r="BB419">
        <v>6.73</v>
      </c>
      <c r="BC419">
        <v>363.89280680000002</v>
      </c>
      <c r="BD419">
        <v>3.8170805000000002E-2</v>
      </c>
      <c r="BE419">
        <v>65.479908390000006</v>
      </c>
      <c r="BF419">
        <v>3.6629358989999998</v>
      </c>
      <c r="BG419">
        <v>0.74059568099999995</v>
      </c>
      <c r="BH419">
        <v>405.41128370000001</v>
      </c>
      <c r="BI419">
        <v>25.09593246</v>
      </c>
      <c r="BJ419">
        <v>2.1754790380000002</v>
      </c>
      <c r="BK419">
        <v>10.10529468</v>
      </c>
      <c r="BL419">
        <v>16.498662830000001</v>
      </c>
      <c r="BN419">
        <v>-1.6</v>
      </c>
      <c r="BO419" s="2">
        <v>1.1140953490000001</v>
      </c>
      <c r="BP419" s="1">
        <f t="shared" si="29"/>
        <v>26.556291390728479</v>
      </c>
    </row>
    <row r="420" spans="1:68" x14ac:dyDescent="0.25">
      <c r="A420" t="s">
        <v>514</v>
      </c>
      <c r="B420" t="s">
        <v>190</v>
      </c>
      <c r="C420" t="s">
        <v>191</v>
      </c>
      <c r="D420">
        <v>-23.43754895</v>
      </c>
      <c r="E420">
        <v>-67.441136389999997</v>
      </c>
      <c r="H420" t="s">
        <v>513</v>
      </c>
      <c r="I420" t="s">
        <v>195</v>
      </c>
      <c r="J420" t="s">
        <v>41</v>
      </c>
      <c r="L420" t="s">
        <v>30</v>
      </c>
      <c r="N420">
        <v>10</v>
      </c>
      <c r="O420">
        <v>1.07</v>
      </c>
      <c r="P420">
        <v>8.7100000000000009</v>
      </c>
      <c r="Q420" s="1">
        <v>12</v>
      </c>
      <c r="S420">
        <v>6.7</v>
      </c>
      <c r="T420">
        <v>38700</v>
      </c>
      <c r="U420">
        <v>9.99</v>
      </c>
      <c r="V420">
        <v>0.89700000000000002</v>
      </c>
      <c r="W420">
        <v>22500</v>
      </c>
      <c r="X420">
        <v>0.2</v>
      </c>
      <c r="Y420">
        <v>0.8</v>
      </c>
      <c r="Z420">
        <v>225</v>
      </c>
      <c r="AA420" s="1">
        <v>43.1</v>
      </c>
      <c r="AB420">
        <v>18.7</v>
      </c>
      <c r="AC420" s="2">
        <v>2.2999999999999998</v>
      </c>
      <c r="AD420">
        <v>30800</v>
      </c>
      <c r="AE420">
        <v>1820</v>
      </c>
      <c r="AF420">
        <v>46.4</v>
      </c>
      <c r="AG420">
        <v>790</v>
      </c>
      <c r="AH420">
        <v>1240</v>
      </c>
      <c r="AQ420" s="3">
        <v>97153</v>
      </c>
      <c r="BA420" t="s">
        <v>31</v>
      </c>
      <c r="BB420">
        <v>12</v>
      </c>
      <c r="BC420">
        <v>1091.67842</v>
      </c>
      <c r="BD420">
        <v>0.12502503000000001</v>
      </c>
      <c r="BE420">
        <v>234.2286071</v>
      </c>
      <c r="BF420">
        <v>20.812135789999999</v>
      </c>
      <c r="BG420">
        <v>1.5345997039999999</v>
      </c>
      <c r="BH420">
        <v>1339.771195</v>
      </c>
      <c r="BI420">
        <v>46.559222310000003</v>
      </c>
      <c r="BJ420">
        <v>6.6849157180000001</v>
      </c>
      <c r="BK420">
        <v>19.711562449999999</v>
      </c>
      <c r="BL420">
        <v>51.018308990000001</v>
      </c>
      <c r="BN420">
        <v>-1.2</v>
      </c>
      <c r="BO420" s="2">
        <v>1.22725811</v>
      </c>
      <c r="BP420" s="1">
        <f t="shared" si="29"/>
        <v>26.724137931034484</v>
      </c>
    </row>
    <row r="421" spans="1:68" x14ac:dyDescent="0.25">
      <c r="A421" t="s">
        <v>515</v>
      </c>
      <c r="B421" t="s">
        <v>190</v>
      </c>
      <c r="C421" t="s">
        <v>191</v>
      </c>
      <c r="D421">
        <v>-23.39899608</v>
      </c>
      <c r="E421">
        <v>-67.401717039999994</v>
      </c>
      <c r="H421" t="s">
        <v>516</v>
      </c>
      <c r="I421" t="s">
        <v>195</v>
      </c>
      <c r="J421" t="s">
        <v>41</v>
      </c>
      <c r="L421" t="s">
        <v>30</v>
      </c>
      <c r="N421">
        <v>7</v>
      </c>
      <c r="O421">
        <v>1.01</v>
      </c>
      <c r="P421">
        <v>7.49</v>
      </c>
      <c r="Q421" s="1">
        <v>2.73</v>
      </c>
      <c r="S421">
        <v>5.9</v>
      </c>
      <c r="T421">
        <v>4650</v>
      </c>
      <c r="U421">
        <v>1.1299999999999999</v>
      </c>
      <c r="V421">
        <v>0.128</v>
      </c>
      <c r="W421">
        <v>1980</v>
      </c>
      <c r="X421">
        <v>3.2</v>
      </c>
      <c r="Y421">
        <v>0.1</v>
      </c>
      <c r="Z421">
        <v>18.3</v>
      </c>
      <c r="AA421" s="1">
        <v>13.6</v>
      </c>
      <c r="AB421">
        <v>4.1399999999999997</v>
      </c>
      <c r="AC421" s="2">
        <v>0.04</v>
      </c>
      <c r="AD421">
        <v>3520</v>
      </c>
      <c r="AE421">
        <v>162</v>
      </c>
      <c r="AF421">
        <v>4.91</v>
      </c>
      <c r="AG421">
        <v>216</v>
      </c>
      <c r="AH421">
        <v>41.8</v>
      </c>
      <c r="AQ421" s="3">
        <v>10841</v>
      </c>
      <c r="BA421" t="s">
        <v>31</v>
      </c>
      <c r="BB421">
        <v>2.73</v>
      </c>
      <c r="BC421">
        <v>131.1706629</v>
      </c>
      <c r="BD421">
        <v>1.414197E-2</v>
      </c>
      <c r="BE421">
        <v>20.612117430000001</v>
      </c>
      <c r="BF421">
        <v>1.6927203770000001</v>
      </c>
      <c r="BG421">
        <v>0.48423563800000002</v>
      </c>
      <c r="BH421">
        <v>153.11670799999999</v>
      </c>
      <c r="BI421">
        <v>4.1442824250000001</v>
      </c>
      <c r="BJ421">
        <v>0.70739086600000001</v>
      </c>
      <c r="BK421">
        <v>5.3894904940000004</v>
      </c>
      <c r="BL421">
        <v>1.7198107389999999</v>
      </c>
      <c r="BN421">
        <v>-0.8</v>
      </c>
      <c r="BO421" s="2">
        <v>1.1673090960000001</v>
      </c>
      <c r="BP421" s="1">
        <f t="shared" si="29"/>
        <v>8.5132382892057024</v>
      </c>
    </row>
    <row r="422" spans="1:68" x14ac:dyDescent="0.25">
      <c r="A422" t="s">
        <v>517</v>
      </c>
      <c r="B422" t="s">
        <v>190</v>
      </c>
      <c r="C422" t="s">
        <v>191</v>
      </c>
      <c r="D422">
        <v>-23.466551880000001</v>
      </c>
      <c r="E422">
        <v>-67.497819500000006</v>
      </c>
      <c r="H422" t="s">
        <v>518</v>
      </c>
      <c r="I422" t="s">
        <v>193</v>
      </c>
      <c r="J422" t="s">
        <v>29</v>
      </c>
      <c r="L422" t="s">
        <v>30</v>
      </c>
      <c r="N422">
        <v>3</v>
      </c>
      <c r="O422">
        <v>1.002</v>
      </c>
      <c r="P422">
        <v>8.2200000000000006</v>
      </c>
      <c r="Q422" s="1">
        <v>4.12</v>
      </c>
      <c r="S422">
        <v>4.18</v>
      </c>
      <c r="T422">
        <v>689</v>
      </c>
      <c r="U422">
        <v>0.20899999999999999</v>
      </c>
      <c r="V422">
        <v>2.8000000000000001E-2</v>
      </c>
      <c r="W422">
        <v>720</v>
      </c>
      <c r="X422">
        <v>0.12</v>
      </c>
      <c r="Z422">
        <v>4.2300000000000004</v>
      </c>
      <c r="AA422" s="1">
        <v>22.1</v>
      </c>
      <c r="AB422">
        <v>4.5999999999999999E-2</v>
      </c>
      <c r="AC422" s="2">
        <v>0.14000000000000001</v>
      </c>
      <c r="AD422">
        <v>444</v>
      </c>
      <c r="AE422">
        <v>19.2</v>
      </c>
      <c r="AF422">
        <v>1</v>
      </c>
      <c r="AG422">
        <v>298</v>
      </c>
      <c r="AH422">
        <v>43.7</v>
      </c>
      <c r="AQ422" s="3">
        <v>2530</v>
      </c>
      <c r="BA422" t="s">
        <v>31</v>
      </c>
      <c r="BB422">
        <v>4.12</v>
      </c>
      <c r="BC422">
        <v>19.43582511</v>
      </c>
      <c r="BD422">
        <v>2.6156389999999999E-3</v>
      </c>
      <c r="BE422">
        <v>7.4953154279999996</v>
      </c>
      <c r="BF422">
        <v>0.39126815300000001</v>
      </c>
      <c r="BG422">
        <v>0.78688291099999996</v>
      </c>
      <c r="BH422">
        <v>19.313584760000001</v>
      </c>
      <c r="BI422">
        <v>0.49117421300000003</v>
      </c>
      <c r="BJ422">
        <v>0.14407145900000001</v>
      </c>
      <c r="BK422">
        <v>7.4355007730000002</v>
      </c>
      <c r="BL422">
        <v>1.797983954</v>
      </c>
      <c r="BN422">
        <v>-0.2</v>
      </c>
      <c r="BO422" s="2">
        <v>0.99371056599999996</v>
      </c>
      <c r="BP422" s="1">
        <f t="shared" si="29"/>
        <v>43.7</v>
      </c>
    </row>
    <row r="423" spans="1:68" x14ac:dyDescent="0.25">
      <c r="A423" t="s">
        <v>519</v>
      </c>
      <c r="B423" t="s">
        <v>190</v>
      </c>
      <c r="C423" t="s">
        <v>191</v>
      </c>
      <c r="D423">
        <v>-23.34297522</v>
      </c>
      <c r="E423">
        <v>-67.537113140000002</v>
      </c>
      <c r="H423" t="s">
        <v>518</v>
      </c>
      <c r="I423" t="s">
        <v>227</v>
      </c>
      <c r="J423" t="s">
        <v>29</v>
      </c>
      <c r="L423" t="s">
        <v>30</v>
      </c>
      <c r="N423">
        <v>16</v>
      </c>
      <c r="O423">
        <v>1.0029999999999999</v>
      </c>
      <c r="P423">
        <v>9.27</v>
      </c>
      <c r="Q423" s="1">
        <v>1.78</v>
      </c>
      <c r="S423">
        <v>3.55</v>
      </c>
      <c r="T423">
        <v>1260</v>
      </c>
      <c r="U423">
        <v>0.61499999999999999</v>
      </c>
      <c r="V423">
        <v>2.3E-2</v>
      </c>
      <c r="W423">
        <v>1100</v>
      </c>
      <c r="X423">
        <v>0.19</v>
      </c>
      <c r="Z423">
        <v>10.1</v>
      </c>
      <c r="AA423" s="1">
        <v>27</v>
      </c>
      <c r="AB423">
        <v>0.48499999999999999</v>
      </c>
      <c r="AC423" s="2">
        <v>0.25</v>
      </c>
      <c r="AD423">
        <v>869</v>
      </c>
      <c r="AE423">
        <v>111</v>
      </c>
      <c r="AF423">
        <v>3.22</v>
      </c>
      <c r="AG423">
        <v>329</v>
      </c>
      <c r="AH423">
        <v>29.6</v>
      </c>
      <c r="AQ423" s="3">
        <v>3902</v>
      </c>
      <c r="BA423" t="s">
        <v>31</v>
      </c>
      <c r="BB423">
        <v>1.78</v>
      </c>
      <c r="BC423">
        <v>35.543018340000003</v>
      </c>
      <c r="BD423">
        <v>7.696736E-3</v>
      </c>
      <c r="BE423">
        <v>11.451176350000001</v>
      </c>
      <c r="BF423">
        <v>0.934233651</v>
      </c>
      <c r="BG423">
        <v>0.96135016299999998</v>
      </c>
      <c r="BH423">
        <v>37.800687289999999</v>
      </c>
      <c r="BI423">
        <v>2.8396009210000002</v>
      </c>
      <c r="BJ423">
        <v>0.46391009900000002</v>
      </c>
      <c r="BK423">
        <v>8.2089924649999997</v>
      </c>
      <c r="BL423">
        <v>1.2178564080000001</v>
      </c>
      <c r="BN423">
        <v>-0.2</v>
      </c>
      <c r="BO423" s="2">
        <v>1.063519337</v>
      </c>
      <c r="BP423" s="1">
        <f t="shared" si="29"/>
        <v>9.1925465838509322</v>
      </c>
    </row>
    <row r="424" spans="1:68" x14ac:dyDescent="0.25">
      <c r="A424" t="s">
        <v>520</v>
      </c>
      <c r="B424" t="s">
        <v>190</v>
      </c>
      <c r="C424" t="s">
        <v>191</v>
      </c>
      <c r="D424">
        <v>-23.44114502</v>
      </c>
      <c r="E424">
        <v>-67.606507230000005</v>
      </c>
      <c r="H424" t="s">
        <v>518</v>
      </c>
      <c r="I424" t="s">
        <v>193</v>
      </c>
      <c r="J424" t="s">
        <v>29</v>
      </c>
      <c r="L424" t="s">
        <v>30</v>
      </c>
      <c r="N424">
        <v>15</v>
      </c>
      <c r="O424">
        <v>1.004</v>
      </c>
      <c r="P424">
        <v>7.28</v>
      </c>
      <c r="Q424" s="1">
        <v>8.6</v>
      </c>
      <c r="S424">
        <v>1.98</v>
      </c>
      <c r="T424">
        <v>1420</v>
      </c>
      <c r="U424">
        <v>0.94299999999999995</v>
      </c>
      <c r="V424">
        <v>0.13100000000000001</v>
      </c>
      <c r="W424">
        <v>781</v>
      </c>
      <c r="Y424">
        <v>0.5</v>
      </c>
      <c r="Z424">
        <v>17.399999999999999</v>
      </c>
      <c r="AA424" s="1">
        <v>35</v>
      </c>
      <c r="AB424">
        <v>1.19</v>
      </c>
      <c r="AC424" s="2">
        <v>0.16</v>
      </c>
      <c r="AD424">
        <v>840</v>
      </c>
      <c r="AE424">
        <v>77.8</v>
      </c>
      <c r="AF424">
        <v>2.8</v>
      </c>
      <c r="AG424">
        <v>277</v>
      </c>
      <c r="AH424">
        <v>143</v>
      </c>
      <c r="AQ424" s="3">
        <v>4202</v>
      </c>
      <c r="BA424" t="s">
        <v>31</v>
      </c>
      <c r="BB424">
        <v>8.6</v>
      </c>
      <c r="BC424">
        <v>40.056417490000001</v>
      </c>
      <c r="BD424">
        <v>1.1801661999999999E-2</v>
      </c>
      <c r="BE424">
        <v>8.1303352069999999</v>
      </c>
      <c r="BF424">
        <v>1.609471834</v>
      </c>
      <c r="BG424">
        <v>1.2461946559999999</v>
      </c>
      <c r="BH424">
        <v>36.53921441</v>
      </c>
      <c r="BI424">
        <v>1.9902788440000001</v>
      </c>
      <c r="BJ424">
        <v>0.40340008599999999</v>
      </c>
      <c r="BK424">
        <v>6.9115225310000001</v>
      </c>
      <c r="BL424">
        <v>5.8835630529999996</v>
      </c>
      <c r="BN424">
        <v>-0.3</v>
      </c>
      <c r="BO424" s="2">
        <v>0.91219376799999996</v>
      </c>
      <c r="BP424" s="1">
        <f t="shared" si="29"/>
        <v>51.071428571428577</v>
      </c>
    </row>
    <row r="425" spans="1:68" x14ac:dyDescent="0.25">
      <c r="A425" t="s">
        <v>521</v>
      </c>
      <c r="B425" t="s">
        <v>190</v>
      </c>
      <c r="C425" t="s">
        <v>191</v>
      </c>
      <c r="D425">
        <v>-23.516744760000002</v>
      </c>
      <c r="E425">
        <v>-67.602529770000004</v>
      </c>
      <c r="H425" t="s">
        <v>518</v>
      </c>
      <c r="I425" t="s">
        <v>227</v>
      </c>
      <c r="J425" t="s">
        <v>29</v>
      </c>
      <c r="L425" t="s">
        <v>30</v>
      </c>
      <c r="N425">
        <v>17</v>
      </c>
      <c r="O425">
        <v>1.01</v>
      </c>
      <c r="P425">
        <v>8.0299999999999994</v>
      </c>
      <c r="Q425" s="1">
        <v>3.34</v>
      </c>
      <c r="S425">
        <v>1.18</v>
      </c>
      <c r="T425">
        <v>7700</v>
      </c>
      <c r="U425">
        <v>2.25</v>
      </c>
      <c r="V425">
        <v>0.17</v>
      </c>
      <c r="W425">
        <v>743</v>
      </c>
      <c r="X425">
        <v>0.12</v>
      </c>
      <c r="Y425">
        <v>0.1</v>
      </c>
      <c r="Z425">
        <v>25.5</v>
      </c>
      <c r="AA425" s="1">
        <v>27.5</v>
      </c>
      <c r="AB425">
        <v>1.76</v>
      </c>
      <c r="AC425" s="2">
        <v>0.11</v>
      </c>
      <c r="AD425">
        <v>3220</v>
      </c>
      <c r="AE425">
        <v>234</v>
      </c>
      <c r="AF425">
        <v>5.83</v>
      </c>
      <c r="AG425">
        <v>914</v>
      </c>
      <c r="AH425">
        <v>486</v>
      </c>
      <c r="AQ425" s="3">
        <v>13656</v>
      </c>
      <c r="BA425" t="s">
        <v>31</v>
      </c>
      <c r="BB425">
        <v>3.34</v>
      </c>
      <c r="BC425">
        <v>217.20733430000001</v>
      </c>
      <c r="BD425">
        <v>2.8158790999999999E-2</v>
      </c>
      <c r="BE425">
        <v>7.7347491149999996</v>
      </c>
      <c r="BF425">
        <v>2.3587087229999999</v>
      </c>
      <c r="BG425">
        <v>0.97915294399999997</v>
      </c>
      <c r="BH425">
        <v>140.0669886</v>
      </c>
      <c r="BI425">
        <v>5.9861857250000003</v>
      </c>
      <c r="BJ425">
        <v>0.839936609</v>
      </c>
      <c r="BK425">
        <v>22.80552922</v>
      </c>
      <c r="BL425">
        <v>19.995885619999999</v>
      </c>
      <c r="BN425">
        <v>-0.8</v>
      </c>
      <c r="BO425" s="2">
        <v>0.64485386300000003</v>
      </c>
      <c r="BP425" s="1">
        <f t="shared" si="29"/>
        <v>83.36192109777015</v>
      </c>
    </row>
    <row r="426" spans="1:68" x14ac:dyDescent="0.25">
      <c r="A426" t="s">
        <v>522</v>
      </c>
      <c r="B426" t="s">
        <v>190</v>
      </c>
      <c r="C426" t="s">
        <v>191</v>
      </c>
      <c r="D426">
        <v>-23.53118577</v>
      </c>
      <c r="E426">
        <v>-67.576666419999995</v>
      </c>
      <c r="H426" t="s">
        <v>518</v>
      </c>
      <c r="I426" t="s">
        <v>227</v>
      </c>
      <c r="J426" t="s">
        <v>29</v>
      </c>
      <c r="L426" t="s">
        <v>30</v>
      </c>
      <c r="N426">
        <v>14</v>
      </c>
      <c r="O426">
        <v>1.0029999999999999</v>
      </c>
      <c r="P426">
        <v>7.81</v>
      </c>
      <c r="Q426" s="1">
        <v>2.5499999999999998</v>
      </c>
      <c r="S426">
        <v>1.81</v>
      </c>
      <c r="T426">
        <v>1250</v>
      </c>
      <c r="U426">
        <v>1.05</v>
      </c>
      <c r="V426">
        <v>6.2E-2</v>
      </c>
      <c r="W426">
        <v>1030</v>
      </c>
      <c r="X426">
        <v>0.06</v>
      </c>
      <c r="Z426">
        <v>5.57</v>
      </c>
      <c r="AA426" s="1">
        <v>46.8</v>
      </c>
      <c r="AB426">
        <v>0.73399999999999999</v>
      </c>
      <c r="AC426" s="2">
        <v>0.25</v>
      </c>
      <c r="AD426">
        <v>566</v>
      </c>
      <c r="AE426">
        <v>95</v>
      </c>
      <c r="AF426">
        <v>1.1000000000000001</v>
      </c>
      <c r="AG426">
        <v>501</v>
      </c>
      <c r="AH426">
        <v>79.5</v>
      </c>
      <c r="AQ426" s="3">
        <v>3797</v>
      </c>
      <c r="BA426" t="s">
        <v>31</v>
      </c>
      <c r="BB426">
        <v>2.5499999999999998</v>
      </c>
      <c r="BC426">
        <v>35.260930889999997</v>
      </c>
      <c r="BD426">
        <v>1.3140769E-2</v>
      </c>
      <c r="BE426">
        <v>10.72246513</v>
      </c>
      <c r="BF426">
        <v>0.51521598400000002</v>
      </c>
      <c r="BG426">
        <v>1.666340282</v>
      </c>
      <c r="BH426">
        <v>24.620470659999999</v>
      </c>
      <c r="BI426">
        <v>2.4302890760000002</v>
      </c>
      <c r="BJ426">
        <v>0.15847860499999999</v>
      </c>
      <c r="BK426">
        <v>12.50062378</v>
      </c>
      <c r="BL426">
        <v>3.270931907</v>
      </c>
      <c r="BN426">
        <v>-0.4</v>
      </c>
      <c r="BO426" s="2">
        <v>0.69823654800000001</v>
      </c>
      <c r="BP426" s="1">
        <f t="shared" si="29"/>
        <v>72.272727272727266</v>
      </c>
    </row>
    <row r="427" spans="1:68" x14ac:dyDescent="0.25">
      <c r="A427" t="s">
        <v>523</v>
      </c>
      <c r="B427" t="s">
        <v>190</v>
      </c>
      <c r="C427" t="s">
        <v>191</v>
      </c>
      <c r="D427">
        <v>-23.51963207</v>
      </c>
      <c r="E427">
        <v>-67.572383520000002</v>
      </c>
      <c r="H427" t="s">
        <v>518</v>
      </c>
      <c r="I427" t="s">
        <v>195</v>
      </c>
      <c r="J427" t="s">
        <v>41</v>
      </c>
      <c r="L427" t="s">
        <v>30</v>
      </c>
      <c r="N427">
        <v>14</v>
      </c>
      <c r="O427">
        <v>1.0089999999999999</v>
      </c>
      <c r="P427">
        <v>7.67</v>
      </c>
      <c r="Q427" s="1">
        <v>1.62</v>
      </c>
      <c r="S427">
        <v>1.94</v>
      </c>
      <c r="T427">
        <v>5860</v>
      </c>
      <c r="U427">
        <v>3.58</v>
      </c>
      <c r="V427">
        <v>0.113</v>
      </c>
      <c r="W427">
        <v>1350</v>
      </c>
      <c r="X427">
        <v>0.99</v>
      </c>
      <c r="Y427">
        <v>0.1</v>
      </c>
      <c r="Z427">
        <v>18.3</v>
      </c>
      <c r="AA427" s="1">
        <v>47.3</v>
      </c>
      <c r="AB427">
        <v>1.38</v>
      </c>
      <c r="AC427" s="2">
        <v>0.14000000000000001</v>
      </c>
      <c r="AD427">
        <v>1920</v>
      </c>
      <c r="AE427">
        <v>196</v>
      </c>
      <c r="AF427">
        <v>3.61</v>
      </c>
      <c r="AG427">
        <v>1720</v>
      </c>
      <c r="AH427">
        <v>231</v>
      </c>
      <c r="AQ427" s="3">
        <v>11544</v>
      </c>
      <c r="BA427" t="s">
        <v>31</v>
      </c>
      <c r="BB427">
        <v>1.62</v>
      </c>
      <c r="BC427">
        <v>165.30324400000001</v>
      </c>
      <c r="BD427">
        <v>4.4803765000000002E-2</v>
      </c>
      <c r="BE427">
        <v>14.05371643</v>
      </c>
      <c r="BF427">
        <v>1.6927203770000001</v>
      </c>
      <c r="BG427">
        <v>1.6841430630000001</v>
      </c>
      <c r="BH427">
        <v>83.518204359999999</v>
      </c>
      <c r="BI427">
        <v>5.0140700950000001</v>
      </c>
      <c r="BJ427">
        <v>0.52009796900000005</v>
      </c>
      <c r="BK427">
        <v>42.916313189999997</v>
      </c>
      <c r="BL427">
        <v>9.5042172390000008</v>
      </c>
      <c r="BN427">
        <v>-0.3</v>
      </c>
      <c r="BO427" s="2">
        <v>0.50524237999999999</v>
      </c>
      <c r="BP427" s="1">
        <f t="shared" si="29"/>
        <v>63.988919667590032</v>
      </c>
    </row>
    <row r="428" spans="1:68" x14ac:dyDescent="0.25">
      <c r="A428" t="s">
        <v>524</v>
      </c>
      <c r="B428" t="s">
        <v>190</v>
      </c>
      <c r="C428" t="s">
        <v>191</v>
      </c>
      <c r="D428">
        <v>-23.499423119999999</v>
      </c>
      <c r="E428">
        <v>-67.687661689999999</v>
      </c>
      <c r="H428" t="s">
        <v>525</v>
      </c>
      <c r="I428" t="s">
        <v>195</v>
      </c>
      <c r="J428" t="s">
        <v>41</v>
      </c>
      <c r="L428" t="s">
        <v>30</v>
      </c>
      <c r="N428">
        <v>11</v>
      </c>
      <c r="O428">
        <v>1.06</v>
      </c>
      <c r="P428">
        <v>8.23</v>
      </c>
      <c r="Q428" s="1">
        <v>27.4</v>
      </c>
      <c r="S428">
        <v>5.8</v>
      </c>
      <c r="T428">
        <v>9730</v>
      </c>
      <c r="U428">
        <v>9.99</v>
      </c>
      <c r="V428">
        <v>1.46</v>
      </c>
      <c r="W428">
        <v>37800</v>
      </c>
      <c r="X428">
        <v>0.3</v>
      </c>
      <c r="Y428">
        <v>1.4</v>
      </c>
      <c r="Z428">
        <v>213</v>
      </c>
      <c r="AA428" s="1">
        <v>12.8</v>
      </c>
      <c r="AB428">
        <v>47.9</v>
      </c>
      <c r="AD428">
        <v>13300</v>
      </c>
      <c r="AE428">
        <v>1180</v>
      </c>
      <c r="AF428">
        <v>26.9</v>
      </c>
      <c r="AG428">
        <v>533</v>
      </c>
      <c r="AH428">
        <v>5220</v>
      </c>
      <c r="AQ428" s="3">
        <v>70273</v>
      </c>
      <c r="BA428" t="s">
        <v>31</v>
      </c>
      <c r="BB428">
        <v>27.4</v>
      </c>
      <c r="BC428">
        <v>274.47108600000001</v>
      </c>
      <c r="BD428">
        <v>0.12502503000000001</v>
      </c>
      <c r="BE428">
        <v>393.50405999999998</v>
      </c>
      <c r="BF428">
        <v>19.702155210000001</v>
      </c>
      <c r="BG428">
        <v>0.45575118799999997</v>
      </c>
      <c r="BH428">
        <v>578.53756139999996</v>
      </c>
      <c r="BI428">
        <v>30.186748529999999</v>
      </c>
      <c r="BJ428">
        <v>3.8755222589999998</v>
      </c>
      <c r="BK428">
        <v>13.29906682</v>
      </c>
      <c r="BL428">
        <v>214.77062330000001</v>
      </c>
      <c r="BN428">
        <v>-0.9</v>
      </c>
      <c r="BO428" s="2">
        <v>2.1078269839999999</v>
      </c>
      <c r="BP428" s="1">
        <f t="shared" si="29"/>
        <v>194.05204460966544</v>
      </c>
    </row>
    <row r="429" spans="1:68" x14ac:dyDescent="0.25">
      <c r="A429" t="s">
        <v>526</v>
      </c>
      <c r="B429" t="s">
        <v>190</v>
      </c>
      <c r="C429" t="s">
        <v>191</v>
      </c>
      <c r="D429">
        <v>-23.49995887</v>
      </c>
      <c r="E429">
        <v>-67.697693779999994</v>
      </c>
      <c r="H429" t="s">
        <v>525</v>
      </c>
      <c r="I429" t="s">
        <v>227</v>
      </c>
      <c r="J429" t="s">
        <v>29</v>
      </c>
      <c r="L429" t="s">
        <v>30</v>
      </c>
      <c r="N429">
        <v>0</v>
      </c>
      <c r="O429">
        <v>1.0009999999999999</v>
      </c>
      <c r="P429">
        <v>7.97</v>
      </c>
      <c r="Q429" s="1">
        <v>8.17</v>
      </c>
      <c r="S429">
        <v>1.2</v>
      </c>
      <c r="T429">
        <v>111</v>
      </c>
      <c r="U429">
        <v>8.1000000000000003E-2</v>
      </c>
      <c r="V429">
        <v>2.8000000000000001E-2</v>
      </c>
      <c r="W429">
        <v>250</v>
      </c>
      <c r="X429">
        <v>0.6</v>
      </c>
      <c r="Z429">
        <v>2.59</v>
      </c>
      <c r="AA429" s="1">
        <v>41.7</v>
      </c>
      <c r="AB429">
        <v>0.20200000000000001</v>
      </c>
      <c r="AC429" s="2">
        <v>0.02</v>
      </c>
      <c r="AD429">
        <v>153</v>
      </c>
      <c r="AE429">
        <v>18.600000000000001</v>
      </c>
      <c r="AF429">
        <v>0.50700000000000001</v>
      </c>
      <c r="AG429">
        <v>67</v>
      </c>
      <c r="AH429">
        <v>77</v>
      </c>
      <c r="AQ429" s="3">
        <v>1273</v>
      </c>
      <c r="BA429" t="s">
        <v>31</v>
      </c>
      <c r="BB429">
        <v>8.17</v>
      </c>
      <c r="BC429">
        <v>3.1311706629999998</v>
      </c>
      <c r="BD429">
        <v>1.013716E-3</v>
      </c>
      <c r="BE429">
        <v>2.6025400790000002</v>
      </c>
      <c r="BF429">
        <v>0.239570808</v>
      </c>
      <c r="BG429">
        <v>1.4847519179999999</v>
      </c>
      <c r="BH429">
        <v>6.6553569100000001</v>
      </c>
      <c r="BI429">
        <v>0.47582501900000002</v>
      </c>
      <c r="BJ429">
        <v>7.3044230000000002E-2</v>
      </c>
      <c r="BK429">
        <v>1.671740107</v>
      </c>
      <c r="BL429">
        <v>3.168072413</v>
      </c>
      <c r="BN429">
        <v>1.1000000000000001</v>
      </c>
      <c r="BO429" s="2">
        <v>2.1255171389999998</v>
      </c>
      <c r="BP429" s="1">
        <f t="shared" si="29"/>
        <v>151.87376725838263</v>
      </c>
    </row>
    <row r="430" spans="1:68" x14ac:dyDescent="0.25">
      <c r="A430" t="s">
        <v>527</v>
      </c>
      <c r="B430" t="s">
        <v>190</v>
      </c>
      <c r="C430" t="s">
        <v>191</v>
      </c>
      <c r="D430">
        <v>-23.7017454</v>
      </c>
      <c r="E430">
        <v>-67.773180109999998</v>
      </c>
      <c r="H430" t="s">
        <v>528</v>
      </c>
      <c r="I430" t="s">
        <v>227</v>
      </c>
      <c r="J430" t="s">
        <v>29</v>
      </c>
      <c r="L430" t="s">
        <v>30</v>
      </c>
      <c r="N430">
        <v>30</v>
      </c>
      <c r="O430">
        <v>1.0009999999999999</v>
      </c>
      <c r="P430">
        <v>7.77</v>
      </c>
      <c r="Q430" s="1">
        <v>1.64</v>
      </c>
      <c r="S430">
        <v>0.3</v>
      </c>
      <c r="T430">
        <v>55.7</v>
      </c>
      <c r="U430">
        <v>7.1999999999999995E-2</v>
      </c>
      <c r="V430">
        <v>2.3E-2</v>
      </c>
      <c r="W430">
        <v>255</v>
      </c>
      <c r="Z430">
        <v>1.48</v>
      </c>
      <c r="AA430" s="1">
        <v>24.4</v>
      </c>
      <c r="AB430">
        <v>0.10199999999999999</v>
      </c>
      <c r="AC430" s="2">
        <v>0.13</v>
      </c>
      <c r="AD430">
        <v>80</v>
      </c>
      <c r="AE430">
        <v>13</v>
      </c>
      <c r="AF430">
        <v>7.5999999999999998E-2</v>
      </c>
      <c r="AG430">
        <v>42.9</v>
      </c>
      <c r="AH430">
        <v>31.1</v>
      </c>
      <c r="AQ430" s="3">
        <v>635.6</v>
      </c>
      <c r="BA430" t="s">
        <v>31</v>
      </c>
      <c r="BB430">
        <v>1.64</v>
      </c>
      <c r="BC430">
        <v>1.5712270800000001</v>
      </c>
      <c r="BD430">
        <v>9.0108099999999997E-4</v>
      </c>
      <c r="BE430">
        <v>2.6545908809999998</v>
      </c>
      <c r="BF430">
        <v>0.13689760400000001</v>
      </c>
      <c r="BG430">
        <v>0.86877570299999995</v>
      </c>
      <c r="BH430">
        <v>3.4799251820000001</v>
      </c>
      <c r="BI430">
        <v>0.33256587399999998</v>
      </c>
      <c r="BJ430">
        <v>1.0949431000000001E-2</v>
      </c>
      <c r="BK430">
        <v>1.0704126949999999</v>
      </c>
      <c r="BL430">
        <v>1.279572105</v>
      </c>
      <c r="BN430">
        <v>0</v>
      </c>
      <c r="BO430" s="2">
        <v>2.2147818259999998</v>
      </c>
      <c r="BP430" s="1">
        <f t="shared" si="29"/>
        <v>409.21052631578948</v>
      </c>
    </row>
    <row r="431" spans="1:68" x14ac:dyDescent="0.25">
      <c r="A431" t="s">
        <v>529</v>
      </c>
      <c r="B431" t="s">
        <v>190</v>
      </c>
      <c r="C431" t="s">
        <v>191</v>
      </c>
      <c r="D431">
        <v>-23.719860870000002</v>
      </c>
      <c r="E431">
        <v>-67.779877080000006</v>
      </c>
      <c r="H431" t="s">
        <v>528</v>
      </c>
      <c r="I431" t="s">
        <v>195</v>
      </c>
      <c r="J431" t="s">
        <v>41</v>
      </c>
      <c r="L431" t="s">
        <v>30</v>
      </c>
      <c r="N431">
        <v>9</v>
      </c>
      <c r="O431">
        <v>1.004</v>
      </c>
      <c r="P431">
        <v>8.56</v>
      </c>
      <c r="Q431" s="1">
        <v>3.05</v>
      </c>
      <c r="S431">
        <v>7.1</v>
      </c>
      <c r="T431">
        <v>1150</v>
      </c>
      <c r="U431">
        <v>1.06</v>
      </c>
      <c r="V431">
        <v>8.8000000000000005E-3</v>
      </c>
      <c r="W431">
        <v>1990</v>
      </c>
      <c r="X431">
        <v>0.06</v>
      </c>
      <c r="Z431">
        <v>24</v>
      </c>
      <c r="AA431" s="1">
        <v>47</v>
      </c>
      <c r="AB431">
        <v>1.99</v>
      </c>
      <c r="AC431" s="2">
        <v>7.0000000000000007E-2</v>
      </c>
      <c r="AD431">
        <v>1280</v>
      </c>
      <c r="AE431">
        <v>198</v>
      </c>
      <c r="AF431">
        <v>1.1100000000000001</v>
      </c>
      <c r="AG431">
        <v>136</v>
      </c>
      <c r="AH431">
        <v>101</v>
      </c>
      <c r="AQ431" s="3">
        <v>5224</v>
      </c>
      <c r="BA431" t="s">
        <v>31</v>
      </c>
      <c r="BB431">
        <v>3.05</v>
      </c>
      <c r="BC431">
        <v>32.440056419999998</v>
      </c>
      <c r="BD431">
        <v>1.3265918999999999E-2</v>
      </c>
      <c r="BE431">
        <v>20.716219030000001</v>
      </c>
      <c r="BF431">
        <v>2.2199611510000001</v>
      </c>
      <c r="BG431">
        <v>1.6734613949999999</v>
      </c>
      <c r="BH431">
        <v>55.678802910000002</v>
      </c>
      <c r="BI431">
        <v>5.0652340750000002</v>
      </c>
      <c r="BJ431">
        <v>0.15991932</v>
      </c>
      <c r="BK431">
        <v>3.393382903</v>
      </c>
      <c r="BL431">
        <v>4.1555235550000003</v>
      </c>
      <c r="BN431">
        <v>-0.6</v>
      </c>
      <c r="BO431" s="2">
        <v>1.71635962</v>
      </c>
      <c r="BP431" s="1">
        <f t="shared" si="29"/>
        <v>90.99099099099098</v>
      </c>
    </row>
    <row r="432" spans="1:68" x14ac:dyDescent="0.25">
      <c r="A432" t="s">
        <v>530</v>
      </c>
      <c r="B432" t="s">
        <v>190</v>
      </c>
      <c r="C432" t="s">
        <v>191</v>
      </c>
      <c r="D432">
        <v>-23.739320639999999</v>
      </c>
      <c r="E432">
        <v>-67.756886260000002</v>
      </c>
      <c r="H432" t="s">
        <v>528</v>
      </c>
      <c r="I432" t="s">
        <v>227</v>
      </c>
      <c r="J432" t="s">
        <v>29</v>
      </c>
      <c r="L432" t="s">
        <v>30</v>
      </c>
      <c r="N432">
        <v>22</v>
      </c>
      <c r="O432">
        <v>1</v>
      </c>
      <c r="P432">
        <v>8.89</v>
      </c>
      <c r="Q432" s="1">
        <v>1.66</v>
      </c>
      <c r="S432">
        <v>1.9</v>
      </c>
      <c r="T432">
        <v>137</v>
      </c>
      <c r="U432">
        <v>0.109</v>
      </c>
      <c r="V432">
        <v>1.2E-2</v>
      </c>
      <c r="W432">
        <v>175</v>
      </c>
      <c r="Z432">
        <v>4.12</v>
      </c>
      <c r="AA432" s="1">
        <v>30.8</v>
      </c>
      <c r="AB432">
        <v>0.20200000000000001</v>
      </c>
      <c r="AC432" s="2">
        <v>0.45</v>
      </c>
      <c r="AD432">
        <v>157</v>
      </c>
      <c r="AE432">
        <v>29.2</v>
      </c>
      <c r="AF432">
        <v>0.125</v>
      </c>
      <c r="AG432">
        <v>23.7</v>
      </c>
      <c r="AH432">
        <v>3.5</v>
      </c>
      <c r="AQ432" s="3">
        <v>705.2</v>
      </c>
      <c r="BA432" t="s">
        <v>31</v>
      </c>
      <c r="BB432">
        <v>1.66</v>
      </c>
      <c r="BC432">
        <v>3.8645980249999998</v>
      </c>
      <c r="BD432">
        <v>1.3641370000000001E-3</v>
      </c>
      <c r="BE432">
        <v>1.821778055</v>
      </c>
      <c r="BF432">
        <v>0.38109333099999998</v>
      </c>
      <c r="BG432">
        <v>1.096651297</v>
      </c>
      <c r="BH432">
        <v>6.829353169</v>
      </c>
      <c r="BI432">
        <v>0.74699411599999999</v>
      </c>
      <c r="BJ432">
        <v>1.8008931999999998E-2</v>
      </c>
      <c r="BK432">
        <v>0.59134687399999997</v>
      </c>
      <c r="BL432">
        <v>0.144003292</v>
      </c>
      <c r="BN432">
        <v>-0.6</v>
      </c>
      <c r="BO432" s="2">
        <v>1.767157444</v>
      </c>
      <c r="BP432" s="1">
        <f t="shared" si="29"/>
        <v>28</v>
      </c>
    </row>
    <row r="433" spans="1:68" x14ac:dyDescent="0.25">
      <c r="A433" t="s">
        <v>531</v>
      </c>
      <c r="B433" t="s">
        <v>190</v>
      </c>
      <c r="C433" t="s">
        <v>191</v>
      </c>
      <c r="D433">
        <v>-23.744941990000001</v>
      </c>
      <c r="E433">
        <v>-67.782341560000006</v>
      </c>
      <c r="H433" t="s">
        <v>528</v>
      </c>
      <c r="I433" t="s">
        <v>195</v>
      </c>
      <c r="J433" t="s">
        <v>41</v>
      </c>
      <c r="L433" t="s">
        <v>30</v>
      </c>
      <c r="N433">
        <v>9</v>
      </c>
      <c r="O433">
        <v>1.004</v>
      </c>
      <c r="P433">
        <v>8.5299999999999994</v>
      </c>
      <c r="Q433" s="1">
        <v>3.04</v>
      </c>
      <c r="S433">
        <v>7.2</v>
      </c>
      <c r="T433">
        <v>1210</v>
      </c>
      <c r="U433">
        <v>0.98299999999999998</v>
      </c>
      <c r="V433">
        <v>7.4999999999999997E-3</v>
      </c>
      <c r="W433">
        <v>1990</v>
      </c>
      <c r="X433">
        <v>0.06</v>
      </c>
      <c r="Z433">
        <v>24.3</v>
      </c>
      <c r="AA433" s="1">
        <v>47.3</v>
      </c>
      <c r="AB433">
        <v>2.14</v>
      </c>
      <c r="AC433" s="2">
        <v>0.09</v>
      </c>
      <c r="AD433">
        <v>1300</v>
      </c>
      <c r="AE433">
        <v>198</v>
      </c>
      <c r="AF433">
        <v>1.1399999999999999</v>
      </c>
      <c r="AG433">
        <v>136</v>
      </c>
      <c r="AH433">
        <v>102</v>
      </c>
      <c r="AQ433" s="3">
        <v>5308</v>
      </c>
      <c r="BA433" t="s">
        <v>31</v>
      </c>
      <c r="BB433">
        <v>3.04</v>
      </c>
      <c r="BC433">
        <v>34.132581100000003</v>
      </c>
      <c r="BD433">
        <v>1.2302263000000001E-2</v>
      </c>
      <c r="BE433">
        <v>20.716219030000001</v>
      </c>
      <c r="BF433">
        <v>2.2477106650000001</v>
      </c>
      <c r="BG433">
        <v>1.6841430630000001</v>
      </c>
      <c r="BH433">
        <v>56.5487842</v>
      </c>
      <c r="BI433">
        <v>5.0652340750000002</v>
      </c>
      <c r="BJ433">
        <v>0.164241464</v>
      </c>
      <c r="BK433">
        <v>3.393382903</v>
      </c>
      <c r="BL433">
        <v>4.1966673520000004</v>
      </c>
      <c r="BN433">
        <v>-1.1000000000000001</v>
      </c>
      <c r="BO433" s="2">
        <v>1.6567391730000001</v>
      </c>
      <c r="BP433" s="1">
        <f t="shared" si="29"/>
        <v>89.473684210526329</v>
      </c>
    </row>
    <row r="434" spans="1:68" x14ac:dyDescent="0.25">
      <c r="A434" t="s">
        <v>532</v>
      </c>
      <c r="B434" t="s">
        <v>190</v>
      </c>
      <c r="C434" t="s">
        <v>191</v>
      </c>
      <c r="D434">
        <v>-23.767399180000002</v>
      </c>
      <c r="E434">
        <v>-67.754725750000006</v>
      </c>
      <c r="H434" t="s">
        <v>528</v>
      </c>
      <c r="I434" t="s">
        <v>215</v>
      </c>
      <c r="J434" t="s">
        <v>29</v>
      </c>
      <c r="L434" t="s">
        <v>30</v>
      </c>
      <c r="N434">
        <v>19</v>
      </c>
      <c r="O434">
        <v>1</v>
      </c>
      <c r="P434">
        <v>7.61</v>
      </c>
      <c r="Q434" s="1">
        <v>0.35599999999999998</v>
      </c>
      <c r="T434">
        <v>3.16</v>
      </c>
      <c r="U434">
        <v>2.9000000000000001E-2</v>
      </c>
      <c r="W434">
        <v>108</v>
      </c>
      <c r="X434">
        <v>1.3</v>
      </c>
      <c r="Z434">
        <v>0.27</v>
      </c>
      <c r="AA434" s="1">
        <v>28.6</v>
      </c>
      <c r="AB434">
        <v>3.0000000000000001E-3</v>
      </c>
      <c r="AD434">
        <v>11.5</v>
      </c>
      <c r="AE434">
        <v>4.26</v>
      </c>
      <c r="AF434">
        <v>5.0000000000000001E-3</v>
      </c>
      <c r="AG434">
        <v>33.200000000000003</v>
      </c>
      <c r="AH434">
        <v>5.76</v>
      </c>
      <c r="AQ434" s="3">
        <v>217.2</v>
      </c>
      <c r="BA434" t="s">
        <v>31</v>
      </c>
      <c r="BB434">
        <v>0.35599999999999998</v>
      </c>
      <c r="BC434">
        <v>8.9139632999999996E-2</v>
      </c>
      <c r="BD434">
        <v>3.6293600000000001E-4</v>
      </c>
      <c r="BE434">
        <v>1.1242973140000001</v>
      </c>
      <c r="BF434">
        <v>2.4974563000000002E-2</v>
      </c>
      <c r="BG434">
        <v>1.0183190609999999</v>
      </c>
      <c r="BH434">
        <v>0.50023924500000005</v>
      </c>
      <c r="BI434">
        <v>0.108979279</v>
      </c>
      <c r="BJ434">
        <v>7.2035700000000003E-4</v>
      </c>
      <c r="BK434">
        <v>0.82838464999999994</v>
      </c>
      <c r="BL434">
        <v>0.236988274</v>
      </c>
      <c r="BN434">
        <v>0.9</v>
      </c>
      <c r="BO434" s="2">
        <v>5.6118611490000001</v>
      </c>
      <c r="BP434" s="1">
        <f t="shared" si="29"/>
        <v>1152</v>
      </c>
    </row>
    <row r="435" spans="1:68" x14ac:dyDescent="0.25">
      <c r="A435" t="s">
        <v>533</v>
      </c>
      <c r="B435" t="s">
        <v>190</v>
      </c>
      <c r="C435" t="s">
        <v>191</v>
      </c>
      <c r="D435">
        <v>-23.77279377</v>
      </c>
      <c r="E435">
        <v>-67.792631540000002</v>
      </c>
      <c r="H435" t="s">
        <v>534</v>
      </c>
      <c r="I435" t="s">
        <v>195</v>
      </c>
      <c r="J435" t="s">
        <v>41</v>
      </c>
      <c r="L435" t="s">
        <v>30</v>
      </c>
      <c r="N435">
        <v>14</v>
      </c>
      <c r="O435">
        <v>1.0089999999999999</v>
      </c>
      <c r="P435">
        <v>8.67</v>
      </c>
      <c r="Q435" s="1">
        <v>2.1800000000000002</v>
      </c>
      <c r="S435">
        <v>3.2</v>
      </c>
      <c r="T435">
        <v>2650</v>
      </c>
      <c r="U435">
        <v>2.4</v>
      </c>
      <c r="V435">
        <v>2.23E-2</v>
      </c>
      <c r="W435">
        <v>4300</v>
      </c>
      <c r="X435">
        <v>0.06</v>
      </c>
      <c r="Y435">
        <v>0.1</v>
      </c>
      <c r="Z435">
        <v>44.9</v>
      </c>
      <c r="AA435" s="1">
        <v>47.3</v>
      </c>
      <c r="AB435">
        <v>2.86</v>
      </c>
      <c r="AC435" s="2">
        <v>0.09</v>
      </c>
      <c r="AD435">
        <v>2390</v>
      </c>
      <c r="AE435">
        <v>315</v>
      </c>
      <c r="AF435">
        <v>1.89</v>
      </c>
      <c r="AG435">
        <v>602</v>
      </c>
      <c r="AH435">
        <v>270</v>
      </c>
      <c r="AQ435" s="3">
        <v>10912</v>
      </c>
      <c r="BA435" t="s">
        <v>31</v>
      </c>
      <c r="BB435">
        <v>2.1800000000000002</v>
      </c>
      <c r="BC435">
        <v>74.753173480000001</v>
      </c>
      <c r="BD435">
        <v>3.0036042999999998E-2</v>
      </c>
      <c r="BE435">
        <v>44.763689360000001</v>
      </c>
      <c r="BF435">
        <v>4.1531773190000001</v>
      </c>
      <c r="BG435">
        <v>1.6841430630000001</v>
      </c>
      <c r="BH435">
        <v>103.9627648</v>
      </c>
      <c r="BI435">
        <v>8.0583269380000004</v>
      </c>
      <c r="BJ435">
        <v>0.27229505799999998</v>
      </c>
      <c r="BK435">
        <v>15.02070962</v>
      </c>
      <c r="BL435">
        <v>11.108825339999999</v>
      </c>
      <c r="BN435">
        <v>-0.6</v>
      </c>
      <c r="BO435" s="2">
        <v>1.3907471739999999</v>
      </c>
      <c r="BP435" s="1">
        <f t="shared" si="29"/>
        <v>142.85714285714286</v>
      </c>
    </row>
    <row r="436" spans="1:68" x14ac:dyDescent="0.25">
      <c r="A436" t="s">
        <v>535</v>
      </c>
      <c r="B436" t="s">
        <v>190</v>
      </c>
      <c r="C436" t="s">
        <v>191</v>
      </c>
      <c r="D436">
        <v>-23.763338470000001</v>
      </c>
      <c r="E436">
        <v>-67.796153169999997</v>
      </c>
      <c r="H436" t="s">
        <v>534</v>
      </c>
      <c r="I436" t="s">
        <v>195</v>
      </c>
      <c r="J436" t="s">
        <v>41</v>
      </c>
      <c r="L436" t="s">
        <v>30</v>
      </c>
      <c r="N436">
        <v>16.5</v>
      </c>
      <c r="O436">
        <v>1.008</v>
      </c>
      <c r="P436">
        <v>8.52</v>
      </c>
      <c r="Q436" s="1">
        <v>3.2</v>
      </c>
      <c r="S436">
        <v>3.1</v>
      </c>
      <c r="T436">
        <v>2380</v>
      </c>
      <c r="U436">
        <v>1.93</v>
      </c>
      <c r="V436">
        <v>2.1700000000000001E-2</v>
      </c>
      <c r="W436">
        <v>3840</v>
      </c>
      <c r="Y436">
        <v>0.1</v>
      </c>
      <c r="Z436">
        <v>40.200000000000003</v>
      </c>
      <c r="AA436" s="1">
        <v>44.2</v>
      </c>
      <c r="AB436">
        <v>2.6</v>
      </c>
      <c r="AC436" s="2">
        <v>7.0000000000000007E-2</v>
      </c>
      <c r="AD436">
        <v>2130</v>
      </c>
      <c r="AE436">
        <v>294</v>
      </c>
      <c r="AF436">
        <v>1.72</v>
      </c>
      <c r="AG436">
        <v>561</v>
      </c>
      <c r="AH436">
        <v>240</v>
      </c>
      <c r="AQ436" s="3">
        <v>9874</v>
      </c>
      <c r="BA436" t="s">
        <v>31</v>
      </c>
      <c r="BB436">
        <v>3.2</v>
      </c>
      <c r="BC436">
        <v>67.136812410000005</v>
      </c>
      <c r="BD436">
        <v>2.4153984999999999E-2</v>
      </c>
      <c r="BE436">
        <v>39.975015620000001</v>
      </c>
      <c r="BF436">
        <v>3.7184349270000001</v>
      </c>
      <c r="BG436">
        <v>1.5737658219999999</v>
      </c>
      <c r="BH436">
        <v>92.653007959999997</v>
      </c>
      <c r="BI436">
        <v>7.5211051419999997</v>
      </c>
      <c r="BJ436">
        <v>0.24780290999999999</v>
      </c>
      <c r="BK436">
        <v>13.997704479999999</v>
      </c>
      <c r="BL436">
        <v>9.8745114170000008</v>
      </c>
      <c r="BN436">
        <v>-0.7</v>
      </c>
      <c r="BO436" s="2">
        <v>1.380062661</v>
      </c>
      <c r="BP436" s="1">
        <f t="shared" si="29"/>
        <v>139.53488372093022</v>
      </c>
    </row>
    <row r="437" spans="1:68" x14ac:dyDescent="0.25">
      <c r="A437" t="s">
        <v>536</v>
      </c>
      <c r="B437" t="s">
        <v>190</v>
      </c>
      <c r="C437" t="s">
        <v>191</v>
      </c>
      <c r="D437">
        <v>-23.755604949999999</v>
      </c>
      <c r="E437">
        <v>-67.788865400000006</v>
      </c>
      <c r="H437" t="s">
        <v>534</v>
      </c>
      <c r="I437" t="s">
        <v>227</v>
      </c>
      <c r="J437" t="s">
        <v>29</v>
      </c>
      <c r="L437" t="s">
        <v>30</v>
      </c>
      <c r="N437">
        <v>16</v>
      </c>
      <c r="O437">
        <v>1.0029999999999999</v>
      </c>
      <c r="P437">
        <v>7.62</v>
      </c>
      <c r="Q437" s="1">
        <v>2.72</v>
      </c>
      <c r="S437">
        <v>1.4</v>
      </c>
      <c r="T437">
        <v>831</v>
      </c>
      <c r="U437">
        <v>0.72099999999999997</v>
      </c>
      <c r="V437">
        <v>2.53E-2</v>
      </c>
      <c r="W437">
        <v>1400</v>
      </c>
      <c r="X437">
        <v>1</v>
      </c>
      <c r="Z437">
        <v>14.8</v>
      </c>
      <c r="AA437" s="1">
        <v>34.4</v>
      </c>
      <c r="AB437">
        <v>0.996</v>
      </c>
      <c r="AD437">
        <v>761</v>
      </c>
      <c r="AE437">
        <v>79.8</v>
      </c>
      <c r="AF437">
        <v>0.66600000000000004</v>
      </c>
      <c r="AG437">
        <v>254</v>
      </c>
      <c r="AH437">
        <v>83</v>
      </c>
      <c r="AQ437" s="3">
        <v>3702</v>
      </c>
      <c r="BA437" t="s">
        <v>31</v>
      </c>
      <c r="BB437">
        <v>2.72</v>
      </c>
      <c r="BC437">
        <v>23.441466850000001</v>
      </c>
      <c r="BD437">
        <v>9.0233280000000006E-3</v>
      </c>
      <c r="BE437">
        <v>14.57422444</v>
      </c>
      <c r="BF437">
        <v>1.368976043</v>
      </c>
      <c r="BG437">
        <v>1.224831319</v>
      </c>
      <c r="BH437">
        <v>33.102788289999999</v>
      </c>
      <c r="BI437">
        <v>2.0414428240000002</v>
      </c>
      <c r="BJ437">
        <v>9.5951592000000002E-2</v>
      </c>
      <c r="BK437">
        <v>6.3376415990000003</v>
      </c>
      <c r="BL437">
        <v>3.4149351989999999</v>
      </c>
      <c r="BN437">
        <v>-0.5</v>
      </c>
      <c r="BO437" s="2">
        <v>1.412146624</v>
      </c>
      <c r="BP437" s="1">
        <f t="shared" si="29"/>
        <v>124.62462462462462</v>
      </c>
    </row>
    <row r="438" spans="1:68" x14ac:dyDescent="0.25">
      <c r="A438" t="s">
        <v>537</v>
      </c>
      <c r="B438" t="s">
        <v>190</v>
      </c>
      <c r="C438" t="s">
        <v>191</v>
      </c>
      <c r="D438">
        <v>-23.760324829999998</v>
      </c>
      <c r="E438">
        <v>-67.786123360000005</v>
      </c>
      <c r="H438" t="s">
        <v>534</v>
      </c>
      <c r="I438" t="s">
        <v>195</v>
      </c>
      <c r="J438" t="s">
        <v>41</v>
      </c>
      <c r="L438" t="s">
        <v>30</v>
      </c>
      <c r="N438">
        <v>13.5</v>
      </c>
      <c r="O438">
        <v>1.008</v>
      </c>
      <c r="P438">
        <v>8.43</v>
      </c>
      <c r="Q438" s="1">
        <v>3.04</v>
      </c>
      <c r="S438">
        <v>2.9</v>
      </c>
      <c r="T438">
        <v>2220</v>
      </c>
      <c r="U438">
        <v>1.9</v>
      </c>
      <c r="V438">
        <v>1.2699999999999999E-2</v>
      </c>
      <c r="W438">
        <v>3620</v>
      </c>
      <c r="X438">
        <v>0.6</v>
      </c>
      <c r="Y438">
        <v>0.1</v>
      </c>
      <c r="Z438">
        <v>38.1</v>
      </c>
      <c r="AA438" s="1">
        <v>44.5</v>
      </c>
      <c r="AB438">
        <v>2.2599999999999998</v>
      </c>
      <c r="AC438" s="2">
        <v>0.02</v>
      </c>
      <c r="AD438">
        <v>1990</v>
      </c>
      <c r="AE438">
        <v>266</v>
      </c>
      <c r="AF438">
        <v>1.58</v>
      </c>
      <c r="AG438">
        <v>541</v>
      </c>
      <c r="AH438">
        <v>230</v>
      </c>
      <c r="AQ438" s="3">
        <v>9279</v>
      </c>
      <c r="BA438" t="s">
        <v>31</v>
      </c>
      <c r="BB438">
        <v>3.04</v>
      </c>
      <c r="BC438">
        <v>62.62341326</v>
      </c>
      <c r="BD438">
        <v>2.3778534E-2</v>
      </c>
      <c r="BE438">
        <v>37.684780349999997</v>
      </c>
      <c r="BF438">
        <v>3.5241883270000001</v>
      </c>
      <c r="BG438">
        <v>1.5844474909999999</v>
      </c>
      <c r="BH438">
        <v>86.563138890000005</v>
      </c>
      <c r="BI438">
        <v>6.8048094140000002</v>
      </c>
      <c r="BJ438">
        <v>0.227632906</v>
      </c>
      <c r="BK438">
        <v>13.498677580000001</v>
      </c>
      <c r="BL438">
        <v>9.4630734420000007</v>
      </c>
      <c r="BN438">
        <v>-0.5</v>
      </c>
      <c r="BO438" s="2">
        <v>1.3822807539999999</v>
      </c>
      <c r="BP438" s="1">
        <f t="shared" si="29"/>
        <v>145.56962025316454</v>
      </c>
    </row>
    <row r="439" spans="1:68" x14ac:dyDescent="0.25">
      <c r="A439" t="s">
        <v>538</v>
      </c>
      <c r="B439" t="s">
        <v>190</v>
      </c>
      <c r="C439" t="s">
        <v>191</v>
      </c>
      <c r="D439">
        <v>-23.848280160000002</v>
      </c>
      <c r="E439">
        <v>-67.425954169999997</v>
      </c>
      <c r="H439" t="s">
        <v>539</v>
      </c>
      <c r="I439" t="s">
        <v>227</v>
      </c>
      <c r="J439" t="s">
        <v>29</v>
      </c>
      <c r="L439" t="s">
        <v>30</v>
      </c>
      <c r="N439">
        <v>12</v>
      </c>
      <c r="O439">
        <v>1.0009999999999999</v>
      </c>
      <c r="P439">
        <v>7.35</v>
      </c>
      <c r="Q439" s="1">
        <v>1.35</v>
      </c>
      <c r="S439">
        <v>1.05</v>
      </c>
      <c r="T439">
        <v>193</v>
      </c>
      <c r="U439">
        <v>0.14599999999999999</v>
      </c>
      <c r="V439">
        <v>4.5999999999999999E-3</v>
      </c>
      <c r="W439">
        <v>106</v>
      </c>
      <c r="X439">
        <v>0.1</v>
      </c>
      <c r="Z439">
        <v>1.68</v>
      </c>
      <c r="AA439" s="1">
        <v>27.9</v>
      </c>
      <c r="AB439">
        <v>2E-3</v>
      </c>
      <c r="AC439" s="2">
        <v>0.31</v>
      </c>
      <c r="AD439">
        <v>129</v>
      </c>
      <c r="AE439">
        <v>14.1</v>
      </c>
      <c r="AF439">
        <v>0.18</v>
      </c>
      <c r="AG439">
        <v>29.9</v>
      </c>
      <c r="AH439">
        <v>15.5</v>
      </c>
      <c r="AQ439" s="3">
        <v>601</v>
      </c>
      <c r="BA439" t="s">
        <v>31</v>
      </c>
      <c r="BB439">
        <v>1.35</v>
      </c>
      <c r="BC439">
        <v>5.444287729</v>
      </c>
      <c r="BD439">
        <v>1.827193E-3</v>
      </c>
      <c r="BE439">
        <v>1.103476994</v>
      </c>
      <c r="BF439">
        <v>0.155397281</v>
      </c>
      <c r="BG439">
        <v>0.99339516800000005</v>
      </c>
      <c r="BH439">
        <v>5.6113793550000004</v>
      </c>
      <c r="BI439">
        <v>0.36070606300000002</v>
      </c>
      <c r="BJ439">
        <v>2.5932863E-2</v>
      </c>
      <c r="BK439">
        <v>0.74604521199999996</v>
      </c>
      <c r="BL439">
        <v>0.63772886200000001</v>
      </c>
      <c r="BN439">
        <v>-1.3</v>
      </c>
      <c r="BO439" s="2">
        <v>1.030691182</v>
      </c>
      <c r="BP439" s="1">
        <f t="shared" si="29"/>
        <v>86.111111111111114</v>
      </c>
    </row>
    <row r="440" spans="1:68" x14ac:dyDescent="0.25">
      <c r="A440" t="s">
        <v>540</v>
      </c>
      <c r="B440" t="s">
        <v>190</v>
      </c>
      <c r="C440" t="s">
        <v>191</v>
      </c>
      <c r="D440">
        <v>-23.845092380000001</v>
      </c>
      <c r="E440">
        <v>-67.423292840000002</v>
      </c>
      <c r="H440" t="s">
        <v>539</v>
      </c>
      <c r="I440" t="s">
        <v>215</v>
      </c>
      <c r="J440" t="s">
        <v>29</v>
      </c>
      <c r="L440" t="s">
        <v>30</v>
      </c>
      <c r="N440">
        <v>8</v>
      </c>
      <c r="O440">
        <v>1.0009999999999999</v>
      </c>
      <c r="P440">
        <v>9.19</v>
      </c>
      <c r="Q440" s="1">
        <v>0.96</v>
      </c>
      <c r="S440">
        <v>0.93</v>
      </c>
      <c r="T440">
        <v>185</v>
      </c>
      <c r="U440">
        <v>0.12</v>
      </c>
      <c r="V440">
        <v>5.7999999999999996E-3</v>
      </c>
      <c r="W440">
        <v>138</v>
      </c>
      <c r="Z440">
        <v>1.36</v>
      </c>
      <c r="AA440" s="1">
        <v>28.3</v>
      </c>
      <c r="AB440">
        <v>1.6E-2</v>
      </c>
      <c r="AC440" s="2">
        <v>7.0000000000000007E-2</v>
      </c>
      <c r="AD440">
        <v>125</v>
      </c>
      <c r="AE440">
        <v>13.3</v>
      </c>
      <c r="AF440">
        <v>0.16700000000000001</v>
      </c>
      <c r="AG440">
        <v>37.700000000000003</v>
      </c>
      <c r="AH440">
        <v>15.3</v>
      </c>
      <c r="AQ440" s="3">
        <v>635.79999999999995</v>
      </c>
      <c r="BA440" t="s">
        <v>31</v>
      </c>
      <c r="BB440">
        <v>0.96</v>
      </c>
      <c r="BC440">
        <v>5.218617772</v>
      </c>
      <c r="BD440">
        <v>1.501802E-3</v>
      </c>
      <c r="BE440">
        <v>1.436602124</v>
      </c>
      <c r="BF440">
        <v>0.12579779899999999</v>
      </c>
      <c r="BG440">
        <v>1.007637393</v>
      </c>
      <c r="BH440">
        <v>5.4373830959999996</v>
      </c>
      <c r="BI440">
        <v>0.34024047099999999</v>
      </c>
      <c r="BJ440">
        <v>2.4059934000000002E-2</v>
      </c>
      <c r="BK440">
        <v>0.94066570199999999</v>
      </c>
      <c r="BL440">
        <v>0.62950010300000003</v>
      </c>
      <c r="BN440">
        <v>-0.6</v>
      </c>
      <c r="BO440" s="2">
        <v>1.0419201659999999</v>
      </c>
      <c r="BP440" s="1">
        <f t="shared" si="29"/>
        <v>91.616766467065872</v>
      </c>
    </row>
    <row r="441" spans="1:68" x14ac:dyDescent="0.25">
      <c r="A441" t="s">
        <v>541</v>
      </c>
      <c r="B441" t="s">
        <v>190</v>
      </c>
      <c r="C441" t="s">
        <v>191</v>
      </c>
      <c r="D441">
        <v>-23.850472079999999</v>
      </c>
      <c r="E441">
        <v>-67.419546010000005</v>
      </c>
      <c r="H441" t="s">
        <v>539</v>
      </c>
      <c r="I441" t="s">
        <v>195</v>
      </c>
      <c r="J441" t="s">
        <v>41</v>
      </c>
      <c r="L441" t="s">
        <v>30</v>
      </c>
      <c r="N441">
        <v>16.5</v>
      </c>
      <c r="O441">
        <v>1.0189999999999999</v>
      </c>
      <c r="P441">
        <v>7.92</v>
      </c>
      <c r="Q441" s="1">
        <v>4.16</v>
      </c>
      <c r="S441">
        <v>4.45</v>
      </c>
      <c r="T441">
        <v>11500</v>
      </c>
      <c r="U441">
        <v>3.57</v>
      </c>
      <c r="V441">
        <v>0.23100000000000001</v>
      </c>
      <c r="W441">
        <v>3790</v>
      </c>
      <c r="X441">
        <v>0.06</v>
      </c>
      <c r="Y441">
        <v>0.2</v>
      </c>
      <c r="Z441">
        <v>40.1</v>
      </c>
      <c r="AA441" s="1">
        <v>17.2</v>
      </c>
      <c r="AB441">
        <v>2.48</v>
      </c>
      <c r="AC441" s="2">
        <v>0.16</v>
      </c>
      <c r="AD441">
        <v>6350</v>
      </c>
      <c r="AE441">
        <v>571</v>
      </c>
      <c r="AF441">
        <v>9.16</v>
      </c>
      <c r="AG441">
        <v>1150</v>
      </c>
      <c r="AH441">
        <v>598</v>
      </c>
      <c r="AQ441" s="3">
        <v>24433</v>
      </c>
      <c r="BA441" t="s">
        <v>31</v>
      </c>
      <c r="BB441">
        <v>4.16</v>
      </c>
      <c r="BC441">
        <v>324.40056420000002</v>
      </c>
      <c r="BD441">
        <v>4.4678613999999998E-2</v>
      </c>
      <c r="BE441">
        <v>39.454507599999999</v>
      </c>
      <c r="BF441">
        <v>3.709185089</v>
      </c>
      <c r="BG441">
        <v>0.61241565899999995</v>
      </c>
      <c r="BH441">
        <v>276.21906130000002</v>
      </c>
      <c r="BI441">
        <v>14.607316450000001</v>
      </c>
      <c r="BJ441">
        <v>1.3196945689999999</v>
      </c>
      <c r="BK441">
        <v>28.694046610000001</v>
      </c>
      <c r="BL441">
        <v>24.60399095</v>
      </c>
      <c r="BN441">
        <v>-1.1000000000000001</v>
      </c>
      <c r="BO441" s="2">
        <v>0.85147527999999995</v>
      </c>
      <c r="BP441" s="1">
        <f t="shared" si="29"/>
        <v>65.283842794759821</v>
      </c>
    </row>
    <row r="442" spans="1:68" x14ac:dyDescent="0.25">
      <c r="A442" t="s">
        <v>542</v>
      </c>
      <c r="B442" t="s">
        <v>190</v>
      </c>
      <c r="C442" t="s">
        <v>191</v>
      </c>
      <c r="D442">
        <v>-23.820425289999999</v>
      </c>
      <c r="E442">
        <v>-67.417456250000001</v>
      </c>
      <c r="H442" t="s">
        <v>539</v>
      </c>
      <c r="I442" t="s">
        <v>227</v>
      </c>
      <c r="J442" t="s">
        <v>29</v>
      </c>
      <c r="L442" t="s">
        <v>30</v>
      </c>
      <c r="N442">
        <v>18.5</v>
      </c>
      <c r="O442">
        <v>1.002</v>
      </c>
      <c r="P442">
        <v>8.34</v>
      </c>
      <c r="Q442" s="1">
        <v>2.14</v>
      </c>
      <c r="S442">
        <v>0.97</v>
      </c>
      <c r="T442">
        <v>859</v>
      </c>
      <c r="U442">
        <v>0.46800000000000003</v>
      </c>
      <c r="V442">
        <v>2.75E-2</v>
      </c>
      <c r="W442">
        <v>276</v>
      </c>
      <c r="X442">
        <v>0.1</v>
      </c>
      <c r="Z442">
        <v>6.25</v>
      </c>
      <c r="AA442" s="1">
        <v>38.6</v>
      </c>
      <c r="AB442">
        <v>0.78600000000000003</v>
      </c>
      <c r="AC442" s="2">
        <v>7.0000000000000007E-2</v>
      </c>
      <c r="AD442">
        <v>462</v>
      </c>
      <c r="AE442">
        <v>79</v>
      </c>
      <c r="AF442">
        <v>1.49</v>
      </c>
      <c r="AG442">
        <v>140</v>
      </c>
      <c r="AH442">
        <v>23.4</v>
      </c>
      <c r="AQ442" s="3">
        <v>2076</v>
      </c>
      <c r="BA442" t="s">
        <v>31</v>
      </c>
      <c r="BB442">
        <v>2.14</v>
      </c>
      <c r="BC442">
        <v>24.23131171</v>
      </c>
      <c r="BD442">
        <v>5.8570280000000002E-3</v>
      </c>
      <c r="BE442">
        <v>2.8732042469999999</v>
      </c>
      <c r="BF442">
        <v>0.57811488300000002</v>
      </c>
      <c r="BG442">
        <v>1.374374677</v>
      </c>
      <c r="BH442">
        <v>20.096567919999998</v>
      </c>
      <c r="BI442">
        <v>2.0209772319999999</v>
      </c>
      <c r="BJ442">
        <v>0.214666475</v>
      </c>
      <c r="BK442">
        <v>3.4931882829999998</v>
      </c>
      <c r="BL442">
        <v>0.96276486299999997</v>
      </c>
      <c r="BN442">
        <v>-1.4</v>
      </c>
      <c r="BO442" s="2">
        <v>0.82936360099999995</v>
      </c>
      <c r="BP442" s="1">
        <f t="shared" si="29"/>
        <v>15.70469798657718</v>
      </c>
    </row>
    <row r="443" spans="1:68" x14ac:dyDescent="0.25">
      <c r="A443" t="s">
        <v>543</v>
      </c>
      <c r="B443" t="s">
        <v>190</v>
      </c>
      <c r="C443" t="s">
        <v>191</v>
      </c>
      <c r="D443">
        <v>-23.950490429999999</v>
      </c>
      <c r="E443">
        <v>-67.582419869999995</v>
      </c>
      <c r="H443" t="s">
        <v>544</v>
      </c>
      <c r="I443" t="s">
        <v>1032</v>
      </c>
      <c r="J443" t="s">
        <v>29</v>
      </c>
      <c r="L443" t="s">
        <v>30</v>
      </c>
      <c r="N443">
        <v>1</v>
      </c>
      <c r="O443">
        <v>1.0049999999999999</v>
      </c>
      <c r="P443">
        <v>7.27</v>
      </c>
      <c r="Q443" s="1">
        <v>5.59</v>
      </c>
      <c r="S443">
        <v>0.76</v>
      </c>
      <c r="T443">
        <v>3160</v>
      </c>
      <c r="U443">
        <v>0.77500000000000002</v>
      </c>
      <c r="V443">
        <v>4.1000000000000002E-2</v>
      </c>
      <c r="W443">
        <v>679</v>
      </c>
      <c r="X443">
        <v>0.87</v>
      </c>
      <c r="Y443" t="s">
        <v>231</v>
      </c>
      <c r="Z443">
        <v>7.33</v>
      </c>
      <c r="AA443" s="1">
        <v>41.4</v>
      </c>
      <c r="AB443">
        <v>0.48199999999999998</v>
      </c>
      <c r="AC443" s="2">
        <v>0.23</v>
      </c>
      <c r="AD443">
        <v>1710</v>
      </c>
      <c r="AE443">
        <v>111</v>
      </c>
      <c r="AF443">
        <v>2.17</v>
      </c>
      <c r="AG443">
        <v>300</v>
      </c>
      <c r="AH443">
        <v>160</v>
      </c>
      <c r="AQ443" s="3">
        <v>6572</v>
      </c>
      <c r="BA443" t="s">
        <v>31</v>
      </c>
      <c r="BB443">
        <v>5.59</v>
      </c>
      <c r="BC443">
        <v>89.139633290000006</v>
      </c>
      <c r="BD443">
        <v>9.6991390000000007E-3</v>
      </c>
      <c r="BE443">
        <v>7.0684988549999996</v>
      </c>
      <c r="BF443">
        <v>0.67801313500000004</v>
      </c>
      <c r="BG443">
        <v>1.47407025</v>
      </c>
      <c r="BH443">
        <v>74.383400760000001</v>
      </c>
      <c r="BI443">
        <v>2.8396009210000002</v>
      </c>
      <c r="BJ443">
        <v>0.31263506699999999</v>
      </c>
      <c r="BK443">
        <v>7.4854034629999999</v>
      </c>
      <c r="BL443">
        <v>6.5830076120000003</v>
      </c>
      <c r="BN443">
        <v>-1.5</v>
      </c>
      <c r="BO443" s="2">
        <v>0.83445935299999996</v>
      </c>
      <c r="BP443" s="1">
        <f t="shared" si="29"/>
        <v>73.732718894009224</v>
      </c>
    </row>
    <row r="444" spans="1:68" x14ac:dyDescent="0.25">
      <c r="A444" t="s">
        <v>545</v>
      </c>
      <c r="B444" t="s">
        <v>190</v>
      </c>
      <c r="C444" t="s">
        <v>191</v>
      </c>
      <c r="D444">
        <v>-23.947849389999998</v>
      </c>
      <c r="E444">
        <v>-67.589818100000002</v>
      </c>
      <c r="H444" t="s">
        <v>544</v>
      </c>
      <c r="I444" t="s">
        <v>195</v>
      </c>
      <c r="J444" t="s">
        <v>41</v>
      </c>
      <c r="L444" t="s">
        <v>30</v>
      </c>
      <c r="N444">
        <v>3.5</v>
      </c>
      <c r="O444">
        <v>1.0880000000000001</v>
      </c>
      <c r="P444">
        <v>7.42</v>
      </c>
      <c r="Q444" s="1">
        <v>7</v>
      </c>
      <c r="S444">
        <v>1.6</v>
      </c>
      <c r="T444">
        <v>75300</v>
      </c>
      <c r="U444">
        <v>13</v>
      </c>
      <c r="V444">
        <v>0.22500000000000001</v>
      </c>
      <c r="W444">
        <v>5530</v>
      </c>
      <c r="X444">
        <v>0.87</v>
      </c>
      <c r="Y444">
        <v>0.7</v>
      </c>
      <c r="Z444">
        <v>95.8</v>
      </c>
      <c r="AA444" s="1">
        <v>32.5</v>
      </c>
      <c r="AB444">
        <v>4.91</v>
      </c>
      <c r="AD444">
        <v>44400</v>
      </c>
      <c r="AE444">
        <v>2210</v>
      </c>
      <c r="AF444">
        <v>33.700000000000003</v>
      </c>
      <c r="AG444">
        <v>930</v>
      </c>
      <c r="AH444">
        <v>2100</v>
      </c>
      <c r="AQ444" s="3">
        <v>131204</v>
      </c>
      <c r="BA444" t="s">
        <v>31</v>
      </c>
      <c r="BB444">
        <v>7</v>
      </c>
      <c r="BC444">
        <v>2124.118477</v>
      </c>
      <c r="BD444">
        <v>0.16269523399999999</v>
      </c>
      <c r="BE444">
        <v>57.56818655</v>
      </c>
      <c r="BF444">
        <v>8.8613449259999992</v>
      </c>
      <c r="BG444">
        <v>1.1571807519999999</v>
      </c>
      <c r="BH444">
        <v>1931.3584760000001</v>
      </c>
      <c r="BI444">
        <v>56.536198519999999</v>
      </c>
      <c r="BJ444">
        <v>4.8552081830000002</v>
      </c>
      <c r="BK444">
        <v>23.204750740000001</v>
      </c>
      <c r="BL444">
        <v>86.401974899999999</v>
      </c>
      <c r="BN444">
        <v>-0.8</v>
      </c>
      <c r="BO444" s="2">
        <v>0.90925176600000002</v>
      </c>
      <c r="BP444" s="1">
        <f t="shared" si="29"/>
        <v>62.314540059347173</v>
      </c>
    </row>
    <row r="445" spans="1:68" x14ac:dyDescent="0.25">
      <c r="A445" t="s">
        <v>546</v>
      </c>
      <c r="B445" t="s">
        <v>190</v>
      </c>
      <c r="C445" t="s">
        <v>191</v>
      </c>
      <c r="D445">
        <v>-23.911793119999999</v>
      </c>
      <c r="E445">
        <v>-67.699739080000001</v>
      </c>
      <c r="H445" t="s">
        <v>547</v>
      </c>
      <c r="I445" t="s">
        <v>227</v>
      </c>
      <c r="J445" t="s">
        <v>29</v>
      </c>
      <c r="L445" t="s">
        <v>30</v>
      </c>
      <c r="N445">
        <v>9.5</v>
      </c>
      <c r="O445">
        <v>1.004</v>
      </c>
      <c r="P445">
        <v>7.73</v>
      </c>
      <c r="Q445" s="1">
        <v>1.4</v>
      </c>
      <c r="S445">
        <v>0.91</v>
      </c>
      <c r="T445">
        <v>2660</v>
      </c>
      <c r="U445">
        <v>1.1399999999999999</v>
      </c>
      <c r="V445">
        <v>5.8000000000000003E-2</v>
      </c>
      <c r="W445">
        <v>530</v>
      </c>
      <c r="X445">
        <v>1.2</v>
      </c>
      <c r="Z445">
        <v>9.49</v>
      </c>
      <c r="AA445" s="1">
        <v>26</v>
      </c>
      <c r="AB445">
        <v>0.04</v>
      </c>
      <c r="AC445" s="2">
        <v>0.23</v>
      </c>
      <c r="AD445">
        <v>1470</v>
      </c>
      <c r="AE445">
        <v>150</v>
      </c>
      <c r="AF445">
        <v>2</v>
      </c>
      <c r="AG445">
        <v>146</v>
      </c>
      <c r="AH445">
        <v>125</v>
      </c>
      <c r="AQ445" s="3">
        <v>5207</v>
      </c>
      <c r="BA445" t="s">
        <v>31</v>
      </c>
      <c r="BB445">
        <v>1.4</v>
      </c>
      <c r="BC445">
        <v>75.035260930000007</v>
      </c>
      <c r="BD445">
        <v>1.4267121000000001E-2</v>
      </c>
      <c r="BE445">
        <v>5.517384968</v>
      </c>
      <c r="BF445">
        <v>0.877809638</v>
      </c>
      <c r="BG445">
        <v>0.925744601</v>
      </c>
      <c r="BH445">
        <v>63.94362521</v>
      </c>
      <c r="BI445">
        <v>3.8372985420000001</v>
      </c>
      <c r="BJ445">
        <v>0.288142919</v>
      </c>
      <c r="BK445">
        <v>3.6428963520000002</v>
      </c>
      <c r="BL445">
        <v>5.1429746969999997</v>
      </c>
      <c r="BN445">
        <v>-1.1000000000000001</v>
      </c>
      <c r="BO445" s="2">
        <v>0.85218101999999996</v>
      </c>
      <c r="BP445" s="1">
        <f t="shared" si="29"/>
        <v>62.5</v>
      </c>
    </row>
    <row r="446" spans="1:68" x14ac:dyDescent="0.25">
      <c r="A446" t="s">
        <v>548</v>
      </c>
      <c r="B446" t="s">
        <v>190</v>
      </c>
      <c r="C446" t="s">
        <v>191</v>
      </c>
      <c r="D446">
        <v>-23.917844710000001</v>
      </c>
      <c r="E446">
        <v>-67.694520979999993</v>
      </c>
      <c r="H446" t="s">
        <v>547</v>
      </c>
      <c r="I446" t="s">
        <v>195</v>
      </c>
      <c r="J446" t="s">
        <v>41</v>
      </c>
      <c r="L446" t="s">
        <v>30</v>
      </c>
      <c r="N446">
        <v>5.5</v>
      </c>
      <c r="O446">
        <v>1.0189999999999999</v>
      </c>
      <c r="P446">
        <v>7.89</v>
      </c>
      <c r="Q446" s="1">
        <v>2.95</v>
      </c>
      <c r="S446">
        <v>2.66</v>
      </c>
      <c r="T446">
        <v>12800</v>
      </c>
      <c r="U446">
        <v>3.72</v>
      </c>
      <c r="V446">
        <v>0.121</v>
      </c>
      <c r="W446">
        <v>2910</v>
      </c>
      <c r="X446">
        <v>0.5</v>
      </c>
      <c r="Y446">
        <v>0.2</v>
      </c>
      <c r="Z446">
        <v>29.5</v>
      </c>
      <c r="AA446" s="1">
        <v>45.9</v>
      </c>
      <c r="AB446">
        <v>2.44</v>
      </c>
      <c r="AC446" s="2">
        <v>0.49</v>
      </c>
      <c r="AD446">
        <v>6560</v>
      </c>
      <c r="AE446">
        <v>489</v>
      </c>
      <c r="AF446">
        <v>8.19</v>
      </c>
      <c r="AG446">
        <v>1340</v>
      </c>
      <c r="AH446">
        <v>651</v>
      </c>
      <c r="AQ446" s="3">
        <v>25032</v>
      </c>
      <c r="BA446" t="s">
        <v>31</v>
      </c>
      <c r="BB446">
        <v>2.95</v>
      </c>
      <c r="BC446">
        <v>361.07193230000001</v>
      </c>
      <c r="BD446">
        <v>4.6555867000000001E-2</v>
      </c>
      <c r="BE446">
        <v>30.293566519999999</v>
      </c>
      <c r="BF446">
        <v>2.7287022479999998</v>
      </c>
      <c r="BG446">
        <v>1.6342952770000001</v>
      </c>
      <c r="BH446">
        <v>285.35386490000002</v>
      </c>
      <c r="BI446">
        <v>12.50959325</v>
      </c>
      <c r="BJ446">
        <v>1.1799452530000001</v>
      </c>
      <c r="BK446">
        <v>33.434802140000002</v>
      </c>
      <c r="BL446">
        <v>26.78461222</v>
      </c>
      <c r="BN446">
        <v>-0.6</v>
      </c>
      <c r="BO446" s="2">
        <v>0.79029644600000004</v>
      </c>
      <c r="BP446" s="1">
        <f t="shared" si="29"/>
        <v>79.487179487179489</v>
      </c>
    </row>
    <row r="447" spans="1:68" x14ac:dyDescent="0.25">
      <c r="A447" t="s">
        <v>549</v>
      </c>
      <c r="B447" t="s">
        <v>190</v>
      </c>
      <c r="C447" t="s">
        <v>191</v>
      </c>
      <c r="D447">
        <v>-23.92296039</v>
      </c>
      <c r="E447">
        <v>-67.659348069999993</v>
      </c>
      <c r="H447" t="s">
        <v>547</v>
      </c>
      <c r="I447" t="s">
        <v>193</v>
      </c>
      <c r="J447" t="s">
        <v>29</v>
      </c>
      <c r="L447" t="s">
        <v>30</v>
      </c>
      <c r="N447">
        <v>26.5</v>
      </c>
      <c r="O447">
        <v>1.002</v>
      </c>
      <c r="P447">
        <v>7.34</v>
      </c>
      <c r="Q447" s="1">
        <v>1.63</v>
      </c>
      <c r="S447">
        <v>0.63</v>
      </c>
      <c r="T447">
        <v>994</v>
      </c>
      <c r="U447">
        <v>0.83899999999999997</v>
      </c>
      <c r="V447">
        <v>3.9E-2</v>
      </c>
      <c r="W447">
        <v>453</v>
      </c>
      <c r="X447">
        <v>1.7</v>
      </c>
      <c r="Z447">
        <v>5.15</v>
      </c>
      <c r="AA447" s="1">
        <v>48.2</v>
      </c>
      <c r="AB447">
        <v>7.8E-2</v>
      </c>
      <c r="AC447" s="2">
        <v>0.04</v>
      </c>
      <c r="AD447">
        <v>524</v>
      </c>
      <c r="AE447">
        <v>61.8</v>
      </c>
      <c r="AF447">
        <v>0.54800000000000004</v>
      </c>
      <c r="AG447">
        <v>172</v>
      </c>
      <c r="AH447">
        <v>63.4</v>
      </c>
      <c r="AQ447" s="3">
        <v>2425</v>
      </c>
      <c r="BA447" t="s">
        <v>31</v>
      </c>
      <c r="BB447">
        <v>1.63</v>
      </c>
      <c r="BC447">
        <v>28.039492240000001</v>
      </c>
      <c r="BD447">
        <v>1.05001E-2</v>
      </c>
      <c r="BE447">
        <v>4.7158026230000001</v>
      </c>
      <c r="BF447">
        <v>0.476366664</v>
      </c>
      <c r="BG447">
        <v>1.716188069</v>
      </c>
      <c r="BH447">
        <v>22.79350994</v>
      </c>
      <c r="BI447">
        <v>1.5809669989999999</v>
      </c>
      <c r="BJ447">
        <v>7.8951160000000006E-2</v>
      </c>
      <c r="BK447">
        <v>4.2916313190000004</v>
      </c>
      <c r="BL447">
        <v>2.6085167660000002</v>
      </c>
      <c r="BN447">
        <v>-1.1000000000000001</v>
      </c>
      <c r="BO447" s="2">
        <v>0.81290737199999996</v>
      </c>
      <c r="BP447" s="1">
        <f t="shared" si="29"/>
        <v>115.6934306569343</v>
      </c>
    </row>
    <row r="448" spans="1:68" x14ac:dyDescent="0.25">
      <c r="A448" t="s">
        <v>550</v>
      </c>
      <c r="B448" t="s">
        <v>190</v>
      </c>
      <c r="C448" t="s">
        <v>191</v>
      </c>
      <c r="D448">
        <v>-23.941954379999999</v>
      </c>
      <c r="E448">
        <v>-67.637044380000006</v>
      </c>
      <c r="H448" t="s">
        <v>547</v>
      </c>
      <c r="I448" t="s">
        <v>227</v>
      </c>
      <c r="J448" t="s">
        <v>29</v>
      </c>
      <c r="L448" t="s">
        <v>30</v>
      </c>
      <c r="N448">
        <v>0</v>
      </c>
      <c r="O448">
        <v>1.006</v>
      </c>
      <c r="P448">
        <v>8.1199999999999992</v>
      </c>
      <c r="Q448" s="1">
        <v>5.0999999999999996</v>
      </c>
      <c r="S448">
        <v>0.95</v>
      </c>
      <c r="T448">
        <v>4470</v>
      </c>
      <c r="U448">
        <v>1.02</v>
      </c>
      <c r="V448">
        <v>2.5000000000000001E-2</v>
      </c>
      <c r="W448">
        <v>679</v>
      </c>
      <c r="Z448">
        <v>9.6</v>
      </c>
      <c r="AA448" s="1">
        <v>28.6</v>
      </c>
      <c r="AB448">
        <v>1.1599999999999999</v>
      </c>
      <c r="AC448" s="2">
        <v>0.18</v>
      </c>
      <c r="AD448">
        <v>2320</v>
      </c>
      <c r="AE448">
        <v>152</v>
      </c>
      <c r="AF448">
        <v>2.78</v>
      </c>
      <c r="AG448">
        <v>395</v>
      </c>
      <c r="AH448">
        <v>202</v>
      </c>
      <c r="AQ448" s="3">
        <v>8577</v>
      </c>
      <c r="BA448" t="s">
        <v>31</v>
      </c>
      <c r="BB448">
        <v>5.0999999999999996</v>
      </c>
      <c r="BC448">
        <v>126.0930889</v>
      </c>
      <c r="BD448">
        <v>1.2765317999999999E-2</v>
      </c>
      <c r="BE448">
        <v>7.0684988549999996</v>
      </c>
      <c r="BF448">
        <v>0.88798445999999998</v>
      </c>
      <c r="BG448">
        <v>1.0183190609999999</v>
      </c>
      <c r="BH448">
        <v>100.91783030000001</v>
      </c>
      <c r="BI448">
        <v>3.8884625220000002</v>
      </c>
      <c r="BJ448">
        <v>0.400518657</v>
      </c>
      <c r="BK448">
        <v>9.8557812269999996</v>
      </c>
      <c r="BL448">
        <v>8.3110471100000005</v>
      </c>
      <c r="BN448">
        <v>-1.3</v>
      </c>
      <c r="BO448" s="2">
        <v>0.80034386599999996</v>
      </c>
      <c r="BP448" s="1">
        <f t="shared" si="29"/>
        <v>72.661870503597129</v>
      </c>
    </row>
    <row r="449" spans="1:68" x14ac:dyDescent="0.25">
      <c r="A449" t="s">
        <v>551</v>
      </c>
      <c r="B449" t="s">
        <v>190</v>
      </c>
      <c r="C449" t="s">
        <v>191</v>
      </c>
      <c r="D449">
        <v>-23.987407399999999</v>
      </c>
      <c r="E449">
        <v>-67.671213589999994</v>
      </c>
      <c r="H449" t="s">
        <v>547</v>
      </c>
      <c r="I449" t="s">
        <v>227</v>
      </c>
      <c r="J449" t="s">
        <v>29</v>
      </c>
      <c r="L449" t="s">
        <v>30</v>
      </c>
      <c r="N449">
        <v>13.5</v>
      </c>
      <c r="O449">
        <v>1.0029999999999999</v>
      </c>
      <c r="P449">
        <v>8</v>
      </c>
      <c r="Q449" s="1">
        <v>1.18</v>
      </c>
      <c r="S449">
        <v>2.3199999999999998</v>
      </c>
      <c r="T449">
        <v>792</v>
      </c>
      <c r="U449">
        <v>0.33700000000000002</v>
      </c>
      <c r="V449">
        <v>7.2999999999999995E-2</v>
      </c>
      <c r="W449">
        <v>1820</v>
      </c>
      <c r="X449">
        <v>1.1000000000000001</v>
      </c>
      <c r="Z449">
        <v>3.68</v>
      </c>
      <c r="AA449" s="1">
        <v>36.1</v>
      </c>
      <c r="AB449">
        <v>0.50600000000000001</v>
      </c>
      <c r="AC449" s="2">
        <v>0.32</v>
      </c>
      <c r="AD449">
        <v>483</v>
      </c>
      <c r="AE449">
        <v>55.1</v>
      </c>
      <c r="AF449">
        <v>0.54100000000000004</v>
      </c>
      <c r="AG449">
        <v>642</v>
      </c>
      <c r="AH449">
        <v>75.8</v>
      </c>
      <c r="AQ449" s="3">
        <v>3988</v>
      </c>
      <c r="BA449" t="s">
        <v>31</v>
      </c>
      <c r="BB449">
        <v>1.18</v>
      </c>
      <c r="BC449">
        <v>22.341325810000001</v>
      </c>
      <c r="BD449">
        <v>4.2175609999999999E-3</v>
      </c>
      <c r="BE449">
        <v>18.946491779999999</v>
      </c>
      <c r="BF449">
        <v>0.34039404299999998</v>
      </c>
      <c r="BG449">
        <v>1.2853607730000001</v>
      </c>
      <c r="BH449">
        <v>21.010048279999999</v>
      </c>
      <c r="BI449">
        <v>1.4095676640000001</v>
      </c>
      <c r="BJ449">
        <v>7.7942659999999997E-2</v>
      </c>
      <c r="BK449">
        <v>16.018763409999998</v>
      </c>
      <c r="BL449">
        <v>3.1186998560000001</v>
      </c>
      <c r="BN449">
        <v>-0.5</v>
      </c>
      <c r="BO449" s="2">
        <v>0.940411883</v>
      </c>
      <c r="BP449" s="1">
        <f t="shared" si="29"/>
        <v>140.11090573012939</v>
      </c>
    </row>
    <row r="450" spans="1:68" x14ac:dyDescent="0.25">
      <c r="A450" t="s">
        <v>552</v>
      </c>
      <c r="B450" t="s">
        <v>190</v>
      </c>
      <c r="C450" t="s">
        <v>191</v>
      </c>
      <c r="D450">
        <v>-24.011183880000001</v>
      </c>
      <c r="E450">
        <v>-67.732904399999995</v>
      </c>
      <c r="H450" t="s">
        <v>547</v>
      </c>
      <c r="I450" t="s">
        <v>227</v>
      </c>
      <c r="J450" t="s">
        <v>29</v>
      </c>
      <c r="L450" t="s">
        <v>30</v>
      </c>
      <c r="N450">
        <v>16</v>
      </c>
      <c r="O450">
        <v>1.008</v>
      </c>
      <c r="P450">
        <v>8.25</v>
      </c>
      <c r="Q450" s="1">
        <v>3.77</v>
      </c>
      <c r="S450">
        <v>1.82</v>
      </c>
      <c r="T450">
        <v>4120</v>
      </c>
      <c r="U450">
        <v>3.2</v>
      </c>
      <c r="V450">
        <v>0.127</v>
      </c>
      <c r="W450">
        <v>2320</v>
      </c>
      <c r="X450">
        <v>0.19</v>
      </c>
      <c r="Y450">
        <v>0.1</v>
      </c>
      <c r="Z450">
        <v>30.9</v>
      </c>
      <c r="AA450" s="1">
        <v>22.8</v>
      </c>
      <c r="AB450">
        <v>3.09</v>
      </c>
      <c r="AC450" s="2">
        <v>0.45</v>
      </c>
      <c r="AD450">
        <v>2150</v>
      </c>
      <c r="AE450">
        <v>171</v>
      </c>
      <c r="AF450">
        <v>8.33</v>
      </c>
      <c r="AG450">
        <v>610</v>
      </c>
      <c r="AH450">
        <v>399</v>
      </c>
      <c r="AQ450" s="3">
        <v>10071</v>
      </c>
      <c r="BA450" t="s">
        <v>31</v>
      </c>
      <c r="BB450">
        <v>3.77</v>
      </c>
      <c r="BC450">
        <v>116.2200282</v>
      </c>
      <c r="BD450">
        <v>4.0048057999999997E-2</v>
      </c>
      <c r="BE450">
        <v>24.151571929999999</v>
      </c>
      <c r="BF450">
        <v>2.8581999819999999</v>
      </c>
      <c r="BG450">
        <v>0.81180680400000005</v>
      </c>
      <c r="BH450">
        <v>93.522989260000003</v>
      </c>
      <c r="BI450">
        <v>4.374520338</v>
      </c>
      <c r="BJ450">
        <v>1.200115257</v>
      </c>
      <c r="BK450">
        <v>15.22032038</v>
      </c>
      <c r="BL450">
        <v>16.41637523</v>
      </c>
      <c r="BN450">
        <v>-1.8</v>
      </c>
      <c r="BO450" s="2">
        <v>0.80470630300000001</v>
      </c>
      <c r="BP450" s="1">
        <f t="shared" si="29"/>
        <v>47.899159663865547</v>
      </c>
    </row>
    <row r="451" spans="1:68" x14ac:dyDescent="0.25">
      <c r="A451" t="s">
        <v>553</v>
      </c>
      <c r="B451" t="s">
        <v>190</v>
      </c>
      <c r="C451" t="s">
        <v>191</v>
      </c>
      <c r="D451">
        <v>-23.993133830000001</v>
      </c>
      <c r="E451">
        <v>-67.734309879999998</v>
      </c>
      <c r="H451" t="s">
        <v>547</v>
      </c>
      <c r="I451" t="s">
        <v>193</v>
      </c>
      <c r="J451" t="s">
        <v>29</v>
      </c>
      <c r="L451" t="s">
        <v>30</v>
      </c>
      <c r="N451">
        <v>16</v>
      </c>
      <c r="O451">
        <v>1.0029999999999999</v>
      </c>
      <c r="P451">
        <v>7.08</v>
      </c>
      <c r="Q451" s="1">
        <v>2.54</v>
      </c>
      <c r="S451">
        <v>0.56999999999999995</v>
      </c>
      <c r="T451">
        <v>1210</v>
      </c>
      <c r="U451">
        <v>1.0900000000000001</v>
      </c>
      <c r="V451">
        <v>4.2999999999999997E-2</v>
      </c>
      <c r="W451">
        <v>440</v>
      </c>
      <c r="X451">
        <v>2.7</v>
      </c>
      <c r="Y451">
        <v>0.2</v>
      </c>
      <c r="Z451">
        <v>9.98</v>
      </c>
      <c r="AA451" s="1">
        <v>40.6</v>
      </c>
      <c r="AB451">
        <v>0.69799999999999995</v>
      </c>
      <c r="AC451" s="2">
        <v>0.16</v>
      </c>
      <c r="AD451">
        <v>662</v>
      </c>
      <c r="AE451">
        <v>50.4</v>
      </c>
      <c r="AF451">
        <v>2.39</v>
      </c>
      <c r="AG451">
        <v>138</v>
      </c>
      <c r="AH451">
        <v>95.3</v>
      </c>
      <c r="AQ451" s="3">
        <v>2809</v>
      </c>
      <c r="BA451" t="s">
        <v>31</v>
      </c>
      <c r="BB451">
        <v>2.54</v>
      </c>
      <c r="BC451">
        <v>34.132581100000003</v>
      </c>
      <c r="BD451">
        <v>1.364137E-2</v>
      </c>
      <c r="BE451">
        <v>4.5804705390000002</v>
      </c>
      <c r="BF451">
        <v>0.92313384499999995</v>
      </c>
      <c r="BG451">
        <v>1.445585801</v>
      </c>
      <c r="BH451">
        <v>28.796380880000001</v>
      </c>
      <c r="BI451">
        <v>1.28933231</v>
      </c>
      <c r="BJ451">
        <v>0.344330788</v>
      </c>
      <c r="BK451">
        <v>3.4432855930000001</v>
      </c>
      <c r="BL451">
        <v>3.921003909</v>
      </c>
      <c r="BN451">
        <v>-0.8</v>
      </c>
      <c r="BO451" s="2">
        <v>0.84366256399999995</v>
      </c>
      <c r="BP451" s="1">
        <f t="shared" si="29"/>
        <v>39.874476987447693</v>
      </c>
    </row>
    <row r="452" spans="1:68" x14ac:dyDescent="0.25">
      <c r="A452" t="s">
        <v>554</v>
      </c>
      <c r="B452" t="s">
        <v>190</v>
      </c>
      <c r="C452" t="s">
        <v>191</v>
      </c>
      <c r="D452">
        <v>-24.00842394</v>
      </c>
      <c r="E452">
        <v>-67.726787180000002</v>
      </c>
      <c r="H452" t="s">
        <v>547</v>
      </c>
      <c r="I452" t="s">
        <v>195</v>
      </c>
      <c r="J452" t="s">
        <v>41</v>
      </c>
      <c r="L452" t="s">
        <v>30</v>
      </c>
      <c r="N452">
        <v>7</v>
      </c>
      <c r="O452">
        <v>1.0029999999999999</v>
      </c>
      <c r="P452">
        <v>9.1</v>
      </c>
      <c r="Q452" s="1">
        <v>2.72</v>
      </c>
      <c r="S452">
        <v>0.74</v>
      </c>
      <c r="T452">
        <v>1700</v>
      </c>
      <c r="U452">
        <v>1.46</v>
      </c>
      <c r="V452">
        <v>5.8999999999999997E-2</v>
      </c>
      <c r="W452">
        <v>588</v>
      </c>
      <c r="X452">
        <v>0.06</v>
      </c>
      <c r="Y452">
        <v>0.1</v>
      </c>
      <c r="Z452">
        <v>13.2</v>
      </c>
      <c r="AA452" s="1">
        <v>37.5</v>
      </c>
      <c r="AB452">
        <v>0.86099999999999999</v>
      </c>
      <c r="AC452" s="2">
        <v>0.31</v>
      </c>
      <c r="AD452">
        <v>911</v>
      </c>
      <c r="AE452">
        <v>68</v>
      </c>
      <c r="AF452">
        <v>3.19</v>
      </c>
      <c r="AG452">
        <v>178</v>
      </c>
      <c r="AH452">
        <v>128</v>
      </c>
      <c r="AQ452" s="3">
        <v>3792</v>
      </c>
      <c r="BA452" t="s">
        <v>31</v>
      </c>
      <c r="BB452">
        <v>2.72</v>
      </c>
      <c r="BC452">
        <v>47.954866010000003</v>
      </c>
      <c r="BD452">
        <v>1.8271926000000001E-2</v>
      </c>
      <c r="BE452">
        <v>6.1211742659999997</v>
      </c>
      <c r="BF452">
        <v>1.2209786330000001</v>
      </c>
      <c r="BG452">
        <v>1.3352085600000001</v>
      </c>
      <c r="BH452">
        <v>39.627648010000001</v>
      </c>
      <c r="BI452">
        <v>1.7395753389999999</v>
      </c>
      <c r="BJ452">
        <v>0.45958795600000002</v>
      </c>
      <c r="BK452">
        <v>4.4413393880000003</v>
      </c>
      <c r="BL452">
        <v>5.2664060890000002</v>
      </c>
      <c r="BN452">
        <v>-1.4</v>
      </c>
      <c r="BO452" s="2">
        <v>0.82635301299999997</v>
      </c>
      <c r="BP452" s="1">
        <f t="shared" si="29"/>
        <v>40.125391849529784</v>
      </c>
    </row>
    <row r="453" spans="1:68" x14ac:dyDescent="0.25">
      <c r="A453" t="s">
        <v>555</v>
      </c>
      <c r="B453" t="s">
        <v>190</v>
      </c>
      <c r="C453" t="s">
        <v>191</v>
      </c>
      <c r="D453">
        <v>-23.923997450000002</v>
      </c>
      <c r="E453">
        <v>-67.767022240000003</v>
      </c>
      <c r="H453" t="s">
        <v>556</v>
      </c>
      <c r="I453" t="s">
        <v>1032</v>
      </c>
      <c r="J453" t="s">
        <v>29</v>
      </c>
      <c r="L453" t="s">
        <v>30</v>
      </c>
      <c r="N453">
        <v>14.4</v>
      </c>
      <c r="O453">
        <v>1.01</v>
      </c>
      <c r="P453">
        <v>8.57</v>
      </c>
      <c r="Q453" s="1">
        <v>0.97299999999999998</v>
      </c>
      <c r="T453">
        <v>6990</v>
      </c>
      <c r="U453">
        <v>1.97</v>
      </c>
      <c r="V453">
        <v>0.04</v>
      </c>
      <c r="W453">
        <v>633</v>
      </c>
      <c r="X453">
        <v>1.92</v>
      </c>
      <c r="Z453">
        <v>18.5</v>
      </c>
      <c r="AA453" s="1">
        <v>29.4</v>
      </c>
      <c r="AB453">
        <v>3.3000000000000002E-2</v>
      </c>
      <c r="AD453">
        <v>3430</v>
      </c>
      <c r="AE453">
        <v>293</v>
      </c>
      <c r="AF453">
        <v>4.4400000000000004</v>
      </c>
      <c r="AG453">
        <v>461</v>
      </c>
      <c r="AH453">
        <v>396</v>
      </c>
      <c r="AQ453" s="3">
        <v>12320</v>
      </c>
      <c r="BA453" t="s">
        <v>31</v>
      </c>
      <c r="BB453">
        <v>0.97299999999999998</v>
      </c>
      <c r="BC453">
        <v>197.1791255</v>
      </c>
      <c r="BD453">
        <v>2.4654585999999999E-2</v>
      </c>
      <c r="BE453">
        <v>6.5896314800000004</v>
      </c>
      <c r="BF453">
        <v>1.711220054</v>
      </c>
      <c r="BG453">
        <v>1.046803511</v>
      </c>
      <c r="BH453">
        <v>149.2017922</v>
      </c>
      <c r="BI453">
        <v>7.4955231519999996</v>
      </c>
      <c r="BJ453">
        <v>0.63967728000000001</v>
      </c>
      <c r="BK453">
        <v>11.50256999</v>
      </c>
      <c r="BL453">
        <v>16.29294384</v>
      </c>
      <c r="BN453">
        <v>0.4</v>
      </c>
      <c r="BO453" s="2">
        <v>0.75668147799999996</v>
      </c>
      <c r="BP453" s="1">
        <f t="shared" si="29"/>
        <v>89.189189189189179</v>
      </c>
    </row>
    <row r="454" spans="1:68" x14ac:dyDescent="0.25">
      <c r="A454" t="s">
        <v>557</v>
      </c>
      <c r="B454" t="s">
        <v>190</v>
      </c>
      <c r="C454" t="s">
        <v>191</v>
      </c>
      <c r="D454">
        <v>-23.923765419999999</v>
      </c>
      <c r="E454">
        <v>-67.767368300000001</v>
      </c>
      <c r="H454" t="s">
        <v>556</v>
      </c>
      <c r="I454" t="s">
        <v>193</v>
      </c>
      <c r="J454" t="s">
        <v>29</v>
      </c>
      <c r="L454" t="s">
        <v>30</v>
      </c>
      <c r="N454">
        <v>18.100000000000001</v>
      </c>
      <c r="O454">
        <v>1.0049999999999999</v>
      </c>
      <c r="P454">
        <v>7.61</v>
      </c>
      <c r="Q454" s="1">
        <v>1.04</v>
      </c>
      <c r="T454">
        <v>3760</v>
      </c>
      <c r="U454">
        <v>1.34</v>
      </c>
      <c r="V454">
        <v>2.1000000000000001E-2</v>
      </c>
      <c r="W454">
        <v>427</v>
      </c>
      <c r="X454">
        <v>3.35</v>
      </c>
      <c r="Z454">
        <v>11</v>
      </c>
      <c r="AA454" s="1">
        <v>29.1</v>
      </c>
      <c r="AB454">
        <v>3.3399999999999999E-2</v>
      </c>
      <c r="AD454">
        <v>1870</v>
      </c>
      <c r="AE454">
        <v>176</v>
      </c>
      <c r="AF454">
        <v>2.52</v>
      </c>
      <c r="AG454">
        <v>252</v>
      </c>
      <c r="AH454">
        <v>218</v>
      </c>
      <c r="AQ454" s="3">
        <v>6812</v>
      </c>
      <c r="BA454" t="s">
        <v>31</v>
      </c>
      <c r="BB454">
        <v>1.04</v>
      </c>
      <c r="BC454">
        <v>106.0648801</v>
      </c>
      <c r="BD454">
        <v>1.6770124000000001E-2</v>
      </c>
      <c r="BE454">
        <v>4.4451384550000004</v>
      </c>
      <c r="BF454">
        <v>1.0174821940000001</v>
      </c>
      <c r="BG454">
        <v>1.036121842</v>
      </c>
      <c r="BH454">
        <v>81.343251120000005</v>
      </c>
      <c r="BI454">
        <v>4.5024302890000003</v>
      </c>
      <c r="BJ454">
        <v>0.36306007800000001</v>
      </c>
      <c r="BK454">
        <v>6.2877389089999998</v>
      </c>
      <c r="BL454">
        <v>8.9693478710000001</v>
      </c>
      <c r="BN454">
        <v>0.3</v>
      </c>
      <c r="BO454" s="2">
        <v>0.76691974799999996</v>
      </c>
      <c r="BP454" s="1">
        <f t="shared" si="29"/>
        <v>86.507936507936506</v>
      </c>
    </row>
    <row r="455" spans="1:68" x14ac:dyDescent="0.25">
      <c r="A455" t="s">
        <v>558</v>
      </c>
      <c r="B455" t="s">
        <v>190</v>
      </c>
      <c r="C455" t="s">
        <v>191</v>
      </c>
      <c r="D455">
        <v>-23.921343069999999</v>
      </c>
      <c r="E455">
        <v>-67.770495780000005</v>
      </c>
      <c r="H455" t="s">
        <v>556</v>
      </c>
      <c r="I455" t="s">
        <v>195</v>
      </c>
      <c r="J455" t="s">
        <v>41</v>
      </c>
      <c r="L455" t="s">
        <v>30</v>
      </c>
      <c r="N455">
        <v>10.3</v>
      </c>
      <c r="O455">
        <v>1.0149999999999999</v>
      </c>
      <c r="P455">
        <v>8.11</v>
      </c>
      <c r="Q455" s="1">
        <v>1.4</v>
      </c>
      <c r="T455">
        <v>11900</v>
      </c>
      <c r="U455">
        <v>3.23</v>
      </c>
      <c r="V455">
        <v>3.5000000000000003E-2</v>
      </c>
      <c r="W455">
        <v>914</v>
      </c>
      <c r="X455">
        <v>1.98</v>
      </c>
      <c r="Z455">
        <v>26.7</v>
      </c>
      <c r="AA455" s="1">
        <v>26.4</v>
      </c>
      <c r="AB455">
        <v>3.3000000000000002E-2</v>
      </c>
      <c r="AD455">
        <v>5770</v>
      </c>
      <c r="AE455">
        <v>500</v>
      </c>
      <c r="AF455">
        <v>7.7</v>
      </c>
      <c r="AG455">
        <v>694</v>
      </c>
      <c r="AH455">
        <v>663</v>
      </c>
      <c r="AQ455" s="3">
        <v>20553</v>
      </c>
      <c r="BA455" t="s">
        <v>31</v>
      </c>
      <c r="BB455">
        <v>1.4</v>
      </c>
      <c r="BC455">
        <v>335.68406210000001</v>
      </c>
      <c r="BD455">
        <v>4.0423507999999997E-2</v>
      </c>
      <c r="BE455">
        <v>9.514886529</v>
      </c>
      <c r="BF455">
        <v>2.4697067800000001</v>
      </c>
      <c r="BG455">
        <v>0.93998682600000005</v>
      </c>
      <c r="BH455">
        <v>250.9896037</v>
      </c>
      <c r="BI455">
        <v>12.79099514</v>
      </c>
      <c r="BJ455">
        <v>1.109350238</v>
      </c>
      <c r="BK455">
        <v>17.31623334</v>
      </c>
      <c r="BL455">
        <v>27.278337789999998</v>
      </c>
      <c r="BN455">
        <v>-0.3</v>
      </c>
      <c r="BO455" s="2">
        <v>0.74769591999999996</v>
      </c>
      <c r="BP455" s="1">
        <f t="shared" si="29"/>
        <v>86.103896103896105</v>
      </c>
    </row>
    <row r="456" spans="1:68" x14ac:dyDescent="0.25">
      <c r="A456" t="s">
        <v>559</v>
      </c>
      <c r="B456" t="s">
        <v>190</v>
      </c>
      <c r="C456" t="s">
        <v>191</v>
      </c>
      <c r="D456">
        <v>-23.920858419999998</v>
      </c>
      <c r="E456">
        <v>-67.772003479999995</v>
      </c>
      <c r="H456" t="s">
        <v>556</v>
      </c>
      <c r="I456" t="s">
        <v>193</v>
      </c>
      <c r="J456" t="s">
        <v>29</v>
      </c>
      <c r="L456" t="s">
        <v>30</v>
      </c>
      <c r="N456">
        <v>22.8</v>
      </c>
      <c r="O456">
        <v>1.0049999999999999</v>
      </c>
      <c r="P456">
        <v>7.57</v>
      </c>
      <c r="Q456" s="1">
        <v>1.07</v>
      </c>
      <c r="T456">
        <v>3620</v>
      </c>
      <c r="U456">
        <v>1.3</v>
      </c>
      <c r="V456">
        <v>2.4E-2</v>
      </c>
      <c r="W456">
        <v>421</v>
      </c>
      <c r="X456">
        <v>3.78</v>
      </c>
      <c r="Z456">
        <v>10.6</v>
      </c>
      <c r="AA456" s="1">
        <v>32.5</v>
      </c>
      <c r="AB456">
        <v>3.7999999999999999E-2</v>
      </c>
      <c r="AD456">
        <v>1840</v>
      </c>
      <c r="AE456">
        <v>167</v>
      </c>
      <c r="AF456">
        <v>2.4</v>
      </c>
      <c r="AG456">
        <v>240</v>
      </c>
      <c r="AH456">
        <v>214</v>
      </c>
      <c r="AQ456" s="3">
        <v>6593</v>
      </c>
      <c r="BA456" t="s">
        <v>31</v>
      </c>
      <c r="BB456">
        <v>1.07</v>
      </c>
      <c r="BC456">
        <v>102.11565589999999</v>
      </c>
      <c r="BD456">
        <v>1.6269523000000001E-2</v>
      </c>
      <c r="BE456">
        <v>4.3826774930000001</v>
      </c>
      <c r="BF456">
        <v>0.98048284200000002</v>
      </c>
      <c r="BG456">
        <v>1.1571807519999999</v>
      </c>
      <c r="BH456">
        <v>80.038279180000004</v>
      </c>
      <c r="BI456">
        <v>4.2721923769999997</v>
      </c>
      <c r="BJ456">
        <v>0.34577150299999998</v>
      </c>
      <c r="BK456">
        <v>5.988322771</v>
      </c>
      <c r="BL456">
        <v>8.8047726809999993</v>
      </c>
      <c r="BN456">
        <v>1</v>
      </c>
      <c r="BO456" s="2">
        <v>0.78380027500000005</v>
      </c>
      <c r="BP456" s="1">
        <f t="shared" si="29"/>
        <v>89.166666666666671</v>
      </c>
    </row>
    <row r="457" spans="1:68" x14ac:dyDescent="0.25">
      <c r="A457" t="s">
        <v>560</v>
      </c>
      <c r="B457" t="s">
        <v>190</v>
      </c>
      <c r="C457" t="s">
        <v>191</v>
      </c>
      <c r="D457">
        <v>-23.92629505</v>
      </c>
      <c r="E457">
        <v>-67.774260870000006</v>
      </c>
      <c r="H457" t="s">
        <v>556</v>
      </c>
      <c r="I457" t="s">
        <v>195</v>
      </c>
      <c r="J457" t="s">
        <v>41</v>
      </c>
      <c r="L457" t="s">
        <v>30</v>
      </c>
      <c r="N457">
        <v>11.6</v>
      </c>
      <c r="O457">
        <v>1.038</v>
      </c>
      <c r="P457">
        <v>7.97</v>
      </c>
      <c r="Q457" s="1">
        <v>2.25</v>
      </c>
      <c r="T457">
        <v>30100</v>
      </c>
      <c r="U457">
        <v>6.08</v>
      </c>
      <c r="V457">
        <v>0.05</v>
      </c>
      <c r="W457">
        <v>1270</v>
      </c>
      <c r="X457">
        <v>0.99199999999999999</v>
      </c>
      <c r="Z457">
        <v>60.5</v>
      </c>
      <c r="AA457" s="1">
        <v>27.7</v>
      </c>
      <c r="AB457">
        <v>7.0000000000000007E-2</v>
      </c>
      <c r="AD457">
        <v>15600</v>
      </c>
      <c r="AE457">
        <v>1120</v>
      </c>
      <c r="AF457">
        <v>17.3</v>
      </c>
      <c r="AG457">
        <v>1170</v>
      </c>
      <c r="AH457">
        <v>1500</v>
      </c>
      <c r="AQ457" s="3">
        <v>50991</v>
      </c>
      <c r="BA457" t="s">
        <v>31</v>
      </c>
      <c r="BB457">
        <v>2.25</v>
      </c>
      <c r="BC457">
        <v>849.08321579999995</v>
      </c>
      <c r="BD457">
        <v>7.6091309999999995E-2</v>
      </c>
      <c r="BE457">
        <v>13.2209036</v>
      </c>
      <c r="BF457">
        <v>5.5961520670000002</v>
      </c>
      <c r="BG457">
        <v>0.98627405599999995</v>
      </c>
      <c r="BH457">
        <v>678.5854104</v>
      </c>
      <c r="BI457">
        <v>28.651829110000001</v>
      </c>
      <c r="BJ457">
        <v>2.4924362480000002</v>
      </c>
      <c r="BK457">
        <v>29.193073510000001</v>
      </c>
      <c r="BL457">
        <v>61.715696360000003</v>
      </c>
      <c r="BN457">
        <v>0.8</v>
      </c>
      <c r="BO457" s="2">
        <v>0.799197767</v>
      </c>
      <c r="BP457" s="1">
        <f t="shared" ref="BP457:BP520" si="30">AH457/AF457</f>
        <v>86.705202312138724</v>
      </c>
    </row>
    <row r="458" spans="1:68" x14ac:dyDescent="0.25">
      <c r="A458" t="s">
        <v>561</v>
      </c>
      <c r="B458" t="s">
        <v>190</v>
      </c>
      <c r="C458" t="s">
        <v>191</v>
      </c>
      <c r="D458">
        <v>-23.929206050000001</v>
      </c>
      <c r="E458">
        <v>-67.776905760000005</v>
      </c>
      <c r="H458" t="s">
        <v>556</v>
      </c>
      <c r="I458" t="s">
        <v>195</v>
      </c>
      <c r="J458" t="s">
        <v>41</v>
      </c>
      <c r="L458" t="s">
        <v>30</v>
      </c>
      <c r="N458">
        <v>10.5</v>
      </c>
      <c r="O458">
        <v>1.0509999999999999</v>
      </c>
      <c r="P458">
        <v>7.98</v>
      </c>
      <c r="Q458" s="1">
        <v>2.66</v>
      </c>
      <c r="T458">
        <v>42200</v>
      </c>
      <c r="U458">
        <v>8.23</v>
      </c>
      <c r="V458">
        <v>6.0999999999999999E-2</v>
      </c>
      <c r="W458">
        <v>1440</v>
      </c>
      <c r="X458">
        <v>0.86799999999999999</v>
      </c>
      <c r="Z458">
        <v>82.4</v>
      </c>
      <c r="AA458" s="1">
        <v>29.4</v>
      </c>
      <c r="AB458">
        <v>9.2100000000000001E-2</v>
      </c>
      <c r="AD458">
        <v>21500</v>
      </c>
      <c r="AE458">
        <v>1410</v>
      </c>
      <c r="AF458">
        <v>23.1</v>
      </c>
      <c r="AG458">
        <v>1400</v>
      </c>
      <c r="AH458">
        <v>2000</v>
      </c>
      <c r="AQ458" s="3">
        <v>70256</v>
      </c>
      <c r="BA458" t="s">
        <v>31</v>
      </c>
      <c r="BB458">
        <v>2.66</v>
      </c>
      <c r="BC458">
        <v>1190.4090269999999</v>
      </c>
      <c r="BD458">
        <v>0.102998598</v>
      </c>
      <c r="BE458">
        <v>14.99063086</v>
      </c>
      <c r="BF458">
        <v>7.6218666170000002</v>
      </c>
      <c r="BG458">
        <v>1.046803511</v>
      </c>
      <c r="BH458">
        <v>935.22989259999997</v>
      </c>
      <c r="BI458">
        <v>36.070606290000001</v>
      </c>
      <c r="BJ458">
        <v>3.3280507130000001</v>
      </c>
      <c r="BK458">
        <v>34.931882829999999</v>
      </c>
      <c r="BL458">
        <v>82.287595150000001</v>
      </c>
      <c r="BN458">
        <v>-0.6</v>
      </c>
      <c r="BO458" s="2">
        <v>0.785637433</v>
      </c>
      <c r="BP458" s="1">
        <f t="shared" si="30"/>
        <v>86.580086580086572</v>
      </c>
    </row>
    <row r="459" spans="1:68" x14ac:dyDescent="0.25">
      <c r="A459" t="s">
        <v>562</v>
      </c>
      <c r="B459" t="s">
        <v>190</v>
      </c>
      <c r="C459" t="s">
        <v>191</v>
      </c>
      <c r="D459">
        <v>-23.930551319999999</v>
      </c>
      <c r="E459">
        <v>-67.779133200000004</v>
      </c>
      <c r="H459" t="s">
        <v>556</v>
      </c>
      <c r="I459" t="s">
        <v>195</v>
      </c>
      <c r="J459" t="s">
        <v>41</v>
      </c>
      <c r="L459" t="s">
        <v>30</v>
      </c>
      <c r="N459">
        <v>13.4</v>
      </c>
      <c r="O459">
        <v>1.147</v>
      </c>
      <c r="P459">
        <v>7.36</v>
      </c>
      <c r="Q459" s="1">
        <v>5.84</v>
      </c>
      <c r="T459">
        <v>134000</v>
      </c>
      <c r="U459">
        <v>22.6</v>
      </c>
      <c r="V459">
        <v>0.13500000000000001</v>
      </c>
      <c r="W459">
        <v>2140</v>
      </c>
      <c r="X459">
        <v>1.24</v>
      </c>
      <c r="Z459">
        <v>225</v>
      </c>
      <c r="AA459" s="1">
        <v>29.4</v>
      </c>
      <c r="AB459">
        <v>0.21099999999999999</v>
      </c>
      <c r="AD459">
        <v>72000</v>
      </c>
      <c r="AE459">
        <v>4300</v>
      </c>
      <c r="AF459">
        <v>68.2</v>
      </c>
      <c r="AG459">
        <v>3100</v>
      </c>
      <c r="AH459">
        <v>5760</v>
      </c>
      <c r="AQ459" s="3">
        <v>221806</v>
      </c>
      <c r="BA459" t="s">
        <v>31</v>
      </c>
      <c r="BB459">
        <v>5.84</v>
      </c>
      <c r="BC459">
        <v>3779.9717909999999</v>
      </c>
      <c r="BD459">
        <v>0.28283940699999999</v>
      </c>
      <c r="BE459">
        <v>22.27774308</v>
      </c>
      <c r="BF459">
        <v>20.812135789999999</v>
      </c>
      <c r="BG459">
        <v>1.046803511</v>
      </c>
      <c r="BH459">
        <v>3131.932663</v>
      </c>
      <c r="BI459">
        <v>110.0025582</v>
      </c>
      <c r="BJ459">
        <v>9.8256735339999999</v>
      </c>
      <c r="BK459">
        <v>77.349169119999999</v>
      </c>
      <c r="BL459">
        <v>236.98827399999999</v>
      </c>
      <c r="BN459">
        <v>0.6</v>
      </c>
      <c r="BO459" s="2">
        <v>0.82855979800000001</v>
      </c>
      <c r="BP459" s="1">
        <f t="shared" si="30"/>
        <v>84.457478005865099</v>
      </c>
    </row>
    <row r="460" spans="1:68" x14ac:dyDescent="0.25">
      <c r="A460" t="s">
        <v>563</v>
      </c>
      <c r="B460" t="s">
        <v>190</v>
      </c>
      <c r="C460" t="s">
        <v>191</v>
      </c>
      <c r="D460">
        <v>-24.199983419999999</v>
      </c>
      <c r="E460">
        <v>-68.783875030000004</v>
      </c>
      <c r="H460" t="s">
        <v>564</v>
      </c>
      <c r="I460" t="s">
        <v>215</v>
      </c>
      <c r="J460" t="s">
        <v>29</v>
      </c>
      <c r="L460" t="s">
        <v>30</v>
      </c>
      <c r="O460">
        <v>1</v>
      </c>
      <c r="P460">
        <v>8.4600000000000009</v>
      </c>
      <c r="Q460" s="1">
        <v>0.50600000000000001</v>
      </c>
      <c r="T460">
        <v>95.9</v>
      </c>
      <c r="U460">
        <v>0.16200000000000001</v>
      </c>
      <c r="V460">
        <v>0.20699999999999999</v>
      </c>
      <c r="W460">
        <v>233</v>
      </c>
      <c r="X460">
        <v>3.14</v>
      </c>
      <c r="Z460">
        <v>1.69</v>
      </c>
      <c r="AA460" s="1">
        <v>4.54</v>
      </c>
      <c r="AB460">
        <v>0.47</v>
      </c>
      <c r="AD460">
        <v>132</v>
      </c>
      <c r="AE460">
        <v>11.3</v>
      </c>
      <c r="AF460">
        <v>0.13200000000000001</v>
      </c>
      <c r="AG460">
        <v>39.299999999999997</v>
      </c>
      <c r="AH460">
        <v>3.28</v>
      </c>
      <c r="AQ460" s="3">
        <v>564.6</v>
      </c>
      <c r="BA460" t="s">
        <v>31</v>
      </c>
      <c r="BB460">
        <v>0.50600000000000001</v>
      </c>
      <c r="BC460">
        <v>2.705218618</v>
      </c>
      <c r="BD460">
        <v>2.0274329999999999E-3</v>
      </c>
      <c r="BE460">
        <v>2.425567354</v>
      </c>
      <c r="BF460">
        <v>0.15632226399999999</v>
      </c>
      <c r="BG460">
        <v>0.16164924999999999</v>
      </c>
      <c r="BH460">
        <v>5.7418765499999997</v>
      </c>
      <c r="BI460">
        <v>0.28907649000000002</v>
      </c>
      <c r="BJ460">
        <v>1.9017433E-2</v>
      </c>
      <c r="BK460">
        <v>0.98058785400000004</v>
      </c>
      <c r="BL460">
        <v>0.134951656</v>
      </c>
      <c r="BN460">
        <v>1.3</v>
      </c>
      <c r="BO460" s="2">
        <v>2.122518495</v>
      </c>
      <c r="BP460" s="1">
        <f t="shared" si="30"/>
        <v>24.848484848484844</v>
      </c>
    </row>
    <row r="461" spans="1:68" x14ac:dyDescent="0.25">
      <c r="A461" t="s">
        <v>565</v>
      </c>
      <c r="B461" t="s">
        <v>190</v>
      </c>
      <c r="C461" t="s">
        <v>191</v>
      </c>
      <c r="D461">
        <v>-24.19523598</v>
      </c>
      <c r="E461">
        <v>-68.779944360000002</v>
      </c>
      <c r="H461" t="s">
        <v>564</v>
      </c>
      <c r="I461" t="s">
        <v>195</v>
      </c>
      <c r="J461" t="s">
        <v>29</v>
      </c>
      <c r="L461" t="s">
        <v>30</v>
      </c>
      <c r="N461">
        <v>8.3000000000000007</v>
      </c>
      <c r="O461">
        <v>1</v>
      </c>
      <c r="P461">
        <v>8.66</v>
      </c>
      <c r="Q461" s="1">
        <v>0.57999999999999996</v>
      </c>
      <c r="T461">
        <v>115</v>
      </c>
      <c r="U461">
        <v>0.16800000000000001</v>
      </c>
      <c r="V461">
        <v>0.16600000000000001</v>
      </c>
      <c r="W461">
        <v>259</v>
      </c>
      <c r="X461">
        <v>0.57699999999999996</v>
      </c>
      <c r="Z461">
        <v>1.97</v>
      </c>
      <c r="AA461" s="1">
        <v>4.34</v>
      </c>
      <c r="AB461">
        <v>0.35</v>
      </c>
      <c r="AD461">
        <v>151</v>
      </c>
      <c r="AE461">
        <v>12.1</v>
      </c>
      <c r="AF461">
        <v>0.18</v>
      </c>
      <c r="AG461">
        <v>50.9</v>
      </c>
      <c r="AH461">
        <v>2.92</v>
      </c>
      <c r="AQ461" s="3">
        <v>642.70000000000005</v>
      </c>
      <c r="BA461" t="s">
        <v>31</v>
      </c>
      <c r="BB461">
        <v>0.57999999999999996</v>
      </c>
      <c r="BC461">
        <v>3.2440056419999999</v>
      </c>
      <c r="BD461">
        <v>2.1025229999999998E-3</v>
      </c>
      <c r="BE461">
        <v>2.6962315220000002</v>
      </c>
      <c r="BF461">
        <v>0.18222181100000001</v>
      </c>
      <c r="BG461">
        <v>0.15452813700000001</v>
      </c>
      <c r="BH461">
        <v>6.5683587799999996</v>
      </c>
      <c r="BI461">
        <v>0.309542082</v>
      </c>
      <c r="BJ461">
        <v>2.5932863E-2</v>
      </c>
      <c r="BK461">
        <v>1.2700234539999999</v>
      </c>
      <c r="BL461">
        <v>0.120139889</v>
      </c>
      <c r="BN461">
        <v>2.5</v>
      </c>
      <c r="BO461" s="2">
        <v>2.0247679889999999</v>
      </c>
      <c r="BP461" s="1">
        <f t="shared" si="30"/>
        <v>16.222222222222221</v>
      </c>
    </row>
    <row r="462" spans="1:68" x14ac:dyDescent="0.25">
      <c r="A462" t="s">
        <v>566</v>
      </c>
      <c r="B462" t="s">
        <v>190</v>
      </c>
      <c r="C462" t="s">
        <v>191</v>
      </c>
      <c r="D462">
        <v>-24.178291189999999</v>
      </c>
      <c r="E462">
        <v>-68.773327800000004</v>
      </c>
      <c r="H462" t="s">
        <v>564</v>
      </c>
      <c r="I462" t="s">
        <v>215</v>
      </c>
      <c r="J462" t="s">
        <v>29</v>
      </c>
      <c r="L462" t="s">
        <v>30</v>
      </c>
      <c r="N462">
        <v>8.6</v>
      </c>
      <c r="O462">
        <v>1.0049999999999999</v>
      </c>
      <c r="P462">
        <v>7.51</v>
      </c>
      <c r="Q462" s="1">
        <v>1.1499999999999999</v>
      </c>
      <c r="T462">
        <v>1970</v>
      </c>
      <c r="U462">
        <v>0.625</v>
      </c>
      <c r="V462">
        <v>0.74</v>
      </c>
      <c r="W462">
        <v>1900</v>
      </c>
      <c r="X462">
        <v>51.1</v>
      </c>
      <c r="Z462">
        <v>6.1</v>
      </c>
      <c r="AA462" s="1">
        <v>1.1499999999999999</v>
      </c>
      <c r="AB462">
        <v>0.31</v>
      </c>
      <c r="AD462">
        <v>1460</v>
      </c>
      <c r="AE462">
        <v>72.7</v>
      </c>
      <c r="AF462">
        <v>0.99199999999999999</v>
      </c>
      <c r="AG462">
        <v>593</v>
      </c>
      <c r="AH462">
        <v>52</v>
      </c>
      <c r="AQ462" s="3">
        <v>6193</v>
      </c>
      <c r="BA462" t="s">
        <v>31</v>
      </c>
      <c r="BB462">
        <v>1.1499999999999999</v>
      </c>
      <c r="BC462">
        <v>55.57122708</v>
      </c>
      <c r="BD462">
        <v>7.8218860000000001E-3</v>
      </c>
      <c r="BE462">
        <v>19.7793046</v>
      </c>
      <c r="BF462">
        <v>0.56424012599999995</v>
      </c>
      <c r="BG462">
        <v>4.0946396000000003E-2</v>
      </c>
      <c r="BH462">
        <v>63.508634559999997</v>
      </c>
      <c r="BI462">
        <v>1.859810693</v>
      </c>
      <c r="BJ462">
        <v>0.14291888799999999</v>
      </c>
      <c r="BK462">
        <v>14.796147510000001</v>
      </c>
      <c r="BL462">
        <v>2.139477474</v>
      </c>
      <c r="BN462">
        <v>1.6</v>
      </c>
      <c r="BO462" s="2">
        <v>1.142833043</v>
      </c>
      <c r="BP462" s="1">
        <f t="shared" si="30"/>
        <v>52.41935483870968</v>
      </c>
    </row>
    <row r="463" spans="1:68" x14ac:dyDescent="0.25">
      <c r="A463" t="s">
        <v>567</v>
      </c>
      <c r="B463" t="s">
        <v>190</v>
      </c>
      <c r="C463" t="s">
        <v>191</v>
      </c>
      <c r="D463">
        <v>-24.165287230000001</v>
      </c>
      <c r="E463">
        <v>-68.774827419999994</v>
      </c>
      <c r="H463" t="s">
        <v>564</v>
      </c>
      <c r="I463" t="s">
        <v>215</v>
      </c>
      <c r="J463" t="s">
        <v>29</v>
      </c>
      <c r="L463" t="s">
        <v>30</v>
      </c>
      <c r="O463">
        <v>1</v>
      </c>
      <c r="P463">
        <v>9.44</v>
      </c>
      <c r="Q463" s="1">
        <v>1.74</v>
      </c>
      <c r="T463">
        <v>1000</v>
      </c>
      <c r="U463">
        <v>0.28799999999999998</v>
      </c>
      <c r="V463">
        <v>0.33</v>
      </c>
      <c r="W463">
        <v>60</v>
      </c>
      <c r="X463">
        <v>0.28499999999999998</v>
      </c>
      <c r="Z463">
        <v>1.7</v>
      </c>
      <c r="AA463" s="1">
        <v>0.16500000000000001</v>
      </c>
      <c r="AB463">
        <v>1E-4</v>
      </c>
      <c r="AD463">
        <v>665</v>
      </c>
      <c r="AE463">
        <v>18.8</v>
      </c>
      <c r="AF463">
        <v>0.56200000000000006</v>
      </c>
      <c r="AG463">
        <v>11</v>
      </c>
      <c r="AH463">
        <v>7.05</v>
      </c>
      <c r="AQ463" s="3">
        <v>1865</v>
      </c>
      <c r="BA463" t="s">
        <v>31</v>
      </c>
      <c r="BB463">
        <v>1.74</v>
      </c>
      <c r="BC463">
        <v>28.208744710000001</v>
      </c>
      <c r="BD463">
        <v>3.6043249999999998E-3</v>
      </c>
      <c r="BE463">
        <v>0.624609619</v>
      </c>
      <c r="BF463">
        <v>0.15724724800000001</v>
      </c>
      <c r="BG463">
        <v>5.8749179999999998E-3</v>
      </c>
      <c r="BH463">
        <v>28.926878070000001</v>
      </c>
      <c r="BI463">
        <v>0.48094141699999998</v>
      </c>
      <c r="BJ463">
        <v>8.0968159999999997E-2</v>
      </c>
      <c r="BK463">
        <v>0.27446479400000001</v>
      </c>
      <c r="BL463">
        <v>0.29006377300000002</v>
      </c>
      <c r="BN463">
        <v>-0.9</v>
      </c>
      <c r="BO463" s="2">
        <v>1.025457828</v>
      </c>
      <c r="BP463" s="1">
        <f t="shared" si="30"/>
        <v>12.544483985765122</v>
      </c>
    </row>
    <row r="464" spans="1:68" x14ac:dyDescent="0.25">
      <c r="A464" t="s">
        <v>568</v>
      </c>
      <c r="B464" t="s">
        <v>190</v>
      </c>
      <c r="C464" t="s">
        <v>191</v>
      </c>
      <c r="D464">
        <v>-24.16944951</v>
      </c>
      <c r="E464">
        <v>-68.779988579999994</v>
      </c>
      <c r="H464" t="s">
        <v>564</v>
      </c>
      <c r="I464" t="s">
        <v>195</v>
      </c>
      <c r="J464" t="s">
        <v>41</v>
      </c>
      <c r="L464" t="s">
        <v>30</v>
      </c>
      <c r="N464">
        <v>7</v>
      </c>
      <c r="O464">
        <v>1.0629999999999999</v>
      </c>
      <c r="P464">
        <v>7.47</v>
      </c>
      <c r="Q464" s="1">
        <v>1.27</v>
      </c>
      <c r="T464">
        <v>50100</v>
      </c>
      <c r="U464">
        <v>0.66900000000000004</v>
      </c>
      <c r="V464">
        <v>8.08</v>
      </c>
      <c r="W464">
        <v>3780</v>
      </c>
      <c r="X464">
        <v>1840</v>
      </c>
      <c r="Z464">
        <v>36.5</v>
      </c>
      <c r="AA464" s="1">
        <v>5.18</v>
      </c>
      <c r="AB464">
        <v>0.51</v>
      </c>
      <c r="AD464">
        <v>30400</v>
      </c>
      <c r="AE464">
        <v>782</v>
      </c>
      <c r="AF464">
        <v>17</v>
      </c>
      <c r="AG464">
        <v>2370</v>
      </c>
      <c r="AH464">
        <v>590</v>
      </c>
      <c r="AQ464" s="3">
        <v>89929</v>
      </c>
      <c r="BA464" t="s">
        <v>31</v>
      </c>
      <c r="BB464">
        <v>1.27</v>
      </c>
      <c r="BC464">
        <v>1413.25811</v>
      </c>
      <c r="BD464">
        <v>8.3725469999999993E-3</v>
      </c>
      <c r="BE464">
        <v>39.350406</v>
      </c>
      <c r="BF464">
        <v>3.3761909170000002</v>
      </c>
      <c r="BG464">
        <v>0.18443680900000001</v>
      </c>
      <c r="BH464">
        <v>1322.3715689999999</v>
      </c>
      <c r="BI464">
        <v>20.005116399999999</v>
      </c>
      <c r="BJ464">
        <v>2.449214811</v>
      </c>
      <c r="BK464">
        <v>59.134687360000001</v>
      </c>
      <c r="BL464">
        <v>24.274840569999999</v>
      </c>
      <c r="BN464">
        <v>0.6</v>
      </c>
      <c r="BO464" s="2">
        <v>0.93569006200000004</v>
      </c>
      <c r="BP464" s="1">
        <f t="shared" si="30"/>
        <v>34.705882352941174</v>
      </c>
    </row>
    <row r="465" spans="1:68" x14ac:dyDescent="0.25">
      <c r="A465" t="s">
        <v>569</v>
      </c>
      <c r="B465" t="s">
        <v>190</v>
      </c>
      <c r="C465" t="s">
        <v>191</v>
      </c>
      <c r="D465">
        <v>-24.16479914</v>
      </c>
      <c r="E465">
        <v>-68.780784100000005</v>
      </c>
      <c r="H465" t="s">
        <v>564</v>
      </c>
      <c r="I465" t="s">
        <v>195</v>
      </c>
      <c r="J465" t="s">
        <v>41</v>
      </c>
      <c r="L465" t="s">
        <v>30</v>
      </c>
      <c r="N465">
        <v>5.7</v>
      </c>
      <c r="O465">
        <v>1.036</v>
      </c>
      <c r="P465">
        <v>7.2</v>
      </c>
      <c r="Q465" s="1">
        <v>1.66</v>
      </c>
      <c r="T465">
        <v>25300</v>
      </c>
      <c r="U465">
        <v>0.71299999999999997</v>
      </c>
      <c r="V465">
        <v>4.34</v>
      </c>
      <c r="W465">
        <v>3910</v>
      </c>
      <c r="X465">
        <v>1070</v>
      </c>
      <c r="Z465">
        <v>24.5</v>
      </c>
      <c r="AA465" s="1">
        <v>14.8</v>
      </c>
      <c r="AB465">
        <v>0.48</v>
      </c>
      <c r="AD465">
        <v>15500</v>
      </c>
      <c r="AE465">
        <v>481</v>
      </c>
      <c r="AF465">
        <v>9.99</v>
      </c>
      <c r="AG465">
        <v>1940</v>
      </c>
      <c r="AH465">
        <v>321</v>
      </c>
      <c r="AQ465" s="3">
        <v>48710</v>
      </c>
      <c r="BA465" t="s">
        <v>31</v>
      </c>
      <c r="BB465">
        <v>1.66</v>
      </c>
      <c r="BC465">
        <v>713.68124120000004</v>
      </c>
      <c r="BD465">
        <v>8.9232080000000002E-3</v>
      </c>
      <c r="BE465">
        <v>40.703726840000002</v>
      </c>
      <c r="BF465">
        <v>2.2662103409999999</v>
      </c>
      <c r="BG465">
        <v>0.52696231199999999</v>
      </c>
      <c r="BH465">
        <v>674.23550390000003</v>
      </c>
      <c r="BI465">
        <v>12.304937320000001</v>
      </c>
      <c r="BJ465">
        <v>1.43927388</v>
      </c>
      <c r="BK465">
        <v>48.405609060000003</v>
      </c>
      <c r="BL465">
        <v>13.207159020000001</v>
      </c>
      <c r="BN465">
        <v>0.9</v>
      </c>
      <c r="BO465" s="2">
        <v>0.94472919399999999</v>
      </c>
      <c r="BP465" s="1">
        <f t="shared" si="30"/>
        <v>32.132132132132135</v>
      </c>
    </row>
    <row r="466" spans="1:68" x14ac:dyDescent="0.25">
      <c r="A466" t="s">
        <v>570</v>
      </c>
      <c r="B466" t="s">
        <v>190</v>
      </c>
      <c r="C466" t="s">
        <v>191</v>
      </c>
      <c r="D466">
        <v>-24.1933115</v>
      </c>
      <c r="E466">
        <v>-68.792354279999998</v>
      </c>
      <c r="H466" t="s">
        <v>564</v>
      </c>
      <c r="I466" t="s">
        <v>195</v>
      </c>
      <c r="J466" t="s">
        <v>41</v>
      </c>
      <c r="L466" t="s">
        <v>30</v>
      </c>
      <c r="N466">
        <v>6.5</v>
      </c>
      <c r="O466">
        <v>1.0269999999999999</v>
      </c>
      <c r="P466">
        <v>7.97</v>
      </c>
      <c r="Q466" s="1">
        <v>1.31</v>
      </c>
      <c r="T466">
        <v>18000</v>
      </c>
      <c r="U466">
        <v>0.91900000000000004</v>
      </c>
      <c r="V466">
        <v>3.44</v>
      </c>
      <c r="W466">
        <v>1920</v>
      </c>
      <c r="X466">
        <v>613</v>
      </c>
      <c r="Z466">
        <v>17.100000000000001</v>
      </c>
      <c r="AA466" s="1">
        <v>9.91</v>
      </c>
      <c r="AB466">
        <v>0.41</v>
      </c>
      <c r="AD466">
        <v>10800</v>
      </c>
      <c r="AE466">
        <v>320</v>
      </c>
      <c r="AF466">
        <v>5.3</v>
      </c>
      <c r="AG466">
        <v>1380</v>
      </c>
      <c r="AH466">
        <v>200</v>
      </c>
      <c r="AQ466" s="3">
        <v>33362</v>
      </c>
      <c r="BA466" t="s">
        <v>31</v>
      </c>
      <c r="BB466">
        <v>1.31</v>
      </c>
      <c r="BC466">
        <v>507.75740480000002</v>
      </c>
      <c r="BD466">
        <v>1.1501302E-2</v>
      </c>
      <c r="BE466">
        <v>19.98750781</v>
      </c>
      <c r="BF466">
        <v>1.5817223199999999</v>
      </c>
      <c r="BG466">
        <v>0.35285111499999999</v>
      </c>
      <c r="BH466">
        <v>469.78989949999999</v>
      </c>
      <c r="BI466">
        <v>8.1862368889999999</v>
      </c>
      <c r="BJ466">
        <v>0.76357873499999995</v>
      </c>
      <c r="BK466">
        <v>34.432855930000002</v>
      </c>
      <c r="BL466">
        <v>8.2287595150000001</v>
      </c>
      <c r="BN466">
        <v>1.3</v>
      </c>
      <c r="BO466" s="2">
        <v>0.92522510800000002</v>
      </c>
      <c r="BP466" s="1">
        <f t="shared" si="30"/>
        <v>37.735849056603776</v>
      </c>
    </row>
    <row r="467" spans="1:68" x14ac:dyDescent="0.25">
      <c r="A467" t="s">
        <v>571</v>
      </c>
      <c r="B467" t="s">
        <v>190</v>
      </c>
      <c r="C467" t="s">
        <v>191</v>
      </c>
      <c r="D467">
        <v>-24.194220869999999</v>
      </c>
      <c r="E467">
        <v>-68.796931479999998</v>
      </c>
      <c r="H467" t="s">
        <v>564</v>
      </c>
      <c r="I467" t="s">
        <v>227</v>
      </c>
      <c r="J467" t="s">
        <v>29</v>
      </c>
      <c r="L467" t="s">
        <v>30</v>
      </c>
      <c r="N467">
        <v>5</v>
      </c>
      <c r="O467">
        <v>1.008</v>
      </c>
      <c r="P467">
        <v>7.2</v>
      </c>
      <c r="Q467" s="1">
        <v>0.40799999999999997</v>
      </c>
      <c r="T467">
        <v>5330</v>
      </c>
      <c r="U467">
        <v>0.45900000000000002</v>
      </c>
      <c r="V467">
        <v>1.32</v>
      </c>
      <c r="W467">
        <v>696</v>
      </c>
      <c r="X467">
        <v>156</v>
      </c>
      <c r="Z467">
        <v>6.77</v>
      </c>
      <c r="AA467" s="1">
        <v>5.8</v>
      </c>
      <c r="AB467">
        <v>0.11</v>
      </c>
      <c r="AD467">
        <v>3220</v>
      </c>
      <c r="AE467">
        <v>82.1</v>
      </c>
      <c r="AF467">
        <v>1.64</v>
      </c>
      <c r="AG467">
        <v>489</v>
      </c>
      <c r="AH467">
        <v>53.9</v>
      </c>
      <c r="AQ467" s="3">
        <v>10084</v>
      </c>
      <c r="BA467" t="s">
        <v>31</v>
      </c>
      <c r="BB467">
        <v>0.40799999999999997</v>
      </c>
      <c r="BC467">
        <v>150.35260930000001</v>
      </c>
      <c r="BD467">
        <v>5.7443930000000004E-3</v>
      </c>
      <c r="BE467">
        <v>7.2454715800000002</v>
      </c>
      <c r="BF467">
        <v>0.626214041</v>
      </c>
      <c r="BG467">
        <v>0.206512257</v>
      </c>
      <c r="BH467">
        <v>140.0669886</v>
      </c>
      <c r="BI467">
        <v>2.1002814019999998</v>
      </c>
      <c r="BJ467">
        <v>0.236277193</v>
      </c>
      <c r="BK467">
        <v>12.201207650000001</v>
      </c>
      <c r="BL467">
        <v>2.2176506890000001</v>
      </c>
      <c r="BN467">
        <v>1.8</v>
      </c>
      <c r="BO467" s="2">
        <v>0.93159000800000002</v>
      </c>
      <c r="BP467" s="1">
        <f t="shared" si="30"/>
        <v>32.865853658536587</v>
      </c>
    </row>
    <row r="468" spans="1:68" x14ac:dyDescent="0.25">
      <c r="A468" t="s">
        <v>572</v>
      </c>
      <c r="B468" t="s">
        <v>190</v>
      </c>
      <c r="C468" t="s">
        <v>191</v>
      </c>
      <c r="D468">
        <v>-24.194220869999999</v>
      </c>
      <c r="E468">
        <v>-68.796931479999998</v>
      </c>
      <c r="H468" t="s">
        <v>564</v>
      </c>
      <c r="I468" t="s">
        <v>215</v>
      </c>
      <c r="J468" t="s">
        <v>29</v>
      </c>
      <c r="L468" t="s">
        <v>30</v>
      </c>
      <c r="N468">
        <v>4.2</v>
      </c>
      <c r="O468">
        <v>1.01</v>
      </c>
      <c r="P468">
        <v>6.98</v>
      </c>
      <c r="Q468" s="1">
        <v>1.0900000000000001</v>
      </c>
      <c r="T468">
        <v>6430</v>
      </c>
      <c r="U468">
        <v>0.55300000000000005</v>
      </c>
      <c r="V468">
        <v>1.51</v>
      </c>
      <c r="W468">
        <v>1010</v>
      </c>
      <c r="X468">
        <v>128</v>
      </c>
      <c r="Z468">
        <v>8.06</v>
      </c>
      <c r="AA468" s="1">
        <v>6.52</v>
      </c>
      <c r="AB468">
        <v>0.13</v>
      </c>
      <c r="AD468">
        <v>3800</v>
      </c>
      <c r="AE468">
        <v>93.8</v>
      </c>
      <c r="AF468">
        <v>1.88</v>
      </c>
      <c r="AG468">
        <v>642</v>
      </c>
      <c r="AH468">
        <v>66.099999999999994</v>
      </c>
      <c r="AQ468" s="3">
        <v>12268</v>
      </c>
      <c r="BA468" t="s">
        <v>31</v>
      </c>
      <c r="BB468">
        <v>1.0900000000000001</v>
      </c>
      <c r="BC468">
        <v>181.3822285</v>
      </c>
      <c r="BD468">
        <v>6.9208050000000004E-3</v>
      </c>
      <c r="BE468">
        <v>10.514261919999999</v>
      </c>
      <c r="BF468">
        <v>0.745536953</v>
      </c>
      <c r="BG468">
        <v>0.23214826199999999</v>
      </c>
      <c r="BH468">
        <v>165.2964461</v>
      </c>
      <c r="BI468">
        <v>2.399590688</v>
      </c>
      <c r="BJ468">
        <v>0.27085434400000002</v>
      </c>
      <c r="BK468">
        <v>16.018763409999998</v>
      </c>
      <c r="BL468">
        <v>2.7196050199999999</v>
      </c>
      <c r="BN468">
        <v>0.5</v>
      </c>
      <c r="BO468" s="2">
        <v>0.91131555399999997</v>
      </c>
      <c r="BP468" s="1">
        <f t="shared" si="30"/>
        <v>35.159574468085104</v>
      </c>
    </row>
    <row r="469" spans="1:68" x14ac:dyDescent="0.25">
      <c r="A469" t="s">
        <v>573</v>
      </c>
      <c r="B469" t="s">
        <v>190</v>
      </c>
      <c r="C469" t="s">
        <v>191</v>
      </c>
      <c r="D469">
        <v>-24.55764975</v>
      </c>
      <c r="E469">
        <v>-68.936226809999994</v>
      </c>
      <c r="H469" t="s">
        <v>574</v>
      </c>
      <c r="I469" t="s">
        <v>195</v>
      </c>
      <c r="J469" t="s">
        <v>41</v>
      </c>
      <c r="L469" t="s">
        <v>30</v>
      </c>
      <c r="N469">
        <v>5</v>
      </c>
      <c r="O469">
        <v>1.016</v>
      </c>
      <c r="P469">
        <v>8.17</v>
      </c>
      <c r="Q469" s="1">
        <v>2.5</v>
      </c>
      <c r="T469">
        <v>11000</v>
      </c>
      <c r="U469">
        <v>7.34</v>
      </c>
      <c r="V469">
        <v>0.73699999999999999</v>
      </c>
      <c r="W469">
        <v>1490</v>
      </c>
      <c r="X469">
        <v>7.63</v>
      </c>
      <c r="Z469">
        <v>52.6</v>
      </c>
      <c r="AA469" s="1">
        <v>30.5</v>
      </c>
      <c r="AB469">
        <v>0.43</v>
      </c>
      <c r="AD469">
        <v>5840</v>
      </c>
      <c r="AE469">
        <v>641</v>
      </c>
      <c r="AF469">
        <v>21</v>
      </c>
      <c r="AG469">
        <v>726</v>
      </c>
      <c r="AH469">
        <v>267</v>
      </c>
      <c r="AQ469" s="3">
        <v>20245</v>
      </c>
      <c r="BA469" t="s">
        <v>31</v>
      </c>
      <c r="BB469">
        <v>2.5</v>
      </c>
      <c r="BC469">
        <v>310.29619179999997</v>
      </c>
      <c r="BD469">
        <v>9.1860232E-2</v>
      </c>
      <c r="BE469">
        <v>15.51113887</v>
      </c>
      <c r="BF469">
        <v>4.865414855</v>
      </c>
      <c r="BG469">
        <v>1.085969628</v>
      </c>
      <c r="BH469">
        <v>254.03453830000001</v>
      </c>
      <c r="BI469">
        <v>16.398055769999999</v>
      </c>
      <c r="BJ469">
        <v>3.025500648</v>
      </c>
      <c r="BK469">
        <v>18.114676379999999</v>
      </c>
      <c r="BL469">
        <v>10.985393950000001</v>
      </c>
      <c r="BN469">
        <v>-1.8</v>
      </c>
      <c r="BO469" s="2">
        <v>0.81868403499999998</v>
      </c>
      <c r="BP469" s="1">
        <f t="shared" si="30"/>
        <v>12.714285714285714</v>
      </c>
    </row>
    <row r="470" spans="1:68" x14ac:dyDescent="0.25">
      <c r="A470" t="s">
        <v>575</v>
      </c>
      <c r="B470" t="s">
        <v>190</v>
      </c>
      <c r="C470" t="s">
        <v>191</v>
      </c>
      <c r="D470">
        <v>-24.561845609999999</v>
      </c>
      <c r="E470">
        <v>-68.927682689999997</v>
      </c>
      <c r="H470" t="s">
        <v>574</v>
      </c>
      <c r="I470" t="s">
        <v>195</v>
      </c>
      <c r="J470" t="s">
        <v>41</v>
      </c>
      <c r="L470" t="s">
        <v>30</v>
      </c>
      <c r="N470">
        <v>14</v>
      </c>
      <c r="O470">
        <v>1.01</v>
      </c>
      <c r="P470">
        <v>8.11</v>
      </c>
      <c r="Q470" s="1">
        <v>1.66</v>
      </c>
      <c r="T470">
        <v>6920</v>
      </c>
      <c r="U470">
        <v>4.5599999999999996</v>
      </c>
      <c r="V470">
        <v>0.622</v>
      </c>
      <c r="W470">
        <v>854</v>
      </c>
      <c r="X470">
        <v>8.43</v>
      </c>
      <c r="Z470">
        <v>33.299999999999997</v>
      </c>
      <c r="AA470" s="1">
        <v>24.8</v>
      </c>
      <c r="AB470">
        <v>0.25</v>
      </c>
      <c r="AD470">
        <v>3800</v>
      </c>
      <c r="AE470">
        <v>391</v>
      </c>
      <c r="AF470">
        <v>13</v>
      </c>
      <c r="AG470">
        <v>413</v>
      </c>
      <c r="AH470">
        <v>158</v>
      </c>
      <c r="AQ470" s="3">
        <v>12750</v>
      </c>
      <c r="BA470" t="s">
        <v>31</v>
      </c>
      <c r="BB470">
        <v>1.66</v>
      </c>
      <c r="BC470">
        <v>195.2045134</v>
      </c>
      <c r="BD470">
        <v>5.7068481999999997E-2</v>
      </c>
      <c r="BE470">
        <v>8.8902769100000008</v>
      </c>
      <c r="BF470">
        <v>3.080196097</v>
      </c>
      <c r="BG470">
        <v>0.88301792700000004</v>
      </c>
      <c r="BH470">
        <v>165.2964461</v>
      </c>
      <c r="BI470">
        <v>10.002558199999999</v>
      </c>
      <c r="BJ470">
        <v>1.8729289730000001</v>
      </c>
      <c r="BK470">
        <v>10.30490543</v>
      </c>
      <c r="BL470">
        <v>6.5007200159999998</v>
      </c>
      <c r="BN470">
        <v>-0.9</v>
      </c>
      <c r="BO470" s="2">
        <v>0.84678598500000002</v>
      </c>
      <c r="BP470" s="1">
        <f t="shared" si="30"/>
        <v>12.153846153846153</v>
      </c>
    </row>
    <row r="471" spans="1:68" x14ac:dyDescent="0.25">
      <c r="A471" t="s">
        <v>576</v>
      </c>
      <c r="B471" t="s">
        <v>190</v>
      </c>
      <c r="C471" t="s">
        <v>191</v>
      </c>
      <c r="D471">
        <v>-24.573130089999999</v>
      </c>
      <c r="E471">
        <v>-68.917800189999994</v>
      </c>
      <c r="H471" t="s">
        <v>574</v>
      </c>
      <c r="I471" t="s">
        <v>195</v>
      </c>
      <c r="J471" t="s">
        <v>41</v>
      </c>
      <c r="L471" t="s">
        <v>30</v>
      </c>
      <c r="N471">
        <v>12</v>
      </c>
      <c r="O471">
        <v>1.008</v>
      </c>
      <c r="P471">
        <v>7.77</v>
      </c>
      <c r="Q471" s="1">
        <v>1.27</v>
      </c>
      <c r="T471">
        <v>5750</v>
      </c>
      <c r="U471">
        <v>3.75</v>
      </c>
      <c r="V471">
        <v>0.78900000000000003</v>
      </c>
      <c r="W471">
        <v>624</v>
      </c>
      <c r="X471">
        <v>14.9</v>
      </c>
      <c r="Z471">
        <v>27.9</v>
      </c>
      <c r="AA471" s="1">
        <v>29.7</v>
      </c>
      <c r="AB471">
        <v>0.19</v>
      </c>
      <c r="AD471">
        <v>3170</v>
      </c>
      <c r="AE471">
        <v>320</v>
      </c>
      <c r="AF471">
        <v>10.5</v>
      </c>
      <c r="AG471">
        <v>305</v>
      </c>
      <c r="AH471">
        <v>158</v>
      </c>
      <c r="AQ471" s="3">
        <v>10532</v>
      </c>
      <c r="BA471" t="s">
        <v>31</v>
      </c>
      <c r="BB471">
        <v>1.27</v>
      </c>
      <c r="BC471">
        <v>162.20028210000001</v>
      </c>
      <c r="BD471">
        <v>4.6931318E-2</v>
      </c>
      <c r="BE471">
        <v>6.4959400369999996</v>
      </c>
      <c r="BF471">
        <v>2.5807048379999999</v>
      </c>
      <c r="BG471">
        <v>1.0574851789999999</v>
      </c>
      <c r="BH471">
        <v>137.8920353</v>
      </c>
      <c r="BI471">
        <v>8.1862368889999999</v>
      </c>
      <c r="BJ471">
        <v>1.512750324</v>
      </c>
      <c r="BK471">
        <v>7.610160188</v>
      </c>
      <c r="BL471">
        <v>6.5007200159999998</v>
      </c>
      <c r="BN471">
        <v>-0.2</v>
      </c>
      <c r="BO471" s="2">
        <v>0.85013437400000003</v>
      </c>
      <c r="BP471" s="1">
        <f t="shared" si="30"/>
        <v>15.047619047619047</v>
      </c>
    </row>
    <row r="472" spans="1:68" x14ac:dyDescent="0.25">
      <c r="A472" t="s">
        <v>577</v>
      </c>
      <c r="B472" t="s">
        <v>190</v>
      </c>
      <c r="C472" t="s">
        <v>191</v>
      </c>
      <c r="D472">
        <v>-24.648548980000001</v>
      </c>
      <c r="E472">
        <v>-68.927830470000004</v>
      </c>
      <c r="H472" t="s">
        <v>574</v>
      </c>
      <c r="I472" t="s">
        <v>227</v>
      </c>
      <c r="J472" t="s">
        <v>29</v>
      </c>
      <c r="L472" t="s">
        <v>30</v>
      </c>
      <c r="N472">
        <v>11</v>
      </c>
      <c r="O472">
        <v>1.008</v>
      </c>
      <c r="P472">
        <v>7.56</v>
      </c>
      <c r="Q472" s="1">
        <v>1.01</v>
      </c>
      <c r="T472">
        <v>6040</v>
      </c>
      <c r="U472">
        <v>0.91100000000000003</v>
      </c>
      <c r="V472">
        <v>0.23200000000000001</v>
      </c>
      <c r="W472">
        <v>252</v>
      </c>
      <c r="X472">
        <v>12.9</v>
      </c>
      <c r="Z472">
        <v>8.0399999999999991</v>
      </c>
      <c r="AA472" s="1">
        <v>35.6</v>
      </c>
      <c r="AB472">
        <v>7.0000000000000007E-2</v>
      </c>
      <c r="AD472">
        <v>3290</v>
      </c>
      <c r="AE472">
        <v>252</v>
      </c>
      <c r="AF472">
        <v>7.5</v>
      </c>
      <c r="AG472">
        <v>315</v>
      </c>
      <c r="AH472">
        <v>116</v>
      </c>
      <c r="AQ472" s="3">
        <v>10432</v>
      </c>
      <c r="BA472" t="s">
        <v>31</v>
      </c>
      <c r="BB472">
        <v>1.01</v>
      </c>
      <c r="BC472">
        <v>170.3808181</v>
      </c>
      <c r="BD472">
        <v>1.1401181E-2</v>
      </c>
      <c r="BE472">
        <v>2.6233604000000001</v>
      </c>
      <c r="BF472">
        <v>0.74368698499999997</v>
      </c>
      <c r="BG472">
        <v>1.267557993</v>
      </c>
      <c r="BH472">
        <v>143.11192310000001</v>
      </c>
      <c r="BI472">
        <v>6.44666155</v>
      </c>
      <c r="BJ472">
        <v>1.0805359459999999</v>
      </c>
      <c r="BK472">
        <v>7.8596736360000001</v>
      </c>
      <c r="BL472">
        <v>4.7726805179999996</v>
      </c>
      <c r="BN472">
        <v>-0.2</v>
      </c>
      <c r="BO472" s="2">
        <v>0.83995325700000001</v>
      </c>
      <c r="BP472" s="1">
        <f t="shared" si="30"/>
        <v>15.466666666666667</v>
      </c>
    </row>
    <row r="473" spans="1:68" x14ac:dyDescent="0.25">
      <c r="A473" t="s">
        <v>578</v>
      </c>
      <c r="B473" t="s">
        <v>190</v>
      </c>
      <c r="C473" t="s">
        <v>191</v>
      </c>
      <c r="D473">
        <v>-24.64367545</v>
      </c>
      <c r="E473">
        <v>-68.935540900000007</v>
      </c>
      <c r="H473" t="s">
        <v>574</v>
      </c>
      <c r="I473" t="s">
        <v>195</v>
      </c>
      <c r="J473" t="s">
        <v>41</v>
      </c>
      <c r="L473" t="s">
        <v>30</v>
      </c>
      <c r="N473">
        <v>8.5</v>
      </c>
      <c r="O473">
        <v>1.0129999999999999</v>
      </c>
      <c r="P473">
        <v>8.18</v>
      </c>
      <c r="Q473" s="1">
        <v>1.46</v>
      </c>
      <c r="T473">
        <v>10400</v>
      </c>
      <c r="U473">
        <v>1.65</v>
      </c>
      <c r="V473">
        <v>0.27400000000000002</v>
      </c>
      <c r="W473">
        <v>499</v>
      </c>
      <c r="X473">
        <v>5.84</v>
      </c>
      <c r="Z473">
        <v>15.9</v>
      </c>
      <c r="AA473" s="1">
        <v>35.299999999999997</v>
      </c>
      <c r="AB473">
        <v>0.13</v>
      </c>
      <c r="AD473">
        <v>5410</v>
      </c>
      <c r="AE473">
        <v>489</v>
      </c>
      <c r="AF473">
        <v>13.5</v>
      </c>
      <c r="AG473">
        <v>561</v>
      </c>
      <c r="AH473">
        <v>214</v>
      </c>
      <c r="AQ473" s="3">
        <v>17815</v>
      </c>
      <c r="BA473" t="s">
        <v>31</v>
      </c>
      <c r="BB473">
        <v>1.46</v>
      </c>
      <c r="BC473">
        <v>293.37094500000001</v>
      </c>
      <c r="BD473">
        <v>2.064978E-2</v>
      </c>
      <c r="BE473">
        <v>5.1946699980000002</v>
      </c>
      <c r="BF473">
        <v>1.4707242620000001</v>
      </c>
      <c r="BG473">
        <v>1.256876324</v>
      </c>
      <c r="BH473">
        <v>235.3299404</v>
      </c>
      <c r="BI473">
        <v>12.50959325</v>
      </c>
      <c r="BJ473">
        <v>1.944964702</v>
      </c>
      <c r="BK473">
        <v>13.997704479999999</v>
      </c>
      <c r="BL473">
        <v>8.8047726809999993</v>
      </c>
      <c r="BN473">
        <v>-1.6</v>
      </c>
      <c r="BO473" s="2">
        <v>0.80215830600000004</v>
      </c>
      <c r="BP473" s="1">
        <f t="shared" si="30"/>
        <v>15.851851851851851</v>
      </c>
    </row>
    <row r="474" spans="1:68" x14ac:dyDescent="0.25">
      <c r="A474" t="s">
        <v>579</v>
      </c>
      <c r="B474" t="s">
        <v>190</v>
      </c>
      <c r="C474" t="s">
        <v>191</v>
      </c>
      <c r="D474">
        <v>-24.622775270000002</v>
      </c>
      <c r="E474">
        <v>-68.957781460000007</v>
      </c>
      <c r="H474" t="s">
        <v>574</v>
      </c>
      <c r="I474" t="s">
        <v>195</v>
      </c>
      <c r="J474" t="s">
        <v>41</v>
      </c>
      <c r="L474" t="s">
        <v>30</v>
      </c>
      <c r="N474">
        <v>5</v>
      </c>
      <c r="O474">
        <v>1.157</v>
      </c>
      <c r="P474">
        <v>6.94</v>
      </c>
      <c r="Q474" s="1">
        <v>4.3</v>
      </c>
      <c r="T474">
        <v>142000</v>
      </c>
      <c r="U474">
        <v>9.43</v>
      </c>
      <c r="V474">
        <v>0.56899999999999995</v>
      </c>
      <c r="W474">
        <v>1600</v>
      </c>
      <c r="X474">
        <v>11.4</v>
      </c>
      <c r="Z474">
        <v>135</v>
      </c>
      <c r="AA474" s="1">
        <v>18.2</v>
      </c>
      <c r="AB474">
        <v>0.7</v>
      </c>
      <c r="AD474">
        <v>79400</v>
      </c>
      <c r="AE474">
        <v>4140</v>
      </c>
      <c r="AF474">
        <v>117</v>
      </c>
      <c r="AG474">
        <v>3510</v>
      </c>
      <c r="AH474">
        <v>1830</v>
      </c>
      <c r="AQ474" s="3">
        <v>233344</v>
      </c>
      <c r="BA474" t="s">
        <v>31</v>
      </c>
      <c r="BB474">
        <v>4.3</v>
      </c>
      <c r="BC474">
        <v>4005.6417489999999</v>
      </c>
      <c r="BD474">
        <v>0.11801662</v>
      </c>
      <c r="BE474">
        <v>16.656256509999999</v>
      </c>
      <c r="BF474">
        <v>12.487281469999999</v>
      </c>
      <c r="BG474">
        <v>0.64802122100000004</v>
      </c>
      <c r="BH474">
        <v>3453.8257429999999</v>
      </c>
      <c r="BI474">
        <v>105.9094398</v>
      </c>
      <c r="BJ474">
        <v>16.85636075</v>
      </c>
      <c r="BK474">
        <v>87.579220520000007</v>
      </c>
      <c r="BL474">
        <v>75.293149560000003</v>
      </c>
      <c r="BN474">
        <v>-1.8</v>
      </c>
      <c r="BO474" s="2">
        <v>0.86224029999999996</v>
      </c>
      <c r="BP474" s="1">
        <f t="shared" si="30"/>
        <v>15.641025641025641</v>
      </c>
    </row>
    <row r="475" spans="1:68" x14ac:dyDescent="0.25">
      <c r="A475" t="s">
        <v>580</v>
      </c>
      <c r="B475" t="s">
        <v>190</v>
      </c>
      <c r="C475" t="s">
        <v>191</v>
      </c>
      <c r="D475">
        <v>-24.708309580000002</v>
      </c>
      <c r="E475">
        <v>-69.007235440000002</v>
      </c>
      <c r="H475" t="s">
        <v>574</v>
      </c>
      <c r="I475" t="s">
        <v>195</v>
      </c>
      <c r="J475" t="s">
        <v>41</v>
      </c>
      <c r="L475" t="s">
        <v>30</v>
      </c>
      <c r="N475">
        <v>14</v>
      </c>
      <c r="O475">
        <v>1.0069999999999999</v>
      </c>
      <c r="P475">
        <v>8.0500000000000007</v>
      </c>
      <c r="Q475" s="1">
        <v>0.94399999999999995</v>
      </c>
      <c r="T475">
        <v>5500</v>
      </c>
      <c r="U475">
        <v>0.30199999999999999</v>
      </c>
      <c r="V475">
        <v>0.11899999999999999</v>
      </c>
      <c r="W475">
        <v>115</v>
      </c>
      <c r="X475">
        <v>9.8000000000000007</v>
      </c>
      <c r="Z475">
        <v>1.65</v>
      </c>
      <c r="AA475" s="1">
        <v>13.9</v>
      </c>
      <c r="AB475">
        <v>7.4999999999999997E-2</v>
      </c>
      <c r="AD475">
        <v>3270</v>
      </c>
      <c r="AE475">
        <v>274</v>
      </c>
      <c r="AF475">
        <v>3.8</v>
      </c>
      <c r="AG475">
        <v>140</v>
      </c>
      <c r="AH475">
        <v>44</v>
      </c>
      <c r="AQ475" s="3">
        <v>9451</v>
      </c>
      <c r="BA475" t="s">
        <v>31</v>
      </c>
      <c r="BB475">
        <v>0.94399999999999995</v>
      </c>
      <c r="BC475">
        <v>155.14809589999999</v>
      </c>
      <c r="BD475">
        <v>3.7795350000000001E-3</v>
      </c>
      <c r="BE475">
        <v>1.1971684359999999</v>
      </c>
      <c r="BF475">
        <v>0.152622329</v>
      </c>
      <c r="BG475">
        <v>0.494917306</v>
      </c>
      <c r="BH475">
        <v>142.24194180000001</v>
      </c>
      <c r="BI475">
        <v>7.0094653359999999</v>
      </c>
      <c r="BJ475">
        <v>0.54747154600000003</v>
      </c>
      <c r="BK475">
        <v>3.4931882829999998</v>
      </c>
      <c r="BL475">
        <v>1.8103270929999999</v>
      </c>
      <c r="BN475">
        <v>0.6</v>
      </c>
      <c r="BO475" s="2">
        <v>0.91681396999999998</v>
      </c>
      <c r="BP475" s="1">
        <f t="shared" si="30"/>
        <v>11.578947368421053</v>
      </c>
    </row>
    <row r="476" spans="1:68" x14ac:dyDescent="0.25">
      <c r="A476" t="s">
        <v>581</v>
      </c>
      <c r="B476" t="s">
        <v>190</v>
      </c>
      <c r="C476" t="s">
        <v>191</v>
      </c>
      <c r="D476">
        <v>-24.709709440000001</v>
      </c>
      <c r="E476">
        <v>-69.007532130000001</v>
      </c>
      <c r="H476" t="s">
        <v>574</v>
      </c>
      <c r="I476" t="s">
        <v>215</v>
      </c>
      <c r="J476" t="s">
        <v>29</v>
      </c>
      <c r="L476" t="s">
        <v>30</v>
      </c>
      <c r="N476">
        <v>7</v>
      </c>
      <c r="O476">
        <v>1.0049999999999999</v>
      </c>
      <c r="P476">
        <v>8.17</v>
      </c>
      <c r="Q476" s="1">
        <v>1.19</v>
      </c>
      <c r="T476">
        <v>3980</v>
      </c>
      <c r="U476">
        <v>0.17899999999999999</v>
      </c>
      <c r="V476">
        <v>5.91E-2</v>
      </c>
      <c r="W476">
        <v>101</v>
      </c>
      <c r="X476">
        <v>16.8</v>
      </c>
      <c r="Z476">
        <v>1.72</v>
      </c>
      <c r="AA476" s="1">
        <v>20.2</v>
      </c>
      <c r="AB476">
        <v>0.05</v>
      </c>
      <c r="AD476">
        <v>2420</v>
      </c>
      <c r="AE476">
        <v>140</v>
      </c>
      <c r="AF476">
        <v>2.96</v>
      </c>
      <c r="AG476">
        <v>78.2</v>
      </c>
      <c r="AH476">
        <v>23.9</v>
      </c>
      <c r="AQ476" s="3">
        <v>6877</v>
      </c>
      <c r="BA476" t="s">
        <v>31</v>
      </c>
      <c r="BB476">
        <v>1.19</v>
      </c>
      <c r="BC476">
        <v>112.2708039</v>
      </c>
      <c r="BD476">
        <v>2.2401880000000002E-3</v>
      </c>
      <c r="BE476">
        <v>1.0514261920000001</v>
      </c>
      <c r="BF476">
        <v>0.15909721600000001</v>
      </c>
      <c r="BG476">
        <v>0.71923234400000002</v>
      </c>
      <c r="BH476">
        <v>105.2677367</v>
      </c>
      <c r="BI476">
        <v>3.5814786390000002</v>
      </c>
      <c r="BJ476">
        <v>0.42645151999999997</v>
      </c>
      <c r="BK476">
        <v>1.951195169</v>
      </c>
      <c r="BL476">
        <v>0.98333676199999998</v>
      </c>
      <c r="BN476">
        <v>-0.2</v>
      </c>
      <c r="BO476" s="2">
        <v>0.93762343400000003</v>
      </c>
      <c r="BP476" s="1">
        <f t="shared" si="30"/>
        <v>8.0743243243243246</v>
      </c>
    </row>
    <row r="477" spans="1:68" x14ac:dyDescent="0.25">
      <c r="A477" t="s">
        <v>582</v>
      </c>
      <c r="B477" t="s">
        <v>190</v>
      </c>
      <c r="C477" t="s">
        <v>191</v>
      </c>
      <c r="D477">
        <v>-24.65931076</v>
      </c>
      <c r="E477">
        <v>-69.030407789999998</v>
      </c>
      <c r="H477" t="s">
        <v>574</v>
      </c>
      <c r="I477" t="s">
        <v>195</v>
      </c>
      <c r="J477" t="s">
        <v>41</v>
      </c>
      <c r="L477" t="s">
        <v>30</v>
      </c>
      <c r="N477">
        <v>12</v>
      </c>
      <c r="O477">
        <v>1.03</v>
      </c>
      <c r="P477">
        <v>7.61</v>
      </c>
      <c r="Q477" s="1">
        <v>0.71399999999999997</v>
      </c>
      <c r="T477">
        <v>25100</v>
      </c>
      <c r="U477">
        <v>1.37</v>
      </c>
      <c r="V477">
        <v>0.17599999999999999</v>
      </c>
      <c r="W477">
        <v>672</v>
      </c>
      <c r="X477">
        <v>76.900000000000006</v>
      </c>
      <c r="Z477">
        <v>10.3</v>
      </c>
      <c r="AA477" s="1">
        <v>20.5</v>
      </c>
      <c r="AB477">
        <v>9.7000000000000003E-2</v>
      </c>
      <c r="AD477">
        <v>11900</v>
      </c>
      <c r="AE477">
        <v>680</v>
      </c>
      <c r="AF477">
        <v>14.5</v>
      </c>
      <c r="AG477">
        <v>3170</v>
      </c>
      <c r="AH477">
        <v>311</v>
      </c>
      <c r="AQ477" s="3">
        <v>41958</v>
      </c>
      <c r="BA477" t="s">
        <v>31</v>
      </c>
      <c r="BB477">
        <v>0.71399999999999997</v>
      </c>
      <c r="BC477">
        <v>708.03949220000004</v>
      </c>
      <c r="BD477">
        <v>1.7145575E-2</v>
      </c>
      <c r="BE477">
        <v>6.9956277330000001</v>
      </c>
      <c r="BF477">
        <v>0.95273332700000002</v>
      </c>
      <c r="BG477">
        <v>0.72991401300000003</v>
      </c>
      <c r="BH477">
        <v>517.63887079999995</v>
      </c>
      <c r="BI477">
        <v>17.395753389999999</v>
      </c>
      <c r="BJ477">
        <v>2.0890361620000002</v>
      </c>
      <c r="BK477">
        <v>79.095763259999998</v>
      </c>
      <c r="BL477">
        <v>12.795721049999999</v>
      </c>
      <c r="BN477">
        <v>-0.1</v>
      </c>
      <c r="BO477" s="2">
        <v>0.73108756799999997</v>
      </c>
      <c r="BP477" s="1">
        <f t="shared" si="30"/>
        <v>21.448275862068964</v>
      </c>
    </row>
    <row r="478" spans="1:68" x14ac:dyDescent="0.25">
      <c r="A478" t="s">
        <v>583</v>
      </c>
      <c r="B478" t="s">
        <v>190</v>
      </c>
      <c r="C478" t="s">
        <v>191</v>
      </c>
      <c r="D478">
        <v>-24.660529789999998</v>
      </c>
      <c r="E478">
        <v>-69.031544620000005</v>
      </c>
      <c r="H478" t="s">
        <v>574</v>
      </c>
      <c r="I478" t="s">
        <v>227</v>
      </c>
      <c r="J478" t="s">
        <v>29</v>
      </c>
      <c r="L478" t="s">
        <v>30</v>
      </c>
      <c r="N478">
        <v>12</v>
      </c>
      <c r="O478">
        <v>1.0109999999999999</v>
      </c>
      <c r="P478">
        <v>7.88</v>
      </c>
      <c r="Q478" s="1">
        <v>0.35199999999999998</v>
      </c>
      <c r="T478">
        <v>8450</v>
      </c>
      <c r="U478">
        <v>0.78300000000000003</v>
      </c>
      <c r="V478">
        <v>0.113</v>
      </c>
      <c r="W478">
        <v>230</v>
      </c>
      <c r="X478">
        <v>36.299999999999997</v>
      </c>
      <c r="Z478">
        <v>2.63</v>
      </c>
      <c r="AA478" s="1">
        <v>11.6</v>
      </c>
      <c r="AB478">
        <v>3.2000000000000001E-2</v>
      </c>
      <c r="AD478">
        <v>3540</v>
      </c>
      <c r="AE478">
        <v>190</v>
      </c>
      <c r="AF478">
        <v>3.88</v>
      </c>
      <c r="AG478">
        <v>1540</v>
      </c>
      <c r="AH478">
        <v>118</v>
      </c>
      <c r="AQ478" s="3">
        <v>14160</v>
      </c>
      <c r="BA478" t="s">
        <v>31</v>
      </c>
      <c r="BB478">
        <v>0.35199999999999998</v>
      </c>
      <c r="BC478">
        <v>238.3638928</v>
      </c>
      <c r="BD478">
        <v>9.7992589999999994E-3</v>
      </c>
      <c r="BE478">
        <v>2.3943368729999999</v>
      </c>
      <c r="BF478">
        <v>0.24327074300000001</v>
      </c>
      <c r="BG478">
        <v>0.41302451400000001</v>
      </c>
      <c r="BH478">
        <v>153.98668929999999</v>
      </c>
      <c r="BI478">
        <v>4.8605781529999996</v>
      </c>
      <c r="BJ478">
        <v>0.55899726299999997</v>
      </c>
      <c r="BK478">
        <v>38.425071109999998</v>
      </c>
      <c r="BL478">
        <v>4.8549681140000001</v>
      </c>
      <c r="BN478">
        <v>0.5</v>
      </c>
      <c r="BO478" s="2">
        <v>0.64601516400000003</v>
      </c>
      <c r="BP478" s="1">
        <f t="shared" si="30"/>
        <v>30.412371134020621</v>
      </c>
    </row>
    <row r="479" spans="1:68" x14ac:dyDescent="0.25">
      <c r="A479" t="s">
        <v>584</v>
      </c>
      <c r="B479" t="s">
        <v>190</v>
      </c>
      <c r="C479" t="s">
        <v>191</v>
      </c>
      <c r="D479">
        <v>-24.468229090000001</v>
      </c>
      <c r="E479">
        <v>-68.921815559999999</v>
      </c>
      <c r="H479" t="s">
        <v>574</v>
      </c>
      <c r="I479" t="s">
        <v>215</v>
      </c>
      <c r="J479" t="s">
        <v>29</v>
      </c>
      <c r="L479" t="s">
        <v>30</v>
      </c>
      <c r="N479">
        <v>6</v>
      </c>
      <c r="O479">
        <v>1</v>
      </c>
      <c r="P479">
        <v>8.01</v>
      </c>
      <c r="Q479" s="1">
        <v>9.5</v>
      </c>
      <c r="T479">
        <v>1190</v>
      </c>
      <c r="U479">
        <v>0.90300000000000002</v>
      </c>
      <c r="V479">
        <v>0.19500000000000001</v>
      </c>
      <c r="W479">
        <v>600</v>
      </c>
      <c r="X479">
        <v>8.6999999999999994E-2</v>
      </c>
      <c r="Z479">
        <v>10.8</v>
      </c>
      <c r="AA479" s="1">
        <v>47.6</v>
      </c>
      <c r="AB479">
        <v>1.4</v>
      </c>
      <c r="AD479">
        <v>840</v>
      </c>
      <c r="AE479">
        <v>152</v>
      </c>
      <c r="AF479">
        <v>5.38</v>
      </c>
      <c r="AG479">
        <v>102</v>
      </c>
      <c r="AH479">
        <v>143</v>
      </c>
      <c r="AQ479" s="3">
        <v>3735</v>
      </c>
      <c r="BA479" t="s">
        <v>31</v>
      </c>
      <c r="BB479">
        <v>9.5</v>
      </c>
      <c r="BC479">
        <v>33.568406209999999</v>
      </c>
      <c r="BD479">
        <v>1.1301060999999999E-2</v>
      </c>
      <c r="BE479">
        <v>6.2460961900000003</v>
      </c>
      <c r="BF479">
        <v>0.99898251800000004</v>
      </c>
      <c r="BG479">
        <v>1.6948247320000001</v>
      </c>
      <c r="BH479">
        <v>36.53921441</v>
      </c>
      <c r="BI479">
        <v>3.8884625220000002</v>
      </c>
      <c r="BJ479">
        <v>0.775104452</v>
      </c>
      <c r="BK479">
        <v>2.5450371779999998</v>
      </c>
      <c r="BL479">
        <v>5.8835630529999996</v>
      </c>
      <c r="BN479">
        <v>2.2000000000000002</v>
      </c>
      <c r="BO479" s="2">
        <v>1.0885001270000001</v>
      </c>
      <c r="BP479" s="1">
        <f t="shared" si="30"/>
        <v>26.57992565055762</v>
      </c>
    </row>
    <row r="480" spans="1:68" x14ac:dyDescent="0.25">
      <c r="A480" t="s">
        <v>585</v>
      </c>
      <c r="B480" t="s">
        <v>190</v>
      </c>
      <c r="C480" t="s">
        <v>191</v>
      </c>
      <c r="D480">
        <v>-24.595232939999999</v>
      </c>
      <c r="E480">
        <v>-68.578882030000003</v>
      </c>
      <c r="H480" t="s">
        <v>574</v>
      </c>
      <c r="I480" t="s">
        <v>193</v>
      </c>
      <c r="J480" t="s">
        <v>29</v>
      </c>
      <c r="L480" t="s">
        <v>30</v>
      </c>
      <c r="N480">
        <v>16.5</v>
      </c>
      <c r="O480">
        <v>1</v>
      </c>
      <c r="P480">
        <v>7.02</v>
      </c>
      <c r="Q480" s="1">
        <v>1.59</v>
      </c>
      <c r="T480">
        <v>75.3</v>
      </c>
      <c r="U480">
        <v>0.19</v>
      </c>
      <c r="V480">
        <v>9.2899999999999996E-2</v>
      </c>
      <c r="W480">
        <v>336</v>
      </c>
      <c r="X480">
        <v>4.47</v>
      </c>
      <c r="Z480">
        <v>1.86</v>
      </c>
      <c r="AA480" s="1">
        <v>37</v>
      </c>
      <c r="AB480">
        <v>0.16</v>
      </c>
      <c r="AD480">
        <v>95.2</v>
      </c>
      <c r="AE480">
        <v>12.5</v>
      </c>
      <c r="AF480">
        <v>0.375</v>
      </c>
      <c r="AG480">
        <v>83.4</v>
      </c>
      <c r="AH480">
        <v>25.5</v>
      </c>
      <c r="AQ480" s="3">
        <v>816.4</v>
      </c>
      <c r="BA480" t="s">
        <v>31</v>
      </c>
      <c r="BB480">
        <v>1.59</v>
      </c>
      <c r="BC480">
        <v>2.1241184770000001</v>
      </c>
      <c r="BD480">
        <v>2.3778530000000001E-3</v>
      </c>
      <c r="BE480">
        <v>3.497813866</v>
      </c>
      <c r="BF480">
        <v>0.17204698900000001</v>
      </c>
      <c r="BG480">
        <v>1.317405779</v>
      </c>
      <c r="BH480">
        <v>4.1411109660000003</v>
      </c>
      <c r="BI480">
        <v>0.31977487799999998</v>
      </c>
      <c r="BJ480">
        <v>5.4026797000000001E-2</v>
      </c>
      <c r="BK480">
        <v>2.080942163</v>
      </c>
      <c r="BL480">
        <v>1.0491668380000001</v>
      </c>
      <c r="BN480">
        <v>0.3</v>
      </c>
      <c r="BO480" s="2">
        <v>1.949566849</v>
      </c>
      <c r="BP480" s="1">
        <f t="shared" si="30"/>
        <v>68</v>
      </c>
    </row>
    <row r="481" spans="1:68" x14ac:dyDescent="0.25">
      <c r="A481" t="s">
        <v>586</v>
      </c>
      <c r="B481" t="s">
        <v>190</v>
      </c>
      <c r="C481" t="s">
        <v>191</v>
      </c>
      <c r="D481">
        <v>-24.618277590000002</v>
      </c>
      <c r="E481">
        <v>-68.584090360000005</v>
      </c>
      <c r="H481" t="s">
        <v>574</v>
      </c>
      <c r="I481" t="s">
        <v>193</v>
      </c>
      <c r="J481" t="s">
        <v>29</v>
      </c>
      <c r="L481" t="s">
        <v>30</v>
      </c>
      <c r="N481">
        <v>3</v>
      </c>
      <c r="O481">
        <v>1</v>
      </c>
      <c r="P481">
        <v>7.71</v>
      </c>
      <c r="Q481" s="1">
        <v>1.76</v>
      </c>
      <c r="T481">
        <v>184</v>
      </c>
      <c r="U481">
        <v>0.224</v>
      </c>
      <c r="V481">
        <v>4.7600000000000003E-2</v>
      </c>
      <c r="W481">
        <v>470</v>
      </c>
      <c r="X481">
        <v>4.7E-2</v>
      </c>
      <c r="Z481">
        <v>4.13</v>
      </c>
      <c r="AA481" s="1">
        <v>33.9</v>
      </c>
      <c r="AB481">
        <v>5.6000000000000001E-2</v>
      </c>
      <c r="AD481">
        <v>202</v>
      </c>
      <c r="AE481">
        <v>18.8</v>
      </c>
      <c r="AF481">
        <v>0.69399999999999995</v>
      </c>
      <c r="AG481">
        <v>107</v>
      </c>
      <c r="AH481">
        <v>31.6</v>
      </c>
      <c r="AQ481" s="3">
        <v>1206</v>
      </c>
      <c r="BA481" t="s">
        <v>31</v>
      </c>
      <c r="BB481">
        <v>1.76</v>
      </c>
      <c r="BC481">
        <v>5.1904090270000003</v>
      </c>
      <c r="BD481">
        <v>2.803364E-3</v>
      </c>
      <c r="BE481">
        <v>4.8927753489999999</v>
      </c>
      <c r="BF481">
        <v>0.382018315</v>
      </c>
      <c r="BG481">
        <v>1.2070285380000001</v>
      </c>
      <c r="BH481">
        <v>8.786811084</v>
      </c>
      <c r="BI481">
        <v>0.48094141699999998</v>
      </c>
      <c r="BJ481">
        <v>9.9985592999999998E-2</v>
      </c>
      <c r="BK481">
        <v>2.6697939019999999</v>
      </c>
      <c r="BL481">
        <v>1.300144003</v>
      </c>
      <c r="BN481">
        <v>1.7</v>
      </c>
      <c r="BO481" s="2">
        <v>1.6928937660000001</v>
      </c>
      <c r="BP481" s="1">
        <f t="shared" si="30"/>
        <v>45.533141210374644</v>
      </c>
    </row>
    <row r="482" spans="1:68" x14ac:dyDescent="0.25">
      <c r="A482" t="s">
        <v>587</v>
      </c>
      <c r="B482" t="s">
        <v>190</v>
      </c>
      <c r="C482" t="s">
        <v>191</v>
      </c>
      <c r="D482">
        <v>-24.503402699999999</v>
      </c>
      <c r="E482">
        <v>-68.700940489999994</v>
      </c>
      <c r="H482" t="s">
        <v>574</v>
      </c>
      <c r="I482" t="s">
        <v>193</v>
      </c>
      <c r="J482" t="s">
        <v>29</v>
      </c>
      <c r="L482" t="s">
        <v>30</v>
      </c>
      <c r="N482">
        <v>9</v>
      </c>
      <c r="O482">
        <v>1.0049999999999999</v>
      </c>
      <c r="P482">
        <v>8.08</v>
      </c>
      <c r="Q482" s="1">
        <v>5.35</v>
      </c>
      <c r="T482">
        <v>1260</v>
      </c>
      <c r="U482">
        <v>2.48</v>
      </c>
      <c r="V482">
        <v>0.33900000000000002</v>
      </c>
      <c r="W482">
        <v>2020</v>
      </c>
      <c r="X482">
        <v>4.8000000000000001E-2</v>
      </c>
      <c r="Z482">
        <v>23</v>
      </c>
      <c r="AA482" s="1">
        <v>28.8</v>
      </c>
      <c r="AB482">
        <v>0.24</v>
      </c>
      <c r="AD482">
        <v>1110</v>
      </c>
      <c r="AE482">
        <v>104</v>
      </c>
      <c r="AF482">
        <v>5.42</v>
      </c>
      <c r="AG482">
        <v>305</v>
      </c>
      <c r="AH482">
        <v>175</v>
      </c>
      <c r="AQ482" s="3">
        <v>5400</v>
      </c>
      <c r="BA482" t="s">
        <v>31</v>
      </c>
      <c r="BB482">
        <v>5.35</v>
      </c>
      <c r="BC482">
        <v>35.543018340000003</v>
      </c>
      <c r="BD482">
        <v>3.1037245000000001E-2</v>
      </c>
      <c r="BE482">
        <v>21.028523839999998</v>
      </c>
      <c r="BF482">
        <v>2.1274627690000001</v>
      </c>
      <c r="BG482">
        <v>1.0254401740000001</v>
      </c>
      <c r="BH482">
        <v>48.28396189</v>
      </c>
      <c r="BI482">
        <v>2.6605269890000001</v>
      </c>
      <c r="BJ482">
        <v>0.78086730999999998</v>
      </c>
      <c r="BK482">
        <v>7.610160188</v>
      </c>
      <c r="BL482">
        <v>7.2001645749999996</v>
      </c>
      <c r="BN482">
        <v>-1</v>
      </c>
      <c r="BO482" s="2">
        <v>1.3584654359999999</v>
      </c>
      <c r="BP482" s="1">
        <f t="shared" si="30"/>
        <v>32.287822878228781</v>
      </c>
    </row>
    <row r="483" spans="1:68" x14ac:dyDescent="0.25">
      <c r="A483" t="s">
        <v>588</v>
      </c>
      <c r="B483" t="s">
        <v>190</v>
      </c>
      <c r="C483" t="s">
        <v>191</v>
      </c>
      <c r="D483">
        <v>-24.492941760000001</v>
      </c>
      <c r="E483">
        <v>-68.760430119999995</v>
      </c>
      <c r="H483" t="s">
        <v>574</v>
      </c>
      <c r="I483" t="s">
        <v>215</v>
      </c>
      <c r="J483" t="s">
        <v>29</v>
      </c>
      <c r="L483" t="s">
        <v>30</v>
      </c>
      <c r="N483">
        <v>16</v>
      </c>
      <c r="O483">
        <v>1</v>
      </c>
      <c r="P483">
        <v>8.11</v>
      </c>
      <c r="Q483" s="1">
        <v>1.74</v>
      </c>
      <c r="T483">
        <v>1350</v>
      </c>
      <c r="U483">
        <v>2.52</v>
      </c>
      <c r="V483">
        <v>0.95399999999999996</v>
      </c>
      <c r="W483">
        <v>427</v>
      </c>
      <c r="X483">
        <v>4.2999999999999997E-2</v>
      </c>
      <c r="Z483">
        <v>17.100000000000001</v>
      </c>
      <c r="AA483" s="1">
        <v>2.4900000000000002</v>
      </c>
      <c r="AB483">
        <v>0.15</v>
      </c>
      <c r="AD483">
        <v>819</v>
      </c>
      <c r="AE483">
        <v>52</v>
      </c>
      <c r="AF483">
        <v>2.54</v>
      </c>
      <c r="AG483">
        <v>108</v>
      </c>
      <c r="AH483">
        <v>61</v>
      </c>
      <c r="AQ483" s="3">
        <v>2945</v>
      </c>
      <c r="BA483" t="s">
        <v>31</v>
      </c>
      <c r="BB483">
        <v>1.74</v>
      </c>
      <c r="BC483">
        <v>38.081805359999997</v>
      </c>
      <c r="BD483">
        <v>3.1537845000000002E-2</v>
      </c>
      <c r="BE483">
        <v>4.4451384550000004</v>
      </c>
      <c r="BF483">
        <v>1.5817223199999999</v>
      </c>
      <c r="BG483">
        <v>8.8657847999999997E-2</v>
      </c>
      <c r="BH483">
        <v>35.625734049999998</v>
      </c>
      <c r="BI483">
        <v>1.330263494</v>
      </c>
      <c r="BJ483">
        <v>0.365941507</v>
      </c>
      <c r="BK483">
        <v>2.6947452470000002</v>
      </c>
      <c r="BL483">
        <v>2.509771652</v>
      </c>
      <c r="BN483">
        <v>-1</v>
      </c>
      <c r="BO483" s="2">
        <v>0.93550538699999997</v>
      </c>
      <c r="BP483" s="1">
        <f t="shared" si="30"/>
        <v>24.015748031496063</v>
      </c>
    </row>
    <row r="484" spans="1:68" x14ac:dyDescent="0.25">
      <c r="A484" t="s">
        <v>589</v>
      </c>
      <c r="B484" t="s">
        <v>190</v>
      </c>
      <c r="C484" t="s">
        <v>191</v>
      </c>
      <c r="D484">
        <v>-24.58347015</v>
      </c>
      <c r="E484">
        <v>-68.915719300000006</v>
      </c>
      <c r="H484" t="s">
        <v>574</v>
      </c>
      <c r="I484" t="s">
        <v>215</v>
      </c>
      <c r="J484" t="s">
        <v>29</v>
      </c>
      <c r="L484" t="s">
        <v>30</v>
      </c>
      <c r="N484">
        <v>10</v>
      </c>
      <c r="O484">
        <v>1</v>
      </c>
      <c r="P484">
        <v>7.23</v>
      </c>
      <c r="Q484" s="1">
        <v>0.68400000000000005</v>
      </c>
      <c r="T484">
        <v>1560</v>
      </c>
      <c r="U484">
        <v>2.89</v>
      </c>
      <c r="V484">
        <v>0.51400000000000001</v>
      </c>
      <c r="W484">
        <v>420</v>
      </c>
      <c r="X484">
        <v>8.56</v>
      </c>
      <c r="Z484">
        <v>20</v>
      </c>
      <c r="AA484" s="1">
        <v>31.6</v>
      </c>
      <c r="AB484">
        <v>0.09</v>
      </c>
      <c r="AD484">
        <v>653</v>
      </c>
      <c r="AE484">
        <v>89.1</v>
      </c>
      <c r="AF484">
        <v>2.64</v>
      </c>
      <c r="AG484">
        <v>409</v>
      </c>
      <c r="AH484">
        <v>53</v>
      </c>
      <c r="AQ484" s="3">
        <v>3325</v>
      </c>
      <c r="BA484" t="s">
        <v>31</v>
      </c>
      <c r="BB484">
        <v>0.68400000000000005</v>
      </c>
      <c r="BC484">
        <v>44.005641750000002</v>
      </c>
      <c r="BD484">
        <v>3.6168402000000002E-2</v>
      </c>
      <c r="BE484">
        <v>4.3722673329999999</v>
      </c>
      <c r="BF484">
        <v>1.849967626</v>
      </c>
      <c r="BG484">
        <v>1.125135746</v>
      </c>
      <c r="BH484">
        <v>28.40488929</v>
      </c>
      <c r="BI484">
        <v>2.2793553339999999</v>
      </c>
      <c r="BJ484">
        <v>0.38034865299999998</v>
      </c>
      <c r="BK484">
        <v>10.20510005</v>
      </c>
      <c r="BL484">
        <v>2.1806212710000001</v>
      </c>
      <c r="BN484">
        <v>2.2000000000000002</v>
      </c>
      <c r="BO484" s="2">
        <v>0.64548290100000005</v>
      </c>
      <c r="BP484" s="1">
        <f t="shared" si="30"/>
        <v>20.075757575757574</v>
      </c>
    </row>
    <row r="485" spans="1:68" x14ac:dyDescent="0.25">
      <c r="A485" t="s">
        <v>590</v>
      </c>
      <c r="B485" t="s">
        <v>190</v>
      </c>
      <c r="C485" t="s">
        <v>191</v>
      </c>
      <c r="D485">
        <v>-24.65471831</v>
      </c>
      <c r="E485">
        <v>-68.745644619999993</v>
      </c>
      <c r="H485" t="s">
        <v>574</v>
      </c>
      <c r="I485" t="s">
        <v>1032</v>
      </c>
      <c r="J485" t="s">
        <v>29</v>
      </c>
      <c r="L485" t="s">
        <v>30</v>
      </c>
      <c r="N485">
        <v>0</v>
      </c>
      <c r="O485">
        <v>1.002</v>
      </c>
      <c r="P485">
        <v>8.3000000000000007</v>
      </c>
      <c r="Q485" s="1">
        <v>1.68</v>
      </c>
      <c r="T485">
        <v>1540</v>
      </c>
      <c r="U485">
        <v>2.5299999999999998</v>
      </c>
      <c r="V485">
        <v>0.31900000000000001</v>
      </c>
      <c r="W485">
        <v>288</v>
      </c>
      <c r="X485">
        <v>0.90500000000000003</v>
      </c>
      <c r="Z485">
        <v>30.4</v>
      </c>
      <c r="AA485" s="1">
        <v>24.1</v>
      </c>
      <c r="AB485">
        <v>0.23</v>
      </c>
      <c r="AD485">
        <v>800</v>
      </c>
      <c r="AE485">
        <v>127</v>
      </c>
      <c r="AF485">
        <v>2.87</v>
      </c>
      <c r="AG485">
        <v>172</v>
      </c>
      <c r="AH485">
        <v>71</v>
      </c>
      <c r="AQ485" s="3">
        <v>3197</v>
      </c>
      <c r="BA485" t="s">
        <v>31</v>
      </c>
      <c r="BB485">
        <v>1.68</v>
      </c>
      <c r="BC485">
        <v>43.441466849999998</v>
      </c>
      <c r="BD485">
        <v>3.1662995999999999E-2</v>
      </c>
      <c r="BE485">
        <v>2.998126171</v>
      </c>
      <c r="BF485">
        <v>2.8119507910000001</v>
      </c>
      <c r="BG485">
        <v>0.85809403399999995</v>
      </c>
      <c r="BH485">
        <v>34.799251820000002</v>
      </c>
      <c r="BI485">
        <v>3.248912765</v>
      </c>
      <c r="BJ485">
        <v>0.41348508899999997</v>
      </c>
      <c r="BK485">
        <v>4.2916313190000004</v>
      </c>
      <c r="BL485">
        <v>2.9212096280000002</v>
      </c>
      <c r="BN485">
        <v>1.7</v>
      </c>
      <c r="BO485" s="2">
        <v>0.80106069899999999</v>
      </c>
      <c r="BP485" s="1">
        <f t="shared" si="30"/>
        <v>24.738675958188153</v>
      </c>
    </row>
    <row r="486" spans="1:68" x14ac:dyDescent="0.25">
      <c r="A486" t="s">
        <v>591</v>
      </c>
      <c r="B486" t="s">
        <v>190</v>
      </c>
      <c r="C486" t="s">
        <v>191</v>
      </c>
      <c r="D486">
        <v>-24.639607080000001</v>
      </c>
      <c r="E486">
        <v>-68.926452240000003</v>
      </c>
      <c r="H486" t="s">
        <v>574</v>
      </c>
      <c r="I486" t="s">
        <v>215</v>
      </c>
      <c r="J486" t="s">
        <v>29</v>
      </c>
      <c r="L486" t="s">
        <v>30</v>
      </c>
      <c r="N486">
        <v>14</v>
      </c>
      <c r="O486">
        <v>1.002</v>
      </c>
      <c r="P486">
        <v>6.24</v>
      </c>
      <c r="Q486" s="1">
        <v>0.1</v>
      </c>
      <c r="T486">
        <v>1440</v>
      </c>
      <c r="U486">
        <v>1.65</v>
      </c>
      <c r="V486">
        <v>0.23599999999999999</v>
      </c>
      <c r="W486">
        <v>240</v>
      </c>
      <c r="X486">
        <v>2.2799999999999998</v>
      </c>
      <c r="Z486">
        <v>9.7200000000000006</v>
      </c>
      <c r="AA486" s="1">
        <v>17.2</v>
      </c>
      <c r="AB486">
        <v>4.0000000000000002E-4</v>
      </c>
      <c r="AD486">
        <v>791</v>
      </c>
      <c r="AE486">
        <v>104</v>
      </c>
      <c r="AF486">
        <v>2.34</v>
      </c>
      <c r="AG486">
        <v>158</v>
      </c>
      <c r="AH486">
        <v>23.9</v>
      </c>
      <c r="AQ486" s="3">
        <v>2818</v>
      </c>
      <c r="BA486" t="s">
        <v>31</v>
      </c>
      <c r="BB486">
        <v>0.1</v>
      </c>
      <c r="BC486">
        <v>40.620592379999998</v>
      </c>
      <c r="BD486">
        <v>2.064978E-2</v>
      </c>
      <c r="BE486">
        <v>2.498438476</v>
      </c>
      <c r="BF486">
        <v>0.89908426600000002</v>
      </c>
      <c r="BG486">
        <v>0.61241565899999995</v>
      </c>
      <c r="BH486">
        <v>34.407760230000001</v>
      </c>
      <c r="BI486">
        <v>2.6605269890000001</v>
      </c>
      <c r="BJ486">
        <v>0.33712721499999998</v>
      </c>
      <c r="BK486">
        <v>3.942312491</v>
      </c>
      <c r="BL486">
        <v>0.98333676199999998</v>
      </c>
      <c r="BN486">
        <v>1.6</v>
      </c>
      <c r="BO486" s="2">
        <v>0.84705215300000003</v>
      </c>
      <c r="BP486" s="1">
        <f t="shared" si="30"/>
        <v>10.213675213675213</v>
      </c>
    </row>
    <row r="487" spans="1:68" x14ac:dyDescent="0.25">
      <c r="A487" t="s">
        <v>592</v>
      </c>
      <c r="B487" t="s">
        <v>190</v>
      </c>
      <c r="C487" t="s">
        <v>191</v>
      </c>
      <c r="D487">
        <v>-24.708983830000001</v>
      </c>
      <c r="E487">
        <v>-68.968627830000003</v>
      </c>
      <c r="H487" t="s">
        <v>574</v>
      </c>
      <c r="I487" t="s">
        <v>215</v>
      </c>
      <c r="J487" t="s">
        <v>29</v>
      </c>
      <c r="L487" t="s">
        <v>30</v>
      </c>
      <c r="N487">
        <v>14</v>
      </c>
      <c r="O487">
        <v>1</v>
      </c>
      <c r="P487">
        <v>9.01</v>
      </c>
      <c r="Q487" s="1">
        <v>1.59</v>
      </c>
      <c r="T487">
        <v>172</v>
      </c>
      <c r="U487">
        <v>6.0999999999999999E-2</v>
      </c>
      <c r="V487">
        <v>3.9199999999999999E-2</v>
      </c>
      <c r="W487">
        <v>30</v>
      </c>
      <c r="X487">
        <v>9.61</v>
      </c>
      <c r="Z487">
        <v>0.56200000000000006</v>
      </c>
      <c r="AA487" s="1">
        <v>35.6</v>
      </c>
      <c r="AB487">
        <v>2.8000000000000001E-2</v>
      </c>
      <c r="AD487">
        <v>127</v>
      </c>
      <c r="AE487">
        <v>15</v>
      </c>
      <c r="AF487">
        <v>0.13200000000000001</v>
      </c>
      <c r="AG487">
        <v>19.2</v>
      </c>
      <c r="AH487">
        <v>2.5</v>
      </c>
      <c r="AQ487" s="3">
        <v>548.5</v>
      </c>
      <c r="BA487" t="s">
        <v>31</v>
      </c>
      <c r="BB487">
        <v>1.59</v>
      </c>
      <c r="BC487">
        <v>4.8519040899999997</v>
      </c>
      <c r="BD487">
        <v>7.6341600000000005E-4</v>
      </c>
      <c r="BE487">
        <v>0.31230480900000002</v>
      </c>
      <c r="BF487">
        <v>5.1984089999999997E-2</v>
      </c>
      <c r="BG487">
        <v>1.267557993</v>
      </c>
      <c r="BH487">
        <v>5.524381226</v>
      </c>
      <c r="BI487">
        <v>0.38372985399999998</v>
      </c>
      <c r="BJ487">
        <v>1.9017433E-2</v>
      </c>
      <c r="BK487">
        <v>0.47906582199999997</v>
      </c>
      <c r="BL487">
        <v>0.102859494</v>
      </c>
      <c r="BN487">
        <v>0.2</v>
      </c>
      <c r="BO487" s="2">
        <v>1.138600665</v>
      </c>
      <c r="BP487" s="1">
        <f t="shared" si="30"/>
        <v>18.939393939393938</v>
      </c>
    </row>
    <row r="488" spans="1:68" x14ac:dyDescent="0.25">
      <c r="A488" t="s">
        <v>593</v>
      </c>
      <c r="B488" t="s">
        <v>190</v>
      </c>
      <c r="C488" t="s">
        <v>191</v>
      </c>
      <c r="D488">
        <v>-24.72668702</v>
      </c>
      <c r="E488">
        <v>-68.977028300000001</v>
      </c>
      <c r="H488" t="s">
        <v>574</v>
      </c>
      <c r="I488" t="s">
        <v>215</v>
      </c>
      <c r="J488" t="s">
        <v>29</v>
      </c>
      <c r="L488" t="s">
        <v>30</v>
      </c>
      <c r="N488">
        <v>13</v>
      </c>
      <c r="O488">
        <v>1</v>
      </c>
      <c r="P488">
        <v>9.6999999999999993</v>
      </c>
      <c r="Q488" s="1">
        <v>3.62</v>
      </c>
      <c r="T488">
        <v>132</v>
      </c>
      <c r="U488">
        <v>7.3999999999999996E-2</v>
      </c>
      <c r="V488">
        <v>3.8600000000000002E-2</v>
      </c>
      <c r="W488">
        <v>37.1</v>
      </c>
      <c r="X488">
        <v>6.63</v>
      </c>
      <c r="Z488">
        <v>0.45400000000000001</v>
      </c>
      <c r="AA488" s="1">
        <v>38.9</v>
      </c>
      <c r="AB488">
        <v>5.3999999999999999E-2</v>
      </c>
      <c r="AD488">
        <v>175</v>
      </c>
      <c r="AE488">
        <v>8.02</v>
      </c>
      <c r="AF488">
        <v>0.153</v>
      </c>
      <c r="AG488">
        <v>2.5099999999999998</v>
      </c>
      <c r="AH488">
        <v>6.0999999999999999E-2</v>
      </c>
      <c r="AQ488" s="3">
        <v>636</v>
      </c>
      <c r="BA488" t="s">
        <v>31</v>
      </c>
      <c r="BB488">
        <v>3.62</v>
      </c>
      <c r="BC488">
        <v>3.7235543020000001</v>
      </c>
      <c r="BD488">
        <v>9.2611099999999997E-4</v>
      </c>
      <c r="BE488">
        <v>0.386216948</v>
      </c>
      <c r="BF488">
        <v>4.1994265000000003E-2</v>
      </c>
      <c r="BG488">
        <v>1.385056346</v>
      </c>
      <c r="BH488">
        <v>7.6123363350000002</v>
      </c>
      <c r="BI488">
        <v>0.205167562</v>
      </c>
      <c r="BJ488">
        <v>2.2042933000000001E-2</v>
      </c>
      <c r="BK488">
        <v>6.2627875999999999E-2</v>
      </c>
      <c r="BL488">
        <v>2.509772E-3</v>
      </c>
      <c r="BN488">
        <v>-0.9</v>
      </c>
      <c r="BO488" s="2">
        <v>2.0443736600000002</v>
      </c>
      <c r="BP488" s="1">
        <f t="shared" si="30"/>
        <v>0.39869281045751631</v>
      </c>
    </row>
    <row r="489" spans="1:68" x14ac:dyDescent="0.25">
      <c r="A489" t="s">
        <v>594</v>
      </c>
      <c r="B489" t="s">
        <v>190</v>
      </c>
      <c r="C489" t="s">
        <v>191</v>
      </c>
      <c r="D489">
        <v>-24.404277069999999</v>
      </c>
      <c r="E489">
        <v>-68.852075339999999</v>
      </c>
      <c r="H489" t="s">
        <v>574</v>
      </c>
      <c r="I489" t="s">
        <v>215</v>
      </c>
      <c r="J489" t="s">
        <v>29</v>
      </c>
      <c r="L489" t="s">
        <v>30</v>
      </c>
      <c r="N489">
        <v>21</v>
      </c>
      <c r="O489">
        <v>1</v>
      </c>
      <c r="P489">
        <v>8.07</v>
      </c>
      <c r="Q489" s="1">
        <v>0.71399999999999997</v>
      </c>
      <c r="T489">
        <v>230</v>
      </c>
      <c r="U489">
        <v>0.38</v>
      </c>
      <c r="V489">
        <v>3.2000000000000001E-2</v>
      </c>
      <c r="W489">
        <v>67.2</v>
      </c>
      <c r="X489">
        <v>6.82</v>
      </c>
      <c r="Z489">
        <v>0.91900000000000004</v>
      </c>
      <c r="AA489" s="1">
        <v>27.9</v>
      </c>
      <c r="AB489">
        <v>8.2000000000000003E-2</v>
      </c>
      <c r="AD489">
        <v>92</v>
      </c>
      <c r="AE489">
        <v>14.9</v>
      </c>
      <c r="AF489">
        <v>0.20799999999999999</v>
      </c>
      <c r="AG489">
        <v>82.2</v>
      </c>
      <c r="AH489">
        <v>5.39</v>
      </c>
      <c r="AQ489" s="3">
        <v>602.9</v>
      </c>
      <c r="BA489" t="s">
        <v>31</v>
      </c>
      <c r="BB489">
        <v>0.71399999999999997</v>
      </c>
      <c r="BC489">
        <v>6.4880112829999996</v>
      </c>
      <c r="BD489">
        <v>4.7557069999999996E-3</v>
      </c>
      <c r="BE489">
        <v>0.69956277300000003</v>
      </c>
      <c r="BF489">
        <v>8.5006012000000006E-2</v>
      </c>
      <c r="BG489">
        <v>0.99339516800000005</v>
      </c>
      <c r="BH489">
        <v>4.0019139590000004</v>
      </c>
      <c r="BI489">
        <v>0.381171655</v>
      </c>
      <c r="BJ489">
        <v>2.9966863999999999E-2</v>
      </c>
      <c r="BK489">
        <v>2.0510005489999998</v>
      </c>
      <c r="BL489">
        <v>0.22176506900000001</v>
      </c>
      <c r="BN489">
        <v>2</v>
      </c>
      <c r="BO489" s="2">
        <v>0.61681673800000003</v>
      </c>
      <c r="BP489" s="1">
        <f t="shared" si="30"/>
        <v>25.913461538461537</v>
      </c>
    </row>
    <row r="490" spans="1:68" x14ac:dyDescent="0.25">
      <c r="A490" t="s">
        <v>595</v>
      </c>
      <c r="B490" t="s">
        <v>190</v>
      </c>
      <c r="C490" t="s">
        <v>191</v>
      </c>
      <c r="D490">
        <v>-24.7756489</v>
      </c>
      <c r="E490">
        <v>-68.675561869999996</v>
      </c>
      <c r="H490" t="s">
        <v>574</v>
      </c>
      <c r="I490" t="s">
        <v>193</v>
      </c>
      <c r="J490" t="s">
        <v>29</v>
      </c>
      <c r="L490" t="s">
        <v>30</v>
      </c>
      <c r="N490">
        <v>14</v>
      </c>
      <c r="O490">
        <v>1</v>
      </c>
      <c r="P490">
        <v>7.45</v>
      </c>
      <c r="Q490" s="1">
        <v>0.88700000000000001</v>
      </c>
      <c r="T490">
        <v>6.53</v>
      </c>
      <c r="U490">
        <v>2.3E-2</v>
      </c>
      <c r="V490">
        <v>7.0000000000000001E-3</v>
      </c>
      <c r="W490">
        <v>19.7</v>
      </c>
      <c r="X490">
        <v>4.7699999999999996</v>
      </c>
      <c r="Z490">
        <v>0.216</v>
      </c>
      <c r="AA490" s="1">
        <v>33.299999999999997</v>
      </c>
      <c r="AB490">
        <v>1.0999999999999999E-2</v>
      </c>
      <c r="AD490">
        <v>18.399999999999999</v>
      </c>
      <c r="AE490">
        <v>3.95</v>
      </c>
      <c r="AF490">
        <v>7.0000000000000001E-3</v>
      </c>
      <c r="AG490">
        <v>9.5</v>
      </c>
      <c r="AH490">
        <v>1.7</v>
      </c>
      <c r="AQ490" s="3">
        <v>195.7</v>
      </c>
      <c r="BA490" t="s">
        <v>31</v>
      </c>
      <c r="BB490">
        <v>0.88700000000000001</v>
      </c>
      <c r="BC490">
        <v>0.18420310300000001</v>
      </c>
      <c r="BD490">
        <v>2.8784500000000001E-4</v>
      </c>
      <c r="BE490">
        <v>0.20508015800000001</v>
      </c>
      <c r="BF490">
        <v>1.9979650000000002E-2</v>
      </c>
      <c r="BG490">
        <v>1.1856652009999999</v>
      </c>
      <c r="BH490">
        <v>0.80038279199999995</v>
      </c>
      <c r="BI490">
        <v>0.101048862</v>
      </c>
      <c r="BJ490">
        <v>1.0085000000000001E-3</v>
      </c>
      <c r="BK490">
        <v>0.23703777600000001</v>
      </c>
      <c r="BL490">
        <v>6.9944456000000002E-2</v>
      </c>
      <c r="BN490">
        <v>1.2</v>
      </c>
      <c r="BO490" s="2">
        <v>4.3451102549999998</v>
      </c>
      <c r="BP490" s="1">
        <f t="shared" si="30"/>
        <v>242.85714285714283</v>
      </c>
    </row>
    <row r="491" spans="1:68" x14ac:dyDescent="0.25">
      <c r="A491" t="s">
        <v>596</v>
      </c>
      <c r="B491" t="s">
        <v>190</v>
      </c>
      <c r="C491" t="s">
        <v>191</v>
      </c>
      <c r="D491">
        <v>-25.072650370000002</v>
      </c>
      <c r="E491">
        <v>-69.086780759999996</v>
      </c>
      <c r="H491" t="s">
        <v>574</v>
      </c>
      <c r="I491" t="s">
        <v>1032</v>
      </c>
      <c r="J491" t="s">
        <v>29</v>
      </c>
      <c r="L491" t="s">
        <v>30</v>
      </c>
      <c r="N491">
        <v>2</v>
      </c>
      <c r="O491">
        <v>1</v>
      </c>
      <c r="P491">
        <v>7.14</v>
      </c>
      <c r="Q491" s="1">
        <v>1.39</v>
      </c>
      <c r="T491">
        <v>17.399999999999999</v>
      </c>
      <c r="U491">
        <v>2.8000000000000001E-2</v>
      </c>
      <c r="V491">
        <v>1.21E-2</v>
      </c>
      <c r="W491">
        <v>61.2</v>
      </c>
      <c r="X491">
        <v>4.3</v>
      </c>
      <c r="Z491">
        <v>0.23799999999999999</v>
      </c>
      <c r="AA491" s="1">
        <v>14.5</v>
      </c>
      <c r="AB491">
        <v>6.7000000000000002E-3</v>
      </c>
      <c r="AD491">
        <v>22.1</v>
      </c>
      <c r="AE491">
        <v>3.91</v>
      </c>
      <c r="AF491">
        <v>2.9000000000000001E-2</v>
      </c>
      <c r="AG491">
        <v>35.299999999999997</v>
      </c>
      <c r="AH491">
        <v>5.22</v>
      </c>
      <c r="AQ491" s="3">
        <v>271.5</v>
      </c>
      <c r="BA491" t="s">
        <v>31</v>
      </c>
      <c r="BB491">
        <v>1.39</v>
      </c>
      <c r="BC491">
        <v>0.49083215800000002</v>
      </c>
      <c r="BD491">
        <v>3.5042100000000001E-4</v>
      </c>
      <c r="BE491">
        <v>0.63710181099999996</v>
      </c>
      <c r="BF491">
        <v>2.2014615000000001E-2</v>
      </c>
      <c r="BG491">
        <v>0.51628064299999998</v>
      </c>
      <c r="BH491">
        <v>0.96132933099999995</v>
      </c>
      <c r="BI491">
        <v>0.100025582</v>
      </c>
      <c r="BJ491">
        <v>4.1780719999999997E-3</v>
      </c>
      <c r="BK491">
        <v>0.88078247399999998</v>
      </c>
      <c r="BL491">
        <v>0.21477062299999999</v>
      </c>
      <c r="BN491">
        <v>1.6</v>
      </c>
      <c r="BO491" s="2">
        <v>1.9585703910000001</v>
      </c>
      <c r="BP491" s="1">
        <f t="shared" si="30"/>
        <v>179.99999999999997</v>
      </c>
    </row>
    <row r="492" spans="1:68" x14ac:dyDescent="0.25">
      <c r="A492" t="s">
        <v>597</v>
      </c>
      <c r="B492" t="s">
        <v>190</v>
      </c>
      <c r="C492" t="s">
        <v>191</v>
      </c>
      <c r="D492">
        <v>-24.74646753</v>
      </c>
      <c r="E492">
        <v>-68.994232710000006</v>
      </c>
      <c r="H492" t="s">
        <v>574</v>
      </c>
      <c r="I492" t="s">
        <v>215</v>
      </c>
      <c r="J492" t="s">
        <v>29</v>
      </c>
      <c r="L492" t="s">
        <v>30</v>
      </c>
      <c r="N492">
        <v>16</v>
      </c>
      <c r="O492">
        <v>1</v>
      </c>
      <c r="P492">
        <v>8.75</v>
      </c>
      <c r="Q492" s="1">
        <v>0.245</v>
      </c>
      <c r="T492">
        <v>244</v>
      </c>
      <c r="U492">
        <v>0.18099999999999999</v>
      </c>
      <c r="V492">
        <v>5.9400000000000001E-2</v>
      </c>
      <c r="W492">
        <v>37.200000000000003</v>
      </c>
      <c r="X492">
        <v>1.41</v>
      </c>
      <c r="Z492">
        <v>0.313</v>
      </c>
      <c r="AA492" s="1">
        <v>0.61599999999999999</v>
      </c>
      <c r="AB492">
        <v>1E-4</v>
      </c>
      <c r="AD492">
        <v>139</v>
      </c>
      <c r="AE492">
        <v>9.3800000000000008</v>
      </c>
      <c r="AF492">
        <v>0.13200000000000001</v>
      </c>
      <c r="AG492">
        <v>30.9</v>
      </c>
      <c r="AH492">
        <v>2.0699999999999998</v>
      </c>
      <c r="AQ492" s="3">
        <v>480.3</v>
      </c>
      <c r="BA492" t="s">
        <v>31</v>
      </c>
      <c r="BB492">
        <v>0.245</v>
      </c>
      <c r="BC492">
        <v>6.8829337089999996</v>
      </c>
      <c r="BD492">
        <v>2.2652179999999998E-3</v>
      </c>
      <c r="BE492">
        <v>0.38725796400000001</v>
      </c>
      <c r="BF492">
        <v>2.8951992999999999E-2</v>
      </c>
      <c r="BG492">
        <v>2.1933026000000001E-2</v>
      </c>
      <c r="BH492">
        <v>6.0463700029999998</v>
      </c>
      <c r="BI492">
        <v>0.239959069</v>
      </c>
      <c r="BJ492">
        <v>1.9017433E-2</v>
      </c>
      <c r="BK492">
        <v>0.77099655700000003</v>
      </c>
      <c r="BL492">
        <v>8.5167661000000006E-2</v>
      </c>
      <c r="BN492">
        <v>0.7</v>
      </c>
      <c r="BO492" s="2">
        <v>0.87845826500000002</v>
      </c>
      <c r="BP492" s="1">
        <f t="shared" si="30"/>
        <v>15.68181818181818</v>
      </c>
    </row>
    <row r="493" spans="1:68" x14ac:dyDescent="0.25">
      <c r="A493" t="s">
        <v>598</v>
      </c>
      <c r="B493" t="s">
        <v>190</v>
      </c>
      <c r="C493" t="s">
        <v>191</v>
      </c>
      <c r="D493">
        <v>-25.000956720000001</v>
      </c>
      <c r="E493">
        <v>-68.607427270000002</v>
      </c>
      <c r="H493" t="s">
        <v>599</v>
      </c>
      <c r="I493" t="s">
        <v>227</v>
      </c>
      <c r="J493" t="s">
        <v>29</v>
      </c>
      <c r="L493" t="s">
        <v>30</v>
      </c>
      <c r="N493">
        <v>9.8000000000000007</v>
      </c>
      <c r="O493">
        <v>1.002</v>
      </c>
      <c r="P493">
        <v>8.3800000000000008</v>
      </c>
      <c r="Q493" s="1">
        <v>0.65500000000000003</v>
      </c>
      <c r="T493">
        <v>333</v>
      </c>
      <c r="U493">
        <v>0.40300000000000002</v>
      </c>
      <c r="V493">
        <v>8.3000000000000004E-2</v>
      </c>
      <c r="W493">
        <v>812</v>
      </c>
      <c r="X493">
        <v>3.19</v>
      </c>
      <c r="Z493">
        <v>4.45</v>
      </c>
      <c r="AA493" s="1">
        <v>32.5</v>
      </c>
      <c r="AB493">
        <v>0.34</v>
      </c>
      <c r="AD493">
        <v>306</v>
      </c>
      <c r="AE493">
        <v>40.700000000000003</v>
      </c>
      <c r="AF493">
        <v>0.72899999999999998</v>
      </c>
      <c r="AG493">
        <v>207</v>
      </c>
      <c r="AH493">
        <v>22.4</v>
      </c>
      <c r="AQ493" s="3">
        <v>1808</v>
      </c>
      <c r="BA493" t="s">
        <v>31</v>
      </c>
      <c r="BB493">
        <v>0.65500000000000003</v>
      </c>
      <c r="BC493">
        <v>9.3935119890000003</v>
      </c>
      <c r="BD493">
        <v>5.0435519999999998E-3</v>
      </c>
      <c r="BE493">
        <v>8.4530501769999997</v>
      </c>
      <c r="BF493">
        <v>0.41161779700000001</v>
      </c>
      <c r="BG493">
        <v>1.1571807519999999</v>
      </c>
      <c r="BH493">
        <v>13.31071382</v>
      </c>
      <c r="BI493">
        <v>1.041187004</v>
      </c>
      <c r="BJ493">
        <v>0.105028094</v>
      </c>
      <c r="BK493">
        <v>5.16492839</v>
      </c>
      <c r="BL493">
        <v>0.92162106600000004</v>
      </c>
      <c r="BN493">
        <v>-0.6</v>
      </c>
      <c r="BO493" s="2">
        <v>1.417011426</v>
      </c>
      <c r="BP493" s="1">
        <f t="shared" si="30"/>
        <v>30.72702331961591</v>
      </c>
    </row>
    <row r="494" spans="1:68" x14ac:dyDescent="0.25">
      <c r="A494" t="s">
        <v>600</v>
      </c>
      <c r="B494" t="s">
        <v>190</v>
      </c>
      <c r="C494" t="s">
        <v>191</v>
      </c>
      <c r="D494">
        <v>-25.001133190000001</v>
      </c>
      <c r="E494">
        <v>-68.609279849999993</v>
      </c>
      <c r="H494" t="s">
        <v>599</v>
      </c>
      <c r="I494" t="s">
        <v>195</v>
      </c>
      <c r="J494" t="s">
        <v>41</v>
      </c>
      <c r="L494" t="s">
        <v>30</v>
      </c>
      <c r="N494">
        <v>11.4</v>
      </c>
      <c r="O494">
        <v>1.026</v>
      </c>
      <c r="P494">
        <v>8.31</v>
      </c>
      <c r="Q494" s="1">
        <v>5.07</v>
      </c>
      <c r="T494">
        <v>13500</v>
      </c>
      <c r="U494">
        <v>15.4</v>
      </c>
      <c r="V494">
        <v>0.55800000000000005</v>
      </c>
      <c r="W494">
        <v>7250</v>
      </c>
      <c r="X494">
        <v>0.53300000000000003</v>
      </c>
      <c r="Z494">
        <v>166</v>
      </c>
      <c r="AA494" s="1">
        <v>33.9</v>
      </c>
      <c r="AB494">
        <v>9.2899999999999991</v>
      </c>
      <c r="AD494">
        <v>8630</v>
      </c>
      <c r="AE494">
        <v>1140</v>
      </c>
      <c r="AF494">
        <v>32.5</v>
      </c>
      <c r="AG494">
        <v>898</v>
      </c>
      <c r="AH494">
        <v>836</v>
      </c>
      <c r="AQ494" s="3">
        <v>32790</v>
      </c>
      <c r="BA494" t="s">
        <v>31</v>
      </c>
      <c r="BB494">
        <v>5.07</v>
      </c>
      <c r="BC494">
        <v>380.81805359999998</v>
      </c>
      <c r="BD494">
        <v>0.19273127800000001</v>
      </c>
      <c r="BE494">
        <v>75.473662289999993</v>
      </c>
      <c r="BF494">
        <v>15.35473129</v>
      </c>
      <c r="BG494">
        <v>1.2070285380000001</v>
      </c>
      <c r="BH494">
        <v>375.396929</v>
      </c>
      <c r="BI494">
        <v>29.16346892</v>
      </c>
      <c r="BJ494">
        <v>4.6823224320000003</v>
      </c>
      <c r="BK494">
        <v>22.406307699999999</v>
      </c>
      <c r="BL494">
        <v>34.39621477</v>
      </c>
      <c r="BN494">
        <v>-1.3</v>
      </c>
      <c r="BO494" s="2">
        <v>0.98576452800000003</v>
      </c>
      <c r="BP494" s="1">
        <f t="shared" si="30"/>
        <v>25.723076923076924</v>
      </c>
    </row>
    <row r="495" spans="1:68" x14ac:dyDescent="0.25">
      <c r="A495" t="s">
        <v>601</v>
      </c>
      <c r="B495" t="s">
        <v>190</v>
      </c>
      <c r="C495" t="s">
        <v>191</v>
      </c>
      <c r="D495">
        <v>-25.00095803</v>
      </c>
      <c r="E495">
        <v>-68.607922759999994</v>
      </c>
      <c r="H495" t="s">
        <v>599</v>
      </c>
      <c r="I495" t="s">
        <v>195</v>
      </c>
      <c r="J495" t="s">
        <v>41</v>
      </c>
      <c r="L495" t="s">
        <v>30</v>
      </c>
      <c r="N495">
        <v>11.1</v>
      </c>
      <c r="O495">
        <v>1.008</v>
      </c>
      <c r="P495">
        <v>8.85</v>
      </c>
      <c r="Q495" s="1">
        <v>2.06</v>
      </c>
      <c r="T495">
        <v>3130</v>
      </c>
      <c r="U495">
        <v>3.44</v>
      </c>
      <c r="V495">
        <v>0.31</v>
      </c>
      <c r="W495">
        <v>2800</v>
      </c>
      <c r="X495">
        <v>9.9000000000000005E-2</v>
      </c>
      <c r="Z495">
        <v>36.6</v>
      </c>
      <c r="AA495" s="1">
        <v>33.299999999999997</v>
      </c>
      <c r="AB495">
        <v>2.25</v>
      </c>
      <c r="AD495">
        <v>2190</v>
      </c>
      <c r="AE495">
        <v>264</v>
      </c>
      <c r="AF495">
        <v>7.56</v>
      </c>
      <c r="AG495">
        <v>561</v>
      </c>
      <c r="AH495">
        <v>194</v>
      </c>
      <c r="AQ495" s="3">
        <v>9350</v>
      </c>
      <c r="BA495" t="s">
        <v>31</v>
      </c>
      <c r="BB495">
        <v>2.06</v>
      </c>
      <c r="BC495">
        <v>88.293370940000003</v>
      </c>
      <c r="BD495">
        <v>4.3051661999999997E-2</v>
      </c>
      <c r="BE495">
        <v>29.148448890000001</v>
      </c>
      <c r="BF495">
        <v>3.3854407549999999</v>
      </c>
      <c r="BG495">
        <v>1.1856652009999999</v>
      </c>
      <c r="BH495">
        <v>95.262951849999993</v>
      </c>
      <c r="BI495">
        <v>6.7536454340000001</v>
      </c>
      <c r="BJ495">
        <v>1.089180233</v>
      </c>
      <c r="BK495">
        <v>13.997704479999999</v>
      </c>
      <c r="BL495">
        <v>7.9818967289999998</v>
      </c>
      <c r="BN495">
        <v>-0.6</v>
      </c>
      <c r="BO495" s="2">
        <v>1.078936627</v>
      </c>
      <c r="BP495" s="1">
        <f t="shared" si="30"/>
        <v>25.661375661375661</v>
      </c>
    </row>
    <row r="496" spans="1:68" x14ac:dyDescent="0.25">
      <c r="A496" t="s">
        <v>602</v>
      </c>
      <c r="B496" t="s">
        <v>190</v>
      </c>
      <c r="C496" t="s">
        <v>191</v>
      </c>
      <c r="D496">
        <v>-24.983902329999999</v>
      </c>
      <c r="E496">
        <v>-68.649275309999993</v>
      </c>
      <c r="H496" t="s">
        <v>599</v>
      </c>
      <c r="I496" t="s">
        <v>227</v>
      </c>
      <c r="J496" t="s">
        <v>29</v>
      </c>
      <c r="L496" t="s">
        <v>30</v>
      </c>
      <c r="N496">
        <v>3.9</v>
      </c>
      <c r="O496">
        <v>1.002</v>
      </c>
      <c r="P496">
        <v>7.63</v>
      </c>
      <c r="Q496" s="1">
        <v>1.1399999999999999</v>
      </c>
      <c r="T496">
        <v>962</v>
      </c>
      <c r="U496">
        <v>0.96699999999999997</v>
      </c>
      <c r="V496">
        <v>0.14000000000000001</v>
      </c>
      <c r="W496">
        <v>274</v>
      </c>
      <c r="X496">
        <v>5.88</v>
      </c>
      <c r="Z496">
        <v>6.81</v>
      </c>
      <c r="AA496" s="1">
        <v>33</v>
      </c>
      <c r="AB496">
        <v>9.5000000000000001E-2</v>
      </c>
      <c r="AD496">
        <v>499</v>
      </c>
      <c r="AE496">
        <v>59</v>
      </c>
      <c r="AF496">
        <v>1.74</v>
      </c>
      <c r="AG496">
        <v>101</v>
      </c>
      <c r="AH496">
        <v>52.5</v>
      </c>
      <c r="AQ496" s="3">
        <v>2068</v>
      </c>
      <c r="BA496" t="s">
        <v>31</v>
      </c>
      <c r="BB496">
        <v>1.1399999999999999</v>
      </c>
      <c r="BC496">
        <v>27.136812410000001</v>
      </c>
      <c r="BD496">
        <v>1.2102022E-2</v>
      </c>
      <c r="BE496">
        <v>2.852383927</v>
      </c>
      <c r="BF496">
        <v>0.62991397699999996</v>
      </c>
      <c r="BG496">
        <v>1.1749835319999999</v>
      </c>
      <c r="BH496">
        <v>21.70603332</v>
      </c>
      <c r="BI496">
        <v>1.5093374260000001</v>
      </c>
      <c r="BJ496">
        <v>0.25068433899999998</v>
      </c>
      <c r="BK496">
        <v>2.520085833</v>
      </c>
      <c r="BL496">
        <v>2.1600493730000001</v>
      </c>
      <c r="BN496">
        <v>-1.7</v>
      </c>
      <c r="BO496" s="2">
        <v>0.79987409700000001</v>
      </c>
      <c r="BP496" s="1">
        <f t="shared" si="30"/>
        <v>30.172413793103448</v>
      </c>
    </row>
    <row r="497" spans="1:68" x14ac:dyDescent="0.25">
      <c r="A497" t="s">
        <v>603</v>
      </c>
      <c r="B497" t="s">
        <v>190</v>
      </c>
      <c r="C497" t="s">
        <v>191</v>
      </c>
      <c r="D497">
        <v>-24.984091490000001</v>
      </c>
      <c r="E497">
        <v>-68.649066700000006</v>
      </c>
      <c r="H497" t="s">
        <v>599</v>
      </c>
      <c r="I497" t="s">
        <v>195</v>
      </c>
      <c r="J497" t="s">
        <v>41</v>
      </c>
      <c r="L497" t="s">
        <v>30</v>
      </c>
      <c r="N497">
        <v>3.7</v>
      </c>
      <c r="O497">
        <v>1.0169999999999999</v>
      </c>
      <c r="P497">
        <v>8.57</v>
      </c>
      <c r="Q497" s="1">
        <v>3.19</v>
      </c>
      <c r="T497">
        <v>9620</v>
      </c>
      <c r="U497">
        <v>10.3</v>
      </c>
      <c r="V497">
        <v>0.57899999999999996</v>
      </c>
      <c r="W497">
        <v>3840</v>
      </c>
      <c r="X497">
        <v>1.38</v>
      </c>
      <c r="Z497">
        <v>71</v>
      </c>
      <c r="AA497" s="1">
        <v>27</v>
      </c>
      <c r="AB497">
        <v>1</v>
      </c>
      <c r="AD497">
        <v>5040</v>
      </c>
      <c r="AE497">
        <v>555</v>
      </c>
      <c r="AF497">
        <v>15.7</v>
      </c>
      <c r="AG497">
        <v>1200</v>
      </c>
      <c r="AH497">
        <v>603</v>
      </c>
      <c r="AQ497" s="3">
        <v>21171</v>
      </c>
      <c r="BA497" t="s">
        <v>31</v>
      </c>
      <c r="BB497">
        <v>3.19</v>
      </c>
      <c r="BC497">
        <v>271.36812409999999</v>
      </c>
      <c r="BD497">
        <v>0.12890468599999999</v>
      </c>
      <c r="BE497">
        <v>39.975015620000001</v>
      </c>
      <c r="BF497">
        <v>6.5673850710000004</v>
      </c>
      <c r="BG497">
        <v>0.96135016299999998</v>
      </c>
      <c r="BH497">
        <v>219.23528640000001</v>
      </c>
      <c r="BI497">
        <v>14.198004600000001</v>
      </c>
      <c r="BJ497">
        <v>2.2619219130000001</v>
      </c>
      <c r="BK497">
        <v>29.94161385</v>
      </c>
      <c r="BL497">
        <v>24.809709940000001</v>
      </c>
      <c r="BN497">
        <v>-1.3</v>
      </c>
      <c r="BO497" s="2">
        <v>0.80788886699999995</v>
      </c>
      <c r="BP497" s="1">
        <f t="shared" si="30"/>
        <v>38.407643312101911</v>
      </c>
    </row>
    <row r="498" spans="1:68" x14ac:dyDescent="0.25">
      <c r="A498" t="s">
        <v>604</v>
      </c>
      <c r="B498" t="s">
        <v>190</v>
      </c>
      <c r="C498" t="s">
        <v>191</v>
      </c>
      <c r="D498">
        <v>-24.981753059999999</v>
      </c>
      <c r="E498">
        <v>-68.641741190000005</v>
      </c>
      <c r="H498" t="s">
        <v>599</v>
      </c>
      <c r="I498" t="s">
        <v>195</v>
      </c>
      <c r="J498" t="s">
        <v>41</v>
      </c>
      <c r="L498" t="s">
        <v>30</v>
      </c>
      <c r="N498">
        <v>5.4</v>
      </c>
      <c r="O498">
        <v>1.05</v>
      </c>
      <c r="P498">
        <v>8.16</v>
      </c>
      <c r="Q498" s="1">
        <v>15.7</v>
      </c>
      <c r="T498">
        <v>31700</v>
      </c>
      <c r="U498">
        <v>36.6</v>
      </c>
      <c r="V498">
        <v>1.01</v>
      </c>
      <c r="W498">
        <v>10800</v>
      </c>
      <c r="X498">
        <v>0.41499999999999998</v>
      </c>
      <c r="Z498">
        <v>468</v>
      </c>
      <c r="AA498" s="1">
        <v>55.2</v>
      </c>
      <c r="AB498">
        <v>14.5</v>
      </c>
      <c r="AD498">
        <v>19400</v>
      </c>
      <c r="AE498">
        <v>2370</v>
      </c>
      <c r="AF498">
        <v>79.099999999999994</v>
      </c>
      <c r="AG498">
        <v>1160</v>
      </c>
      <c r="AH498">
        <v>2010</v>
      </c>
      <c r="AQ498" s="3">
        <v>68899</v>
      </c>
      <c r="BA498" t="s">
        <v>31</v>
      </c>
      <c r="BB498">
        <v>15.7</v>
      </c>
      <c r="BC498">
        <v>894.21720730000004</v>
      </c>
      <c r="BD498">
        <v>0.45804966000000003</v>
      </c>
      <c r="BE498">
        <v>112.42973139999999</v>
      </c>
      <c r="BF498">
        <v>43.289242440000002</v>
      </c>
      <c r="BG498">
        <v>1.965427</v>
      </c>
      <c r="BH498">
        <v>843.88185650000003</v>
      </c>
      <c r="BI498">
        <v>60.629316959999997</v>
      </c>
      <c r="BJ498">
        <v>11.39605244</v>
      </c>
      <c r="BK498">
        <v>28.943560059999999</v>
      </c>
      <c r="BL498">
        <v>82.699033119999996</v>
      </c>
      <c r="BN498">
        <v>0.2</v>
      </c>
      <c r="BO498" s="2">
        <v>0.94371015199999997</v>
      </c>
      <c r="BP498" s="1">
        <f t="shared" si="30"/>
        <v>25.410872313527182</v>
      </c>
    </row>
    <row r="499" spans="1:68" x14ac:dyDescent="0.25">
      <c r="A499" t="s">
        <v>605</v>
      </c>
      <c r="B499" t="s">
        <v>190</v>
      </c>
      <c r="C499" t="s">
        <v>191</v>
      </c>
      <c r="D499">
        <v>-24.985445460000001</v>
      </c>
      <c r="E499">
        <v>-68.641205339999999</v>
      </c>
      <c r="H499" t="s">
        <v>599</v>
      </c>
      <c r="I499" t="s">
        <v>195</v>
      </c>
      <c r="J499" t="s">
        <v>41</v>
      </c>
      <c r="L499" t="s">
        <v>30</v>
      </c>
      <c r="N499">
        <v>11.5</v>
      </c>
      <c r="O499">
        <v>1.2350000000000001</v>
      </c>
      <c r="P499">
        <v>6.82</v>
      </c>
      <c r="Q499" s="1">
        <v>62.8</v>
      </c>
      <c r="T499">
        <v>175000</v>
      </c>
      <c r="U499">
        <v>192</v>
      </c>
      <c r="V499">
        <v>4.1900000000000004</v>
      </c>
      <c r="W499">
        <v>36000</v>
      </c>
      <c r="X499">
        <v>1.04</v>
      </c>
      <c r="Z499">
        <v>2590</v>
      </c>
      <c r="AA499" s="1">
        <v>23.9</v>
      </c>
      <c r="AB499">
        <v>54.5</v>
      </c>
      <c r="AD499">
        <v>95500</v>
      </c>
      <c r="AE499">
        <v>15700</v>
      </c>
      <c r="AF499">
        <v>504</v>
      </c>
      <c r="AG499">
        <v>308</v>
      </c>
      <c r="AH499">
        <v>12300</v>
      </c>
      <c r="AQ499" s="3">
        <v>341759</v>
      </c>
      <c r="BA499" t="s">
        <v>31</v>
      </c>
      <c r="BB499">
        <v>62.8</v>
      </c>
      <c r="BC499">
        <v>4936.5303240000003</v>
      </c>
      <c r="BD499">
        <v>2.40288346</v>
      </c>
      <c r="BE499">
        <v>374.76577140000001</v>
      </c>
      <c r="BF499">
        <v>239.5708075</v>
      </c>
      <c r="BG499">
        <v>0.85097292199999996</v>
      </c>
      <c r="BH499">
        <v>4154.1606860000002</v>
      </c>
      <c r="BI499">
        <v>401.63724739999998</v>
      </c>
      <c r="BJ499">
        <v>72.612015560000003</v>
      </c>
      <c r="BK499">
        <v>7.6850142220000004</v>
      </c>
      <c r="BL499">
        <v>506.06871009999998</v>
      </c>
      <c r="BN499">
        <v>-0.8</v>
      </c>
      <c r="BO499" s="2">
        <v>0.84151426500000004</v>
      </c>
      <c r="BP499" s="1">
        <f t="shared" si="30"/>
        <v>24.404761904761905</v>
      </c>
    </row>
    <row r="500" spans="1:68" x14ac:dyDescent="0.25">
      <c r="A500" t="s">
        <v>606</v>
      </c>
      <c r="B500" t="s">
        <v>190</v>
      </c>
      <c r="C500" t="s">
        <v>191</v>
      </c>
      <c r="D500">
        <v>-24.97743277</v>
      </c>
      <c r="E500">
        <v>-68.640307149999998</v>
      </c>
      <c r="H500" t="s">
        <v>599</v>
      </c>
      <c r="I500" t="s">
        <v>227</v>
      </c>
      <c r="J500" t="s">
        <v>29</v>
      </c>
      <c r="L500" t="s">
        <v>30</v>
      </c>
      <c r="N500">
        <v>9.5</v>
      </c>
      <c r="O500">
        <v>1.002</v>
      </c>
      <c r="P500">
        <v>7.34</v>
      </c>
      <c r="Q500" s="1">
        <v>1.36</v>
      </c>
      <c r="T500">
        <v>895</v>
      </c>
      <c r="U500">
        <v>1.25</v>
      </c>
      <c r="V500">
        <v>0.20300000000000001</v>
      </c>
      <c r="W500">
        <v>329</v>
      </c>
      <c r="X500">
        <v>3.48</v>
      </c>
      <c r="Z500">
        <v>12.1</v>
      </c>
      <c r="AA500" s="1">
        <v>44</v>
      </c>
      <c r="AB500">
        <v>0.23</v>
      </c>
      <c r="AD500">
        <v>490</v>
      </c>
      <c r="AE500">
        <v>63.7</v>
      </c>
      <c r="AF500">
        <v>2.0699999999999998</v>
      </c>
      <c r="AG500">
        <v>97.4</v>
      </c>
      <c r="AH500">
        <v>50.5</v>
      </c>
      <c r="AQ500" s="3">
        <v>2074</v>
      </c>
      <c r="BA500" t="s">
        <v>31</v>
      </c>
      <c r="BB500">
        <v>1.36</v>
      </c>
      <c r="BC500">
        <v>25.246826519999999</v>
      </c>
      <c r="BD500">
        <v>1.5643773E-2</v>
      </c>
      <c r="BE500">
        <v>3.424942744</v>
      </c>
      <c r="BF500">
        <v>1.1192304129999999</v>
      </c>
      <c r="BG500">
        <v>1.5666447100000001</v>
      </c>
      <c r="BH500">
        <v>21.314541739999999</v>
      </c>
      <c r="BI500">
        <v>1.629572781</v>
      </c>
      <c r="BJ500">
        <v>0.29822792100000001</v>
      </c>
      <c r="BK500">
        <v>2.4302609909999999</v>
      </c>
      <c r="BL500">
        <v>2.0777617770000001</v>
      </c>
      <c r="BN500">
        <v>-1.8</v>
      </c>
      <c r="BO500" s="2">
        <v>0.84424637400000002</v>
      </c>
      <c r="BP500" s="1">
        <f t="shared" si="30"/>
        <v>24.396135265700487</v>
      </c>
    </row>
    <row r="501" spans="1:68" x14ac:dyDescent="0.25">
      <c r="A501" t="s">
        <v>607</v>
      </c>
      <c r="B501" t="s">
        <v>190</v>
      </c>
      <c r="C501" t="s">
        <v>191</v>
      </c>
      <c r="D501">
        <v>-24.989537850000001</v>
      </c>
      <c r="E501">
        <v>-68.606026760000006</v>
      </c>
      <c r="H501" t="s">
        <v>599</v>
      </c>
      <c r="I501" t="s">
        <v>193</v>
      </c>
      <c r="J501" t="s">
        <v>29</v>
      </c>
      <c r="L501" t="s">
        <v>30</v>
      </c>
      <c r="N501">
        <v>20.9</v>
      </c>
      <c r="O501">
        <v>1.0009999999999999</v>
      </c>
      <c r="P501">
        <v>7.75</v>
      </c>
      <c r="Q501" s="1">
        <v>0.70799999999999996</v>
      </c>
      <c r="T501">
        <v>185</v>
      </c>
      <c r="U501">
        <v>0.221</v>
      </c>
      <c r="V501">
        <v>2.5999999999999999E-2</v>
      </c>
      <c r="W501">
        <v>312</v>
      </c>
      <c r="X501">
        <v>3.61</v>
      </c>
      <c r="Z501">
        <v>2.71</v>
      </c>
      <c r="AA501" s="1">
        <v>31.6</v>
      </c>
      <c r="AB501">
        <v>0.2</v>
      </c>
      <c r="AD501">
        <v>141</v>
      </c>
      <c r="AE501">
        <v>18.399999999999999</v>
      </c>
      <c r="AF501">
        <v>0.45800000000000002</v>
      </c>
      <c r="AG501">
        <v>92.6</v>
      </c>
      <c r="AH501">
        <v>16.100000000000001</v>
      </c>
      <c r="AQ501" s="3">
        <v>851.2</v>
      </c>
      <c r="AR501" s="1">
        <v>-6.49</v>
      </c>
      <c r="AS501" s="1">
        <v>-59</v>
      </c>
      <c r="BA501" t="s">
        <v>31</v>
      </c>
      <c r="BB501">
        <v>0.70799999999999996</v>
      </c>
      <c r="BC501">
        <v>5.218617772</v>
      </c>
      <c r="BD501">
        <v>2.7658190000000001E-3</v>
      </c>
      <c r="BE501">
        <v>3.2479700189999998</v>
      </c>
      <c r="BF501">
        <v>0.25067061299999999</v>
      </c>
      <c r="BG501">
        <v>1.125135746</v>
      </c>
      <c r="BH501">
        <v>6.1333681330000003</v>
      </c>
      <c r="BI501">
        <v>0.47070862099999999</v>
      </c>
      <c r="BJ501">
        <v>6.5984728000000006E-2</v>
      </c>
      <c r="BK501">
        <v>2.3104945360000002</v>
      </c>
      <c r="BL501">
        <v>0.66241514099999999</v>
      </c>
      <c r="BN501">
        <v>0.8</v>
      </c>
      <c r="BO501" s="2">
        <v>1.175285948</v>
      </c>
      <c r="BP501" s="1">
        <f t="shared" si="30"/>
        <v>35.1528384279476</v>
      </c>
    </row>
    <row r="502" spans="1:68" x14ac:dyDescent="0.25">
      <c r="A502" t="s">
        <v>608</v>
      </c>
      <c r="B502" t="s">
        <v>190</v>
      </c>
      <c r="C502" t="s">
        <v>191</v>
      </c>
      <c r="D502">
        <v>-24.97294977</v>
      </c>
      <c r="E502">
        <v>-68.624220359999995</v>
      </c>
      <c r="H502" t="s">
        <v>599</v>
      </c>
      <c r="I502" t="s">
        <v>193</v>
      </c>
      <c r="J502" t="s">
        <v>29</v>
      </c>
      <c r="L502" t="s">
        <v>30</v>
      </c>
      <c r="N502">
        <v>24.3</v>
      </c>
      <c r="O502">
        <v>1.0009999999999999</v>
      </c>
      <c r="P502">
        <v>6.83</v>
      </c>
      <c r="Q502" s="1">
        <v>1.53</v>
      </c>
      <c r="T502">
        <v>600</v>
      </c>
      <c r="U502">
        <v>0.81499999999999995</v>
      </c>
      <c r="V502">
        <v>0.157</v>
      </c>
      <c r="W502">
        <v>328</v>
      </c>
      <c r="X502">
        <v>3.41</v>
      </c>
      <c r="Z502">
        <v>9.6</v>
      </c>
      <c r="AA502" s="1">
        <v>42.6</v>
      </c>
      <c r="AB502">
        <v>0.45900000000000002</v>
      </c>
      <c r="AD502">
        <v>354</v>
      </c>
      <c r="AE502">
        <v>44.2</v>
      </c>
      <c r="AF502">
        <v>1.66</v>
      </c>
      <c r="AG502">
        <v>101</v>
      </c>
      <c r="AH502">
        <v>36.700000000000003</v>
      </c>
      <c r="AQ502" s="3">
        <v>1620</v>
      </c>
      <c r="BA502" t="s">
        <v>31</v>
      </c>
      <c r="BB502">
        <v>1.53</v>
      </c>
      <c r="BC502">
        <v>16.925246829999999</v>
      </c>
      <c r="BD502">
        <v>1.0199740000000001E-2</v>
      </c>
      <c r="BE502">
        <v>3.4145325839999998</v>
      </c>
      <c r="BF502">
        <v>0.88798445999999998</v>
      </c>
      <c r="BG502">
        <v>1.5167969240000001</v>
      </c>
      <c r="BH502">
        <v>15.398668929999999</v>
      </c>
      <c r="BI502">
        <v>1.13072397</v>
      </c>
      <c r="BJ502">
        <v>0.23915862299999999</v>
      </c>
      <c r="BK502">
        <v>2.520085833</v>
      </c>
      <c r="BL502">
        <v>1.509977371</v>
      </c>
      <c r="BN502">
        <v>-0.9</v>
      </c>
      <c r="BO502" s="2">
        <v>0.909804689</v>
      </c>
      <c r="BP502" s="1">
        <f t="shared" si="30"/>
        <v>22.108433734939762</v>
      </c>
    </row>
    <row r="503" spans="1:68" x14ac:dyDescent="0.25">
      <c r="A503" t="s">
        <v>609</v>
      </c>
      <c r="B503" t="s">
        <v>190</v>
      </c>
      <c r="C503" t="s">
        <v>191</v>
      </c>
      <c r="D503">
        <v>-25.083324619999999</v>
      </c>
      <c r="E503">
        <v>-68.501109220000004</v>
      </c>
      <c r="H503" t="s">
        <v>610</v>
      </c>
      <c r="I503" t="s">
        <v>193</v>
      </c>
      <c r="J503" t="s">
        <v>29</v>
      </c>
      <c r="L503" t="s">
        <v>30</v>
      </c>
      <c r="N503">
        <v>18.3</v>
      </c>
      <c r="O503">
        <v>1.004</v>
      </c>
      <c r="P503">
        <v>7.78</v>
      </c>
      <c r="Q503" s="1">
        <v>0.70099999999999996</v>
      </c>
      <c r="T503">
        <v>1330</v>
      </c>
      <c r="U503">
        <v>2.21</v>
      </c>
      <c r="V503">
        <v>0.105</v>
      </c>
      <c r="W503">
        <v>1420</v>
      </c>
      <c r="X503">
        <v>2.37</v>
      </c>
      <c r="Z503">
        <v>17.5</v>
      </c>
      <c r="AA503" s="1">
        <v>35.799999999999997</v>
      </c>
      <c r="AB503">
        <v>1.02</v>
      </c>
      <c r="AD503">
        <v>856</v>
      </c>
      <c r="AE503">
        <v>138</v>
      </c>
      <c r="AF503">
        <v>0.86099999999999999</v>
      </c>
      <c r="AG503">
        <v>251</v>
      </c>
      <c r="AH503">
        <v>156</v>
      </c>
      <c r="AQ503" s="3">
        <v>4257</v>
      </c>
      <c r="AR503" s="1">
        <v>-6.46</v>
      </c>
      <c r="AS503" s="1">
        <v>-64</v>
      </c>
      <c r="BA503" t="s">
        <v>31</v>
      </c>
      <c r="BB503">
        <v>0.70099999999999996</v>
      </c>
      <c r="BC503">
        <v>37.51763047</v>
      </c>
      <c r="BD503">
        <v>2.7658189999999999E-2</v>
      </c>
      <c r="BE503">
        <v>14.782427650000001</v>
      </c>
      <c r="BF503">
        <v>1.6187216719999999</v>
      </c>
      <c r="BG503">
        <v>1.2746791049999999</v>
      </c>
      <c r="BH503">
        <v>37.235199440000002</v>
      </c>
      <c r="BI503">
        <v>3.530314658</v>
      </c>
      <c r="BJ503">
        <v>0.124045527</v>
      </c>
      <c r="BK503">
        <v>6.2627875639999999</v>
      </c>
      <c r="BL503">
        <v>6.4184324210000003</v>
      </c>
      <c r="BN503">
        <v>-1.2</v>
      </c>
      <c r="BO503" s="2">
        <v>0.99247204499999997</v>
      </c>
      <c r="BP503" s="1">
        <f t="shared" si="30"/>
        <v>181.18466898954705</v>
      </c>
    </row>
    <row r="504" spans="1:68" x14ac:dyDescent="0.25">
      <c r="A504" t="s">
        <v>611</v>
      </c>
      <c r="B504" t="s">
        <v>190</v>
      </c>
      <c r="C504" t="s">
        <v>191</v>
      </c>
      <c r="D504">
        <v>-25.083306629999999</v>
      </c>
      <c r="E504">
        <v>-68.501129120000002</v>
      </c>
      <c r="H504" t="s">
        <v>610</v>
      </c>
      <c r="I504" t="s">
        <v>195</v>
      </c>
      <c r="J504" t="s">
        <v>41</v>
      </c>
      <c r="L504" t="s">
        <v>30</v>
      </c>
      <c r="N504">
        <v>11.2</v>
      </c>
      <c r="O504">
        <v>1.121</v>
      </c>
      <c r="P504">
        <v>7.58</v>
      </c>
      <c r="Q504" s="1">
        <v>10.3</v>
      </c>
      <c r="T504">
        <v>56100</v>
      </c>
      <c r="U504">
        <v>79.5</v>
      </c>
      <c r="V504">
        <v>0.505</v>
      </c>
      <c r="W504">
        <v>48400</v>
      </c>
      <c r="X504">
        <v>0.89900000000000002</v>
      </c>
      <c r="Z504">
        <v>610</v>
      </c>
      <c r="AA504" s="1">
        <v>47.3</v>
      </c>
      <c r="AB504">
        <v>15</v>
      </c>
      <c r="AD504">
        <v>39800</v>
      </c>
      <c r="AE504">
        <v>5360</v>
      </c>
      <c r="AF504">
        <v>26.5</v>
      </c>
      <c r="AG504">
        <v>541</v>
      </c>
      <c r="AH504">
        <v>7360</v>
      </c>
      <c r="AQ504" s="3">
        <v>158853</v>
      </c>
      <c r="BA504" t="s">
        <v>31</v>
      </c>
      <c r="BB504">
        <v>10.3</v>
      </c>
      <c r="BC504">
        <v>1582.5105779999999</v>
      </c>
      <c r="BD504">
        <v>0.99494393299999995</v>
      </c>
      <c r="BE504">
        <v>503.85175930000003</v>
      </c>
      <c r="BF504">
        <v>56.424012580000003</v>
      </c>
      <c r="BG504">
        <v>1.6841430630000001</v>
      </c>
      <c r="BH504">
        <v>1731.262778</v>
      </c>
      <c r="BI504">
        <v>137.11946789999999</v>
      </c>
      <c r="BJ504">
        <v>3.8178936750000001</v>
      </c>
      <c r="BK504">
        <v>13.498677580000001</v>
      </c>
      <c r="BL504">
        <v>302.81835009999998</v>
      </c>
      <c r="BN504">
        <v>-1.9</v>
      </c>
      <c r="BO504" s="2">
        <v>1.093997602</v>
      </c>
      <c r="BP504" s="1">
        <f t="shared" si="30"/>
        <v>277.7358490566038</v>
      </c>
    </row>
    <row r="505" spans="1:68" x14ac:dyDescent="0.25">
      <c r="A505" t="s">
        <v>612</v>
      </c>
      <c r="B505" t="s">
        <v>190</v>
      </c>
      <c r="C505" t="s">
        <v>191</v>
      </c>
      <c r="D505">
        <v>-25.080687569999998</v>
      </c>
      <c r="E505">
        <v>-68.531572370000006</v>
      </c>
      <c r="H505" t="s">
        <v>610</v>
      </c>
      <c r="I505" t="s">
        <v>1032</v>
      </c>
      <c r="J505" t="s">
        <v>29</v>
      </c>
      <c r="L505" t="s">
        <v>30</v>
      </c>
      <c r="N505">
        <v>11.2</v>
      </c>
      <c r="O505">
        <v>1.014</v>
      </c>
      <c r="P505">
        <v>8.36</v>
      </c>
      <c r="Q505" s="1">
        <v>2.11</v>
      </c>
      <c r="T505">
        <v>5890</v>
      </c>
      <c r="U505">
        <v>9.0299999999999994</v>
      </c>
      <c r="V505">
        <v>0.52700000000000002</v>
      </c>
      <c r="W505">
        <v>5430</v>
      </c>
      <c r="X505">
        <v>0.06</v>
      </c>
      <c r="Z505">
        <v>57.3</v>
      </c>
      <c r="AA505" s="1">
        <v>29.1</v>
      </c>
      <c r="AB505">
        <v>0.14799999999999999</v>
      </c>
      <c r="AD505">
        <v>2140</v>
      </c>
      <c r="AE505">
        <v>469</v>
      </c>
      <c r="AF505">
        <v>3.05</v>
      </c>
      <c r="AG505">
        <v>730</v>
      </c>
      <c r="AH505">
        <v>1690</v>
      </c>
      <c r="AQ505" s="3">
        <v>16579</v>
      </c>
      <c r="BA505" t="s">
        <v>31</v>
      </c>
      <c r="BB505">
        <v>2.11</v>
      </c>
      <c r="BC505">
        <v>166.14950630000001</v>
      </c>
      <c r="BD505">
        <v>0.113010613</v>
      </c>
      <c r="BE505">
        <v>56.527170519999999</v>
      </c>
      <c r="BF505">
        <v>5.3001572469999996</v>
      </c>
      <c r="BG505">
        <v>1.036121842</v>
      </c>
      <c r="BH505">
        <v>93.08799861</v>
      </c>
      <c r="BI505">
        <v>11.99795344</v>
      </c>
      <c r="BJ505">
        <v>0.43941795099999997</v>
      </c>
      <c r="BK505">
        <v>18.214481760000002</v>
      </c>
      <c r="BL505">
        <v>69.533017900000004</v>
      </c>
      <c r="BN505">
        <v>-0.1</v>
      </c>
      <c r="BO505" s="2">
        <v>0.56026647699999998</v>
      </c>
      <c r="BP505" s="1">
        <f t="shared" si="30"/>
        <v>554.09836065573779</v>
      </c>
    </row>
    <row r="506" spans="1:68" x14ac:dyDescent="0.25">
      <c r="A506" t="s">
        <v>613</v>
      </c>
      <c r="B506" t="s">
        <v>190</v>
      </c>
      <c r="C506" t="s">
        <v>191</v>
      </c>
      <c r="D506">
        <v>-25.080685840000001</v>
      </c>
      <c r="E506">
        <v>-68.533892760000001</v>
      </c>
      <c r="H506" t="s">
        <v>610</v>
      </c>
      <c r="I506" t="s">
        <v>227</v>
      </c>
      <c r="J506" t="s">
        <v>29</v>
      </c>
      <c r="L506" t="s">
        <v>30</v>
      </c>
      <c r="N506">
        <v>12.6</v>
      </c>
      <c r="O506">
        <v>1.004</v>
      </c>
      <c r="P506">
        <v>8.65</v>
      </c>
      <c r="Q506" s="1">
        <v>0.52</v>
      </c>
      <c r="T506">
        <v>994</v>
      </c>
      <c r="U506">
        <v>1.21</v>
      </c>
      <c r="V506">
        <v>0.129</v>
      </c>
      <c r="W506">
        <v>1710</v>
      </c>
      <c r="X506">
        <v>0.63200000000000001</v>
      </c>
      <c r="Z506">
        <v>9.59</v>
      </c>
      <c r="AA506" s="1">
        <v>29.7</v>
      </c>
      <c r="AB506">
        <v>9.5000000000000001E-2</v>
      </c>
      <c r="AD506">
        <v>416</v>
      </c>
      <c r="AE506">
        <v>104</v>
      </c>
      <c r="AF506">
        <v>0.65900000000000003</v>
      </c>
      <c r="AG506">
        <v>371</v>
      </c>
      <c r="AH506">
        <v>292</v>
      </c>
      <c r="AQ506" s="3">
        <v>3965</v>
      </c>
      <c r="BA506" t="s">
        <v>31</v>
      </c>
      <c r="BB506">
        <v>0.52</v>
      </c>
      <c r="BC506">
        <v>28.039492240000001</v>
      </c>
      <c r="BD506">
        <v>1.5143172E-2</v>
      </c>
      <c r="BE506">
        <v>17.80137414</v>
      </c>
      <c r="BF506">
        <v>0.88705947600000001</v>
      </c>
      <c r="BG506">
        <v>1.0574851789999999</v>
      </c>
      <c r="BH506">
        <v>18.09561094</v>
      </c>
      <c r="BI506">
        <v>2.6605269890000001</v>
      </c>
      <c r="BJ506">
        <v>9.4943092000000007E-2</v>
      </c>
      <c r="BK506">
        <v>9.25694895</v>
      </c>
      <c r="BL506">
        <v>12.01398889</v>
      </c>
      <c r="BN506">
        <v>-0.6</v>
      </c>
      <c r="BO506" s="2">
        <v>0.64536157699999996</v>
      </c>
      <c r="BP506" s="1">
        <f t="shared" si="30"/>
        <v>443.09559939301971</v>
      </c>
    </row>
    <row r="507" spans="1:68" x14ac:dyDescent="0.25">
      <c r="A507" t="s">
        <v>614</v>
      </c>
      <c r="B507" t="s">
        <v>190</v>
      </c>
      <c r="C507" t="s">
        <v>191</v>
      </c>
      <c r="D507">
        <v>-25.103046899999999</v>
      </c>
      <c r="E507">
        <v>-68.79943342</v>
      </c>
      <c r="H507" t="s">
        <v>615</v>
      </c>
      <c r="I507" t="s">
        <v>193</v>
      </c>
      <c r="J507" t="s">
        <v>29</v>
      </c>
      <c r="L507" t="s">
        <v>30</v>
      </c>
      <c r="N507">
        <v>14</v>
      </c>
      <c r="O507">
        <v>1.012</v>
      </c>
      <c r="P507">
        <v>7.76</v>
      </c>
      <c r="Q507" s="1">
        <v>1.23</v>
      </c>
      <c r="T507">
        <v>8520</v>
      </c>
      <c r="U507">
        <v>3.02</v>
      </c>
      <c r="V507">
        <v>0.66</v>
      </c>
      <c r="W507">
        <v>1100</v>
      </c>
      <c r="X507">
        <v>4.58</v>
      </c>
      <c r="Z507">
        <v>39.700000000000003</v>
      </c>
      <c r="AA507" s="1">
        <v>38.4</v>
      </c>
      <c r="AB507">
        <v>2.1</v>
      </c>
      <c r="AD507">
        <v>4210</v>
      </c>
      <c r="AE507">
        <v>365</v>
      </c>
      <c r="AF507">
        <v>5.65</v>
      </c>
      <c r="AG507">
        <v>650</v>
      </c>
      <c r="AH507">
        <v>394</v>
      </c>
      <c r="AQ507" s="3">
        <v>15376</v>
      </c>
      <c r="AR507" s="1">
        <v>-5.48</v>
      </c>
      <c r="AS507" s="1">
        <v>-56</v>
      </c>
      <c r="BA507" t="s">
        <v>31</v>
      </c>
      <c r="BB507">
        <v>1.23</v>
      </c>
      <c r="BC507">
        <v>240.3385049</v>
      </c>
      <c r="BD507">
        <v>3.7795354000000003E-2</v>
      </c>
      <c r="BE507">
        <v>11.451176350000001</v>
      </c>
      <c r="BF507">
        <v>3.6721857369999999</v>
      </c>
      <c r="BG507">
        <v>1.3672535649999999</v>
      </c>
      <c r="BH507">
        <v>183.1310627</v>
      </c>
      <c r="BI507">
        <v>9.3374264520000008</v>
      </c>
      <c r="BJ507">
        <v>0.81400374600000003</v>
      </c>
      <c r="BK507">
        <v>16.218374170000001</v>
      </c>
      <c r="BL507">
        <v>16.210656239999999</v>
      </c>
      <c r="BN507">
        <v>-1.2</v>
      </c>
      <c r="BO507" s="2">
        <v>0.76197138200000003</v>
      </c>
      <c r="BP507" s="1">
        <f t="shared" si="30"/>
        <v>69.73451327433628</v>
      </c>
    </row>
    <row r="508" spans="1:68" x14ac:dyDescent="0.25">
      <c r="A508" t="s">
        <v>616</v>
      </c>
      <c r="B508" t="s">
        <v>190</v>
      </c>
      <c r="C508" t="s">
        <v>191</v>
      </c>
      <c r="D508">
        <v>-25.103592020000001</v>
      </c>
      <c r="E508">
        <v>-68.801862479999997</v>
      </c>
      <c r="H508" t="s">
        <v>615</v>
      </c>
      <c r="I508" t="s">
        <v>195</v>
      </c>
      <c r="J508" t="s">
        <v>41</v>
      </c>
      <c r="L508" t="s">
        <v>30</v>
      </c>
      <c r="N508">
        <v>13.8</v>
      </c>
      <c r="O508">
        <v>1.042</v>
      </c>
      <c r="P508">
        <v>8.0500000000000007</v>
      </c>
      <c r="Q508" s="1">
        <v>3.67</v>
      </c>
      <c r="T508">
        <v>32200</v>
      </c>
      <c r="U508">
        <v>11.2</v>
      </c>
      <c r="V508">
        <v>1.1499999999999999</v>
      </c>
      <c r="W508">
        <v>3560</v>
      </c>
      <c r="X508">
        <v>1.04</v>
      </c>
      <c r="Z508">
        <v>136</v>
      </c>
      <c r="AA508" s="1">
        <v>47.3</v>
      </c>
      <c r="AB508">
        <v>7</v>
      </c>
      <c r="AD508">
        <v>15500</v>
      </c>
      <c r="AE508">
        <v>1330</v>
      </c>
      <c r="AF508">
        <v>21.2</v>
      </c>
      <c r="AG508">
        <v>2370</v>
      </c>
      <c r="AH508">
        <v>1440</v>
      </c>
      <c r="AQ508" s="3">
        <v>56885</v>
      </c>
      <c r="BA508" t="s">
        <v>31</v>
      </c>
      <c r="BB508">
        <v>3.67</v>
      </c>
      <c r="BC508">
        <v>908.32157970000003</v>
      </c>
      <c r="BD508">
        <v>0.14016820199999999</v>
      </c>
      <c r="BE508">
        <v>37.060170730000003</v>
      </c>
      <c r="BF508">
        <v>12.57977985</v>
      </c>
      <c r="BG508">
        <v>1.6841430630000001</v>
      </c>
      <c r="BH508">
        <v>674.23550390000003</v>
      </c>
      <c r="BI508">
        <v>34.024047070000002</v>
      </c>
      <c r="BJ508">
        <v>3.0543149399999998</v>
      </c>
      <c r="BK508">
        <v>59.134687360000001</v>
      </c>
      <c r="BL508">
        <v>59.247068499999997</v>
      </c>
      <c r="BN508">
        <v>-2</v>
      </c>
      <c r="BO508" s="2">
        <v>0.74228722400000002</v>
      </c>
      <c r="BP508" s="1">
        <f t="shared" si="30"/>
        <v>67.924528301886795</v>
      </c>
    </row>
    <row r="509" spans="1:68" x14ac:dyDescent="0.25">
      <c r="A509" t="s">
        <v>617</v>
      </c>
      <c r="B509" t="s">
        <v>190</v>
      </c>
      <c r="C509" t="s">
        <v>191</v>
      </c>
      <c r="D509">
        <v>-25.094625239999999</v>
      </c>
      <c r="E509">
        <v>-68.857821329999993</v>
      </c>
      <c r="H509" t="s">
        <v>615</v>
      </c>
      <c r="I509" t="s">
        <v>215</v>
      </c>
      <c r="J509" t="s">
        <v>41</v>
      </c>
      <c r="L509" t="s">
        <v>30</v>
      </c>
      <c r="N509">
        <v>10.5</v>
      </c>
      <c r="O509">
        <v>1.016</v>
      </c>
      <c r="P509">
        <v>7.97</v>
      </c>
      <c r="Q509" s="1">
        <v>1.37</v>
      </c>
      <c r="T509">
        <v>13200</v>
      </c>
      <c r="U509">
        <v>4.2300000000000004</v>
      </c>
      <c r="V509">
        <v>0.29199999999999998</v>
      </c>
      <c r="W509">
        <v>762</v>
      </c>
      <c r="X509">
        <v>15.4</v>
      </c>
      <c r="Z509">
        <v>49.8</v>
      </c>
      <c r="AA509" s="1">
        <v>34.4</v>
      </c>
      <c r="AB509">
        <v>0.123</v>
      </c>
      <c r="AD509">
        <v>6490</v>
      </c>
      <c r="AE509">
        <v>532</v>
      </c>
      <c r="AF509">
        <v>15.1</v>
      </c>
      <c r="AG509">
        <v>646</v>
      </c>
      <c r="AH509">
        <v>595</v>
      </c>
      <c r="AQ509" s="3">
        <v>22395</v>
      </c>
      <c r="BA509" t="s">
        <v>31</v>
      </c>
      <c r="BB509">
        <v>1.37</v>
      </c>
      <c r="BC509">
        <v>372.3554302</v>
      </c>
      <c r="BD509">
        <v>5.2938526E-2</v>
      </c>
      <c r="BE509">
        <v>7.9325421609999998</v>
      </c>
      <c r="BF509">
        <v>4.6064193879999999</v>
      </c>
      <c r="BG509">
        <v>1.224831319</v>
      </c>
      <c r="BH509">
        <v>282.30893040000001</v>
      </c>
      <c r="BI509">
        <v>13.609618830000001</v>
      </c>
      <c r="BJ509">
        <v>2.1754790380000002</v>
      </c>
      <c r="BK509">
        <v>16.118568790000001</v>
      </c>
      <c r="BL509">
        <v>24.48055956</v>
      </c>
      <c r="BN509">
        <v>-1.3</v>
      </c>
      <c r="BO509" s="2">
        <v>0.75817057399999999</v>
      </c>
      <c r="BP509" s="1">
        <f t="shared" si="30"/>
        <v>39.403973509933778</v>
      </c>
    </row>
    <row r="510" spans="1:68" x14ac:dyDescent="0.25">
      <c r="A510" t="s">
        <v>618</v>
      </c>
      <c r="B510" t="s">
        <v>190</v>
      </c>
      <c r="C510" t="s">
        <v>191</v>
      </c>
      <c r="D510">
        <v>-25.09832896</v>
      </c>
      <c r="E510">
        <v>-68.85888817</v>
      </c>
      <c r="H510" t="s">
        <v>615</v>
      </c>
      <c r="I510" t="s">
        <v>195</v>
      </c>
      <c r="J510" t="s">
        <v>41</v>
      </c>
      <c r="L510" t="s">
        <v>30</v>
      </c>
      <c r="N510">
        <v>16</v>
      </c>
      <c r="O510">
        <v>1.0309999999999999</v>
      </c>
      <c r="P510">
        <v>8.14</v>
      </c>
      <c r="Q510" s="1">
        <v>2.66</v>
      </c>
      <c r="T510">
        <v>25700</v>
      </c>
      <c r="U510">
        <v>9.51</v>
      </c>
      <c r="V510">
        <v>0.316</v>
      </c>
      <c r="W510">
        <v>1490</v>
      </c>
      <c r="X510">
        <v>3.24</v>
      </c>
      <c r="Z510">
        <v>93.4</v>
      </c>
      <c r="AA510" s="1">
        <v>27.9</v>
      </c>
      <c r="AB510">
        <v>0.20399999999999999</v>
      </c>
      <c r="AD510">
        <v>12500</v>
      </c>
      <c r="AE510">
        <v>1040</v>
      </c>
      <c r="AF510">
        <v>28.9</v>
      </c>
      <c r="AG510">
        <v>1300</v>
      </c>
      <c r="AH510">
        <v>1240</v>
      </c>
      <c r="AQ510" s="3">
        <v>43510</v>
      </c>
      <c r="BA510" t="s">
        <v>31</v>
      </c>
      <c r="BB510">
        <v>2.66</v>
      </c>
      <c r="BC510">
        <v>724.96473909999997</v>
      </c>
      <c r="BD510">
        <v>0.119017821</v>
      </c>
      <c r="BE510">
        <v>15.51113887</v>
      </c>
      <c r="BF510">
        <v>8.6393488109999996</v>
      </c>
      <c r="BG510">
        <v>0.99339516800000005</v>
      </c>
      <c r="BH510">
        <v>543.73830959999998</v>
      </c>
      <c r="BI510">
        <v>26.605269889999999</v>
      </c>
      <c r="BJ510">
        <v>4.1636651779999996</v>
      </c>
      <c r="BK510">
        <v>32.436748340000001</v>
      </c>
      <c r="BL510">
        <v>51.018308990000001</v>
      </c>
      <c r="BN510">
        <v>-1.2</v>
      </c>
      <c r="BO510" s="2">
        <v>0.75002035300000003</v>
      </c>
      <c r="BP510" s="1">
        <f t="shared" si="30"/>
        <v>42.906574394463668</v>
      </c>
    </row>
    <row r="511" spans="1:68" x14ac:dyDescent="0.25">
      <c r="A511" t="s">
        <v>619</v>
      </c>
      <c r="B511" t="s">
        <v>190</v>
      </c>
      <c r="C511" t="s">
        <v>191</v>
      </c>
      <c r="D511">
        <v>-25.10258937</v>
      </c>
      <c r="E511">
        <v>-68.856582279999998</v>
      </c>
      <c r="H511" t="s">
        <v>615</v>
      </c>
      <c r="I511" t="s">
        <v>195</v>
      </c>
      <c r="J511" t="s">
        <v>41</v>
      </c>
      <c r="L511" t="s">
        <v>30</v>
      </c>
      <c r="N511">
        <v>17</v>
      </c>
      <c r="O511">
        <v>1.1659999999999999</v>
      </c>
      <c r="P511">
        <v>7.3</v>
      </c>
      <c r="Q511" s="1">
        <v>12.2</v>
      </c>
      <c r="T511">
        <v>151000</v>
      </c>
      <c r="U511">
        <v>49.5</v>
      </c>
      <c r="V511">
        <v>1.85</v>
      </c>
      <c r="W511">
        <v>2660</v>
      </c>
      <c r="X511">
        <v>2.8</v>
      </c>
      <c r="Z511">
        <v>498</v>
      </c>
      <c r="AA511" s="1">
        <v>26.8</v>
      </c>
      <c r="AB511">
        <v>0.876</v>
      </c>
      <c r="AD511">
        <v>76100</v>
      </c>
      <c r="AE511">
        <v>5550</v>
      </c>
      <c r="AF511">
        <v>159</v>
      </c>
      <c r="AG511">
        <v>3830</v>
      </c>
      <c r="AH511">
        <v>6200</v>
      </c>
      <c r="AQ511" s="3">
        <v>246673</v>
      </c>
      <c r="BA511" t="s">
        <v>31</v>
      </c>
      <c r="BB511">
        <v>12.2</v>
      </c>
      <c r="BC511">
        <v>4259.5204510000003</v>
      </c>
      <c r="BD511">
        <v>0.61949339199999998</v>
      </c>
      <c r="BE511">
        <v>27.691026440000002</v>
      </c>
      <c r="BF511">
        <v>46.064193879999998</v>
      </c>
      <c r="BG511">
        <v>0.95422905099999999</v>
      </c>
      <c r="BH511">
        <v>3310.2788289999999</v>
      </c>
      <c r="BI511">
        <v>141.98004599999999</v>
      </c>
      <c r="BJ511">
        <v>22.90736205</v>
      </c>
      <c r="BK511">
        <v>95.563650879999997</v>
      </c>
      <c r="BL511">
        <v>255.0915449</v>
      </c>
      <c r="BN511">
        <v>-1.8</v>
      </c>
      <c r="BO511" s="2">
        <v>0.77714824199999999</v>
      </c>
      <c r="BP511" s="1">
        <f t="shared" si="30"/>
        <v>38.9937106918239</v>
      </c>
    </row>
    <row r="512" spans="1:68" x14ac:dyDescent="0.25">
      <c r="A512" t="s">
        <v>620</v>
      </c>
      <c r="B512" t="s">
        <v>190</v>
      </c>
      <c r="C512" t="s">
        <v>191</v>
      </c>
      <c r="D512">
        <v>-25.11867694</v>
      </c>
      <c r="E512">
        <v>-68.870073750000003</v>
      </c>
      <c r="H512" t="s">
        <v>615</v>
      </c>
      <c r="I512" t="s">
        <v>195</v>
      </c>
      <c r="J512" t="s">
        <v>41</v>
      </c>
      <c r="L512" t="s">
        <v>30</v>
      </c>
      <c r="N512">
        <v>15.1</v>
      </c>
      <c r="O512">
        <v>1.1140000000000001</v>
      </c>
      <c r="P512">
        <v>7.44</v>
      </c>
      <c r="Q512" s="1">
        <v>4.76</v>
      </c>
      <c r="T512">
        <v>100000</v>
      </c>
      <c r="U512">
        <v>21.7</v>
      </c>
      <c r="V512">
        <v>0.64200000000000002</v>
      </c>
      <c r="W512">
        <v>691</v>
      </c>
      <c r="X512">
        <v>64.5</v>
      </c>
      <c r="Z512">
        <v>173</v>
      </c>
      <c r="AA512" s="1">
        <v>34.700000000000003</v>
      </c>
      <c r="AB512">
        <v>0.65800000000000003</v>
      </c>
      <c r="AD512">
        <v>42300</v>
      </c>
      <c r="AE512">
        <v>3010</v>
      </c>
      <c r="AF512">
        <v>50.5</v>
      </c>
      <c r="AG512">
        <v>10500</v>
      </c>
      <c r="AH512">
        <v>4250</v>
      </c>
      <c r="AQ512" s="3">
        <v>161466</v>
      </c>
      <c r="BA512" t="s">
        <v>31</v>
      </c>
      <c r="BB512">
        <v>4.76</v>
      </c>
      <c r="BC512">
        <v>2820.8744710000001</v>
      </c>
      <c r="BD512">
        <v>0.27157589100000001</v>
      </c>
      <c r="BE512">
        <v>7.1934207790000002</v>
      </c>
      <c r="BF512">
        <v>16.002219960000001</v>
      </c>
      <c r="BG512">
        <v>1.2355129869999999</v>
      </c>
      <c r="BH512">
        <v>1840.01044</v>
      </c>
      <c r="BI512">
        <v>77.001790740000004</v>
      </c>
      <c r="BJ512">
        <v>7.2756087020000004</v>
      </c>
      <c r="BK512">
        <v>261.9891212</v>
      </c>
      <c r="BL512">
        <v>174.8611397</v>
      </c>
      <c r="BN512">
        <v>-0.8</v>
      </c>
      <c r="BO512" s="2">
        <v>0.65228370099999999</v>
      </c>
      <c r="BP512" s="1">
        <f t="shared" si="30"/>
        <v>84.158415841584159</v>
      </c>
    </row>
    <row r="513" spans="1:68" x14ac:dyDescent="0.25">
      <c r="A513" t="s">
        <v>621</v>
      </c>
      <c r="B513" t="s">
        <v>190</v>
      </c>
      <c r="C513" t="s">
        <v>191</v>
      </c>
      <c r="D513">
        <v>-25.115516750000001</v>
      </c>
      <c r="E513">
        <v>-68.870821030000002</v>
      </c>
      <c r="H513" t="s">
        <v>615</v>
      </c>
      <c r="I513" t="s">
        <v>227</v>
      </c>
      <c r="J513" t="s">
        <v>29</v>
      </c>
      <c r="L513" t="s">
        <v>30</v>
      </c>
      <c r="N513">
        <v>10</v>
      </c>
      <c r="O513">
        <v>1.016</v>
      </c>
      <c r="P513">
        <v>7.76</v>
      </c>
      <c r="Q513" s="1">
        <v>0.69499999999999995</v>
      </c>
      <c r="T513">
        <v>13500</v>
      </c>
      <c r="U513">
        <v>2.76</v>
      </c>
      <c r="V513">
        <v>0.14099999999999999</v>
      </c>
      <c r="W513">
        <v>95.4</v>
      </c>
      <c r="X513">
        <v>21.7</v>
      </c>
      <c r="Z513">
        <v>24.8</v>
      </c>
      <c r="AA513" s="1">
        <v>23.4</v>
      </c>
      <c r="AB513">
        <v>9.7000000000000003E-2</v>
      </c>
      <c r="AD513">
        <v>5520</v>
      </c>
      <c r="AE513">
        <v>430</v>
      </c>
      <c r="AF513">
        <v>7.01</v>
      </c>
      <c r="AG513">
        <v>1500</v>
      </c>
      <c r="AH513">
        <v>586</v>
      </c>
      <c r="AQ513" s="3">
        <v>21777</v>
      </c>
      <c r="BA513" t="s">
        <v>31</v>
      </c>
      <c r="BB513">
        <v>0.69499999999999995</v>
      </c>
      <c r="BC513">
        <v>380.81805359999998</v>
      </c>
      <c r="BD513">
        <v>3.4541450000000001E-2</v>
      </c>
      <c r="BE513">
        <v>0.99312929400000005</v>
      </c>
      <c r="BF513">
        <v>2.2939598559999999</v>
      </c>
      <c r="BG513">
        <v>0.83317014099999998</v>
      </c>
      <c r="BH513">
        <v>240.11483749999999</v>
      </c>
      <c r="BI513">
        <v>11.00025582</v>
      </c>
      <c r="BJ513">
        <v>1.009940931</v>
      </c>
      <c r="BK513">
        <v>37.427017319999997</v>
      </c>
      <c r="BL513">
        <v>24.110265380000001</v>
      </c>
      <c r="BN513">
        <v>-1.1000000000000001</v>
      </c>
      <c r="BO513" s="2">
        <v>0.63052377699999995</v>
      </c>
      <c r="BP513" s="1">
        <f t="shared" si="30"/>
        <v>83.594864479315262</v>
      </c>
    </row>
    <row r="514" spans="1:68" x14ac:dyDescent="0.25">
      <c r="A514" t="s">
        <v>622</v>
      </c>
      <c r="B514" t="s">
        <v>190</v>
      </c>
      <c r="C514" t="s">
        <v>191</v>
      </c>
      <c r="D514">
        <v>-25.177816839999998</v>
      </c>
      <c r="E514">
        <v>-68.856365359999998</v>
      </c>
      <c r="H514" t="s">
        <v>615</v>
      </c>
      <c r="I514" t="s">
        <v>193</v>
      </c>
      <c r="J514" t="s">
        <v>29</v>
      </c>
      <c r="L514" t="s">
        <v>30</v>
      </c>
      <c r="N514">
        <v>7.8</v>
      </c>
      <c r="O514">
        <v>1.0089999999999999</v>
      </c>
      <c r="P514">
        <v>7.9</v>
      </c>
      <c r="Q514" s="1">
        <v>0.88400000000000001</v>
      </c>
      <c r="T514">
        <v>6850</v>
      </c>
      <c r="U514">
        <v>4.71</v>
      </c>
      <c r="V514">
        <v>0.64200000000000002</v>
      </c>
      <c r="W514">
        <v>364</v>
      </c>
      <c r="X514">
        <v>13.3</v>
      </c>
      <c r="Z514">
        <v>42.8</v>
      </c>
      <c r="AA514" s="1">
        <v>18</v>
      </c>
      <c r="AB514">
        <v>1.45</v>
      </c>
      <c r="AD514">
        <v>3380</v>
      </c>
      <c r="AE514">
        <v>259</v>
      </c>
      <c r="AF514">
        <v>6.4</v>
      </c>
      <c r="AG514">
        <v>509</v>
      </c>
      <c r="AH514">
        <v>220</v>
      </c>
      <c r="AQ514" s="3">
        <v>11728</v>
      </c>
      <c r="BA514" t="s">
        <v>31</v>
      </c>
      <c r="BB514">
        <v>0.88400000000000001</v>
      </c>
      <c r="BC514">
        <v>193.22990129999999</v>
      </c>
      <c r="BD514">
        <v>5.8945734999999999E-2</v>
      </c>
      <c r="BE514">
        <v>3.7892983550000001</v>
      </c>
      <c r="BF514">
        <v>3.958930719</v>
      </c>
      <c r="BG514">
        <v>0.64090010900000005</v>
      </c>
      <c r="BH514">
        <v>147.0268389</v>
      </c>
      <c r="BI514">
        <v>6.6257354819999996</v>
      </c>
      <c r="BJ514">
        <v>0.92205733999999995</v>
      </c>
      <c r="BK514">
        <v>12.70023454</v>
      </c>
      <c r="BL514">
        <v>9.0516354660000005</v>
      </c>
      <c r="BN514">
        <v>-0.9</v>
      </c>
      <c r="BO514" s="2">
        <v>0.76089072099999999</v>
      </c>
      <c r="BP514" s="1">
        <f t="shared" si="30"/>
        <v>34.375</v>
      </c>
    </row>
    <row r="515" spans="1:68" x14ac:dyDescent="0.25">
      <c r="A515" t="s">
        <v>623</v>
      </c>
      <c r="B515" t="s">
        <v>190</v>
      </c>
      <c r="C515" t="s">
        <v>191</v>
      </c>
      <c r="D515">
        <v>-25.177816700000001</v>
      </c>
      <c r="E515">
        <v>-68.856216489999994</v>
      </c>
      <c r="H515" t="s">
        <v>615</v>
      </c>
      <c r="I515" t="s">
        <v>195</v>
      </c>
      <c r="J515" t="s">
        <v>41</v>
      </c>
      <c r="L515" t="s">
        <v>30</v>
      </c>
      <c r="N515">
        <v>8.6</v>
      </c>
      <c r="O515">
        <v>1.081</v>
      </c>
      <c r="P515">
        <v>7.58</v>
      </c>
      <c r="Q515" s="1">
        <v>8.73</v>
      </c>
      <c r="T515">
        <v>67100</v>
      </c>
      <c r="U515">
        <v>53.1</v>
      </c>
      <c r="V515">
        <v>3.96</v>
      </c>
      <c r="W515">
        <v>3340</v>
      </c>
      <c r="X515">
        <v>13.4</v>
      </c>
      <c r="Z515">
        <v>458</v>
      </c>
      <c r="AA515" s="1">
        <v>42</v>
      </c>
      <c r="AB515">
        <v>16.600000000000001</v>
      </c>
      <c r="AD515">
        <v>34000</v>
      </c>
      <c r="AE515">
        <v>2450</v>
      </c>
      <c r="AF515">
        <v>64.5</v>
      </c>
      <c r="AG515">
        <v>5090</v>
      </c>
      <c r="AH515">
        <v>2120</v>
      </c>
      <c r="AQ515" s="3">
        <v>115273</v>
      </c>
      <c r="BA515" t="s">
        <v>31</v>
      </c>
      <c r="BB515">
        <v>8.73</v>
      </c>
      <c r="BC515">
        <v>1892.8067699999999</v>
      </c>
      <c r="BD515">
        <v>0.66454745699999995</v>
      </c>
      <c r="BE515">
        <v>34.769935459999999</v>
      </c>
      <c r="BF515">
        <v>42.364258630000002</v>
      </c>
      <c r="BG515">
        <v>1.495433587</v>
      </c>
      <c r="BH515">
        <v>1478.968202</v>
      </c>
      <c r="BI515">
        <v>62.675876180000003</v>
      </c>
      <c r="BJ515">
        <v>9.2926091339999992</v>
      </c>
      <c r="BK515">
        <v>127.0023454</v>
      </c>
      <c r="BL515">
        <v>87.224850849999996</v>
      </c>
      <c r="BN515">
        <v>0.2</v>
      </c>
      <c r="BO515" s="2">
        <v>0.78136248500000005</v>
      </c>
      <c r="BP515" s="1">
        <f t="shared" si="30"/>
        <v>32.868217054263567</v>
      </c>
    </row>
    <row r="516" spans="1:68" x14ac:dyDescent="0.25">
      <c r="A516" t="s">
        <v>624</v>
      </c>
      <c r="B516" t="s">
        <v>190</v>
      </c>
      <c r="C516" t="s">
        <v>191</v>
      </c>
      <c r="D516">
        <v>-25.151472179999999</v>
      </c>
      <c r="E516">
        <v>-68.845878830000004</v>
      </c>
      <c r="H516" t="s">
        <v>615</v>
      </c>
      <c r="I516" t="s">
        <v>195</v>
      </c>
      <c r="J516" t="s">
        <v>41</v>
      </c>
      <c r="L516" t="s">
        <v>30</v>
      </c>
      <c r="N516">
        <v>11.7</v>
      </c>
      <c r="O516">
        <v>1.147</v>
      </c>
      <c r="P516">
        <v>6.88</v>
      </c>
      <c r="Q516" s="1">
        <v>11.4</v>
      </c>
      <c r="T516">
        <v>132000</v>
      </c>
      <c r="U516">
        <v>65.599999999999994</v>
      </c>
      <c r="V516">
        <v>5.79</v>
      </c>
      <c r="W516">
        <v>1390</v>
      </c>
      <c r="X516">
        <v>1.9</v>
      </c>
      <c r="Z516">
        <v>718</v>
      </c>
      <c r="AA516" s="1">
        <v>35.6</v>
      </c>
      <c r="AB516">
        <v>18.5</v>
      </c>
      <c r="AD516">
        <v>62100</v>
      </c>
      <c r="AE516">
        <v>4730</v>
      </c>
      <c r="AF516">
        <v>113</v>
      </c>
      <c r="AG516">
        <v>8780</v>
      </c>
      <c r="AH516">
        <v>4590</v>
      </c>
      <c r="AQ516" s="3">
        <v>215247</v>
      </c>
      <c r="BA516" t="s">
        <v>31</v>
      </c>
      <c r="BB516">
        <v>11.4</v>
      </c>
      <c r="BC516">
        <v>3723.554302</v>
      </c>
      <c r="BD516">
        <v>0.82098518200000004</v>
      </c>
      <c r="BE516">
        <v>14.47012284</v>
      </c>
      <c r="BF516">
        <v>66.413837760000007</v>
      </c>
      <c r="BG516">
        <v>1.267557993</v>
      </c>
      <c r="BH516">
        <v>2701.2919219999999</v>
      </c>
      <c r="BI516">
        <v>121.002814</v>
      </c>
      <c r="BJ516">
        <v>16.280074920000001</v>
      </c>
      <c r="BK516">
        <v>219.07280800000001</v>
      </c>
      <c r="BL516">
        <v>188.85003090000001</v>
      </c>
      <c r="BN516">
        <v>-1.5</v>
      </c>
      <c r="BO516" s="2">
        <v>0.72546059600000001</v>
      </c>
      <c r="BP516" s="1">
        <f t="shared" si="30"/>
        <v>40.619469026548671</v>
      </c>
    </row>
    <row r="517" spans="1:68" x14ac:dyDescent="0.25">
      <c r="A517" t="s">
        <v>625</v>
      </c>
      <c r="B517" t="s">
        <v>190</v>
      </c>
      <c r="C517" t="s">
        <v>191</v>
      </c>
      <c r="D517">
        <v>-25.181589809999998</v>
      </c>
      <c r="E517">
        <v>-68.845473760000004</v>
      </c>
      <c r="H517" t="s">
        <v>615</v>
      </c>
      <c r="I517" t="s">
        <v>195</v>
      </c>
      <c r="J517" t="s">
        <v>41</v>
      </c>
      <c r="L517" t="s">
        <v>30</v>
      </c>
      <c r="N517">
        <v>10.8</v>
      </c>
      <c r="O517">
        <v>1.1000000000000001</v>
      </c>
      <c r="P517">
        <v>7.4</v>
      </c>
      <c r="Q517" s="1">
        <v>12.6</v>
      </c>
      <c r="T517">
        <v>84800</v>
      </c>
      <c r="U517">
        <v>55.1</v>
      </c>
      <c r="V517">
        <v>2.91</v>
      </c>
      <c r="W517">
        <v>3180</v>
      </c>
      <c r="X517">
        <v>1.77</v>
      </c>
      <c r="Z517">
        <v>613</v>
      </c>
      <c r="AA517" s="1">
        <v>40.9</v>
      </c>
      <c r="AB517">
        <v>20</v>
      </c>
      <c r="AD517">
        <v>40500</v>
      </c>
      <c r="AE517">
        <v>3530</v>
      </c>
      <c r="AF517">
        <v>91.6</v>
      </c>
      <c r="AG517">
        <v>6340</v>
      </c>
      <c r="AH517">
        <v>2720</v>
      </c>
      <c r="AQ517" s="3">
        <v>142631</v>
      </c>
      <c r="BA517" t="s">
        <v>31</v>
      </c>
      <c r="BB517">
        <v>12.6</v>
      </c>
      <c r="BC517">
        <v>2392.1015510000002</v>
      </c>
      <c r="BD517">
        <v>0.68957749300000004</v>
      </c>
      <c r="BE517">
        <v>33.104309809999997</v>
      </c>
      <c r="BF517">
        <v>56.701507720000002</v>
      </c>
      <c r="BG517">
        <v>1.4562674689999999</v>
      </c>
      <c r="BH517">
        <v>1761.712123</v>
      </c>
      <c r="BI517">
        <v>90.304425679999994</v>
      </c>
      <c r="BJ517">
        <v>13.19694569</v>
      </c>
      <c r="BK517">
        <v>158.19152650000001</v>
      </c>
      <c r="BL517">
        <v>111.91112939999999</v>
      </c>
      <c r="BN517">
        <v>-1.4</v>
      </c>
      <c r="BO517" s="2">
        <v>0.73647045700000002</v>
      </c>
      <c r="BP517" s="1">
        <f t="shared" si="30"/>
        <v>29.694323144104807</v>
      </c>
    </row>
    <row r="518" spans="1:68" x14ac:dyDescent="0.25">
      <c r="A518" t="s">
        <v>626</v>
      </c>
      <c r="B518" t="s">
        <v>190</v>
      </c>
      <c r="C518" t="s">
        <v>191</v>
      </c>
      <c r="D518">
        <v>-25.490722269999999</v>
      </c>
      <c r="E518">
        <v>-68.633520300000001</v>
      </c>
      <c r="H518" t="s">
        <v>627</v>
      </c>
      <c r="I518" t="s">
        <v>1032</v>
      </c>
      <c r="J518" t="s">
        <v>29</v>
      </c>
      <c r="L518" t="s">
        <v>30</v>
      </c>
      <c r="N518">
        <v>17.3</v>
      </c>
      <c r="O518">
        <v>1.002</v>
      </c>
      <c r="P518">
        <v>7.19</v>
      </c>
      <c r="Q518" s="1">
        <v>1.0900000000000001</v>
      </c>
      <c r="T518">
        <v>119</v>
      </c>
      <c r="U518">
        <v>5.8000000000000003E-2</v>
      </c>
      <c r="V518">
        <v>7.1999999999999998E-3</v>
      </c>
      <c r="W518">
        <v>2090</v>
      </c>
      <c r="Z518">
        <v>5.34</v>
      </c>
      <c r="AA518" s="1">
        <v>29.7</v>
      </c>
      <c r="AB518">
        <v>1.7000000000000001E-2</v>
      </c>
      <c r="AD518">
        <v>317</v>
      </c>
      <c r="AE518">
        <v>43</v>
      </c>
      <c r="AF518">
        <v>0.31900000000000001</v>
      </c>
      <c r="AG518">
        <v>481</v>
      </c>
      <c r="AH518">
        <v>120</v>
      </c>
      <c r="AQ518" s="3">
        <v>3276</v>
      </c>
      <c r="AR518" s="1">
        <v>-5.91</v>
      </c>
      <c r="AS518" s="1">
        <v>-60</v>
      </c>
      <c r="BA518" t="s">
        <v>31</v>
      </c>
      <c r="BB518">
        <v>1.0900000000000001</v>
      </c>
      <c r="BC518">
        <v>3.3568406209999999</v>
      </c>
      <c r="BD518">
        <v>7.25871E-4</v>
      </c>
      <c r="BE518">
        <v>21.757235059999999</v>
      </c>
      <c r="BF518">
        <v>0.493941356</v>
      </c>
      <c r="BG518">
        <v>1.0574851789999999</v>
      </c>
      <c r="BH518">
        <v>13.78920353</v>
      </c>
      <c r="BI518">
        <v>1.100025582</v>
      </c>
      <c r="BJ518">
        <v>4.5958796000000003E-2</v>
      </c>
      <c r="BK518">
        <v>12.00159689</v>
      </c>
      <c r="BL518">
        <v>4.9372557090000004</v>
      </c>
      <c r="BN518">
        <v>0.9</v>
      </c>
      <c r="BO518" s="2">
        <v>4.1077921450000003</v>
      </c>
      <c r="BP518" s="1">
        <f t="shared" si="30"/>
        <v>376.1755485893417</v>
      </c>
    </row>
    <row r="519" spans="1:68" x14ac:dyDescent="0.25">
      <c r="A519" t="s">
        <v>628</v>
      </c>
      <c r="B519" t="s">
        <v>190</v>
      </c>
      <c r="C519" t="s">
        <v>191</v>
      </c>
      <c r="D519">
        <v>-25.373075570000001</v>
      </c>
      <c r="E519">
        <v>-68.641818049999998</v>
      </c>
      <c r="H519" t="s">
        <v>627</v>
      </c>
      <c r="I519" t="s">
        <v>227</v>
      </c>
      <c r="J519" t="s">
        <v>29</v>
      </c>
      <c r="L519" t="s">
        <v>30</v>
      </c>
      <c r="N519">
        <v>10</v>
      </c>
      <c r="O519">
        <v>1.0049999999999999</v>
      </c>
      <c r="P519">
        <v>3.64</v>
      </c>
      <c r="Q519" s="1">
        <v>-0.37</v>
      </c>
      <c r="T519">
        <v>1930</v>
      </c>
      <c r="U519">
        <v>3.24</v>
      </c>
      <c r="V519">
        <v>0.33900000000000002</v>
      </c>
      <c r="W519">
        <v>1720</v>
      </c>
      <c r="Z519">
        <v>38.9</v>
      </c>
      <c r="AA519" s="1">
        <v>58.2</v>
      </c>
      <c r="AB519">
        <v>0.02</v>
      </c>
      <c r="AD519">
        <v>1120</v>
      </c>
      <c r="AE519">
        <v>95.8</v>
      </c>
      <c r="AF519">
        <v>5.01</v>
      </c>
      <c r="AG519">
        <v>477</v>
      </c>
      <c r="AH519">
        <v>130</v>
      </c>
      <c r="AI519">
        <v>22.4</v>
      </c>
      <c r="AJ519">
        <v>0.1</v>
      </c>
      <c r="AK519">
        <v>3.02</v>
      </c>
      <c r="AL519">
        <v>0.27</v>
      </c>
      <c r="AQ519" s="3">
        <v>5586</v>
      </c>
      <c r="AR519" s="1">
        <v>-8.89</v>
      </c>
      <c r="AS519" s="1">
        <v>-54</v>
      </c>
      <c r="BA519" t="s">
        <v>31</v>
      </c>
      <c r="BB519">
        <v>-0.37</v>
      </c>
      <c r="BC519">
        <v>54.442877289999998</v>
      </c>
      <c r="BD519">
        <v>4.0548658000000001E-2</v>
      </c>
      <c r="BE519">
        <v>17.90547574</v>
      </c>
      <c r="BF519">
        <v>3.5981870319999998</v>
      </c>
      <c r="BG519">
        <v>2.072243684</v>
      </c>
      <c r="BH519">
        <v>48.718952539999997</v>
      </c>
      <c r="BI519">
        <v>2.4507546690000002</v>
      </c>
      <c r="BJ519">
        <v>0.72179801200000004</v>
      </c>
      <c r="BK519">
        <v>11.901791510000001</v>
      </c>
      <c r="BL519">
        <v>5.3486936839999997</v>
      </c>
      <c r="BN519">
        <v>-2</v>
      </c>
      <c r="BO519" s="2">
        <v>0.894863662</v>
      </c>
      <c r="BP519" s="1">
        <f t="shared" si="30"/>
        <v>25.948103792415171</v>
      </c>
    </row>
    <row r="520" spans="1:68" x14ac:dyDescent="0.25">
      <c r="A520" t="s">
        <v>629</v>
      </c>
      <c r="B520" t="s">
        <v>190</v>
      </c>
      <c r="C520" t="s">
        <v>191</v>
      </c>
      <c r="D520">
        <v>-25.371957770000002</v>
      </c>
      <c r="E520">
        <v>-68.642636409999994</v>
      </c>
      <c r="H520" t="s">
        <v>627</v>
      </c>
      <c r="I520" t="s">
        <v>195</v>
      </c>
      <c r="J520" t="s">
        <v>29</v>
      </c>
      <c r="L520" t="s">
        <v>30</v>
      </c>
      <c r="N520">
        <v>8.8000000000000007</v>
      </c>
      <c r="O520">
        <v>1.008</v>
      </c>
      <c r="P520">
        <v>4.17</v>
      </c>
      <c r="Q520" s="1">
        <v>-0.13</v>
      </c>
      <c r="T520">
        <v>3940</v>
      </c>
      <c r="U520">
        <v>6.84</v>
      </c>
      <c r="V520">
        <v>0.60699999999999998</v>
      </c>
      <c r="W520">
        <v>2280</v>
      </c>
      <c r="Z520">
        <v>77.7</v>
      </c>
      <c r="AA520" s="1">
        <v>74.8</v>
      </c>
      <c r="AB520">
        <v>8.9999999999999993E-3</v>
      </c>
      <c r="AD520">
        <v>2390</v>
      </c>
      <c r="AE520">
        <v>200</v>
      </c>
      <c r="AF520">
        <v>11.2</v>
      </c>
      <c r="AG520">
        <v>585</v>
      </c>
      <c r="AH520">
        <v>177</v>
      </c>
      <c r="AI520">
        <v>34</v>
      </c>
      <c r="AJ520">
        <v>0.03</v>
      </c>
      <c r="AK520">
        <v>3.57</v>
      </c>
      <c r="AL520">
        <v>0.45</v>
      </c>
      <c r="AQ520" s="3">
        <v>9775</v>
      </c>
      <c r="BA520" t="s">
        <v>31</v>
      </c>
      <c r="BB520">
        <v>-0.13</v>
      </c>
      <c r="BC520">
        <v>111.1424542</v>
      </c>
      <c r="BD520">
        <v>8.5602723000000006E-2</v>
      </c>
      <c r="BE520">
        <v>23.735165519999999</v>
      </c>
      <c r="BF520">
        <v>7.1871242249999998</v>
      </c>
      <c r="BG520">
        <v>2.663296007</v>
      </c>
      <c r="BH520">
        <v>103.9627648</v>
      </c>
      <c r="BI520">
        <v>5.1163980560000004</v>
      </c>
      <c r="BJ520">
        <v>1.6136003459999999</v>
      </c>
      <c r="BK520">
        <v>14.59653675</v>
      </c>
      <c r="BL520">
        <v>7.28245217</v>
      </c>
      <c r="BN520">
        <v>-1.3</v>
      </c>
      <c r="BO520" s="2">
        <v>0.93540101799999997</v>
      </c>
      <c r="BP520" s="1">
        <f t="shared" si="30"/>
        <v>15.803571428571429</v>
      </c>
    </row>
    <row r="521" spans="1:68" x14ac:dyDescent="0.25">
      <c r="A521" t="s">
        <v>630</v>
      </c>
      <c r="B521" t="s">
        <v>190</v>
      </c>
      <c r="C521" t="s">
        <v>191</v>
      </c>
      <c r="D521">
        <v>-25.39915173</v>
      </c>
      <c r="E521">
        <v>-68.655242509999994</v>
      </c>
      <c r="H521" t="s">
        <v>627</v>
      </c>
      <c r="I521" t="s">
        <v>195</v>
      </c>
      <c r="J521" t="s">
        <v>29</v>
      </c>
      <c r="L521" t="s">
        <v>30</v>
      </c>
      <c r="N521">
        <v>14</v>
      </c>
      <c r="O521">
        <v>1.0229999999999999</v>
      </c>
      <c r="P521">
        <v>2.02</v>
      </c>
      <c r="Q521" s="1">
        <v>-18.8</v>
      </c>
      <c r="T521">
        <v>9160</v>
      </c>
      <c r="U521">
        <v>3.8</v>
      </c>
      <c r="V521">
        <v>0.11799999999999999</v>
      </c>
      <c r="W521">
        <v>9790</v>
      </c>
      <c r="Z521">
        <v>144</v>
      </c>
      <c r="AA521" s="1">
        <v>54.6</v>
      </c>
      <c r="AB521">
        <v>3.1</v>
      </c>
      <c r="AD521">
        <v>4320</v>
      </c>
      <c r="AE521">
        <v>469</v>
      </c>
      <c r="AF521">
        <v>23.9</v>
      </c>
      <c r="AG521">
        <v>397</v>
      </c>
      <c r="AH521">
        <v>1990</v>
      </c>
      <c r="AI521">
        <v>469</v>
      </c>
      <c r="AJ521">
        <v>27.2</v>
      </c>
      <c r="AK521">
        <v>40</v>
      </c>
      <c r="AL521">
        <v>3.99</v>
      </c>
      <c r="AQ521" s="3">
        <v>25746</v>
      </c>
      <c r="BA521" t="s">
        <v>31</v>
      </c>
      <c r="BB521">
        <v>-18.8</v>
      </c>
      <c r="BC521">
        <v>258.39210159999999</v>
      </c>
      <c r="BD521">
        <v>4.7557068000000001E-2</v>
      </c>
      <c r="BE521">
        <v>101.9154695</v>
      </c>
      <c r="BF521">
        <v>13.319766899999999</v>
      </c>
      <c r="BG521">
        <v>1.9440636630000001</v>
      </c>
      <c r="BH521">
        <v>187.9159598</v>
      </c>
      <c r="BI521">
        <v>11.99795344</v>
      </c>
      <c r="BJ521">
        <v>3.443307881</v>
      </c>
      <c r="BK521">
        <v>9.9056839159999992</v>
      </c>
      <c r="BL521">
        <v>81.876157169999999</v>
      </c>
      <c r="BN521">
        <v>-6.8</v>
      </c>
      <c r="BO521" s="2">
        <v>0.727251176</v>
      </c>
      <c r="BP521" s="1">
        <f t="shared" ref="BP521:BP584" si="31">AH521/AF521</f>
        <v>83.26359832635984</v>
      </c>
    </row>
    <row r="522" spans="1:68" x14ac:dyDescent="0.25">
      <c r="A522" t="s">
        <v>631</v>
      </c>
      <c r="B522" t="s">
        <v>190</v>
      </c>
      <c r="C522" t="s">
        <v>191</v>
      </c>
      <c r="D522">
        <v>-25.397928929999999</v>
      </c>
      <c r="E522">
        <v>-68.657532649999993</v>
      </c>
      <c r="H522" t="s">
        <v>627</v>
      </c>
      <c r="I522" t="s">
        <v>195</v>
      </c>
      <c r="J522" t="s">
        <v>41</v>
      </c>
      <c r="L522" t="s">
        <v>30</v>
      </c>
      <c r="N522">
        <v>18</v>
      </c>
      <c r="O522">
        <v>1.101</v>
      </c>
      <c r="P522">
        <v>1.32</v>
      </c>
      <c r="Q522" s="1">
        <v>-60.4</v>
      </c>
      <c r="T522">
        <v>47900</v>
      </c>
      <c r="U522">
        <v>18.100000000000001</v>
      </c>
      <c r="V522">
        <v>0.52200000000000002</v>
      </c>
      <c r="W522">
        <v>41800</v>
      </c>
      <c r="Z522">
        <v>375</v>
      </c>
      <c r="AA522" s="1">
        <v>124</v>
      </c>
      <c r="AB522">
        <v>10.5</v>
      </c>
      <c r="AD522">
        <v>21900</v>
      </c>
      <c r="AE522">
        <v>2550</v>
      </c>
      <c r="AF522">
        <v>124</v>
      </c>
      <c r="AG522">
        <v>626</v>
      </c>
      <c r="AH522">
        <v>9380</v>
      </c>
      <c r="AI522">
        <v>2320</v>
      </c>
      <c r="AJ522">
        <v>145</v>
      </c>
      <c r="AK522">
        <v>185</v>
      </c>
      <c r="AL522">
        <v>9.48</v>
      </c>
      <c r="AQ522" s="3">
        <v>123695</v>
      </c>
      <c r="BA522" t="s">
        <v>31</v>
      </c>
      <c r="BB522">
        <v>-60.4</v>
      </c>
      <c r="BC522">
        <v>1351.1988719999999</v>
      </c>
      <c r="BD522">
        <v>0.22652182600000001</v>
      </c>
      <c r="BE522">
        <v>435.14470119999999</v>
      </c>
      <c r="BF522">
        <v>34.686892980000003</v>
      </c>
      <c r="BG522">
        <v>4.4150896370000003</v>
      </c>
      <c r="BH522">
        <v>952.62951850000002</v>
      </c>
      <c r="BI522">
        <v>65.23407521</v>
      </c>
      <c r="BJ522">
        <v>17.864860969999999</v>
      </c>
      <c r="BK522">
        <v>15.619541890000001</v>
      </c>
      <c r="BL522">
        <v>385.92882120000002</v>
      </c>
      <c r="BN522">
        <v>-8.1</v>
      </c>
      <c r="BO522" s="2">
        <v>0.70502539500000005</v>
      </c>
      <c r="BP522" s="1">
        <f t="shared" si="31"/>
        <v>75.645161290322577</v>
      </c>
    </row>
    <row r="523" spans="1:68" x14ac:dyDescent="0.25">
      <c r="A523" t="s">
        <v>632</v>
      </c>
      <c r="B523" t="s">
        <v>190</v>
      </c>
      <c r="C523" t="s">
        <v>191</v>
      </c>
      <c r="D523">
        <v>-25.431948080000002</v>
      </c>
      <c r="E523">
        <v>-68.661951500000001</v>
      </c>
      <c r="H523" t="s">
        <v>627</v>
      </c>
      <c r="I523" t="s">
        <v>227</v>
      </c>
      <c r="J523" t="s">
        <v>29</v>
      </c>
      <c r="L523" t="s">
        <v>30</v>
      </c>
      <c r="N523">
        <v>10</v>
      </c>
      <c r="O523">
        <v>1.0029999999999999</v>
      </c>
      <c r="P523">
        <v>7.22</v>
      </c>
      <c r="Q523" s="1">
        <v>0.42499999999999999</v>
      </c>
      <c r="T523">
        <v>200</v>
      </c>
      <c r="U523">
        <v>0.159</v>
      </c>
      <c r="V523">
        <v>5.67E-2</v>
      </c>
      <c r="W523">
        <v>1710</v>
      </c>
      <c r="Z523">
        <v>6.81</v>
      </c>
      <c r="AA523" s="1">
        <v>48.2</v>
      </c>
      <c r="AB523">
        <v>0.4</v>
      </c>
      <c r="AD523">
        <v>253</v>
      </c>
      <c r="AE523">
        <v>48.1</v>
      </c>
      <c r="AF523">
        <v>0.40300000000000002</v>
      </c>
      <c r="AG523">
        <v>453</v>
      </c>
      <c r="AH523">
        <v>94</v>
      </c>
      <c r="AQ523" s="3">
        <v>2839</v>
      </c>
      <c r="BA523" t="s">
        <v>31</v>
      </c>
      <c r="BB523">
        <v>0.42499999999999999</v>
      </c>
      <c r="BC523">
        <v>5.6417489420000004</v>
      </c>
      <c r="BD523">
        <v>1.989888E-3</v>
      </c>
      <c r="BE523">
        <v>17.80137414</v>
      </c>
      <c r="BF523">
        <v>0.62991397699999996</v>
      </c>
      <c r="BG523">
        <v>1.716188069</v>
      </c>
      <c r="BH523">
        <v>11.00526339</v>
      </c>
      <c r="BI523">
        <v>1.230493732</v>
      </c>
      <c r="BJ523">
        <v>5.8060797999999997E-2</v>
      </c>
      <c r="BK523">
        <v>11.302959230000001</v>
      </c>
      <c r="BL523">
        <v>3.8675169720000002</v>
      </c>
      <c r="BN523">
        <v>1.1000000000000001</v>
      </c>
      <c r="BO523" s="2">
        <v>1.9506829349999999</v>
      </c>
      <c r="BP523" s="1">
        <f t="shared" si="31"/>
        <v>233.25062034739452</v>
      </c>
    </row>
    <row r="524" spans="1:68" x14ac:dyDescent="0.25">
      <c r="A524" t="s">
        <v>633</v>
      </c>
      <c r="B524" t="s">
        <v>190</v>
      </c>
      <c r="C524" t="s">
        <v>191</v>
      </c>
      <c r="D524">
        <v>-25.42910749</v>
      </c>
      <c r="E524">
        <v>-68.684046370000004</v>
      </c>
      <c r="H524" t="s">
        <v>627</v>
      </c>
      <c r="I524" t="s">
        <v>227</v>
      </c>
      <c r="J524" t="s">
        <v>29</v>
      </c>
      <c r="L524" t="s">
        <v>30</v>
      </c>
      <c r="N524">
        <v>11.7</v>
      </c>
      <c r="O524">
        <v>1.0109999999999999</v>
      </c>
      <c r="P524">
        <v>3.87</v>
      </c>
      <c r="Q524" s="1">
        <v>-0.18</v>
      </c>
      <c r="T524">
        <v>3980</v>
      </c>
      <c r="U524">
        <v>0.68899999999999995</v>
      </c>
      <c r="V524">
        <v>6.6900000000000001E-2</v>
      </c>
      <c r="W524">
        <v>4730</v>
      </c>
      <c r="Z524">
        <v>7.13</v>
      </c>
      <c r="AA524" s="1">
        <v>66.099999999999994</v>
      </c>
      <c r="AB524">
        <v>2E-3</v>
      </c>
      <c r="AD524">
        <v>1860</v>
      </c>
      <c r="AE524">
        <v>132</v>
      </c>
      <c r="AF524">
        <v>8.8800000000000008</v>
      </c>
      <c r="AG524">
        <v>573</v>
      </c>
      <c r="AH524">
        <v>950</v>
      </c>
      <c r="AI524">
        <v>122</v>
      </c>
      <c r="AJ524">
        <v>0.05</v>
      </c>
      <c r="AK524">
        <v>15.5</v>
      </c>
      <c r="AL524">
        <v>1.57</v>
      </c>
      <c r="AQ524" s="3">
        <v>12436</v>
      </c>
      <c r="BA524" t="s">
        <v>31</v>
      </c>
      <c r="BB524">
        <v>-0.18</v>
      </c>
      <c r="BC524">
        <v>112.2708039</v>
      </c>
      <c r="BD524">
        <v>8.6228469999999995E-3</v>
      </c>
      <c r="BE524">
        <v>49.240058300000001</v>
      </c>
      <c r="BF524">
        <v>0.65951345900000002</v>
      </c>
      <c r="BG524">
        <v>2.353527621</v>
      </c>
      <c r="BH524">
        <v>80.908260470000002</v>
      </c>
      <c r="BI524">
        <v>3.376822717</v>
      </c>
      <c r="BJ524">
        <v>1.27935456</v>
      </c>
      <c r="BK524">
        <v>14.29712061</v>
      </c>
      <c r="BL524">
        <v>39.086607690000001</v>
      </c>
      <c r="BN524">
        <v>-4.5</v>
      </c>
      <c r="BO524" s="2">
        <v>0.72065272199999997</v>
      </c>
      <c r="BP524" s="1">
        <f t="shared" si="31"/>
        <v>106.98198198198197</v>
      </c>
    </row>
    <row r="525" spans="1:68" x14ac:dyDescent="0.25">
      <c r="A525" t="s">
        <v>634</v>
      </c>
      <c r="B525" t="s">
        <v>190</v>
      </c>
      <c r="C525" t="s">
        <v>191</v>
      </c>
      <c r="D525">
        <v>-25.35312223</v>
      </c>
      <c r="E525">
        <v>-68.63983949</v>
      </c>
      <c r="H525" t="s">
        <v>627</v>
      </c>
      <c r="I525" t="s">
        <v>195</v>
      </c>
      <c r="J525" t="s">
        <v>29</v>
      </c>
      <c r="L525" t="s">
        <v>30</v>
      </c>
      <c r="N525">
        <v>22</v>
      </c>
      <c r="O525">
        <v>1.006</v>
      </c>
      <c r="P525">
        <v>3.57</v>
      </c>
      <c r="Q525" s="1">
        <v>-0.36</v>
      </c>
      <c r="T525">
        <v>3690</v>
      </c>
      <c r="U525">
        <v>8.39</v>
      </c>
      <c r="V525">
        <v>0.95899999999999996</v>
      </c>
      <c r="W525">
        <v>1240</v>
      </c>
      <c r="Z525">
        <v>73.8</v>
      </c>
      <c r="AA525" s="1">
        <v>127</v>
      </c>
      <c r="AB525">
        <v>5.6000000000000001E-2</v>
      </c>
      <c r="AD525">
        <v>2090</v>
      </c>
      <c r="AE525">
        <v>149</v>
      </c>
      <c r="AF525">
        <v>10.199999999999999</v>
      </c>
      <c r="AG525">
        <v>421</v>
      </c>
      <c r="AH525">
        <v>82.6</v>
      </c>
      <c r="AI525">
        <v>14</v>
      </c>
      <c r="AJ525">
        <v>0.22</v>
      </c>
      <c r="AK525">
        <v>1.81</v>
      </c>
      <c r="AL525">
        <v>0.22</v>
      </c>
      <c r="AQ525" s="3">
        <v>7875</v>
      </c>
      <c r="BA525" t="s">
        <v>31</v>
      </c>
      <c r="BB525">
        <v>-0.36</v>
      </c>
      <c r="BC525">
        <v>104.09026799999999</v>
      </c>
      <c r="BD525">
        <v>0.105001001</v>
      </c>
      <c r="BE525">
        <v>12.908598789999999</v>
      </c>
      <c r="BF525">
        <v>6.8263805380000004</v>
      </c>
      <c r="BG525">
        <v>4.5219063220000004</v>
      </c>
      <c r="BH525">
        <v>90.913045370000006</v>
      </c>
      <c r="BI525">
        <v>3.811716552</v>
      </c>
      <c r="BJ525">
        <v>1.469528886</v>
      </c>
      <c r="BK525">
        <v>10.50451619</v>
      </c>
      <c r="BL525">
        <v>3.398477679</v>
      </c>
      <c r="BN525">
        <v>-2.2000000000000002</v>
      </c>
      <c r="BO525" s="2">
        <v>0.87340581500000003</v>
      </c>
      <c r="BP525" s="1">
        <f t="shared" si="31"/>
        <v>8.0980392156862742</v>
      </c>
    </row>
    <row r="526" spans="1:68" x14ac:dyDescent="0.25">
      <c r="A526" t="s">
        <v>635</v>
      </c>
      <c r="B526" t="s">
        <v>190</v>
      </c>
      <c r="C526" t="s">
        <v>191</v>
      </c>
      <c r="D526">
        <v>-25.35337535</v>
      </c>
      <c r="E526">
        <v>-68.639948059999995</v>
      </c>
      <c r="H526" t="s">
        <v>627</v>
      </c>
      <c r="I526" t="s">
        <v>195</v>
      </c>
      <c r="J526" t="s">
        <v>29</v>
      </c>
      <c r="L526" t="s">
        <v>30</v>
      </c>
      <c r="N526">
        <v>15.1</v>
      </c>
      <c r="O526">
        <v>1.0289999999999999</v>
      </c>
      <c r="P526">
        <v>3.21</v>
      </c>
      <c r="Q526" s="1">
        <v>-0.62</v>
      </c>
      <c r="T526">
        <v>18000</v>
      </c>
      <c r="U526">
        <v>21.9</v>
      </c>
      <c r="V526">
        <v>0.84499999999999997</v>
      </c>
      <c r="W526">
        <v>6270</v>
      </c>
      <c r="Z526">
        <v>310</v>
      </c>
      <c r="AA526" s="1">
        <v>134</v>
      </c>
      <c r="AB526">
        <v>0.10199999999999999</v>
      </c>
      <c r="AD526">
        <v>9660</v>
      </c>
      <c r="AE526">
        <v>684</v>
      </c>
      <c r="AF526">
        <v>48.5</v>
      </c>
      <c r="AG526">
        <v>1050</v>
      </c>
      <c r="AH526">
        <v>1210</v>
      </c>
      <c r="AI526">
        <v>217</v>
      </c>
      <c r="AJ526">
        <v>9.94</v>
      </c>
      <c r="AK526">
        <v>27</v>
      </c>
      <c r="AL526">
        <v>2.62</v>
      </c>
      <c r="AQ526" s="3">
        <v>37544</v>
      </c>
      <c r="BA526" t="s">
        <v>31</v>
      </c>
      <c r="BB526">
        <v>-0.62</v>
      </c>
      <c r="BC526">
        <v>507.75740480000002</v>
      </c>
      <c r="BD526">
        <v>0.27407889499999999</v>
      </c>
      <c r="BE526">
        <v>65.271705179999998</v>
      </c>
      <c r="BF526">
        <v>28.674498199999999</v>
      </c>
      <c r="BG526">
        <v>4.7711452530000003</v>
      </c>
      <c r="BH526">
        <v>420.20096569999998</v>
      </c>
      <c r="BI526">
        <v>17.49808135</v>
      </c>
      <c r="BJ526">
        <v>6.9874657830000002</v>
      </c>
      <c r="BK526">
        <v>26.198912119999999</v>
      </c>
      <c r="BL526">
        <v>49.783995060000002</v>
      </c>
      <c r="BN526">
        <v>-3.3</v>
      </c>
      <c r="BO526" s="2">
        <v>0.82756245699999997</v>
      </c>
      <c r="BP526" s="1">
        <f t="shared" si="31"/>
        <v>24.948453608247423</v>
      </c>
    </row>
    <row r="527" spans="1:68" x14ac:dyDescent="0.25">
      <c r="A527" t="s">
        <v>636</v>
      </c>
      <c r="B527" t="s">
        <v>190</v>
      </c>
      <c r="C527" t="s">
        <v>191</v>
      </c>
      <c r="D527">
        <v>-25.35244118</v>
      </c>
      <c r="E527">
        <v>-68.638311009999995</v>
      </c>
      <c r="H527" t="s">
        <v>627</v>
      </c>
      <c r="I527" t="s">
        <v>227</v>
      </c>
      <c r="J527" t="s">
        <v>29</v>
      </c>
      <c r="L527" t="s">
        <v>30</v>
      </c>
      <c r="N527">
        <v>11.2</v>
      </c>
      <c r="O527">
        <v>1.0029999999999999</v>
      </c>
      <c r="P527">
        <v>4.26</v>
      </c>
      <c r="Q527" s="1">
        <v>-0.05</v>
      </c>
      <c r="T527">
        <v>1650</v>
      </c>
      <c r="U527">
        <v>4.1900000000000004</v>
      </c>
      <c r="V527">
        <v>0.77400000000000002</v>
      </c>
      <c r="W527">
        <v>498</v>
      </c>
      <c r="X527">
        <v>0.6</v>
      </c>
      <c r="Z527">
        <v>33.4</v>
      </c>
      <c r="AA527" s="1">
        <v>65</v>
      </c>
      <c r="AB527">
        <v>0.05</v>
      </c>
      <c r="AD527">
        <v>989</v>
      </c>
      <c r="AE527">
        <v>68</v>
      </c>
      <c r="AF527">
        <v>4.5599999999999996</v>
      </c>
      <c r="AG527">
        <v>203</v>
      </c>
      <c r="AH527">
        <v>10.7</v>
      </c>
      <c r="AI527">
        <v>2.4</v>
      </c>
      <c r="AJ527">
        <v>0.02</v>
      </c>
      <c r="AK527">
        <v>0.24</v>
      </c>
      <c r="AL527">
        <v>0.16</v>
      </c>
      <c r="AQ527" s="3">
        <v>3519</v>
      </c>
      <c r="BA527" t="s">
        <v>31</v>
      </c>
      <c r="BB527">
        <v>-0.05</v>
      </c>
      <c r="BC527">
        <v>46.544428770000003</v>
      </c>
      <c r="BD527">
        <v>5.2437926000000003E-2</v>
      </c>
      <c r="BE527">
        <v>5.184259838</v>
      </c>
      <c r="BF527">
        <v>3.0894459350000001</v>
      </c>
      <c r="BG527">
        <v>2.3143615030000002</v>
      </c>
      <c r="BH527">
        <v>43.020575059999999</v>
      </c>
      <c r="BI527">
        <v>1.7395753389999999</v>
      </c>
      <c r="BJ527">
        <v>0.65696585500000004</v>
      </c>
      <c r="BK527">
        <v>5.0651230099999998</v>
      </c>
      <c r="BL527">
        <v>0.44023863400000002</v>
      </c>
      <c r="BN527">
        <v>-0.4</v>
      </c>
      <c r="BO527" s="2">
        <v>0.92429053699999997</v>
      </c>
      <c r="BP527" s="1">
        <f t="shared" si="31"/>
        <v>2.3464912280701755</v>
      </c>
    </row>
    <row r="528" spans="1:68" x14ac:dyDescent="0.25">
      <c r="A528" t="s">
        <v>637</v>
      </c>
      <c r="B528" t="s">
        <v>190</v>
      </c>
      <c r="C528" t="s">
        <v>191</v>
      </c>
      <c r="D528">
        <v>-25.414746879999999</v>
      </c>
      <c r="E528">
        <v>-68.683079509999999</v>
      </c>
      <c r="H528" t="s">
        <v>627</v>
      </c>
      <c r="I528" t="s">
        <v>195</v>
      </c>
      <c r="J528" t="s">
        <v>41</v>
      </c>
      <c r="L528" t="s">
        <v>30</v>
      </c>
      <c r="N528">
        <v>14.7</v>
      </c>
      <c r="O528">
        <v>1.2250000000000001</v>
      </c>
      <c r="P528">
        <v>1.61</v>
      </c>
      <c r="Q528" s="1">
        <v>-8.61</v>
      </c>
      <c r="T528">
        <v>122000</v>
      </c>
      <c r="U528">
        <v>8.9499999999999993</v>
      </c>
      <c r="V528">
        <v>0.96099999999999997</v>
      </c>
      <c r="W528">
        <v>85700</v>
      </c>
      <c r="Z528">
        <v>1610</v>
      </c>
      <c r="AA528" s="1">
        <v>59.1</v>
      </c>
      <c r="AB528">
        <v>0.20599999999999999</v>
      </c>
      <c r="AD528">
        <v>49000</v>
      </c>
      <c r="AE528">
        <v>5790</v>
      </c>
      <c r="AF528">
        <v>312</v>
      </c>
      <c r="AG528">
        <v>245</v>
      </c>
      <c r="AH528">
        <v>27000</v>
      </c>
      <c r="AI528">
        <v>4560</v>
      </c>
      <c r="AJ528">
        <v>7.48</v>
      </c>
      <c r="AK528">
        <v>460</v>
      </c>
      <c r="AL528">
        <v>51</v>
      </c>
      <c r="AQ528" s="3">
        <v>296734</v>
      </c>
      <c r="BA528" t="s">
        <v>31</v>
      </c>
      <c r="BB528">
        <v>-8.61</v>
      </c>
      <c r="BC528">
        <v>3441.4668550000001</v>
      </c>
      <c r="BD528">
        <v>0.112009411</v>
      </c>
      <c r="BE528">
        <v>892.15073910000001</v>
      </c>
      <c r="BF528">
        <v>148.9223939</v>
      </c>
      <c r="BG528">
        <v>2.1042886900000002</v>
      </c>
      <c r="BH528">
        <v>2131.454174</v>
      </c>
      <c r="BI528">
        <v>148.11972370000001</v>
      </c>
      <c r="BJ528">
        <v>44.950295349999998</v>
      </c>
      <c r="BK528">
        <v>6.113079495</v>
      </c>
      <c r="BL528">
        <v>1110.8825340000001</v>
      </c>
      <c r="BN528">
        <v>-6.7</v>
      </c>
      <c r="BO528" s="2">
        <v>0.61934467599999998</v>
      </c>
      <c r="BP528" s="1">
        <f t="shared" si="31"/>
        <v>86.538461538461533</v>
      </c>
    </row>
    <row r="529" spans="1:68" x14ac:dyDescent="0.25">
      <c r="A529" t="s">
        <v>638</v>
      </c>
      <c r="B529" t="s">
        <v>190</v>
      </c>
      <c r="C529" t="s">
        <v>191</v>
      </c>
      <c r="D529">
        <v>-25.419575510000001</v>
      </c>
      <c r="E529">
        <v>-68.686030149999993</v>
      </c>
      <c r="H529" t="s">
        <v>627</v>
      </c>
      <c r="I529" t="s">
        <v>195</v>
      </c>
      <c r="J529" t="s">
        <v>41</v>
      </c>
      <c r="L529" t="s">
        <v>30</v>
      </c>
      <c r="N529">
        <v>16.600000000000001</v>
      </c>
      <c r="O529">
        <v>1.22</v>
      </c>
      <c r="P529">
        <v>2.0499999999999998</v>
      </c>
      <c r="Q529" s="1">
        <v>-2.08</v>
      </c>
      <c r="T529">
        <v>124000</v>
      </c>
      <c r="U529">
        <v>6.4</v>
      </c>
      <c r="V529">
        <v>1.1499999999999999</v>
      </c>
      <c r="W529">
        <v>80700</v>
      </c>
      <c r="Z529">
        <v>1580</v>
      </c>
      <c r="AA529" s="1">
        <v>50.7</v>
      </c>
      <c r="AB529">
        <v>1.2999999999999999E-2</v>
      </c>
      <c r="AD529">
        <v>51100</v>
      </c>
      <c r="AE529">
        <v>4220</v>
      </c>
      <c r="AF529">
        <v>328</v>
      </c>
      <c r="AG529">
        <v>240</v>
      </c>
      <c r="AH529">
        <v>27900</v>
      </c>
      <c r="AI529">
        <v>3780</v>
      </c>
      <c r="AJ529">
        <v>1.01</v>
      </c>
      <c r="AK529">
        <v>490</v>
      </c>
      <c r="AL529">
        <v>55</v>
      </c>
      <c r="AQ529" s="3">
        <v>294254</v>
      </c>
      <c r="BA529" t="s">
        <v>31</v>
      </c>
      <c r="BB529">
        <v>-2.08</v>
      </c>
      <c r="BC529">
        <v>3497.8843440000001</v>
      </c>
      <c r="BD529">
        <v>8.0096114999999996E-2</v>
      </c>
      <c r="BE529">
        <v>840.09993750000001</v>
      </c>
      <c r="BF529">
        <v>146.14744239999999</v>
      </c>
      <c r="BG529">
        <v>1.805201973</v>
      </c>
      <c r="BH529">
        <v>2222.8022099999998</v>
      </c>
      <c r="BI529">
        <v>107.95599900000001</v>
      </c>
      <c r="BJ529">
        <v>47.255438699999999</v>
      </c>
      <c r="BK529">
        <v>5.988322771</v>
      </c>
      <c r="BL529">
        <v>1147.9119519999999</v>
      </c>
      <c r="BN529">
        <v>-5</v>
      </c>
      <c r="BO529" s="2">
        <v>0.63547047000000001</v>
      </c>
      <c r="BP529" s="1">
        <f t="shared" si="31"/>
        <v>85.060975609756099</v>
      </c>
    </row>
    <row r="530" spans="1:68" x14ac:dyDescent="0.25">
      <c r="A530" t="s">
        <v>639</v>
      </c>
      <c r="B530" t="s">
        <v>190</v>
      </c>
      <c r="C530" t="s">
        <v>191</v>
      </c>
      <c r="D530">
        <v>-25.490245760000001</v>
      </c>
      <c r="E530">
        <v>-68.623651749999993</v>
      </c>
      <c r="H530" t="s">
        <v>640</v>
      </c>
      <c r="I530" t="s">
        <v>227</v>
      </c>
      <c r="J530" t="s">
        <v>29</v>
      </c>
      <c r="L530" t="s">
        <v>30</v>
      </c>
      <c r="N530">
        <v>8.8000000000000007</v>
      </c>
      <c r="O530">
        <v>1.004</v>
      </c>
      <c r="P530">
        <v>3.88</v>
      </c>
      <c r="Q530" s="1">
        <v>-0.11</v>
      </c>
      <c r="T530">
        <v>142</v>
      </c>
      <c r="U530">
        <v>8.7999999999999995E-2</v>
      </c>
      <c r="V530">
        <v>1.24E-2</v>
      </c>
      <c r="W530">
        <v>2750</v>
      </c>
      <c r="Z530">
        <v>3.38</v>
      </c>
      <c r="AA530" s="1">
        <v>43.4</v>
      </c>
      <c r="AB530">
        <v>7.0000000000000001E-3</v>
      </c>
      <c r="AD530">
        <v>301</v>
      </c>
      <c r="AE530">
        <v>84.1</v>
      </c>
      <c r="AF530">
        <v>0.45800000000000002</v>
      </c>
      <c r="AG530">
        <v>469</v>
      </c>
      <c r="AH530">
        <v>182</v>
      </c>
      <c r="AI530">
        <v>66.599999999999994</v>
      </c>
      <c r="AJ530">
        <v>0.09</v>
      </c>
      <c r="AK530">
        <v>2.36</v>
      </c>
      <c r="AL530">
        <v>0.3</v>
      </c>
      <c r="AQ530" s="3">
        <v>4043</v>
      </c>
      <c r="AR530" s="1">
        <v>-5.77</v>
      </c>
      <c r="AS530" s="1">
        <v>-57</v>
      </c>
      <c r="BA530" t="s">
        <v>31</v>
      </c>
      <c r="BB530">
        <v>-0.11</v>
      </c>
      <c r="BC530">
        <v>4.0056417489999996</v>
      </c>
      <c r="BD530">
        <v>1.1013220000000001E-3</v>
      </c>
      <c r="BE530">
        <v>28.62794087</v>
      </c>
      <c r="BF530">
        <v>0.312644529</v>
      </c>
      <c r="BG530">
        <v>1.5452813729999999</v>
      </c>
      <c r="BH530">
        <v>13.093218500000001</v>
      </c>
      <c r="BI530">
        <v>2.1514453819999999</v>
      </c>
      <c r="BJ530">
        <v>6.5984728000000006E-2</v>
      </c>
      <c r="BK530">
        <v>11.70218075</v>
      </c>
      <c r="BL530">
        <v>7.4881711580000001</v>
      </c>
      <c r="BN530">
        <v>-6.5</v>
      </c>
      <c r="BO530" s="2">
        <v>3.2686943359999998</v>
      </c>
      <c r="BP530" s="1">
        <f t="shared" si="31"/>
        <v>397.37991266375542</v>
      </c>
    </row>
    <row r="531" spans="1:68" x14ac:dyDescent="0.25">
      <c r="A531" t="s">
        <v>641</v>
      </c>
      <c r="B531" t="s">
        <v>190</v>
      </c>
      <c r="C531" t="s">
        <v>191</v>
      </c>
      <c r="D531">
        <v>-25.490697279999999</v>
      </c>
      <c r="E531">
        <v>-68.623650339999998</v>
      </c>
      <c r="H531" t="s">
        <v>640</v>
      </c>
      <c r="I531" t="s">
        <v>195</v>
      </c>
      <c r="J531" t="s">
        <v>41</v>
      </c>
      <c r="L531" t="s">
        <v>30</v>
      </c>
      <c r="N531">
        <v>9</v>
      </c>
      <c r="O531">
        <v>1.0860000000000001</v>
      </c>
      <c r="P531">
        <v>2.65</v>
      </c>
      <c r="Q531" s="1">
        <v>-5.32</v>
      </c>
      <c r="T531">
        <v>5010</v>
      </c>
      <c r="V531">
        <v>0.21299999999999999</v>
      </c>
      <c r="W531">
        <v>65600</v>
      </c>
      <c r="X531">
        <v>0.34100000000000003</v>
      </c>
      <c r="Z531">
        <v>193</v>
      </c>
      <c r="AA531" s="1">
        <v>115</v>
      </c>
      <c r="AB531">
        <v>0.27300000000000002</v>
      </c>
      <c r="AD531">
        <v>13100</v>
      </c>
      <c r="AE531">
        <v>4030</v>
      </c>
      <c r="AF531">
        <v>14.7</v>
      </c>
      <c r="AG531">
        <v>529</v>
      </c>
      <c r="AH531">
        <v>5760</v>
      </c>
      <c r="AI531">
        <v>2910</v>
      </c>
      <c r="AJ531">
        <v>51</v>
      </c>
      <c r="AK531">
        <v>93.9</v>
      </c>
      <c r="AL531">
        <v>6.73</v>
      </c>
      <c r="AQ531" s="3">
        <v>97091</v>
      </c>
      <c r="BA531" t="s">
        <v>31</v>
      </c>
      <c r="BB531">
        <v>-5.32</v>
      </c>
      <c r="BC531">
        <v>141.32581099999999</v>
      </c>
      <c r="BE531">
        <v>682.90651679999996</v>
      </c>
      <c r="BF531">
        <v>17.85218759</v>
      </c>
      <c r="BG531">
        <v>4.0946395830000002</v>
      </c>
      <c r="BH531">
        <v>569.83774849999998</v>
      </c>
      <c r="BI531">
        <v>103.0954208</v>
      </c>
      <c r="BJ531">
        <v>2.117850454</v>
      </c>
      <c r="BK531">
        <v>13.199261440000001</v>
      </c>
      <c r="BL531">
        <v>236.98827399999999</v>
      </c>
      <c r="BN531">
        <v>-12.2</v>
      </c>
      <c r="BO531" s="2">
        <v>4.0320854659999998</v>
      </c>
      <c r="BP531" s="1">
        <f t="shared" si="31"/>
        <v>391.83673469387759</v>
      </c>
    </row>
    <row r="532" spans="1:68" x14ac:dyDescent="0.25">
      <c r="A532" t="s">
        <v>642</v>
      </c>
      <c r="B532" t="s">
        <v>190</v>
      </c>
      <c r="C532" t="s">
        <v>191</v>
      </c>
      <c r="D532">
        <v>-25.490336060000001</v>
      </c>
      <c r="E532">
        <v>-68.623651469999999</v>
      </c>
      <c r="H532" t="s">
        <v>640</v>
      </c>
      <c r="I532" t="s">
        <v>195</v>
      </c>
      <c r="J532" t="s">
        <v>29</v>
      </c>
      <c r="L532" t="s">
        <v>30</v>
      </c>
      <c r="N532">
        <v>11.5</v>
      </c>
      <c r="O532">
        <v>1.012</v>
      </c>
      <c r="P532">
        <v>3.28</v>
      </c>
      <c r="Q532" s="1">
        <v>-1.1499999999999999</v>
      </c>
      <c r="T532">
        <v>604</v>
      </c>
      <c r="U532">
        <v>0.14399999999999999</v>
      </c>
      <c r="V532">
        <v>2.9100000000000001E-2</v>
      </c>
      <c r="W532">
        <v>8900</v>
      </c>
      <c r="Z532">
        <v>19.100000000000001</v>
      </c>
      <c r="AA532" s="1">
        <v>74.5</v>
      </c>
      <c r="AB532">
        <v>4.9000000000000002E-2</v>
      </c>
      <c r="AD532">
        <v>1580</v>
      </c>
      <c r="AE532">
        <v>454</v>
      </c>
      <c r="AF532">
        <v>1.9</v>
      </c>
      <c r="AG532">
        <v>449</v>
      </c>
      <c r="AH532">
        <v>722</v>
      </c>
      <c r="AI532">
        <v>356</v>
      </c>
      <c r="AJ532">
        <v>1.4</v>
      </c>
      <c r="AK532">
        <v>12</v>
      </c>
      <c r="AL532">
        <v>0.79</v>
      </c>
      <c r="AQ532" s="3">
        <v>13106</v>
      </c>
      <c r="BA532" t="s">
        <v>31</v>
      </c>
      <c r="BB532">
        <v>-1.1499999999999999</v>
      </c>
      <c r="BC532">
        <v>17.038081810000001</v>
      </c>
      <c r="BD532">
        <v>1.8021630000000001E-3</v>
      </c>
      <c r="BE532">
        <v>92.650426820000007</v>
      </c>
      <c r="BF532">
        <v>1.7667190820000001</v>
      </c>
      <c r="BG532">
        <v>2.6526143379999998</v>
      </c>
      <c r="BH532">
        <v>68.728522339999998</v>
      </c>
      <c r="BI532">
        <v>11.61422359</v>
      </c>
      <c r="BJ532">
        <v>0.27373577300000002</v>
      </c>
      <c r="BK532">
        <v>11.20315385</v>
      </c>
      <c r="BL532">
        <v>29.70582185</v>
      </c>
      <c r="BN532">
        <v>-10.7</v>
      </c>
      <c r="BO532" s="2">
        <v>4.033818074</v>
      </c>
      <c r="BP532" s="1">
        <f t="shared" si="31"/>
        <v>380</v>
      </c>
    </row>
    <row r="533" spans="1:68" x14ac:dyDescent="0.25">
      <c r="A533" t="s">
        <v>643</v>
      </c>
      <c r="B533" t="s">
        <v>190</v>
      </c>
      <c r="C533" t="s">
        <v>191</v>
      </c>
      <c r="D533">
        <v>-25.49733913</v>
      </c>
      <c r="E533">
        <v>-68.618405809999999</v>
      </c>
      <c r="H533" t="s">
        <v>640</v>
      </c>
      <c r="I533" t="s">
        <v>195</v>
      </c>
      <c r="J533" t="s">
        <v>29</v>
      </c>
      <c r="L533" t="s">
        <v>30</v>
      </c>
      <c r="N533">
        <v>14</v>
      </c>
      <c r="O533">
        <v>1.0089999999999999</v>
      </c>
      <c r="P533">
        <v>3.06</v>
      </c>
      <c r="Q533" s="1">
        <v>-2.36</v>
      </c>
      <c r="T533">
        <v>444</v>
      </c>
      <c r="U533">
        <v>0.151</v>
      </c>
      <c r="V533">
        <v>6.1000000000000004E-3</v>
      </c>
      <c r="W533">
        <v>6490</v>
      </c>
      <c r="X533">
        <v>2.5000000000000001E-2</v>
      </c>
      <c r="Z533">
        <v>18.100000000000001</v>
      </c>
      <c r="AA533" s="1">
        <v>131</v>
      </c>
      <c r="AB533">
        <v>0.158</v>
      </c>
      <c r="AD533">
        <v>1230</v>
      </c>
      <c r="AE533">
        <v>342</v>
      </c>
      <c r="AF533">
        <v>1.2</v>
      </c>
      <c r="AG533">
        <v>485</v>
      </c>
      <c r="AH533">
        <v>445</v>
      </c>
      <c r="AI533">
        <v>194</v>
      </c>
      <c r="AJ533">
        <v>4.8</v>
      </c>
      <c r="AK533">
        <v>5</v>
      </c>
      <c r="AL533">
        <v>4.97</v>
      </c>
      <c r="AQ533" s="3">
        <v>9654</v>
      </c>
      <c r="BA533" t="s">
        <v>31</v>
      </c>
      <c r="BB533">
        <v>-2.36</v>
      </c>
      <c r="BC533">
        <v>12.524682650000001</v>
      </c>
      <c r="BD533">
        <v>1.889768E-3</v>
      </c>
      <c r="BE533">
        <v>67.561940449999994</v>
      </c>
      <c r="BF533">
        <v>1.6742207010000001</v>
      </c>
      <c r="BG533">
        <v>4.6643285680000002</v>
      </c>
      <c r="BH533">
        <v>53.503849670000001</v>
      </c>
      <c r="BI533">
        <v>8.7490406749999998</v>
      </c>
      <c r="BJ533">
        <v>0.172885751</v>
      </c>
      <c r="BK533">
        <v>12.101402269999999</v>
      </c>
      <c r="BL533">
        <v>18.308989919999998</v>
      </c>
      <c r="BN533">
        <v>-8.1999999999999993</v>
      </c>
      <c r="BO533" s="2">
        <v>4.2718726819999997</v>
      </c>
      <c r="BP533" s="1">
        <f t="shared" si="31"/>
        <v>370.83333333333337</v>
      </c>
    </row>
    <row r="534" spans="1:68" x14ac:dyDescent="0.25">
      <c r="A534" t="s">
        <v>644</v>
      </c>
      <c r="B534" t="s">
        <v>190</v>
      </c>
      <c r="C534" t="s">
        <v>191</v>
      </c>
      <c r="D534">
        <v>-25.499128989999999</v>
      </c>
      <c r="E534">
        <v>-68.622609139999994</v>
      </c>
      <c r="H534" t="s">
        <v>640</v>
      </c>
      <c r="I534" t="s">
        <v>195</v>
      </c>
      <c r="J534" t="s">
        <v>29</v>
      </c>
      <c r="L534" t="s">
        <v>30</v>
      </c>
      <c r="N534">
        <v>10.5</v>
      </c>
      <c r="O534">
        <v>1.012</v>
      </c>
      <c r="P534">
        <v>4.16</v>
      </c>
      <c r="Q534" s="1">
        <v>-0.2</v>
      </c>
      <c r="T534">
        <v>1410</v>
      </c>
      <c r="U534">
        <v>0.40899999999999997</v>
      </c>
      <c r="V534">
        <v>1.7399999999999999E-2</v>
      </c>
      <c r="W534">
        <v>7300</v>
      </c>
      <c r="X534">
        <v>61.6</v>
      </c>
      <c r="Z534">
        <v>29.2</v>
      </c>
      <c r="AA534" s="1">
        <v>126</v>
      </c>
      <c r="AB534">
        <v>0.629</v>
      </c>
      <c r="AD534">
        <v>2060</v>
      </c>
      <c r="AE534">
        <v>637</v>
      </c>
      <c r="AF534">
        <v>2.2000000000000002</v>
      </c>
      <c r="AG534">
        <v>505</v>
      </c>
      <c r="AH534">
        <v>707</v>
      </c>
      <c r="AI534">
        <v>19.600000000000001</v>
      </c>
      <c r="AJ534">
        <v>0.25</v>
      </c>
      <c r="AK534">
        <v>5.49</v>
      </c>
      <c r="AL534">
        <v>0.65</v>
      </c>
      <c r="AQ534" s="3">
        <v>12847</v>
      </c>
      <c r="BA534" t="s">
        <v>31</v>
      </c>
      <c r="BB534">
        <v>-0.2</v>
      </c>
      <c r="BC534">
        <v>39.774330040000002</v>
      </c>
      <c r="BD534">
        <v>5.1186419999999996E-3</v>
      </c>
      <c r="BE534">
        <v>75.994170310000001</v>
      </c>
      <c r="BF534">
        <v>2.7009527329999998</v>
      </c>
      <c r="BG534">
        <v>4.4863007599999998</v>
      </c>
      <c r="BH534">
        <v>89.608073430000005</v>
      </c>
      <c r="BI534">
        <v>16.295727809999999</v>
      </c>
      <c r="BJ534">
        <v>0.31695721100000002</v>
      </c>
      <c r="BK534">
        <v>12.600429159999999</v>
      </c>
      <c r="BL534">
        <v>29.08866488</v>
      </c>
      <c r="BN534">
        <v>-0.5</v>
      </c>
      <c r="BO534" s="2">
        <v>2.252912201</v>
      </c>
      <c r="BP534" s="1">
        <f t="shared" si="31"/>
        <v>321.36363636363632</v>
      </c>
    </row>
    <row r="535" spans="1:68" x14ac:dyDescent="0.25">
      <c r="A535" t="s">
        <v>645</v>
      </c>
      <c r="B535" t="s">
        <v>190</v>
      </c>
      <c r="C535" t="s">
        <v>191</v>
      </c>
      <c r="D535">
        <v>-25.46718147</v>
      </c>
      <c r="E535">
        <v>-68.817993139999999</v>
      </c>
      <c r="H535" t="s">
        <v>646</v>
      </c>
      <c r="I535" t="s">
        <v>227</v>
      </c>
      <c r="J535" t="s">
        <v>29</v>
      </c>
      <c r="L535" t="s">
        <v>30</v>
      </c>
      <c r="N535">
        <v>10.199999999999999</v>
      </c>
      <c r="O535">
        <v>1.002</v>
      </c>
      <c r="P535">
        <v>7.05</v>
      </c>
      <c r="Q535" s="1">
        <v>0.40699999999999997</v>
      </c>
      <c r="T535">
        <v>973</v>
      </c>
      <c r="U535">
        <v>0.51100000000000001</v>
      </c>
      <c r="V535">
        <v>0.311</v>
      </c>
      <c r="W535">
        <v>381</v>
      </c>
      <c r="X535">
        <v>18.600000000000001</v>
      </c>
      <c r="Z535">
        <v>4.7</v>
      </c>
      <c r="AA535" s="1">
        <v>26.4</v>
      </c>
      <c r="AB535">
        <v>0.20499999999999999</v>
      </c>
      <c r="AD535">
        <v>327</v>
      </c>
      <c r="AE535">
        <v>31.2</v>
      </c>
      <c r="AF535">
        <v>0.75600000000000001</v>
      </c>
      <c r="AG535">
        <v>350</v>
      </c>
      <c r="AH535">
        <v>39.9</v>
      </c>
      <c r="AQ535" s="3">
        <v>2184</v>
      </c>
      <c r="BA535" t="s">
        <v>31</v>
      </c>
      <c r="BB535">
        <v>0.40699999999999997</v>
      </c>
      <c r="BC535">
        <v>27.4471086</v>
      </c>
      <c r="BD535">
        <v>6.395174E-3</v>
      </c>
      <c r="BE535">
        <v>3.9662710809999999</v>
      </c>
      <c r="BF535">
        <v>0.43474239199999998</v>
      </c>
      <c r="BG535">
        <v>0.93998682600000005</v>
      </c>
      <c r="BH535">
        <v>14.22419418</v>
      </c>
      <c r="BI535">
        <v>0.79815809699999996</v>
      </c>
      <c r="BJ535">
        <v>0.108918023</v>
      </c>
      <c r="BK535">
        <v>8.7329707069999998</v>
      </c>
      <c r="BL535">
        <v>1.641637523</v>
      </c>
      <c r="BN535">
        <v>0.1</v>
      </c>
      <c r="BO535" s="2">
        <v>0.51824016799999995</v>
      </c>
      <c r="BP535" s="1">
        <f t="shared" si="31"/>
        <v>52.777777777777779</v>
      </c>
    </row>
    <row r="536" spans="1:68" x14ac:dyDescent="0.25">
      <c r="A536" t="s">
        <v>647</v>
      </c>
      <c r="B536" t="s">
        <v>190</v>
      </c>
      <c r="C536" t="s">
        <v>191</v>
      </c>
      <c r="D536">
        <v>-25.467244440000002</v>
      </c>
      <c r="E536">
        <v>-68.817794090000007</v>
      </c>
      <c r="H536" t="s">
        <v>646</v>
      </c>
      <c r="I536" t="s">
        <v>195</v>
      </c>
      <c r="J536" t="s">
        <v>41</v>
      </c>
      <c r="L536" t="s">
        <v>30</v>
      </c>
      <c r="N536">
        <v>21.7</v>
      </c>
      <c r="O536">
        <v>1.04</v>
      </c>
      <c r="P536">
        <v>7.8</v>
      </c>
      <c r="Q536" s="1">
        <v>3.83</v>
      </c>
      <c r="T536">
        <v>31700</v>
      </c>
      <c r="U536">
        <v>6.23</v>
      </c>
      <c r="V536">
        <v>1.1499999999999999</v>
      </c>
      <c r="W536">
        <v>2090</v>
      </c>
      <c r="X536">
        <v>5.39</v>
      </c>
      <c r="Z536">
        <v>124</v>
      </c>
      <c r="AA536" s="1">
        <v>33.9</v>
      </c>
      <c r="AB536">
        <v>5</v>
      </c>
      <c r="AD536">
        <v>14000</v>
      </c>
      <c r="AE536">
        <v>1010</v>
      </c>
      <c r="AF536">
        <v>13.9</v>
      </c>
      <c r="AG536">
        <v>4530</v>
      </c>
      <c r="AH536">
        <v>1080</v>
      </c>
      <c r="AQ536" s="3">
        <v>54868</v>
      </c>
      <c r="BA536" t="s">
        <v>31</v>
      </c>
      <c r="BB536">
        <v>3.83</v>
      </c>
      <c r="BC536">
        <v>894.21720730000004</v>
      </c>
      <c r="BD536">
        <v>7.7968562000000005E-2</v>
      </c>
      <c r="BE536">
        <v>21.757235059999999</v>
      </c>
      <c r="BF536">
        <v>11.46979928</v>
      </c>
      <c r="BG536">
        <v>1.2070285380000001</v>
      </c>
      <c r="BH536">
        <v>608.98690680000004</v>
      </c>
      <c r="BI536">
        <v>25.837810180000002</v>
      </c>
      <c r="BJ536">
        <v>2.0025932860000002</v>
      </c>
      <c r="BK536">
        <v>113.0295923</v>
      </c>
      <c r="BL536">
        <v>44.435301379999999</v>
      </c>
      <c r="BN536">
        <v>0.5</v>
      </c>
      <c r="BO536" s="2">
        <v>0.68102794499999997</v>
      </c>
      <c r="BP536" s="1">
        <f t="shared" si="31"/>
        <v>77.697841726618705</v>
      </c>
    </row>
    <row r="537" spans="1:68" x14ac:dyDescent="0.25">
      <c r="A537" t="s">
        <v>648</v>
      </c>
      <c r="B537" t="s">
        <v>190</v>
      </c>
      <c r="C537" t="s">
        <v>191</v>
      </c>
      <c r="D537">
        <v>-25.46757869</v>
      </c>
      <c r="E537">
        <v>-68.817893060000003</v>
      </c>
      <c r="H537" t="s">
        <v>646</v>
      </c>
      <c r="I537" t="s">
        <v>195</v>
      </c>
      <c r="J537" t="s">
        <v>41</v>
      </c>
      <c r="L537" t="s">
        <v>30</v>
      </c>
      <c r="N537">
        <v>22.4</v>
      </c>
      <c r="O537">
        <v>1.0920000000000001</v>
      </c>
      <c r="P537">
        <v>7.18</v>
      </c>
      <c r="Q537" s="1">
        <v>8.43</v>
      </c>
      <c r="T537">
        <v>77700</v>
      </c>
      <c r="U537">
        <v>22.3</v>
      </c>
      <c r="V537">
        <v>1.99</v>
      </c>
      <c r="W537">
        <v>1960</v>
      </c>
      <c r="X537">
        <v>4.0999999999999996</v>
      </c>
      <c r="Z537">
        <v>266</v>
      </c>
      <c r="AA537" s="1">
        <v>33.299999999999997</v>
      </c>
      <c r="AB537">
        <v>3.09</v>
      </c>
      <c r="AD537">
        <v>30400</v>
      </c>
      <c r="AE537">
        <v>2520</v>
      </c>
      <c r="AF537">
        <v>47.5</v>
      </c>
      <c r="AG537">
        <v>12500</v>
      </c>
      <c r="AH537">
        <v>3160</v>
      </c>
      <c r="AQ537" s="3">
        <v>129124</v>
      </c>
      <c r="BA537" t="s">
        <v>31</v>
      </c>
      <c r="BB537">
        <v>8.43</v>
      </c>
      <c r="BC537">
        <v>2191.8194640000002</v>
      </c>
      <c r="BD537">
        <v>0.27908490200000002</v>
      </c>
      <c r="BE537">
        <v>20.403914220000001</v>
      </c>
      <c r="BF537">
        <v>24.604569420000001</v>
      </c>
      <c r="BG537">
        <v>1.1856652009999999</v>
      </c>
      <c r="BH537">
        <v>1322.3715689999999</v>
      </c>
      <c r="BI537">
        <v>64.466615500000003</v>
      </c>
      <c r="BJ537">
        <v>6.8433943240000001</v>
      </c>
      <c r="BK537">
        <v>311.89181100000002</v>
      </c>
      <c r="BL537">
        <v>130.01440030000001</v>
      </c>
      <c r="BN537">
        <v>0.8</v>
      </c>
      <c r="BO537" s="2">
        <v>0.60332139200000001</v>
      </c>
      <c r="BP537" s="1">
        <f t="shared" si="31"/>
        <v>66.526315789473685</v>
      </c>
    </row>
    <row r="538" spans="1:68" x14ac:dyDescent="0.25">
      <c r="A538" t="s">
        <v>649</v>
      </c>
      <c r="B538" t="s">
        <v>190</v>
      </c>
      <c r="C538" t="s">
        <v>191</v>
      </c>
      <c r="D538">
        <v>-25.46751553</v>
      </c>
      <c r="E538">
        <v>-68.817932949999999</v>
      </c>
      <c r="H538" t="s">
        <v>646</v>
      </c>
      <c r="I538" t="s">
        <v>195</v>
      </c>
      <c r="J538" t="s">
        <v>29</v>
      </c>
      <c r="L538" t="s">
        <v>30</v>
      </c>
      <c r="N538">
        <v>16.5</v>
      </c>
      <c r="O538">
        <v>1.006</v>
      </c>
      <c r="P538">
        <v>8.35</v>
      </c>
      <c r="Q538" s="1">
        <v>1.74</v>
      </c>
      <c r="T538">
        <v>4260</v>
      </c>
      <c r="U538">
        <v>1.84</v>
      </c>
      <c r="V538">
        <v>0.51600000000000001</v>
      </c>
      <c r="W538">
        <v>824</v>
      </c>
      <c r="Z538">
        <v>12.4</v>
      </c>
      <c r="AA538" s="1">
        <v>23.5</v>
      </c>
      <c r="AB538">
        <v>0.17699999999999999</v>
      </c>
      <c r="AD538">
        <v>1640</v>
      </c>
      <c r="AE538">
        <v>113</v>
      </c>
      <c r="AF538">
        <v>2.78</v>
      </c>
      <c r="AG538">
        <v>1100</v>
      </c>
      <c r="AH538">
        <v>156</v>
      </c>
      <c r="AQ538" s="3">
        <v>8245</v>
      </c>
      <c r="BA538" t="s">
        <v>31</v>
      </c>
      <c r="BB538">
        <v>1.74</v>
      </c>
      <c r="BC538">
        <v>120.1692525</v>
      </c>
      <c r="BD538">
        <v>2.3027632999999999E-2</v>
      </c>
      <c r="BE538">
        <v>8.5779721010000003</v>
      </c>
      <c r="BF538">
        <v>1.1469799279999999</v>
      </c>
      <c r="BG538">
        <v>0.83673069700000002</v>
      </c>
      <c r="BH538">
        <v>71.338466220000001</v>
      </c>
      <c r="BI538">
        <v>2.8907649019999999</v>
      </c>
      <c r="BJ538">
        <v>0.400518657</v>
      </c>
      <c r="BK538">
        <v>27.446479369999999</v>
      </c>
      <c r="BL538">
        <v>6.4184324210000003</v>
      </c>
      <c r="BN538">
        <v>1.2</v>
      </c>
      <c r="BO538" s="2">
        <v>0.59364991300000003</v>
      </c>
      <c r="BP538" s="1">
        <f t="shared" si="31"/>
        <v>56.115107913669071</v>
      </c>
    </row>
    <row r="539" spans="1:68" x14ac:dyDescent="0.25">
      <c r="A539" t="s">
        <v>650</v>
      </c>
      <c r="B539" t="s">
        <v>190</v>
      </c>
      <c r="C539" t="s">
        <v>191</v>
      </c>
      <c r="D539">
        <v>-25.467307810000001</v>
      </c>
      <c r="E539">
        <v>-68.817923309999998</v>
      </c>
      <c r="H539" t="s">
        <v>646</v>
      </c>
      <c r="I539" t="s">
        <v>195</v>
      </c>
      <c r="J539" t="s">
        <v>29</v>
      </c>
      <c r="L539" t="s">
        <v>30</v>
      </c>
      <c r="N539">
        <v>24.3</v>
      </c>
      <c r="O539">
        <v>1.0149999999999999</v>
      </c>
      <c r="P539">
        <v>8.1</v>
      </c>
      <c r="Q539" s="1">
        <v>1.29</v>
      </c>
      <c r="T539">
        <v>10400</v>
      </c>
      <c r="U539">
        <v>4.43</v>
      </c>
      <c r="V539">
        <v>0.98699999999999999</v>
      </c>
      <c r="W539">
        <v>1580</v>
      </c>
      <c r="X539">
        <v>3.91</v>
      </c>
      <c r="Z539">
        <v>37.799999999999997</v>
      </c>
      <c r="AA539" s="1">
        <v>23.7</v>
      </c>
      <c r="AB539">
        <v>1.25</v>
      </c>
      <c r="AD539">
        <v>3980</v>
      </c>
      <c r="AE539">
        <v>332</v>
      </c>
      <c r="AF539">
        <v>7.5</v>
      </c>
      <c r="AG539">
        <v>2380</v>
      </c>
      <c r="AH539">
        <v>423</v>
      </c>
      <c r="AQ539" s="3">
        <v>19227</v>
      </c>
      <c r="BA539" t="s">
        <v>31</v>
      </c>
      <c r="BB539">
        <v>1.29</v>
      </c>
      <c r="BC539">
        <v>293.37094500000001</v>
      </c>
      <c r="BD539">
        <v>5.5441530000000003E-2</v>
      </c>
      <c r="BE539">
        <v>16.448053300000002</v>
      </c>
      <c r="BF539">
        <v>3.4964388120000001</v>
      </c>
      <c r="BG539">
        <v>0.84385180999999998</v>
      </c>
      <c r="BH539">
        <v>173.1262778</v>
      </c>
      <c r="BI539">
        <v>8.4932207729999991</v>
      </c>
      <c r="BJ539">
        <v>1.0805359459999999</v>
      </c>
      <c r="BK539">
        <v>59.384200810000003</v>
      </c>
      <c r="BL539">
        <v>17.403826370000001</v>
      </c>
      <c r="BN539">
        <v>1.3</v>
      </c>
      <c r="BO539" s="2">
        <v>0.59012755299999997</v>
      </c>
      <c r="BP539" s="1">
        <f t="shared" si="31"/>
        <v>56.4</v>
      </c>
    </row>
    <row r="540" spans="1:68" x14ac:dyDescent="0.25">
      <c r="A540" t="s">
        <v>651</v>
      </c>
      <c r="B540" t="s">
        <v>190</v>
      </c>
      <c r="C540" t="s">
        <v>191</v>
      </c>
      <c r="D540">
        <v>-25.46759664</v>
      </c>
      <c r="E540">
        <v>-68.817803499999997</v>
      </c>
      <c r="H540" t="s">
        <v>646</v>
      </c>
      <c r="I540" t="s">
        <v>195</v>
      </c>
      <c r="J540" t="s">
        <v>41</v>
      </c>
      <c r="L540" t="s">
        <v>30</v>
      </c>
      <c r="N540">
        <v>23.4</v>
      </c>
      <c r="O540">
        <v>1.2310000000000001</v>
      </c>
      <c r="P540">
        <v>5.92</v>
      </c>
      <c r="Q540" s="1">
        <v>27.3</v>
      </c>
      <c r="T540">
        <v>202000</v>
      </c>
      <c r="U540">
        <v>69.400000000000006</v>
      </c>
      <c r="V540">
        <v>11.1</v>
      </c>
      <c r="W540">
        <v>466</v>
      </c>
      <c r="X540">
        <v>96.7</v>
      </c>
      <c r="Z540">
        <v>910</v>
      </c>
      <c r="AA540" s="1">
        <v>21.9</v>
      </c>
      <c r="AB540">
        <v>4.8499999999999996</v>
      </c>
      <c r="AD540">
        <v>55200</v>
      </c>
      <c r="AE540">
        <v>7590</v>
      </c>
      <c r="AF540">
        <v>166</v>
      </c>
      <c r="AG540">
        <v>43300</v>
      </c>
      <c r="AH540">
        <v>11700</v>
      </c>
      <c r="AQ540" s="3">
        <v>323473</v>
      </c>
      <c r="BA540" t="s">
        <v>31</v>
      </c>
      <c r="BB540">
        <v>27.3</v>
      </c>
      <c r="BC540">
        <v>5698.166432</v>
      </c>
      <c r="BD540">
        <v>0.86854225100000004</v>
      </c>
      <c r="BE540">
        <v>4.8511347069999999</v>
      </c>
      <c r="BF540">
        <v>84.173526960000004</v>
      </c>
      <c r="BG540">
        <v>0.77976179899999998</v>
      </c>
      <c r="BH540">
        <v>2401.1483750000002</v>
      </c>
      <c r="BI540">
        <v>194.16730620000001</v>
      </c>
      <c r="BJ540">
        <v>23.915862270000002</v>
      </c>
      <c r="BK540">
        <v>1080.393233</v>
      </c>
      <c r="BL540">
        <v>481.38243160000002</v>
      </c>
      <c r="BN540">
        <v>0.1</v>
      </c>
      <c r="BO540" s="2">
        <v>0.42138965299999998</v>
      </c>
      <c r="BP540" s="1">
        <f t="shared" si="31"/>
        <v>70.481927710843379</v>
      </c>
    </row>
    <row r="541" spans="1:68" x14ac:dyDescent="0.25">
      <c r="A541" t="s">
        <v>652</v>
      </c>
      <c r="B541" t="s">
        <v>190</v>
      </c>
      <c r="C541" t="s">
        <v>191</v>
      </c>
      <c r="D541">
        <v>-25.463171620000001</v>
      </c>
      <c r="E541">
        <v>-68.817750480000001</v>
      </c>
      <c r="H541" t="s">
        <v>646</v>
      </c>
      <c r="I541" t="s">
        <v>215</v>
      </c>
      <c r="J541" t="s">
        <v>29</v>
      </c>
      <c r="L541" t="s">
        <v>30</v>
      </c>
      <c r="N541">
        <v>4.8</v>
      </c>
      <c r="O541">
        <v>1.0009999999999999</v>
      </c>
      <c r="P541">
        <v>7.48</v>
      </c>
      <c r="Q541" s="1">
        <v>0.47399999999999998</v>
      </c>
      <c r="T541">
        <v>157</v>
      </c>
      <c r="U541">
        <v>8.8999999999999996E-2</v>
      </c>
      <c r="V541">
        <v>8.5000000000000006E-2</v>
      </c>
      <c r="W541">
        <v>148</v>
      </c>
      <c r="X541">
        <v>20.5</v>
      </c>
      <c r="Z541">
        <v>0.378</v>
      </c>
      <c r="AA541" s="1">
        <v>16.399999999999999</v>
      </c>
      <c r="AB541">
        <v>8.0000000000000002E-3</v>
      </c>
      <c r="AD541">
        <v>33.799999999999997</v>
      </c>
      <c r="AE541">
        <v>10.6</v>
      </c>
      <c r="AF541">
        <v>4.4999999999999998E-2</v>
      </c>
      <c r="AG541">
        <v>117</v>
      </c>
      <c r="AH541">
        <v>9.31</v>
      </c>
      <c r="AQ541" s="3">
        <v>548.29999999999995</v>
      </c>
      <c r="BA541" t="s">
        <v>31</v>
      </c>
      <c r="BB541">
        <v>0.47399999999999998</v>
      </c>
      <c r="BC541">
        <v>4.4287729200000001</v>
      </c>
      <c r="BD541">
        <v>1.1138369999999999E-3</v>
      </c>
      <c r="BE541">
        <v>1.5407037269999999</v>
      </c>
      <c r="BF541">
        <v>3.4964387999999999E-2</v>
      </c>
      <c r="BG541">
        <v>0.58393121000000003</v>
      </c>
      <c r="BH541">
        <v>1.4702683889999999</v>
      </c>
      <c r="BI541">
        <v>0.27116909700000003</v>
      </c>
      <c r="BJ541">
        <v>6.483216E-3</v>
      </c>
      <c r="BK541">
        <v>2.9193073510000001</v>
      </c>
      <c r="BL541">
        <v>0.38304875500000002</v>
      </c>
      <c r="BN541">
        <v>2.2000000000000002</v>
      </c>
      <c r="BO541" s="2">
        <v>0.33198098300000001</v>
      </c>
      <c r="BP541" s="1">
        <f t="shared" si="31"/>
        <v>206.88888888888891</v>
      </c>
    </row>
    <row r="542" spans="1:68" x14ac:dyDescent="0.25">
      <c r="A542" t="s">
        <v>653</v>
      </c>
      <c r="B542" t="s">
        <v>190</v>
      </c>
      <c r="C542" t="s">
        <v>191</v>
      </c>
      <c r="D542">
        <v>-25.582297820000001</v>
      </c>
      <c r="E542">
        <v>-68.84610807</v>
      </c>
      <c r="H542" t="s">
        <v>654</v>
      </c>
      <c r="I542" t="s">
        <v>195</v>
      </c>
      <c r="J542" t="s">
        <v>41</v>
      </c>
      <c r="L542" t="s">
        <v>30</v>
      </c>
      <c r="N542">
        <v>16.600000000000001</v>
      </c>
      <c r="O542">
        <v>1.024</v>
      </c>
      <c r="P542">
        <v>7.9</v>
      </c>
      <c r="Q542" s="1">
        <v>1.35</v>
      </c>
      <c r="T542">
        <v>19100</v>
      </c>
      <c r="U542">
        <v>2.4900000000000002</v>
      </c>
      <c r="V542">
        <v>1.08</v>
      </c>
      <c r="W542">
        <v>428</v>
      </c>
      <c r="X542">
        <v>134</v>
      </c>
      <c r="Z542">
        <v>31.1</v>
      </c>
      <c r="AA542" s="1">
        <v>36.4</v>
      </c>
      <c r="AB542">
        <v>0.109</v>
      </c>
      <c r="AD542">
        <v>5640</v>
      </c>
      <c r="AE542">
        <v>303</v>
      </c>
      <c r="AF542">
        <v>14.7</v>
      </c>
      <c r="AG542">
        <v>5130</v>
      </c>
      <c r="AH542">
        <v>411</v>
      </c>
      <c r="AQ542" s="3">
        <v>31312</v>
      </c>
      <c r="BA542" t="s">
        <v>31</v>
      </c>
      <c r="BB542">
        <v>1.35</v>
      </c>
      <c r="BC542">
        <v>538.78702399999997</v>
      </c>
      <c r="BD542">
        <v>3.1162394999999999E-2</v>
      </c>
      <c r="BE542">
        <v>4.4555486149999997</v>
      </c>
      <c r="BF542">
        <v>2.8766996580000002</v>
      </c>
      <c r="BG542">
        <v>1.2960424420000001</v>
      </c>
      <c r="BH542">
        <v>245.3347253</v>
      </c>
      <c r="BI542">
        <v>7.7513430540000003</v>
      </c>
      <c r="BJ542">
        <v>2.117850454</v>
      </c>
      <c r="BK542">
        <v>128.0003992</v>
      </c>
      <c r="BL542">
        <v>16.910100799999999</v>
      </c>
      <c r="BN542">
        <v>-0.4</v>
      </c>
      <c r="BO542" s="2">
        <v>0.45534638799999999</v>
      </c>
      <c r="BP542" s="1">
        <f t="shared" si="31"/>
        <v>27.95918367346939</v>
      </c>
    </row>
    <row r="543" spans="1:68" x14ac:dyDescent="0.25">
      <c r="A543" t="s">
        <v>655</v>
      </c>
      <c r="B543" t="s">
        <v>190</v>
      </c>
      <c r="C543" t="s">
        <v>191</v>
      </c>
      <c r="D543">
        <v>-25.584063669999999</v>
      </c>
      <c r="E543">
        <v>-68.850855510000002</v>
      </c>
      <c r="H543" t="s">
        <v>654</v>
      </c>
      <c r="I543" t="s">
        <v>195</v>
      </c>
      <c r="J543" t="s">
        <v>41</v>
      </c>
      <c r="L543" t="s">
        <v>30</v>
      </c>
      <c r="N543">
        <v>18.7</v>
      </c>
      <c r="O543">
        <v>1.0129999999999999</v>
      </c>
      <c r="P543">
        <v>7.68</v>
      </c>
      <c r="Q543" s="1">
        <v>0.624</v>
      </c>
      <c r="T543">
        <v>10100</v>
      </c>
      <c r="U543">
        <v>1.34</v>
      </c>
      <c r="V543">
        <v>1.1100000000000001</v>
      </c>
      <c r="W543">
        <v>305</v>
      </c>
      <c r="X543">
        <v>84.3</v>
      </c>
      <c r="Z543">
        <v>13</v>
      </c>
      <c r="AA543" s="1">
        <v>46.5</v>
      </c>
      <c r="AB543">
        <v>6.3E-2</v>
      </c>
      <c r="AD543">
        <v>2850</v>
      </c>
      <c r="AE543">
        <v>153</v>
      </c>
      <c r="AF543">
        <v>7.43</v>
      </c>
      <c r="AG543">
        <v>2920</v>
      </c>
      <c r="AH543">
        <v>227</v>
      </c>
      <c r="AQ543" s="3">
        <v>16737</v>
      </c>
      <c r="BA543" t="s">
        <v>31</v>
      </c>
      <c r="BB543">
        <v>0.624</v>
      </c>
      <c r="BC543">
        <v>284.90832160000002</v>
      </c>
      <c r="BD543">
        <v>1.6770124000000001E-2</v>
      </c>
      <c r="BE543">
        <v>3.1750988969999998</v>
      </c>
      <c r="BF543">
        <v>1.2024789570000001</v>
      </c>
      <c r="BG543">
        <v>1.655658614</v>
      </c>
      <c r="BH543">
        <v>123.9723346</v>
      </c>
      <c r="BI543">
        <v>3.9140445129999999</v>
      </c>
      <c r="BJ543">
        <v>1.0704509440000001</v>
      </c>
      <c r="BK543">
        <v>72.857927040000007</v>
      </c>
      <c r="BL543">
        <v>9.3396420490000001</v>
      </c>
      <c r="BN543">
        <v>0.2</v>
      </c>
      <c r="BO543" s="2">
        <v>0.43513062000000002</v>
      </c>
      <c r="BP543" s="1">
        <f t="shared" si="31"/>
        <v>30.551816958277257</v>
      </c>
    </row>
    <row r="544" spans="1:68" x14ac:dyDescent="0.25">
      <c r="A544" t="s">
        <v>656</v>
      </c>
      <c r="B544" t="s">
        <v>190</v>
      </c>
      <c r="C544" t="s">
        <v>191</v>
      </c>
      <c r="D544">
        <v>-25.584370839999998</v>
      </c>
      <c r="E544">
        <v>-68.850994540000002</v>
      </c>
      <c r="H544" t="s">
        <v>654</v>
      </c>
      <c r="I544" t="s">
        <v>227</v>
      </c>
      <c r="J544" t="s">
        <v>29</v>
      </c>
      <c r="L544" t="s">
        <v>30</v>
      </c>
      <c r="N544">
        <v>15.5</v>
      </c>
      <c r="O544">
        <v>1.006</v>
      </c>
      <c r="P544">
        <v>7.09</v>
      </c>
      <c r="Q544" s="1">
        <v>0.53700000000000003</v>
      </c>
      <c r="T544">
        <v>4580</v>
      </c>
      <c r="U544">
        <v>0.73599999999999999</v>
      </c>
      <c r="V544">
        <v>0.5</v>
      </c>
      <c r="W544">
        <v>192</v>
      </c>
      <c r="X544">
        <v>43.5</v>
      </c>
      <c r="Z544">
        <v>5.56</v>
      </c>
      <c r="AA544" s="1">
        <v>30.8</v>
      </c>
      <c r="AB544">
        <v>5.2999999999999999E-2</v>
      </c>
      <c r="AD544">
        <v>1220</v>
      </c>
      <c r="AE544">
        <v>66.5</v>
      </c>
      <c r="AF544">
        <v>3.12</v>
      </c>
      <c r="AG544">
        <v>1380</v>
      </c>
      <c r="AH544">
        <v>103</v>
      </c>
      <c r="AQ544" s="3">
        <v>7656</v>
      </c>
      <c r="BA544" t="s">
        <v>31</v>
      </c>
      <c r="BB544">
        <v>0.53700000000000003</v>
      </c>
      <c r="BC544">
        <v>129.19605079999999</v>
      </c>
      <c r="BD544">
        <v>9.2110530000000003E-3</v>
      </c>
      <c r="BE544">
        <v>1.998750781</v>
      </c>
      <c r="BF544">
        <v>0.51429100000000005</v>
      </c>
      <c r="BG544">
        <v>1.096651297</v>
      </c>
      <c r="BH544">
        <v>53.068859019999998</v>
      </c>
      <c r="BI544">
        <v>1.7012023540000001</v>
      </c>
      <c r="BJ544">
        <v>0.44950295299999998</v>
      </c>
      <c r="BK544">
        <v>34.432855930000002</v>
      </c>
      <c r="BL544">
        <v>4.2378111499999997</v>
      </c>
      <c r="BN544">
        <v>-0.4</v>
      </c>
      <c r="BO544" s="2">
        <v>0.410762238</v>
      </c>
      <c r="BP544" s="1">
        <f t="shared" si="31"/>
        <v>33.012820512820511</v>
      </c>
    </row>
    <row r="545" spans="1:68" x14ac:dyDescent="0.25">
      <c r="A545" t="s">
        <v>657</v>
      </c>
      <c r="B545" t="s">
        <v>190</v>
      </c>
      <c r="C545" t="s">
        <v>191</v>
      </c>
      <c r="D545">
        <v>-25.51506272</v>
      </c>
      <c r="E545">
        <v>-68.842760549999994</v>
      </c>
      <c r="H545" t="s">
        <v>654</v>
      </c>
      <c r="I545" t="s">
        <v>195</v>
      </c>
      <c r="J545" t="s">
        <v>41</v>
      </c>
      <c r="L545" t="s">
        <v>30</v>
      </c>
      <c r="N545">
        <v>13.4</v>
      </c>
      <c r="O545">
        <v>1.1399999999999999</v>
      </c>
      <c r="P545">
        <v>6.84</v>
      </c>
      <c r="Q545" s="1">
        <v>10.6</v>
      </c>
      <c r="T545">
        <v>121000</v>
      </c>
      <c r="U545">
        <v>16</v>
      </c>
      <c r="V545">
        <v>12.3</v>
      </c>
      <c r="W545">
        <v>674</v>
      </c>
      <c r="X545">
        <v>606</v>
      </c>
      <c r="Z545">
        <v>515</v>
      </c>
      <c r="AA545" s="1">
        <v>35</v>
      </c>
      <c r="AB545">
        <v>15</v>
      </c>
      <c r="AD545">
        <v>43200</v>
      </c>
      <c r="AE545">
        <v>2490</v>
      </c>
      <c r="AF545">
        <v>157</v>
      </c>
      <c r="AG545">
        <v>24100</v>
      </c>
      <c r="AH545">
        <v>3090</v>
      </c>
      <c r="AQ545" s="3">
        <v>196672</v>
      </c>
      <c r="BA545" t="s">
        <v>31</v>
      </c>
      <c r="BB545">
        <v>10.6</v>
      </c>
      <c r="BC545">
        <v>3413.2581100000002</v>
      </c>
      <c r="BD545">
        <v>0.20024028799999999</v>
      </c>
      <c r="BE545">
        <v>7.0164480530000004</v>
      </c>
      <c r="BF545">
        <v>47.63666636</v>
      </c>
      <c r="BG545">
        <v>1.2461946559999999</v>
      </c>
      <c r="BH545">
        <v>1879.159598</v>
      </c>
      <c r="BI545">
        <v>63.699155789999999</v>
      </c>
      <c r="BJ545">
        <v>22.619219130000001</v>
      </c>
      <c r="BK545">
        <v>601.32741150000004</v>
      </c>
      <c r="BL545">
        <v>127.13433449999999</v>
      </c>
      <c r="BN545">
        <v>-0.2</v>
      </c>
      <c r="BO545" s="2">
        <v>0.55054717200000003</v>
      </c>
      <c r="BP545" s="1">
        <f t="shared" si="31"/>
        <v>19.681528662420384</v>
      </c>
    </row>
    <row r="546" spans="1:68" x14ac:dyDescent="0.25">
      <c r="A546" t="s">
        <v>658</v>
      </c>
      <c r="B546" t="s">
        <v>190</v>
      </c>
      <c r="C546" t="s">
        <v>191</v>
      </c>
      <c r="D546">
        <v>-25.511046929999999</v>
      </c>
      <c r="E546">
        <v>-68.829102489999997</v>
      </c>
      <c r="H546" t="s">
        <v>654</v>
      </c>
      <c r="I546" t="s">
        <v>193</v>
      </c>
      <c r="J546" t="s">
        <v>29</v>
      </c>
      <c r="L546" t="s">
        <v>30</v>
      </c>
      <c r="N546">
        <v>16.5</v>
      </c>
      <c r="O546">
        <v>1.014</v>
      </c>
      <c r="P546">
        <v>7.12</v>
      </c>
      <c r="Q546" s="1">
        <v>1.79</v>
      </c>
      <c r="T546">
        <v>9900</v>
      </c>
      <c r="U546">
        <v>4.1399999999999997</v>
      </c>
      <c r="V546">
        <v>2.39</v>
      </c>
      <c r="W546">
        <v>1280</v>
      </c>
      <c r="X546">
        <v>33.6</v>
      </c>
      <c r="Z546">
        <v>70.7</v>
      </c>
      <c r="AA546" s="1">
        <v>31.9</v>
      </c>
      <c r="AB546">
        <v>14.3</v>
      </c>
      <c r="AD546">
        <v>3890</v>
      </c>
      <c r="AE546">
        <v>197</v>
      </c>
      <c r="AF546">
        <v>14.6</v>
      </c>
      <c r="AG546">
        <v>2380</v>
      </c>
      <c r="AH546">
        <v>306</v>
      </c>
      <c r="AQ546" s="3">
        <v>18234</v>
      </c>
      <c r="AR546" s="1">
        <v>-6</v>
      </c>
      <c r="AS546" s="1">
        <v>-57</v>
      </c>
      <c r="BA546" t="s">
        <v>31</v>
      </c>
      <c r="BB546">
        <v>1.79</v>
      </c>
      <c r="BC546">
        <v>279.26657260000002</v>
      </c>
      <c r="BD546">
        <v>5.1812175000000002E-2</v>
      </c>
      <c r="BE546">
        <v>13.32500521</v>
      </c>
      <c r="BF546">
        <v>6.5396355560000003</v>
      </c>
      <c r="BG546">
        <v>1.135817415</v>
      </c>
      <c r="BH546">
        <v>169.21136200000001</v>
      </c>
      <c r="BI546">
        <v>5.0396520850000002</v>
      </c>
      <c r="BJ546">
        <v>2.1034433080000001</v>
      </c>
      <c r="BK546">
        <v>59.384200810000003</v>
      </c>
      <c r="BL546">
        <v>12.59000206</v>
      </c>
      <c r="BN546">
        <v>2</v>
      </c>
      <c r="BO546" s="2">
        <v>0.60591341200000004</v>
      </c>
      <c r="BP546" s="1">
        <f t="shared" si="31"/>
        <v>20.958904109589042</v>
      </c>
    </row>
    <row r="547" spans="1:68" x14ac:dyDescent="0.25">
      <c r="A547" t="s">
        <v>659</v>
      </c>
      <c r="B547" t="s">
        <v>190</v>
      </c>
      <c r="C547" t="s">
        <v>191</v>
      </c>
      <c r="D547">
        <v>-25.548116360000002</v>
      </c>
      <c r="E547">
        <v>-68.821066479999999</v>
      </c>
      <c r="H547" t="s">
        <v>654</v>
      </c>
      <c r="I547" t="s">
        <v>195</v>
      </c>
      <c r="J547" t="s">
        <v>41</v>
      </c>
      <c r="L547" t="s">
        <v>30</v>
      </c>
      <c r="N547">
        <v>6.4</v>
      </c>
      <c r="O547">
        <v>1.0609999999999999</v>
      </c>
      <c r="P547">
        <v>7.29</v>
      </c>
      <c r="Q547" s="1">
        <v>2.14</v>
      </c>
      <c r="T547">
        <v>50400</v>
      </c>
      <c r="U547">
        <v>5.46</v>
      </c>
      <c r="V547">
        <v>3.5</v>
      </c>
      <c r="W547">
        <v>1300</v>
      </c>
      <c r="X547">
        <v>275</v>
      </c>
      <c r="Z547">
        <v>161</v>
      </c>
      <c r="AA547" s="1">
        <v>38.9</v>
      </c>
      <c r="AB547">
        <v>1.34</v>
      </c>
      <c r="AD547">
        <v>19800</v>
      </c>
      <c r="AE547">
        <v>946</v>
      </c>
      <c r="AF547">
        <v>53.5</v>
      </c>
      <c r="AG547">
        <v>10300</v>
      </c>
      <c r="AH547">
        <v>970</v>
      </c>
      <c r="AQ547" s="3">
        <v>84335</v>
      </c>
      <c r="BA547" t="s">
        <v>31</v>
      </c>
      <c r="BB547">
        <v>2.14</v>
      </c>
      <c r="BC547">
        <v>1421.7207330000001</v>
      </c>
      <c r="BD547">
        <v>6.8331998000000005E-2</v>
      </c>
      <c r="BE547">
        <v>13.53320841</v>
      </c>
      <c r="BF547">
        <v>14.89223939</v>
      </c>
      <c r="BG547">
        <v>1.385056346</v>
      </c>
      <c r="BH547">
        <v>861.28148239999996</v>
      </c>
      <c r="BI547">
        <v>24.2005628</v>
      </c>
      <c r="BJ547">
        <v>7.7078230799999998</v>
      </c>
      <c r="BK547">
        <v>256.99885219999999</v>
      </c>
      <c r="BL547">
        <v>39.909483649999999</v>
      </c>
      <c r="BN547">
        <v>1.2</v>
      </c>
      <c r="BO547" s="2">
        <v>0.60580215400000004</v>
      </c>
      <c r="BP547" s="1">
        <f t="shared" si="31"/>
        <v>18.130841121495326</v>
      </c>
    </row>
    <row r="548" spans="1:68" x14ac:dyDescent="0.25">
      <c r="A548" t="s">
        <v>660</v>
      </c>
      <c r="B548" t="s">
        <v>190</v>
      </c>
      <c r="C548" t="s">
        <v>191</v>
      </c>
      <c r="D548">
        <v>-25.841971780000002</v>
      </c>
      <c r="E548">
        <v>-68.912023899999994</v>
      </c>
      <c r="H548" t="s">
        <v>661</v>
      </c>
      <c r="I548" t="s">
        <v>195</v>
      </c>
      <c r="J548" t="s">
        <v>41</v>
      </c>
      <c r="L548" t="s">
        <v>30</v>
      </c>
      <c r="N548">
        <v>13</v>
      </c>
      <c r="O548">
        <v>1.1240000000000001</v>
      </c>
      <c r="P548">
        <v>7</v>
      </c>
      <c r="Q548" s="1">
        <v>12.3</v>
      </c>
      <c r="T548">
        <v>105000</v>
      </c>
      <c r="U548">
        <v>18.399999999999999</v>
      </c>
      <c r="V548">
        <v>7.51</v>
      </c>
      <c r="W548">
        <v>833</v>
      </c>
      <c r="X548">
        <v>291</v>
      </c>
      <c r="Z548">
        <v>662</v>
      </c>
      <c r="AA548" s="1">
        <v>33.9</v>
      </c>
      <c r="AB548">
        <v>2.46</v>
      </c>
      <c r="AD548">
        <v>40000</v>
      </c>
      <c r="AE548">
        <v>3800</v>
      </c>
      <c r="AF548">
        <v>257</v>
      </c>
      <c r="AG548">
        <v>18200</v>
      </c>
      <c r="AH548">
        <v>3110</v>
      </c>
      <c r="AQ548" s="3">
        <v>173017</v>
      </c>
      <c r="BA548" t="s">
        <v>31</v>
      </c>
      <c r="BB548">
        <v>12.3</v>
      </c>
      <c r="BC548">
        <v>2961.9181950000002</v>
      </c>
      <c r="BD548">
        <v>0.230276332</v>
      </c>
      <c r="BE548">
        <v>8.6716635439999994</v>
      </c>
      <c r="BF548">
        <v>61.233928409999997</v>
      </c>
      <c r="BG548">
        <v>1.2070285380000001</v>
      </c>
      <c r="BH548">
        <v>1739.962591</v>
      </c>
      <c r="BI548">
        <v>97.211563060000003</v>
      </c>
      <c r="BJ548">
        <v>37.026365079999998</v>
      </c>
      <c r="BK548">
        <v>454.11447679999998</v>
      </c>
      <c r="BL548">
        <v>127.9572105</v>
      </c>
      <c r="BN548">
        <v>0.8</v>
      </c>
      <c r="BO548" s="2">
        <v>0.587444513</v>
      </c>
      <c r="BP548" s="1">
        <f t="shared" si="31"/>
        <v>12.101167315175097</v>
      </c>
    </row>
    <row r="549" spans="1:68" x14ac:dyDescent="0.25">
      <c r="A549" t="s">
        <v>662</v>
      </c>
      <c r="B549" t="s">
        <v>190</v>
      </c>
      <c r="C549" t="s">
        <v>191</v>
      </c>
      <c r="D549">
        <v>-25.841971780000002</v>
      </c>
      <c r="E549">
        <v>-68.912023899999994</v>
      </c>
      <c r="H549" t="s">
        <v>661</v>
      </c>
      <c r="I549" t="s">
        <v>195</v>
      </c>
      <c r="J549" t="s">
        <v>41</v>
      </c>
      <c r="L549" t="s">
        <v>30</v>
      </c>
      <c r="N549">
        <v>25</v>
      </c>
      <c r="O549">
        <v>1.1359999999999999</v>
      </c>
      <c r="P549">
        <v>6.9</v>
      </c>
      <c r="Q549" s="1">
        <v>13.2</v>
      </c>
      <c r="T549">
        <v>114000</v>
      </c>
      <c r="U549">
        <v>18.8</v>
      </c>
      <c r="V549">
        <v>8.69</v>
      </c>
      <c r="W549">
        <v>881</v>
      </c>
      <c r="X549">
        <v>319</v>
      </c>
      <c r="Z549">
        <v>719</v>
      </c>
      <c r="AA549" s="1">
        <v>36.1</v>
      </c>
      <c r="AB549">
        <v>2.61</v>
      </c>
      <c r="AD549">
        <v>43200</v>
      </c>
      <c r="AE549">
        <v>3990</v>
      </c>
      <c r="AF549">
        <v>276</v>
      </c>
      <c r="AG549">
        <v>19800</v>
      </c>
      <c r="AH549">
        <v>3350</v>
      </c>
      <c r="AQ549" s="3">
        <v>187039</v>
      </c>
      <c r="BA549" t="s">
        <v>31</v>
      </c>
      <c r="BB549">
        <v>13.2</v>
      </c>
      <c r="BC549">
        <v>3215.7968970000002</v>
      </c>
      <c r="BD549">
        <v>0.23528233900000001</v>
      </c>
      <c r="BE549">
        <v>9.1713512389999998</v>
      </c>
      <c r="BF549">
        <v>66.506336140000002</v>
      </c>
      <c r="BG549">
        <v>1.2853607730000001</v>
      </c>
      <c r="BH549">
        <v>1879.159598</v>
      </c>
      <c r="BI549">
        <v>102.0721412</v>
      </c>
      <c r="BJ549">
        <v>39.763722809999997</v>
      </c>
      <c r="BK549">
        <v>494.03662859999997</v>
      </c>
      <c r="BL549">
        <v>137.83172189999999</v>
      </c>
      <c r="BN549">
        <v>0.6</v>
      </c>
      <c r="BO549" s="2">
        <v>0.58435269999999995</v>
      </c>
      <c r="BP549" s="1">
        <f t="shared" si="31"/>
        <v>12.137681159420289</v>
      </c>
    </row>
    <row r="550" spans="1:68" x14ac:dyDescent="0.25">
      <c r="A550" t="s">
        <v>663</v>
      </c>
      <c r="B550" t="s">
        <v>190</v>
      </c>
      <c r="C550" t="s">
        <v>191</v>
      </c>
      <c r="D550">
        <v>-25.839630450000001</v>
      </c>
      <c r="E550">
        <v>-68.923491220000002</v>
      </c>
      <c r="H550" t="s">
        <v>661</v>
      </c>
      <c r="I550" t="s">
        <v>195</v>
      </c>
      <c r="J550" t="s">
        <v>41</v>
      </c>
      <c r="L550" t="s">
        <v>30</v>
      </c>
      <c r="N550">
        <v>18.2</v>
      </c>
      <c r="O550">
        <v>1.2290000000000001</v>
      </c>
      <c r="P550">
        <v>5.75</v>
      </c>
      <c r="Q550" s="1">
        <v>11.2</v>
      </c>
      <c r="T550">
        <v>209000</v>
      </c>
      <c r="U550">
        <v>12.3</v>
      </c>
      <c r="V550">
        <v>8.1</v>
      </c>
      <c r="W550">
        <v>119</v>
      </c>
      <c r="X550">
        <v>738</v>
      </c>
      <c r="Z550">
        <v>720</v>
      </c>
      <c r="AA550" s="1">
        <v>4.42</v>
      </c>
      <c r="AB550">
        <v>0.01</v>
      </c>
      <c r="AD550">
        <v>64600</v>
      </c>
      <c r="AE550">
        <v>2910</v>
      </c>
      <c r="AF550">
        <v>337</v>
      </c>
      <c r="AG550">
        <v>49700</v>
      </c>
      <c r="AH550">
        <v>6270</v>
      </c>
      <c r="AQ550" s="3">
        <v>334882</v>
      </c>
      <c r="BA550" t="s">
        <v>31</v>
      </c>
      <c r="BB550">
        <v>11.2</v>
      </c>
      <c r="BC550">
        <v>5895.6276449999996</v>
      </c>
      <c r="BD550">
        <v>0.153934722</v>
      </c>
      <c r="BE550">
        <v>1.2388090780000001</v>
      </c>
      <c r="BF550">
        <v>66.598834519999997</v>
      </c>
      <c r="BG550">
        <v>0.15737658199999999</v>
      </c>
      <c r="BH550">
        <v>2810.0395840000001</v>
      </c>
      <c r="BI550">
        <v>74.443591710000007</v>
      </c>
      <c r="BJ550">
        <v>48.552081829999999</v>
      </c>
      <c r="BK550">
        <v>1240.0818400000001</v>
      </c>
      <c r="BL550">
        <v>257.97161080000001</v>
      </c>
      <c r="BN550">
        <v>0.2</v>
      </c>
      <c r="BO550" s="2">
        <v>0.47663111600000002</v>
      </c>
      <c r="BP550" s="1">
        <f t="shared" si="31"/>
        <v>18.605341246290802</v>
      </c>
    </row>
    <row r="551" spans="1:68" x14ac:dyDescent="0.25">
      <c r="A551" t="s">
        <v>664</v>
      </c>
      <c r="B551" t="s">
        <v>190</v>
      </c>
      <c r="C551" t="s">
        <v>191</v>
      </c>
      <c r="D551">
        <v>-25.712173140000001</v>
      </c>
      <c r="E551">
        <v>-68.684369239999995</v>
      </c>
      <c r="H551" t="s">
        <v>665</v>
      </c>
      <c r="I551" t="s">
        <v>193</v>
      </c>
      <c r="J551" t="s">
        <v>29</v>
      </c>
      <c r="L551" t="s">
        <v>30</v>
      </c>
      <c r="N551">
        <v>21.3</v>
      </c>
      <c r="O551">
        <v>1.0129999999999999</v>
      </c>
      <c r="P551">
        <v>7.61</v>
      </c>
      <c r="Q551" s="1">
        <v>0.45500000000000002</v>
      </c>
      <c r="T551">
        <v>9800</v>
      </c>
      <c r="U551">
        <v>0.17499999999999999</v>
      </c>
      <c r="V551">
        <v>2.3099999999999999E-2</v>
      </c>
      <c r="W551">
        <v>860</v>
      </c>
      <c r="X551">
        <v>16.899999999999999</v>
      </c>
      <c r="Z551">
        <v>16</v>
      </c>
      <c r="AA551" s="1">
        <v>24.4</v>
      </c>
      <c r="AB551">
        <v>0.108</v>
      </c>
      <c r="AD551">
        <v>5840</v>
      </c>
      <c r="AE551">
        <v>532</v>
      </c>
      <c r="AF551">
        <v>49</v>
      </c>
      <c r="AG551">
        <v>97.8</v>
      </c>
      <c r="AH551">
        <v>253</v>
      </c>
      <c r="AQ551" s="3">
        <v>17521</v>
      </c>
      <c r="AR551" s="1">
        <v>-6.37</v>
      </c>
      <c r="AS551" s="1">
        <v>-59</v>
      </c>
      <c r="BA551" t="s">
        <v>31</v>
      </c>
      <c r="BB551">
        <v>0.45500000000000002</v>
      </c>
      <c r="BC551">
        <v>276.44569819999998</v>
      </c>
      <c r="BD551">
        <v>2.190128E-3</v>
      </c>
      <c r="BE551">
        <v>8.9527378720000002</v>
      </c>
      <c r="BF551">
        <v>1.4799741</v>
      </c>
      <c r="BG551">
        <v>0.86877570299999995</v>
      </c>
      <c r="BH551">
        <v>254.03453830000001</v>
      </c>
      <c r="BI551">
        <v>13.609618830000001</v>
      </c>
      <c r="BJ551">
        <v>7.0595015129999998</v>
      </c>
      <c r="BK551">
        <v>2.4402415290000001</v>
      </c>
      <c r="BL551">
        <v>10.40938079</v>
      </c>
      <c r="BN551">
        <v>0.9</v>
      </c>
      <c r="BO551" s="2">
        <v>0.91893105900000005</v>
      </c>
      <c r="BP551" s="1">
        <f t="shared" si="31"/>
        <v>5.1632653061224492</v>
      </c>
    </row>
    <row r="552" spans="1:68" x14ac:dyDescent="0.25">
      <c r="A552" t="s">
        <v>666</v>
      </c>
      <c r="B552" t="s">
        <v>190</v>
      </c>
      <c r="C552" t="s">
        <v>191</v>
      </c>
      <c r="D552">
        <v>-25.712239660000002</v>
      </c>
      <c r="E552">
        <v>-68.681737510000005</v>
      </c>
      <c r="H552" t="s">
        <v>665</v>
      </c>
      <c r="I552" t="s">
        <v>195</v>
      </c>
      <c r="J552" t="s">
        <v>41</v>
      </c>
      <c r="L552" t="s">
        <v>30</v>
      </c>
      <c r="N552">
        <v>29.5</v>
      </c>
      <c r="O552">
        <v>1.2150000000000001</v>
      </c>
      <c r="P552">
        <v>6.67</v>
      </c>
      <c r="Q552" s="1">
        <v>3.35</v>
      </c>
      <c r="T552">
        <v>189000</v>
      </c>
      <c r="U552">
        <v>2.2000000000000002</v>
      </c>
      <c r="V552">
        <v>0.20200000000000001</v>
      </c>
      <c r="W552">
        <v>14800</v>
      </c>
      <c r="X552">
        <v>148</v>
      </c>
      <c r="Z552">
        <v>322</v>
      </c>
      <c r="AA552" s="1">
        <v>22.2</v>
      </c>
      <c r="AB552">
        <v>1.39</v>
      </c>
      <c r="AD552">
        <v>107000</v>
      </c>
      <c r="AE552">
        <v>10800</v>
      </c>
      <c r="AF552">
        <v>1080</v>
      </c>
      <c r="AG552">
        <v>565</v>
      </c>
      <c r="AH552">
        <v>5860</v>
      </c>
      <c r="AQ552" s="3">
        <v>329693</v>
      </c>
      <c r="BA552" t="s">
        <v>31</v>
      </c>
      <c r="BB552">
        <v>3.35</v>
      </c>
      <c r="BC552">
        <v>5331.4527500000004</v>
      </c>
      <c r="BD552">
        <v>2.7533040000000002E-2</v>
      </c>
      <c r="BE552">
        <v>154.07037270000001</v>
      </c>
      <c r="BF552">
        <v>29.78447877</v>
      </c>
      <c r="BG552">
        <v>0.79044346700000001</v>
      </c>
      <c r="BH552">
        <v>4654.3999299999996</v>
      </c>
      <c r="BI552">
        <v>276.28549500000003</v>
      </c>
      <c r="BJ552">
        <v>155.59717620000001</v>
      </c>
      <c r="BK552">
        <v>14.097509860000001</v>
      </c>
      <c r="BL552">
        <v>241.10265380000001</v>
      </c>
      <c r="BN552">
        <v>-0.4</v>
      </c>
      <c r="BO552" s="2">
        <v>0.87300781800000005</v>
      </c>
      <c r="BP552" s="1">
        <f t="shared" si="31"/>
        <v>5.4259259259259256</v>
      </c>
    </row>
    <row r="553" spans="1:68" x14ac:dyDescent="0.25">
      <c r="A553" t="s">
        <v>667</v>
      </c>
      <c r="B553" t="s">
        <v>190</v>
      </c>
      <c r="C553" t="s">
        <v>191</v>
      </c>
      <c r="D553">
        <v>-25.712622159999999</v>
      </c>
      <c r="E553">
        <v>-68.68322173</v>
      </c>
      <c r="H553" t="s">
        <v>665</v>
      </c>
      <c r="I553" t="s">
        <v>195</v>
      </c>
      <c r="J553" t="s">
        <v>41</v>
      </c>
      <c r="L553" t="s">
        <v>30</v>
      </c>
      <c r="N553">
        <v>23.1</v>
      </c>
      <c r="O553">
        <v>1.06</v>
      </c>
      <c r="P553">
        <v>7.33</v>
      </c>
      <c r="Q553" s="1">
        <v>0.95499999999999996</v>
      </c>
      <c r="T553">
        <v>50100</v>
      </c>
      <c r="U553">
        <v>0.64100000000000001</v>
      </c>
      <c r="V553">
        <v>8.4000000000000005E-2</v>
      </c>
      <c r="W553">
        <v>2940</v>
      </c>
      <c r="X553">
        <v>38.299999999999997</v>
      </c>
      <c r="Z553">
        <v>70.8</v>
      </c>
      <c r="AA553" s="1">
        <v>23.4</v>
      </c>
      <c r="AB553">
        <v>0.3</v>
      </c>
      <c r="AD553">
        <v>29200</v>
      </c>
      <c r="AE553">
        <v>2830</v>
      </c>
      <c r="AF553">
        <v>247</v>
      </c>
      <c r="AG553">
        <v>201</v>
      </c>
      <c r="AH553">
        <v>1240</v>
      </c>
      <c r="AQ553" s="3">
        <v>86916</v>
      </c>
      <c r="BA553" t="s">
        <v>31</v>
      </c>
      <c r="BB553">
        <v>0.95499999999999996</v>
      </c>
      <c r="BC553">
        <v>1413.25811</v>
      </c>
      <c r="BD553">
        <v>8.0221270000000004E-3</v>
      </c>
      <c r="BE553">
        <v>30.605871329999999</v>
      </c>
      <c r="BF553">
        <v>6.5488853950000001</v>
      </c>
      <c r="BG553">
        <v>0.83317014099999998</v>
      </c>
      <c r="BH553">
        <v>1270.172691</v>
      </c>
      <c r="BI553">
        <v>72.397032490000001</v>
      </c>
      <c r="BJ553">
        <v>35.585650479999998</v>
      </c>
      <c r="BK553">
        <v>5.0152203200000001</v>
      </c>
      <c r="BL553">
        <v>51.018308990000001</v>
      </c>
      <c r="BN553">
        <v>0.5</v>
      </c>
      <c r="BO553" s="2">
        <v>0.89875492800000001</v>
      </c>
      <c r="BP553" s="1">
        <f t="shared" si="31"/>
        <v>5.0202429149797574</v>
      </c>
    </row>
    <row r="554" spans="1:68" x14ac:dyDescent="0.25">
      <c r="A554" t="s">
        <v>668</v>
      </c>
      <c r="B554" t="s">
        <v>190</v>
      </c>
      <c r="C554" t="s">
        <v>191</v>
      </c>
      <c r="D554">
        <v>-25.680903480000001</v>
      </c>
      <c r="E554">
        <v>-68.689444339999994</v>
      </c>
      <c r="H554" t="s">
        <v>665</v>
      </c>
      <c r="I554" t="s">
        <v>227</v>
      </c>
      <c r="J554" t="s">
        <v>29</v>
      </c>
      <c r="L554" t="s">
        <v>30</v>
      </c>
      <c r="N554">
        <v>23.4</v>
      </c>
      <c r="O554">
        <v>1.0049999999999999</v>
      </c>
      <c r="P554">
        <v>7.31</v>
      </c>
      <c r="Q554" s="1">
        <v>2.23</v>
      </c>
      <c r="T554">
        <v>3620</v>
      </c>
      <c r="U554">
        <v>8.5000000000000006E-2</v>
      </c>
      <c r="V554">
        <v>3.3000000000000002E-2</v>
      </c>
      <c r="W554">
        <v>285</v>
      </c>
      <c r="X554">
        <v>0.02</v>
      </c>
      <c r="Z554">
        <v>6.68</v>
      </c>
      <c r="AA554" s="1">
        <v>15.3</v>
      </c>
      <c r="AB554">
        <v>4.9000000000000002E-2</v>
      </c>
      <c r="AD554">
        <v>2240</v>
      </c>
      <c r="AE554">
        <v>250</v>
      </c>
      <c r="AF554">
        <v>17.600000000000001</v>
      </c>
      <c r="AG554">
        <v>37.200000000000003</v>
      </c>
      <c r="AH554">
        <v>57.1</v>
      </c>
      <c r="AQ554" s="3">
        <v>6662</v>
      </c>
      <c r="BA554" t="s">
        <v>31</v>
      </c>
      <c r="BB554">
        <v>2.23</v>
      </c>
      <c r="BC554">
        <v>102.11565589999999</v>
      </c>
      <c r="BD554">
        <v>1.0637769999999999E-3</v>
      </c>
      <c r="BE554">
        <v>2.9668956899999999</v>
      </c>
      <c r="BF554">
        <v>0.61788918699999995</v>
      </c>
      <c r="BG554">
        <v>0.54476509200000001</v>
      </c>
      <c r="BH554">
        <v>97.437905090000001</v>
      </c>
      <c r="BI554">
        <v>6.3954975699999999</v>
      </c>
      <c r="BJ554">
        <v>2.535657686</v>
      </c>
      <c r="BK554">
        <v>0.92819002900000003</v>
      </c>
      <c r="BL554">
        <v>2.3493108409999999</v>
      </c>
      <c r="BN554">
        <v>1.2</v>
      </c>
      <c r="BO554" s="2">
        <v>0.95419164000000001</v>
      </c>
      <c r="BP554" s="1">
        <f t="shared" si="31"/>
        <v>3.2443181818181817</v>
      </c>
    </row>
    <row r="555" spans="1:68" x14ac:dyDescent="0.25">
      <c r="A555" t="s">
        <v>669</v>
      </c>
      <c r="B555" t="s">
        <v>190</v>
      </c>
      <c r="C555" t="s">
        <v>191</v>
      </c>
      <c r="D555">
        <v>-25.687865200000001</v>
      </c>
      <c r="E555">
        <v>-68.684971489999995</v>
      </c>
      <c r="H555" t="s">
        <v>665</v>
      </c>
      <c r="I555" t="s">
        <v>195</v>
      </c>
      <c r="J555" t="s">
        <v>41</v>
      </c>
      <c r="L555" t="s">
        <v>30</v>
      </c>
      <c r="N555">
        <v>27</v>
      </c>
      <c r="O555">
        <v>1.0649999999999999</v>
      </c>
      <c r="P555">
        <v>7.67</v>
      </c>
      <c r="Q555" s="1">
        <v>2.5</v>
      </c>
      <c r="T555">
        <v>54700</v>
      </c>
      <c r="U555">
        <v>0.86299999999999999</v>
      </c>
      <c r="V555">
        <v>0.11799999999999999</v>
      </c>
      <c r="W555">
        <v>3190</v>
      </c>
      <c r="X555">
        <v>17.2</v>
      </c>
      <c r="Z555">
        <v>76.3</v>
      </c>
      <c r="AA555" s="1">
        <v>26.6</v>
      </c>
      <c r="AB555">
        <v>0.80100000000000005</v>
      </c>
      <c r="AD555">
        <v>31700</v>
      </c>
      <c r="AE555">
        <v>3100</v>
      </c>
      <c r="AF555">
        <v>269</v>
      </c>
      <c r="AG555">
        <v>260</v>
      </c>
      <c r="AH555">
        <v>1270</v>
      </c>
      <c r="AQ555" s="3">
        <v>94773</v>
      </c>
      <c r="BA555" t="s">
        <v>31</v>
      </c>
      <c r="BB555">
        <v>2.5</v>
      </c>
      <c r="BC555">
        <v>1543.0183360000001</v>
      </c>
      <c r="BD555">
        <v>1.0800461000000001E-2</v>
      </c>
      <c r="BE555">
        <v>33.208411409999997</v>
      </c>
      <c r="BF555">
        <v>7.0576264919999998</v>
      </c>
      <c r="BG555">
        <v>0.94710793800000004</v>
      </c>
      <c r="BH555">
        <v>1378.920353</v>
      </c>
      <c r="BI555">
        <v>79.304169860000002</v>
      </c>
      <c r="BJ555">
        <v>38.755222590000002</v>
      </c>
      <c r="BK555">
        <v>6.4873496680000002</v>
      </c>
      <c r="BL555">
        <v>52.25262292</v>
      </c>
      <c r="BN555">
        <v>0.1</v>
      </c>
      <c r="BO555" s="2">
        <v>0.89365130800000003</v>
      </c>
      <c r="BP555" s="1">
        <f t="shared" si="31"/>
        <v>4.7211895910780672</v>
      </c>
    </row>
    <row r="556" spans="1:68" x14ac:dyDescent="0.25">
      <c r="A556" t="s">
        <v>670</v>
      </c>
      <c r="B556" t="s">
        <v>190</v>
      </c>
      <c r="C556" t="s">
        <v>191</v>
      </c>
      <c r="D556">
        <v>-25.680974249999998</v>
      </c>
      <c r="E556">
        <v>-68.68875654</v>
      </c>
      <c r="H556" t="s">
        <v>665</v>
      </c>
      <c r="I556" t="s">
        <v>195</v>
      </c>
      <c r="J556" t="s">
        <v>29</v>
      </c>
      <c r="L556" t="s">
        <v>30</v>
      </c>
      <c r="N556">
        <v>21.4</v>
      </c>
      <c r="O556">
        <v>1.0189999999999999</v>
      </c>
      <c r="P556">
        <v>8.26</v>
      </c>
      <c r="Q556" s="1">
        <v>0.98299999999999998</v>
      </c>
      <c r="T556">
        <v>15100</v>
      </c>
      <c r="U556">
        <v>0.17199999999999999</v>
      </c>
      <c r="V556">
        <v>2.92E-2</v>
      </c>
      <c r="W556">
        <v>1230</v>
      </c>
      <c r="X556">
        <v>0.98</v>
      </c>
      <c r="Z556">
        <v>29</v>
      </c>
      <c r="AA556" s="1">
        <v>18.100000000000001</v>
      </c>
      <c r="AB556">
        <v>0.48</v>
      </c>
      <c r="AD556">
        <v>8900</v>
      </c>
      <c r="AE556">
        <v>856</v>
      </c>
      <c r="AF556">
        <v>75.599999999999994</v>
      </c>
      <c r="AG556">
        <v>102</v>
      </c>
      <c r="AH556">
        <v>365</v>
      </c>
      <c r="AQ556" s="3">
        <v>26729</v>
      </c>
      <c r="BA556" t="s">
        <v>31</v>
      </c>
      <c r="BB556">
        <v>0.98299999999999998</v>
      </c>
      <c r="BC556">
        <v>425.95204510000002</v>
      </c>
      <c r="BD556">
        <v>2.152583E-3</v>
      </c>
      <c r="BE556">
        <v>12.804497189999999</v>
      </c>
      <c r="BF556">
        <v>2.682453057</v>
      </c>
      <c r="BG556">
        <v>0.64446066499999999</v>
      </c>
      <c r="BH556">
        <v>387.14167650000002</v>
      </c>
      <c r="BI556">
        <v>21.898183679999999</v>
      </c>
      <c r="BJ556">
        <v>10.891802330000001</v>
      </c>
      <c r="BK556">
        <v>2.5450371779999998</v>
      </c>
      <c r="BL556">
        <v>15.01748611</v>
      </c>
      <c r="BN556">
        <v>0.3</v>
      </c>
      <c r="BO556" s="2">
        <v>0.90888559099999999</v>
      </c>
      <c r="BP556" s="1">
        <f t="shared" si="31"/>
        <v>4.8280423280423284</v>
      </c>
    </row>
    <row r="557" spans="1:68" x14ac:dyDescent="0.25">
      <c r="A557" t="s">
        <v>671</v>
      </c>
      <c r="B557" t="s">
        <v>190</v>
      </c>
      <c r="C557" t="s">
        <v>191</v>
      </c>
      <c r="D557">
        <v>-25.651089760000001</v>
      </c>
      <c r="E557">
        <v>-68.658895529999995</v>
      </c>
      <c r="H557" t="s">
        <v>665</v>
      </c>
      <c r="I557" t="s">
        <v>195</v>
      </c>
      <c r="J557" t="s">
        <v>29</v>
      </c>
      <c r="L557" t="s">
        <v>30</v>
      </c>
      <c r="N557">
        <v>18.7</v>
      </c>
      <c r="O557">
        <v>1.0389999999999999</v>
      </c>
      <c r="P557">
        <v>7.93</v>
      </c>
      <c r="Q557" s="1">
        <v>2.0099999999999998</v>
      </c>
      <c r="T557">
        <v>29000</v>
      </c>
      <c r="U557">
        <v>0.90300000000000002</v>
      </c>
      <c r="V557">
        <v>0.13600000000000001</v>
      </c>
      <c r="W557">
        <v>3710</v>
      </c>
      <c r="X557">
        <v>3.34</v>
      </c>
      <c r="Z557">
        <v>65.5</v>
      </c>
      <c r="AA557" s="1">
        <v>35.299999999999997</v>
      </c>
      <c r="AB557">
        <v>1.95</v>
      </c>
      <c r="AD557">
        <v>17000</v>
      </c>
      <c r="AE557">
        <v>1750</v>
      </c>
      <c r="AF557">
        <v>135</v>
      </c>
      <c r="AG557">
        <v>830</v>
      </c>
      <c r="AH557">
        <v>656</v>
      </c>
      <c r="AQ557" s="3">
        <v>53369</v>
      </c>
      <c r="BA557" t="s">
        <v>31</v>
      </c>
      <c r="BB557">
        <v>2.0099999999999998</v>
      </c>
      <c r="BC557">
        <v>818.05359659999999</v>
      </c>
      <c r="BD557">
        <v>1.1301060999999999E-2</v>
      </c>
      <c r="BE557">
        <v>38.621694769999998</v>
      </c>
      <c r="BF557">
        <v>6.0586439739999998</v>
      </c>
      <c r="BG557">
        <v>1.256876324</v>
      </c>
      <c r="BH557">
        <v>739.48410109999998</v>
      </c>
      <c r="BI557">
        <v>44.768482990000003</v>
      </c>
      <c r="BJ557">
        <v>19.44964702</v>
      </c>
      <c r="BK557">
        <v>20.70961625</v>
      </c>
      <c r="BL557">
        <v>26.990331210000001</v>
      </c>
      <c r="BN557">
        <v>0.1</v>
      </c>
      <c r="BO557" s="2">
        <v>0.90395556499999996</v>
      </c>
      <c r="BP557" s="1">
        <f t="shared" si="31"/>
        <v>4.8592592592592592</v>
      </c>
    </row>
    <row r="558" spans="1:68" x14ac:dyDescent="0.25">
      <c r="A558" t="s">
        <v>672</v>
      </c>
      <c r="B558" t="s">
        <v>190</v>
      </c>
      <c r="C558" t="s">
        <v>191</v>
      </c>
      <c r="D558">
        <v>-25.6461994</v>
      </c>
      <c r="E558">
        <v>-68.660622979999999</v>
      </c>
      <c r="H558" t="s">
        <v>665</v>
      </c>
      <c r="I558" t="s">
        <v>215</v>
      </c>
      <c r="J558" t="s">
        <v>29</v>
      </c>
      <c r="L558" t="s">
        <v>30</v>
      </c>
      <c r="N558">
        <v>13.3</v>
      </c>
      <c r="O558">
        <v>1.0089999999999999</v>
      </c>
      <c r="P558">
        <v>7.65</v>
      </c>
      <c r="Q558" s="1">
        <v>0.63200000000000001</v>
      </c>
      <c r="T558">
        <v>5500</v>
      </c>
      <c r="U558">
        <v>0.28699999999999998</v>
      </c>
      <c r="V558">
        <v>7.0199999999999999E-2</v>
      </c>
      <c r="W558">
        <v>1440</v>
      </c>
      <c r="X558">
        <v>6.7</v>
      </c>
      <c r="Z558">
        <v>16.399999999999999</v>
      </c>
      <c r="AA558" s="1">
        <v>17.899999999999999</v>
      </c>
      <c r="AB558">
        <v>0.70399999999999996</v>
      </c>
      <c r="AD558">
        <v>3380</v>
      </c>
      <c r="AE558">
        <v>340</v>
      </c>
      <c r="AF558">
        <v>28.5</v>
      </c>
      <c r="AG558">
        <v>340</v>
      </c>
      <c r="AH558">
        <v>152</v>
      </c>
      <c r="AQ558" s="3">
        <v>11269</v>
      </c>
      <c r="BA558" t="s">
        <v>31</v>
      </c>
      <c r="BB558">
        <v>0.63200000000000001</v>
      </c>
      <c r="BC558">
        <v>155.14809589999999</v>
      </c>
      <c r="BD558">
        <v>3.59181E-3</v>
      </c>
      <c r="BE558">
        <v>14.99063086</v>
      </c>
      <c r="BF558">
        <v>1.5169734530000001</v>
      </c>
      <c r="BG558">
        <v>0.63733955200000003</v>
      </c>
      <c r="BH558">
        <v>147.0268389</v>
      </c>
      <c r="BI558">
        <v>8.6978766949999997</v>
      </c>
      <c r="BJ558">
        <v>4.1060365939999999</v>
      </c>
      <c r="BK558">
        <v>8.4834572579999996</v>
      </c>
      <c r="BL558">
        <v>6.2538572309999996</v>
      </c>
      <c r="BN558">
        <v>0.9</v>
      </c>
      <c r="BO558" s="2">
        <v>0.94765480700000004</v>
      </c>
      <c r="BP558" s="1">
        <f t="shared" si="31"/>
        <v>5.333333333333333</v>
      </c>
    </row>
    <row r="559" spans="1:68" x14ac:dyDescent="0.25">
      <c r="A559" t="s">
        <v>673</v>
      </c>
      <c r="B559" t="s">
        <v>190</v>
      </c>
      <c r="C559" t="s">
        <v>191</v>
      </c>
      <c r="D559">
        <v>-25.663905799999998</v>
      </c>
      <c r="E559">
        <v>-68.679783450000002</v>
      </c>
      <c r="H559" t="s">
        <v>665</v>
      </c>
      <c r="I559" t="s">
        <v>193</v>
      </c>
      <c r="J559" t="s">
        <v>29</v>
      </c>
      <c r="L559" t="s">
        <v>30</v>
      </c>
      <c r="N559">
        <v>16.600000000000001</v>
      </c>
      <c r="O559">
        <v>1.0129999999999999</v>
      </c>
      <c r="P559">
        <v>7.57</v>
      </c>
      <c r="Q559" s="1">
        <v>0.68799999999999994</v>
      </c>
      <c r="T559">
        <v>9300</v>
      </c>
      <c r="U559">
        <v>0.34699999999999998</v>
      </c>
      <c r="V559">
        <v>0.106</v>
      </c>
      <c r="W559">
        <v>1160</v>
      </c>
      <c r="X559">
        <v>12.6</v>
      </c>
      <c r="Z559">
        <v>16.899999999999999</v>
      </c>
      <c r="AA559" s="1">
        <v>33.6</v>
      </c>
      <c r="AB559">
        <v>0.16</v>
      </c>
      <c r="AD559">
        <v>5380</v>
      </c>
      <c r="AE559">
        <v>512</v>
      </c>
      <c r="AF559">
        <v>45.7</v>
      </c>
      <c r="AG559">
        <v>327</v>
      </c>
      <c r="AH559">
        <v>248</v>
      </c>
      <c r="AQ559" s="3">
        <v>17087</v>
      </c>
      <c r="BA559" t="s">
        <v>31</v>
      </c>
      <c r="BB559">
        <v>0.68799999999999994</v>
      </c>
      <c r="BC559">
        <v>262.34132579999999</v>
      </c>
      <c r="BD559">
        <v>4.342711E-3</v>
      </c>
      <c r="BE559">
        <v>12.07578597</v>
      </c>
      <c r="BF559">
        <v>1.5632226440000001</v>
      </c>
      <c r="BG559">
        <v>1.1963468690000001</v>
      </c>
      <c r="BH559">
        <v>234.0249685</v>
      </c>
      <c r="BI559">
        <v>13.09797902</v>
      </c>
      <c r="BJ559">
        <v>6.5840656969999998</v>
      </c>
      <c r="BK559">
        <v>8.159089775</v>
      </c>
      <c r="BL559">
        <v>10.203661800000001</v>
      </c>
      <c r="BN559">
        <v>0.6</v>
      </c>
      <c r="BO559" s="2">
        <v>0.89206291699999996</v>
      </c>
      <c r="BP559" s="1">
        <f t="shared" si="31"/>
        <v>5.4266958424507656</v>
      </c>
    </row>
    <row r="560" spans="1:68" x14ac:dyDescent="0.25">
      <c r="A560" t="s">
        <v>674</v>
      </c>
      <c r="B560" t="s">
        <v>190</v>
      </c>
      <c r="C560" t="s">
        <v>191</v>
      </c>
      <c r="D560">
        <v>-25.664040159999999</v>
      </c>
      <c r="E560">
        <v>-68.679284890000005</v>
      </c>
      <c r="H560" t="s">
        <v>665</v>
      </c>
      <c r="I560" t="s">
        <v>195</v>
      </c>
      <c r="J560" t="s">
        <v>29</v>
      </c>
      <c r="L560" t="s">
        <v>30</v>
      </c>
      <c r="N560">
        <v>18</v>
      </c>
      <c r="O560">
        <v>1.0309999999999999</v>
      </c>
      <c r="P560">
        <v>8.0500000000000007</v>
      </c>
      <c r="Q560" s="1">
        <v>1.57</v>
      </c>
      <c r="T560">
        <v>23400</v>
      </c>
      <c r="U560">
        <v>0.83899999999999997</v>
      </c>
      <c r="V560">
        <v>0.13500000000000001</v>
      </c>
      <c r="W560">
        <v>2660</v>
      </c>
      <c r="X560">
        <v>8.68</v>
      </c>
      <c r="Z560">
        <v>36.5</v>
      </c>
      <c r="AA560" s="1">
        <v>30.8</v>
      </c>
      <c r="AB560">
        <v>0.29299999999999998</v>
      </c>
      <c r="AD560">
        <v>13300</v>
      </c>
      <c r="AE560">
        <v>1200</v>
      </c>
      <c r="AF560">
        <v>113</v>
      </c>
      <c r="AG560">
        <v>734</v>
      </c>
      <c r="AH560">
        <v>625</v>
      </c>
      <c r="AQ560" s="3">
        <v>42164</v>
      </c>
      <c r="BA560" t="s">
        <v>31</v>
      </c>
      <c r="BB560">
        <v>1.57</v>
      </c>
      <c r="BC560">
        <v>660.0846262</v>
      </c>
      <c r="BD560">
        <v>1.05001E-2</v>
      </c>
      <c r="BE560">
        <v>27.691026440000002</v>
      </c>
      <c r="BF560">
        <v>3.3761909170000002</v>
      </c>
      <c r="BG560">
        <v>1.096651297</v>
      </c>
      <c r="BH560">
        <v>578.53756139999996</v>
      </c>
      <c r="BI560">
        <v>30.69838833</v>
      </c>
      <c r="BJ560">
        <v>16.280074920000001</v>
      </c>
      <c r="BK560">
        <v>18.314287140000001</v>
      </c>
      <c r="BL560">
        <v>25.714873480000001</v>
      </c>
      <c r="BN560">
        <v>-0.2</v>
      </c>
      <c r="BO560" s="2">
        <v>0.87645968200000002</v>
      </c>
      <c r="BP560" s="1">
        <f t="shared" si="31"/>
        <v>5.5309734513274336</v>
      </c>
    </row>
    <row r="561" spans="1:68" x14ac:dyDescent="0.25">
      <c r="A561" t="s">
        <v>675</v>
      </c>
      <c r="B561" t="s">
        <v>190</v>
      </c>
      <c r="C561" t="s">
        <v>191</v>
      </c>
      <c r="D561">
        <v>-25.66744542</v>
      </c>
      <c r="E561">
        <v>-68.671553459999998</v>
      </c>
      <c r="H561" t="s">
        <v>665</v>
      </c>
      <c r="I561" t="s">
        <v>195</v>
      </c>
      <c r="J561" t="s">
        <v>41</v>
      </c>
      <c r="L561" t="s">
        <v>30</v>
      </c>
      <c r="N561">
        <v>12.2</v>
      </c>
      <c r="O561">
        <v>1.0920000000000001</v>
      </c>
      <c r="P561">
        <v>7.92</v>
      </c>
      <c r="Q561" s="1">
        <v>3.8</v>
      </c>
      <c r="T561">
        <v>75600</v>
      </c>
      <c r="U561">
        <v>1.69</v>
      </c>
      <c r="V561">
        <v>0.35799999999999998</v>
      </c>
      <c r="W561">
        <v>7110</v>
      </c>
      <c r="X561">
        <v>12.9</v>
      </c>
      <c r="Z561">
        <v>131</v>
      </c>
      <c r="AA561" s="1">
        <v>43.1</v>
      </c>
      <c r="AB561">
        <v>0.93600000000000005</v>
      </c>
      <c r="AD561">
        <v>43000</v>
      </c>
      <c r="AE561">
        <v>3780</v>
      </c>
      <c r="AF561">
        <v>347</v>
      </c>
      <c r="AG561">
        <v>1880</v>
      </c>
      <c r="AH561">
        <v>1840</v>
      </c>
      <c r="AQ561" s="3">
        <v>134013</v>
      </c>
      <c r="BA561" t="s">
        <v>31</v>
      </c>
      <c r="BB561">
        <v>3.8</v>
      </c>
      <c r="BC561">
        <v>2132.5810999999999</v>
      </c>
      <c r="BD561">
        <v>2.115038E-2</v>
      </c>
      <c r="BE561">
        <v>74.016239850000005</v>
      </c>
      <c r="BF561">
        <v>12.11728795</v>
      </c>
      <c r="BG561">
        <v>1.5345997039999999</v>
      </c>
      <c r="BH561">
        <v>1870.459785</v>
      </c>
      <c r="BI561">
        <v>96.699923249999998</v>
      </c>
      <c r="BJ561">
        <v>49.992796429999999</v>
      </c>
      <c r="BK561">
        <v>46.908528369999999</v>
      </c>
      <c r="BL561">
        <v>75.704587529999998</v>
      </c>
      <c r="BN561">
        <v>-0.5</v>
      </c>
      <c r="BO561" s="2">
        <v>0.87708729299999999</v>
      </c>
      <c r="BP561" s="1">
        <f t="shared" si="31"/>
        <v>5.3025936599423629</v>
      </c>
    </row>
    <row r="562" spans="1:68" x14ac:dyDescent="0.25">
      <c r="A562" t="s">
        <v>676</v>
      </c>
      <c r="B562" t="s">
        <v>190</v>
      </c>
      <c r="C562" t="s">
        <v>191</v>
      </c>
      <c r="D562">
        <v>-25.667294770000002</v>
      </c>
      <c r="E562">
        <v>-68.672829300000004</v>
      </c>
      <c r="H562" t="s">
        <v>665</v>
      </c>
      <c r="I562" t="s">
        <v>195</v>
      </c>
      <c r="J562" t="s">
        <v>41</v>
      </c>
      <c r="L562" t="s">
        <v>30</v>
      </c>
      <c r="N562">
        <v>13.9</v>
      </c>
      <c r="O562">
        <v>1.2030000000000001</v>
      </c>
      <c r="P562">
        <v>6.81</v>
      </c>
      <c r="Q562" s="1">
        <v>2.79</v>
      </c>
      <c r="T562">
        <v>180000</v>
      </c>
      <c r="U562">
        <v>1.75</v>
      </c>
      <c r="V562">
        <v>0.16500000000000001</v>
      </c>
      <c r="W562">
        <v>12100</v>
      </c>
      <c r="X562">
        <v>96.7</v>
      </c>
      <c r="Z562">
        <v>276</v>
      </c>
      <c r="AA562" s="1">
        <v>8.43</v>
      </c>
      <c r="AB562">
        <v>1.01</v>
      </c>
      <c r="AD562">
        <v>103000</v>
      </c>
      <c r="AE562">
        <v>9700</v>
      </c>
      <c r="AF562">
        <v>937</v>
      </c>
      <c r="AG562">
        <v>690</v>
      </c>
      <c r="AH562">
        <v>5010</v>
      </c>
      <c r="AQ562" s="3">
        <v>312003</v>
      </c>
      <c r="BA562" t="s">
        <v>31</v>
      </c>
      <c r="BB562">
        <v>2.79</v>
      </c>
      <c r="BC562">
        <v>5077.5740480000004</v>
      </c>
      <c r="BD562">
        <v>2.1901282000000001E-2</v>
      </c>
      <c r="BE562">
        <v>125.9629398</v>
      </c>
      <c r="BF562">
        <v>25.529553230000001</v>
      </c>
      <c r="BG562">
        <v>0.30015488400000001</v>
      </c>
      <c r="BH562">
        <v>4480.403671</v>
      </c>
      <c r="BI562">
        <v>248.14530569999999</v>
      </c>
      <c r="BJ562">
        <v>134.9949575</v>
      </c>
      <c r="BK562">
        <v>17.216427970000002</v>
      </c>
      <c r="BL562">
        <v>206.13042580000001</v>
      </c>
      <c r="BN562">
        <v>-0.2</v>
      </c>
      <c r="BO562" s="2">
        <v>0.88239061200000002</v>
      </c>
      <c r="BP562" s="1">
        <f t="shared" si="31"/>
        <v>5.3468516542155813</v>
      </c>
    </row>
    <row r="563" spans="1:68" x14ac:dyDescent="0.25">
      <c r="A563" t="s">
        <v>677</v>
      </c>
      <c r="B563" t="s">
        <v>190</v>
      </c>
      <c r="C563" t="s">
        <v>191</v>
      </c>
      <c r="D563">
        <v>-25.67746781</v>
      </c>
      <c r="E563">
        <v>-68.585925900000007</v>
      </c>
      <c r="H563" t="s">
        <v>665</v>
      </c>
      <c r="I563" t="s">
        <v>193</v>
      </c>
      <c r="J563" t="s">
        <v>29</v>
      </c>
      <c r="L563" t="s">
        <v>30</v>
      </c>
      <c r="N563">
        <v>12.9</v>
      </c>
      <c r="O563">
        <v>1.022</v>
      </c>
      <c r="P563">
        <v>7.42</v>
      </c>
      <c r="Q563" s="1">
        <v>0.47</v>
      </c>
      <c r="T563">
        <v>17500</v>
      </c>
      <c r="U563">
        <v>0.20100000000000001</v>
      </c>
      <c r="V563">
        <v>4.02E-2</v>
      </c>
      <c r="W563">
        <v>1440</v>
      </c>
      <c r="X563">
        <v>18.8</v>
      </c>
      <c r="Z563">
        <v>31.3</v>
      </c>
      <c r="AA563" s="1">
        <v>25.7</v>
      </c>
      <c r="AB563">
        <v>0.1</v>
      </c>
      <c r="AD563">
        <v>10400</v>
      </c>
      <c r="AE563">
        <v>934</v>
      </c>
      <c r="AF563">
        <v>87.4</v>
      </c>
      <c r="AG563">
        <v>128</v>
      </c>
      <c r="AH563">
        <v>459</v>
      </c>
      <c r="AQ563" s="3">
        <v>31046</v>
      </c>
      <c r="BA563" t="s">
        <v>31</v>
      </c>
      <c r="BB563">
        <v>0.47</v>
      </c>
      <c r="BC563">
        <v>493.65303239999997</v>
      </c>
      <c r="BD563">
        <v>2.5155189999999999E-3</v>
      </c>
      <c r="BE563">
        <v>14.99063086</v>
      </c>
      <c r="BF563">
        <v>2.895199334</v>
      </c>
      <c r="BG563">
        <v>0.91506293299999997</v>
      </c>
      <c r="BH563">
        <v>452.3902736</v>
      </c>
      <c r="BI563">
        <v>23.893578919999999</v>
      </c>
      <c r="BJ563">
        <v>12.591845559999999</v>
      </c>
      <c r="BK563">
        <v>3.193772144</v>
      </c>
      <c r="BL563">
        <v>18.885003090000001</v>
      </c>
      <c r="BN563">
        <v>0.8</v>
      </c>
      <c r="BO563" s="2">
        <v>0.91641344000000002</v>
      </c>
      <c r="BP563" s="1">
        <f t="shared" si="31"/>
        <v>5.251716247139588</v>
      </c>
    </row>
    <row r="564" spans="1:68" x14ac:dyDescent="0.25">
      <c r="A564" t="s">
        <v>678</v>
      </c>
      <c r="B564" t="s">
        <v>190</v>
      </c>
      <c r="C564" t="s">
        <v>191</v>
      </c>
      <c r="D564">
        <v>-25.68099088</v>
      </c>
      <c r="E564">
        <v>-68.586392059999994</v>
      </c>
      <c r="H564" t="s">
        <v>665</v>
      </c>
      <c r="I564" t="s">
        <v>195</v>
      </c>
      <c r="J564" t="s">
        <v>41</v>
      </c>
      <c r="L564" t="s">
        <v>30</v>
      </c>
      <c r="N564">
        <v>12.5</v>
      </c>
      <c r="O564">
        <v>1.1220000000000001</v>
      </c>
      <c r="P564">
        <v>7.25</v>
      </c>
      <c r="Q564" s="1">
        <v>2.2999999999999998</v>
      </c>
      <c r="T564">
        <v>104000</v>
      </c>
      <c r="U564">
        <v>1.29</v>
      </c>
      <c r="V564">
        <v>0.128</v>
      </c>
      <c r="W564">
        <v>7830</v>
      </c>
      <c r="X564">
        <v>62</v>
      </c>
      <c r="Z564">
        <v>183</v>
      </c>
      <c r="AA564" s="1">
        <v>30.5</v>
      </c>
      <c r="AB564">
        <v>0.77100000000000002</v>
      </c>
      <c r="AD564">
        <v>60300</v>
      </c>
      <c r="AE564">
        <v>5470</v>
      </c>
      <c r="AF564">
        <v>521</v>
      </c>
      <c r="AG564">
        <v>710</v>
      </c>
      <c r="AH564">
        <v>2770</v>
      </c>
      <c r="AQ564" s="3">
        <v>181647</v>
      </c>
      <c r="BA564" t="s">
        <v>31</v>
      </c>
      <c r="BB564">
        <v>2.2999999999999998</v>
      </c>
      <c r="BC564">
        <v>2933.7094499999998</v>
      </c>
      <c r="BD564">
        <v>1.6144373E-2</v>
      </c>
      <c r="BE564">
        <v>81.511555279999996</v>
      </c>
      <c r="BF564">
        <v>16.927203769999998</v>
      </c>
      <c r="BG564">
        <v>1.085969628</v>
      </c>
      <c r="BH564">
        <v>2622.993606</v>
      </c>
      <c r="BI564">
        <v>139.9334868</v>
      </c>
      <c r="BJ564">
        <v>75.061230370000004</v>
      </c>
      <c r="BK564">
        <v>17.715454860000001</v>
      </c>
      <c r="BL564">
        <v>113.9683193</v>
      </c>
      <c r="BN564">
        <v>0</v>
      </c>
      <c r="BO564" s="2">
        <v>0.89408772400000003</v>
      </c>
      <c r="BP564" s="1">
        <f t="shared" si="31"/>
        <v>5.3166986564299421</v>
      </c>
    </row>
    <row r="565" spans="1:68" x14ac:dyDescent="0.25">
      <c r="A565" t="s">
        <v>679</v>
      </c>
      <c r="B565" t="s">
        <v>190</v>
      </c>
      <c r="C565" t="s">
        <v>191</v>
      </c>
      <c r="D565">
        <v>-25.679257710000002</v>
      </c>
      <c r="E565">
        <v>-68.586607310000005</v>
      </c>
      <c r="H565" t="s">
        <v>665</v>
      </c>
      <c r="I565" t="s">
        <v>195</v>
      </c>
      <c r="J565" t="s">
        <v>29</v>
      </c>
      <c r="L565" t="s">
        <v>30</v>
      </c>
      <c r="N565">
        <v>11.7</v>
      </c>
      <c r="O565">
        <v>1.0529999999999999</v>
      </c>
      <c r="P565">
        <v>7.54</v>
      </c>
      <c r="Q565" s="1">
        <v>0.73699999999999999</v>
      </c>
      <c r="T565">
        <v>43300</v>
      </c>
      <c r="U565">
        <v>0.63700000000000001</v>
      </c>
      <c r="V565">
        <v>6.1699999999999998E-2</v>
      </c>
      <c r="W565">
        <v>3420</v>
      </c>
      <c r="X565">
        <v>28.8</v>
      </c>
      <c r="Z565">
        <v>77.3</v>
      </c>
      <c r="AA565" s="1">
        <v>18.7</v>
      </c>
      <c r="AB565">
        <v>0.37</v>
      </c>
      <c r="AD565">
        <v>25100</v>
      </c>
      <c r="AE565">
        <v>2330</v>
      </c>
      <c r="AF565">
        <v>221</v>
      </c>
      <c r="AG565">
        <v>316</v>
      </c>
      <c r="AH565">
        <v>1190</v>
      </c>
      <c r="AQ565" s="3">
        <v>76030</v>
      </c>
      <c r="BA565" t="s">
        <v>31</v>
      </c>
      <c r="BB565">
        <v>0.73699999999999999</v>
      </c>
      <c r="BC565">
        <v>1221.4386460000001</v>
      </c>
      <c r="BD565">
        <v>7.9720659999999999E-3</v>
      </c>
      <c r="BE565">
        <v>35.60274828</v>
      </c>
      <c r="BF565">
        <v>7.1501248730000002</v>
      </c>
      <c r="BG565">
        <v>0.66582400200000003</v>
      </c>
      <c r="BH565">
        <v>1091.8265260000001</v>
      </c>
      <c r="BI565">
        <v>59.606037350000001</v>
      </c>
      <c r="BJ565">
        <v>31.839792540000001</v>
      </c>
      <c r="BK565">
        <v>7.884624981</v>
      </c>
      <c r="BL565">
        <v>48.961119109999998</v>
      </c>
      <c r="BN565">
        <v>0.1</v>
      </c>
      <c r="BO565" s="2">
        <v>0.89388568899999998</v>
      </c>
      <c r="BP565" s="1">
        <f t="shared" si="31"/>
        <v>5.384615384615385</v>
      </c>
    </row>
    <row r="566" spans="1:68" x14ac:dyDescent="0.25">
      <c r="A566" t="s">
        <v>680</v>
      </c>
      <c r="B566" t="s">
        <v>190</v>
      </c>
      <c r="C566" t="s">
        <v>191</v>
      </c>
      <c r="D566">
        <v>-25.718366580000001</v>
      </c>
      <c r="E566">
        <v>-68.564701130000003</v>
      </c>
      <c r="H566" t="s">
        <v>665</v>
      </c>
      <c r="I566" t="s">
        <v>193</v>
      </c>
      <c r="J566" t="s">
        <v>29</v>
      </c>
      <c r="L566" t="s">
        <v>30</v>
      </c>
      <c r="N566">
        <v>16.5</v>
      </c>
      <c r="O566">
        <v>1.0109999999999999</v>
      </c>
      <c r="P566">
        <v>7.66</v>
      </c>
      <c r="Q566" s="1">
        <v>0.96199999999999997</v>
      </c>
      <c r="T566">
        <v>8020</v>
      </c>
      <c r="U566">
        <v>0.20100000000000001</v>
      </c>
      <c r="V566">
        <v>3.0200000000000001E-2</v>
      </c>
      <c r="W566">
        <v>797</v>
      </c>
      <c r="X566">
        <v>22.6</v>
      </c>
      <c r="Z566">
        <v>14.7</v>
      </c>
      <c r="AA566" s="1">
        <v>27.7</v>
      </c>
      <c r="AB566">
        <v>6.7000000000000004E-2</v>
      </c>
      <c r="AD566">
        <v>4850</v>
      </c>
      <c r="AE566">
        <v>446</v>
      </c>
      <c r="AF566">
        <v>40.299999999999997</v>
      </c>
      <c r="AG566">
        <v>62.2</v>
      </c>
      <c r="AH566">
        <v>223</v>
      </c>
      <c r="AQ566" s="3">
        <v>14572</v>
      </c>
      <c r="BA566" t="s">
        <v>31</v>
      </c>
      <c r="BB566">
        <v>0.96199999999999997</v>
      </c>
      <c r="BC566">
        <v>226.23413260000001</v>
      </c>
      <c r="BD566">
        <v>2.5155189999999999E-3</v>
      </c>
      <c r="BE566">
        <v>8.2968977719999994</v>
      </c>
      <c r="BF566">
        <v>1.3597262050000001</v>
      </c>
      <c r="BG566">
        <v>0.98627405599999995</v>
      </c>
      <c r="BH566">
        <v>210.97046409999999</v>
      </c>
      <c r="BI566">
        <v>11.40956766</v>
      </c>
      <c r="BJ566">
        <v>5.8060798159999996</v>
      </c>
      <c r="BK566">
        <v>1.551973651</v>
      </c>
      <c r="BL566">
        <v>9.1750668589999993</v>
      </c>
      <c r="BN566">
        <v>1.2</v>
      </c>
      <c r="BO566" s="2">
        <v>0.93253154000000005</v>
      </c>
      <c r="BP566" s="1">
        <f t="shared" si="31"/>
        <v>5.5334987593052114</v>
      </c>
    </row>
    <row r="567" spans="1:68" x14ac:dyDescent="0.25">
      <c r="A567" t="s">
        <v>681</v>
      </c>
      <c r="B567" t="s">
        <v>190</v>
      </c>
      <c r="C567" t="s">
        <v>191</v>
      </c>
      <c r="D567">
        <v>-25.71823324</v>
      </c>
      <c r="E567">
        <v>-68.565409380000006</v>
      </c>
      <c r="H567" t="s">
        <v>665</v>
      </c>
      <c r="I567" t="s">
        <v>195</v>
      </c>
      <c r="J567" t="s">
        <v>41</v>
      </c>
      <c r="L567" t="s">
        <v>30</v>
      </c>
      <c r="N567">
        <v>20.5</v>
      </c>
      <c r="O567">
        <v>1.204</v>
      </c>
      <c r="P567">
        <v>6.8</v>
      </c>
      <c r="Q567" s="1">
        <v>4.9400000000000004</v>
      </c>
      <c r="T567">
        <v>179000</v>
      </c>
      <c r="U567">
        <v>3</v>
      </c>
      <c r="V567">
        <v>0.16800000000000001</v>
      </c>
      <c r="W567">
        <v>15600</v>
      </c>
      <c r="X567">
        <v>183</v>
      </c>
      <c r="Z567">
        <v>392</v>
      </c>
      <c r="AA567" s="1">
        <v>26.3</v>
      </c>
      <c r="AB567">
        <v>1.36</v>
      </c>
      <c r="AD567">
        <v>101000</v>
      </c>
      <c r="AE567">
        <v>10600</v>
      </c>
      <c r="AF567">
        <v>1070</v>
      </c>
      <c r="AG567">
        <v>453</v>
      </c>
      <c r="AH567">
        <v>6030</v>
      </c>
      <c r="AQ567" s="3">
        <v>313963</v>
      </c>
      <c r="BA567" t="s">
        <v>31</v>
      </c>
      <c r="BB567">
        <v>4.9400000000000004</v>
      </c>
      <c r="BC567">
        <v>5049.3653029999996</v>
      </c>
      <c r="BD567">
        <v>3.7545054000000001E-2</v>
      </c>
      <c r="BE567">
        <v>162.39850089999999</v>
      </c>
      <c r="BF567">
        <v>36.259365459999998</v>
      </c>
      <c r="BG567">
        <v>0.93642627000000001</v>
      </c>
      <c r="BH567">
        <v>4393.4055420000004</v>
      </c>
      <c r="BI567">
        <v>271.16909700000002</v>
      </c>
      <c r="BJ567">
        <v>154.1564616</v>
      </c>
      <c r="BK567">
        <v>11.302959230000001</v>
      </c>
      <c r="BL567">
        <v>248.09709939999999</v>
      </c>
      <c r="BN567">
        <v>-0.4</v>
      </c>
      <c r="BO567" s="2">
        <v>0.87009065100000005</v>
      </c>
      <c r="BP567" s="1">
        <f t="shared" si="31"/>
        <v>5.6355140186915884</v>
      </c>
    </row>
    <row r="568" spans="1:68" x14ac:dyDescent="0.25">
      <c r="A568" t="s">
        <v>682</v>
      </c>
      <c r="B568" t="s">
        <v>190</v>
      </c>
      <c r="C568" t="s">
        <v>191</v>
      </c>
      <c r="D568">
        <v>-25.64986566</v>
      </c>
      <c r="E568">
        <v>-68.634430359999996</v>
      </c>
      <c r="H568" t="s">
        <v>665</v>
      </c>
      <c r="I568" t="s">
        <v>193</v>
      </c>
      <c r="J568" t="s">
        <v>29</v>
      </c>
      <c r="L568" t="s">
        <v>30</v>
      </c>
      <c r="N568">
        <v>26.4</v>
      </c>
      <c r="O568">
        <v>1.0049999999999999</v>
      </c>
      <c r="P568">
        <v>7.79</v>
      </c>
      <c r="Q568" s="1">
        <v>0.47799999999999998</v>
      </c>
      <c r="T568">
        <v>3130</v>
      </c>
      <c r="U568">
        <v>0.11700000000000001</v>
      </c>
      <c r="V568">
        <v>3.0499999999999999E-2</v>
      </c>
      <c r="W568">
        <v>699</v>
      </c>
      <c r="X568">
        <v>9.67</v>
      </c>
      <c r="Z568">
        <v>7.04</v>
      </c>
      <c r="AA568" s="1">
        <v>22.8</v>
      </c>
      <c r="AB568">
        <v>0.36</v>
      </c>
      <c r="AD568">
        <v>1970</v>
      </c>
      <c r="AE568">
        <v>172</v>
      </c>
      <c r="AF568">
        <v>16.399999999999999</v>
      </c>
      <c r="AG568">
        <v>95.4</v>
      </c>
      <c r="AH568">
        <v>72.400000000000006</v>
      </c>
      <c r="AQ568" s="3">
        <v>6229</v>
      </c>
      <c r="BA568" t="s">
        <v>31</v>
      </c>
      <c r="BB568">
        <v>0.47799999999999998</v>
      </c>
      <c r="BC568">
        <v>88.293370940000003</v>
      </c>
      <c r="BD568">
        <v>1.4642570000000001E-3</v>
      </c>
      <c r="BE568">
        <v>7.2767020609999999</v>
      </c>
      <c r="BF568">
        <v>0.651188604</v>
      </c>
      <c r="BG568">
        <v>0.81180680400000005</v>
      </c>
      <c r="BH568">
        <v>85.693157600000006</v>
      </c>
      <c r="BI568">
        <v>4.400102328</v>
      </c>
      <c r="BJ568">
        <v>2.362771935</v>
      </c>
      <c r="BK568">
        <v>2.3803583009999998</v>
      </c>
      <c r="BL568">
        <v>2.9788109440000001</v>
      </c>
      <c r="BN568">
        <v>-0.1</v>
      </c>
      <c r="BO568" s="2">
        <v>0.97055029900000001</v>
      </c>
      <c r="BP568" s="1">
        <f t="shared" si="31"/>
        <v>4.4146341463414638</v>
      </c>
    </row>
    <row r="569" spans="1:68" x14ac:dyDescent="0.25">
      <c r="A569" t="s">
        <v>683</v>
      </c>
      <c r="B569" t="s">
        <v>190</v>
      </c>
      <c r="C569" t="s">
        <v>191</v>
      </c>
      <c r="D569">
        <v>-25.65334588</v>
      </c>
      <c r="E569">
        <v>-68.635864400000003</v>
      </c>
      <c r="H569" t="s">
        <v>665</v>
      </c>
      <c r="I569" t="s">
        <v>195</v>
      </c>
      <c r="J569" t="s">
        <v>41</v>
      </c>
      <c r="L569" t="s">
        <v>30</v>
      </c>
      <c r="N569">
        <v>10.8</v>
      </c>
      <c r="O569">
        <v>1.109</v>
      </c>
      <c r="P569">
        <v>7.67</v>
      </c>
      <c r="Q569" s="1">
        <v>5.51</v>
      </c>
      <c r="T569">
        <v>87700</v>
      </c>
      <c r="U569">
        <v>4.1399999999999997</v>
      </c>
      <c r="V569">
        <v>0.33500000000000002</v>
      </c>
      <c r="W569">
        <v>9600</v>
      </c>
      <c r="X569">
        <v>5.9</v>
      </c>
      <c r="Z569">
        <v>195</v>
      </c>
      <c r="AA569" s="1">
        <v>38.4</v>
      </c>
      <c r="AB569">
        <v>6</v>
      </c>
      <c r="AD569">
        <v>51800</v>
      </c>
      <c r="AE569">
        <v>4650</v>
      </c>
      <c r="AF569">
        <v>438</v>
      </c>
      <c r="AG569">
        <v>1200</v>
      </c>
      <c r="AH569">
        <v>2050</v>
      </c>
      <c r="AQ569" s="3">
        <v>157959</v>
      </c>
      <c r="BA569" t="s">
        <v>31</v>
      </c>
      <c r="BB569">
        <v>5.51</v>
      </c>
      <c r="BC569">
        <v>2473.906911</v>
      </c>
      <c r="BD569">
        <v>5.1812175000000002E-2</v>
      </c>
      <c r="BE569">
        <v>99.937539040000004</v>
      </c>
      <c r="BF569">
        <v>18.03718435</v>
      </c>
      <c r="BG569">
        <v>1.3672535649999999</v>
      </c>
      <c r="BH569">
        <v>2253.2515549999998</v>
      </c>
      <c r="BI569">
        <v>118.9562548</v>
      </c>
      <c r="BJ569">
        <v>63.103299239999998</v>
      </c>
      <c r="BK569">
        <v>29.94161385</v>
      </c>
      <c r="BL569">
        <v>84.344785020000003</v>
      </c>
      <c r="BN569">
        <v>-0.3</v>
      </c>
      <c r="BO569" s="2">
        <v>0.91080692799999996</v>
      </c>
      <c r="BP569" s="1">
        <f t="shared" si="31"/>
        <v>4.6803652968036529</v>
      </c>
    </row>
    <row r="570" spans="1:68" x14ac:dyDescent="0.25">
      <c r="A570" t="s">
        <v>684</v>
      </c>
      <c r="B570" t="s">
        <v>190</v>
      </c>
      <c r="C570" t="s">
        <v>191</v>
      </c>
      <c r="D570">
        <v>-25.774043649999999</v>
      </c>
      <c r="E570">
        <v>-68.526411030000006</v>
      </c>
      <c r="H570" t="s">
        <v>685</v>
      </c>
      <c r="I570" t="s">
        <v>227</v>
      </c>
      <c r="J570" t="s">
        <v>29</v>
      </c>
      <c r="L570" t="s">
        <v>30</v>
      </c>
      <c r="N570">
        <v>17.2</v>
      </c>
      <c r="O570">
        <v>1.0069999999999999</v>
      </c>
      <c r="P570">
        <v>7.12</v>
      </c>
      <c r="Q570" s="1">
        <v>2.38</v>
      </c>
      <c r="T570">
        <v>4930</v>
      </c>
      <c r="U570">
        <v>0.28399999999999997</v>
      </c>
      <c r="V570">
        <v>4.0000000000000001E-3</v>
      </c>
      <c r="W570">
        <v>590</v>
      </c>
      <c r="X570">
        <v>14.5</v>
      </c>
      <c r="Z570">
        <v>10.5</v>
      </c>
      <c r="AA570" s="1">
        <v>30.8</v>
      </c>
      <c r="AB570">
        <v>9.7000000000000003E-2</v>
      </c>
      <c r="AD570">
        <v>3150</v>
      </c>
      <c r="AE570">
        <v>267</v>
      </c>
      <c r="AF570">
        <v>11.4</v>
      </c>
      <c r="AG570">
        <v>80.2</v>
      </c>
      <c r="AH570">
        <v>80.400000000000006</v>
      </c>
      <c r="AQ570" s="3">
        <v>9317</v>
      </c>
      <c r="BA570" t="s">
        <v>31</v>
      </c>
      <c r="BB570">
        <v>2.38</v>
      </c>
      <c r="BC570">
        <v>139.0691114</v>
      </c>
      <c r="BD570">
        <v>3.554265E-3</v>
      </c>
      <c r="BE570">
        <v>6.1419945870000001</v>
      </c>
      <c r="BF570">
        <v>0.97123300300000004</v>
      </c>
      <c r="BG570">
        <v>1.096651297</v>
      </c>
      <c r="BH570">
        <v>137.022054</v>
      </c>
      <c r="BI570">
        <v>6.8303914040000002</v>
      </c>
      <c r="BJ570">
        <v>1.642414638</v>
      </c>
      <c r="BK570">
        <v>2.0010978590000001</v>
      </c>
      <c r="BL570">
        <v>3.307961325</v>
      </c>
      <c r="BN570">
        <v>0.8</v>
      </c>
      <c r="BO570" s="2">
        <v>0.98528028700000003</v>
      </c>
      <c r="BP570" s="1">
        <f t="shared" si="31"/>
        <v>7.052631578947369</v>
      </c>
    </row>
    <row r="571" spans="1:68" x14ac:dyDescent="0.25">
      <c r="A571" t="s">
        <v>686</v>
      </c>
      <c r="B571" t="s">
        <v>190</v>
      </c>
      <c r="C571" t="s">
        <v>191</v>
      </c>
      <c r="D571">
        <v>-25.775378960000001</v>
      </c>
      <c r="E571">
        <v>-68.526066639999996</v>
      </c>
      <c r="H571" t="s">
        <v>685</v>
      </c>
      <c r="I571" t="s">
        <v>195</v>
      </c>
      <c r="J571" t="s">
        <v>41</v>
      </c>
      <c r="L571" t="s">
        <v>30</v>
      </c>
      <c r="N571">
        <v>23.6</v>
      </c>
      <c r="O571">
        <v>1.026</v>
      </c>
      <c r="P571">
        <v>8.83</v>
      </c>
      <c r="Q571" s="1">
        <v>4.4800000000000004</v>
      </c>
      <c r="T571">
        <v>20200</v>
      </c>
      <c r="U571">
        <v>1.21</v>
      </c>
      <c r="V571">
        <v>4.8300000000000003E-2</v>
      </c>
      <c r="W571">
        <v>2020</v>
      </c>
      <c r="X571">
        <v>0.17399999999999999</v>
      </c>
      <c r="Z571">
        <v>51.8</v>
      </c>
      <c r="AA571" s="1">
        <v>27.4</v>
      </c>
      <c r="AB571">
        <v>0.24</v>
      </c>
      <c r="AD571">
        <v>12600</v>
      </c>
      <c r="AE571">
        <v>938</v>
      </c>
      <c r="AF571">
        <v>51.6</v>
      </c>
      <c r="AG571">
        <v>212</v>
      </c>
      <c r="AH571">
        <v>379</v>
      </c>
      <c r="AQ571" s="3">
        <v>36741</v>
      </c>
      <c r="BA571" t="s">
        <v>31</v>
      </c>
      <c r="BB571">
        <v>4.4800000000000004</v>
      </c>
      <c r="BC571">
        <v>569.81664320000004</v>
      </c>
      <c r="BD571">
        <v>1.5143172E-2</v>
      </c>
      <c r="BE571">
        <v>21.028523839999998</v>
      </c>
      <c r="BF571">
        <v>4.7914161499999999</v>
      </c>
      <c r="BG571">
        <v>0.97559238800000003</v>
      </c>
      <c r="BH571">
        <v>548.08821609999995</v>
      </c>
      <c r="BI571">
        <v>23.99590688</v>
      </c>
      <c r="BJ571">
        <v>7.4340873070000004</v>
      </c>
      <c r="BK571">
        <v>5.2896851140000001</v>
      </c>
      <c r="BL571">
        <v>15.59349928</v>
      </c>
      <c r="BN571">
        <v>0.4</v>
      </c>
      <c r="BO571" s="2">
        <v>0.96186768600000006</v>
      </c>
      <c r="BP571" s="1">
        <f t="shared" si="31"/>
        <v>7.3449612403100772</v>
      </c>
    </row>
    <row r="572" spans="1:68" x14ac:dyDescent="0.25">
      <c r="A572" t="s">
        <v>687</v>
      </c>
      <c r="B572" t="s">
        <v>190</v>
      </c>
      <c r="C572" t="s">
        <v>191</v>
      </c>
      <c r="D572">
        <v>-25.77828753</v>
      </c>
      <c r="E572">
        <v>-68.523581680000007</v>
      </c>
      <c r="H572" t="s">
        <v>685</v>
      </c>
      <c r="I572" t="s">
        <v>195</v>
      </c>
      <c r="J572" t="s">
        <v>41</v>
      </c>
      <c r="L572" t="s">
        <v>30</v>
      </c>
      <c r="N572">
        <v>21.2</v>
      </c>
      <c r="O572">
        <v>1.153</v>
      </c>
      <c r="P572">
        <v>7.56</v>
      </c>
      <c r="Q572" s="1">
        <v>16.100000000000001</v>
      </c>
      <c r="T572">
        <v>132000</v>
      </c>
      <c r="U572">
        <v>6.97</v>
      </c>
      <c r="V572">
        <v>0.35199999999999998</v>
      </c>
      <c r="W572">
        <v>8580</v>
      </c>
      <c r="X572">
        <v>0.40300000000000002</v>
      </c>
      <c r="Z572">
        <v>276</v>
      </c>
      <c r="AA572" s="1">
        <v>29.7</v>
      </c>
      <c r="AB572">
        <v>1.2</v>
      </c>
      <c r="AD572">
        <v>80700</v>
      </c>
      <c r="AE572">
        <v>5160</v>
      </c>
      <c r="AF572">
        <v>273</v>
      </c>
      <c r="AG572">
        <v>597</v>
      </c>
      <c r="AH572">
        <v>1940</v>
      </c>
      <c r="AQ572" s="3">
        <v>230278</v>
      </c>
      <c r="BA572" t="s">
        <v>31</v>
      </c>
      <c r="BB572">
        <v>16.100000000000001</v>
      </c>
      <c r="BC572">
        <v>3723.554302</v>
      </c>
      <c r="BD572">
        <v>8.7229676000000006E-2</v>
      </c>
      <c r="BE572">
        <v>89.319175520000002</v>
      </c>
      <c r="BF572">
        <v>25.529553230000001</v>
      </c>
      <c r="BG572">
        <v>1.0574851789999999</v>
      </c>
      <c r="BH572">
        <v>3510.3745269999999</v>
      </c>
      <c r="BI572">
        <v>132.00306979999999</v>
      </c>
      <c r="BJ572">
        <v>39.33150843</v>
      </c>
      <c r="BK572">
        <v>14.89595289</v>
      </c>
      <c r="BL572">
        <v>79.818967290000003</v>
      </c>
      <c r="BN572">
        <v>-0.6</v>
      </c>
      <c r="BO572" s="2">
        <v>0.94274831000000003</v>
      </c>
      <c r="BP572" s="1">
        <f t="shared" si="31"/>
        <v>7.1062271062271058</v>
      </c>
    </row>
    <row r="573" spans="1:68" x14ac:dyDescent="0.25">
      <c r="A573" t="s">
        <v>688</v>
      </c>
      <c r="B573" t="s">
        <v>190</v>
      </c>
      <c r="C573" t="s">
        <v>191</v>
      </c>
      <c r="D573">
        <v>-25.784709830000001</v>
      </c>
      <c r="E573">
        <v>-68.513272889999996</v>
      </c>
      <c r="H573" t="s">
        <v>685</v>
      </c>
      <c r="I573" t="s">
        <v>227</v>
      </c>
      <c r="J573" t="s">
        <v>29</v>
      </c>
      <c r="L573" t="s">
        <v>30</v>
      </c>
      <c r="N573">
        <v>14</v>
      </c>
      <c r="O573">
        <v>1.0109999999999999</v>
      </c>
      <c r="P573">
        <v>6.53</v>
      </c>
      <c r="Q573" s="1">
        <v>1.64</v>
      </c>
      <c r="T573">
        <v>9020</v>
      </c>
      <c r="U573">
        <v>0.54400000000000004</v>
      </c>
      <c r="V573">
        <v>7.1999999999999998E-3</v>
      </c>
      <c r="W573">
        <v>1740</v>
      </c>
      <c r="X573">
        <v>0.05</v>
      </c>
      <c r="Z573">
        <v>20.2</v>
      </c>
      <c r="AA573" s="1">
        <v>31.1</v>
      </c>
      <c r="AB573">
        <v>8.2000000000000003E-2</v>
      </c>
      <c r="AD573">
        <v>5820</v>
      </c>
      <c r="AE573">
        <v>407</v>
      </c>
      <c r="AF573">
        <v>20.100000000000001</v>
      </c>
      <c r="AG573">
        <v>78.599999999999994</v>
      </c>
      <c r="AH573">
        <v>161</v>
      </c>
      <c r="AQ573" s="3">
        <v>17395</v>
      </c>
      <c r="BA573" t="s">
        <v>31</v>
      </c>
      <c r="BB573">
        <v>1.64</v>
      </c>
      <c r="BC573">
        <v>254.44287729999999</v>
      </c>
      <c r="BD573">
        <v>6.8081699999999997E-3</v>
      </c>
      <c r="BE573">
        <v>18.113678950000001</v>
      </c>
      <c r="BF573">
        <v>1.868467302</v>
      </c>
      <c r="BG573">
        <v>1.1073329649999999</v>
      </c>
      <c r="BH573">
        <v>253.164557</v>
      </c>
      <c r="BI573">
        <v>10.41187004</v>
      </c>
      <c r="BJ573">
        <v>2.8958363349999998</v>
      </c>
      <c r="BK573">
        <v>1.961175707</v>
      </c>
      <c r="BL573">
        <v>6.6241514090000004</v>
      </c>
      <c r="BN573">
        <v>-1.5</v>
      </c>
      <c r="BO573" s="2">
        <v>0.994976003</v>
      </c>
      <c r="BP573" s="1">
        <f t="shared" si="31"/>
        <v>8.0099502487562191</v>
      </c>
    </row>
    <row r="574" spans="1:68" x14ac:dyDescent="0.25">
      <c r="A574" t="s">
        <v>689</v>
      </c>
      <c r="B574" t="s">
        <v>190</v>
      </c>
      <c r="C574" t="s">
        <v>191</v>
      </c>
      <c r="D574">
        <v>-25.785543480000001</v>
      </c>
      <c r="E574">
        <v>-68.514137219999995</v>
      </c>
      <c r="H574" t="s">
        <v>685</v>
      </c>
      <c r="I574" t="s">
        <v>195</v>
      </c>
      <c r="J574" t="s">
        <v>41</v>
      </c>
      <c r="L574" t="s">
        <v>30</v>
      </c>
      <c r="N574">
        <v>21.2</v>
      </c>
      <c r="O574">
        <v>1.2170000000000001</v>
      </c>
      <c r="P574">
        <v>7.39</v>
      </c>
      <c r="Q574" s="1">
        <v>23.1</v>
      </c>
      <c r="T574">
        <v>188000</v>
      </c>
      <c r="U574">
        <v>14.6</v>
      </c>
      <c r="V574">
        <v>0.52300000000000002</v>
      </c>
      <c r="W574">
        <v>16800</v>
      </c>
      <c r="X574">
        <v>1.17</v>
      </c>
      <c r="Z574">
        <v>639</v>
      </c>
      <c r="AA574" s="1">
        <v>21.3</v>
      </c>
      <c r="AB574">
        <v>3.76</v>
      </c>
      <c r="AD574">
        <v>114000</v>
      </c>
      <c r="AE574">
        <v>7820</v>
      </c>
      <c r="AF574">
        <v>477</v>
      </c>
      <c r="AG574">
        <v>606</v>
      </c>
      <c r="AH574">
        <v>4060</v>
      </c>
      <c r="AQ574" s="3">
        <v>333939</v>
      </c>
      <c r="BA574" t="s">
        <v>31</v>
      </c>
      <c r="BB574">
        <v>23.1</v>
      </c>
      <c r="BC574">
        <v>5303.2440059999999</v>
      </c>
      <c r="BD574">
        <v>0.18271926299999999</v>
      </c>
      <c r="BE574">
        <v>174.89069330000001</v>
      </c>
      <c r="BF574">
        <v>59.106465640000003</v>
      </c>
      <c r="BG574">
        <v>0.75839846200000005</v>
      </c>
      <c r="BH574">
        <v>4958.893384</v>
      </c>
      <c r="BI574">
        <v>200.051164</v>
      </c>
      <c r="BJ574">
        <v>68.722086149999996</v>
      </c>
      <c r="BK574">
        <v>15.120514999999999</v>
      </c>
      <c r="BL574">
        <v>167.04381810000001</v>
      </c>
      <c r="BN574">
        <v>-0.7</v>
      </c>
      <c r="BO574" s="2">
        <v>0.93506792800000005</v>
      </c>
      <c r="BP574" s="1">
        <f t="shared" si="31"/>
        <v>8.5115303983228507</v>
      </c>
    </row>
    <row r="575" spans="1:68" x14ac:dyDescent="0.25">
      <c r="A575" t="s">
        <v>690</v>
      </c>
      <c r="B575" t="s">
        <v>190</v>
      </c>
      <c r="C575" t="s">
        <v>191</v>
      </c>
      <c r="D575">
        <v>-25.82464766</v>
      </c>
      <c r="E575">
        <v>-68.496906609999996</v>
      </c>
      <c r="H575" t="s">
        <v>685</v>
      </c>
      <c r="I575" t="s">
        <v>193</v>
      </c>
      <c r="J575" t="s">
        <v>29</v>
      </c>
      <c r="L575" t="s">
        <v>30</v>
      </c>
      <c r="N575">
        <v>10</v>
      </c>
      <c r="O575">
        <v>1.006</v>
      </c>
      <c r="P575">
        <v>7.92</v>
      </c>
      <c r="Q575" s="1">
        <v>3.22</v>
      </c>
      <c r="T575">
        <v>4720</v>
      </c>
      <c r="U575">
        <v>0.34100000000000003</v>
      </c>
      <c r="V575">
        <v>3.9E-2</v>
      </c>
      <c r="W575">
        <v>498</v>
      </c>
      <c r="X575">
        <v>17.399999999999999</v>
      </c>
      <c r="Z575">
        <v>15.4</v>
      </c>
      <c r="AA575" s="1">
        <v>37.799999999999997</v>
      </c>
      <c r="AB575">
        <v>0.65</v>
      </c>
      <c r="AD575">
        <v>3040</v>
      </c>
      <c r="AE575">
        <v>199</v>
      </c>
      <c r="AF575">
        <v>8.74</v>
      </c>
      <c r="AG575">
        <v>96.6</v>
      </c>
      <c r="AH575">
        <v>74.099999999999994</v>
      </c>
      <c r="AQ575" s="3">
        <v>8907</v>
      </c>
      <c r="AR575" s="1">
        <v>-7.35</v>
      </c>
      <c r="AS575" s="1">
        <v>-72</v>
      </c>
      <c r="BA575" t="s">
        <v>31</v>
      </c>
      <c r="BB575">
        <v>3.22</v>
      </c>
      <c r="BC575">
        <v>133.145275</v>
      </c>
      <c r="BD575">
        <v>4.2676210000000001E-3</v>
      </c>
      <c r="BE575">
        <v>5.184259838</v>
      </c>
      <c r="BF575">
        <v>1.4244750719999999</v>
      </c>
      <c r="BG575">
        <v>1.345890228</v>
      </c>
      <c r="BH575">
        <v>132.2371569</v>
      </c>
      <c r="BI575">
        <v>5.0908160650000003</v>
      </c>
      <c r="BJ575">
        <v>1.2591845559999999</v>
      </c>
      <c r="BK575">
        <v>2.410299915</v>
      </c>
      <c r="BL575">
        <v>3.0487554000000001</v>
      </c>
      <c r="BN575">
        <v>0.9</v>
      </c>
      <c r="BO575" s="2">
        <v>0.99317949400000005</v>
      </c>
      <c r="BP575" s="1">
        <f t="shared" si="31"/>
        <v>8.4782608695652169</v>
      </c>
    </row>
    <row r="576" spans="1:68" x14ac:dyDescent="0.25">
      <c r="A576" t="s">
        <v>691</v>
      </c>
      <c r="B576" t="s">
        <v>190</v>
      </c>
      <c r="C576" t="s">
        <v>191</v>
      </c>
      <c r="D576">
        <v>-25.82416057</v>
      </c>
      <c r="E576">
        <v>-68.497058330000002</v>
      </c>
      <c r="H576" t="s">
        <v>685</v>
      </c>
      <c r="I576" t="s">
        <v>195</v>
      </c>
      <c r="J576" t="s">
        <v>41</v>
      </c>
      <c r="L576" t="s">
        <v>30</v>
      </c>
      <c r="N576">
        <v>15.4</v>
      </c>
      <c r="O576">
        <v>1.0329999999999999</v>
      </c>
      <c r="P576">
        <v>8.98</v>
      </c>
      <c r="Q576" s="1">
        <v>6.34</v>
      </c>
      <c r="T576">
        <v>25100</v>
      </c>
      <c r="U576">
        <v>1.86</v>
      </c>
      <c r="V576">
        <v>0.14099999999999999</v>
      </c>
      <c r="W576">
        <v>2530</v>
      </c>
      <c r="X576">
        <v>9.42</v>
      </c>
      <c r="Z576">
        <v>88.9</v>
      </c>
      <c r="AA576" s="1">
        <v>33.299999999999997</v>
      </c>
      <c r="AB576">
        <v>2</v>
      </c>
      <c r="AD576">
        <v>16400</v>
      </c>
      <c r="AE576">
        <v>962</v>
      </c>
      <c r="AF576">
        <v>49.3</v>
      </c>
      <c r="AG576">
        <v>206</v>
      </c>
      <c r="AH576">
        <v>447</v>
      </c>
      <c r="AQ576" s="3">
        <v>46223</v>
      </c>
      <c r="BA576" t="s">
        <v>31</v>
      </c>
      <c r="BB576">
        <v>6.34</v>
      </c>
      <c r="BC576">
        <v>708.03949220000004</v>
      </c>
      <c r="BD576">
        <v>2.3277934E-2</v>
      </c>
      <c r="BE576">
        <v>26.3377056</v>
      </c>
      <c r="BF576">
        <v>8.2231060960000004</v>
      </c>
      <c r="BG576">
        <v>1.1856652009999999</v>
      </c>
      <c r="BH576">
        <v>713.38466219999998</v>
      </c>
      <c r="BI576">
        <v>24.609874649999998</v>
      </c>
      <c r="BJ576">
        <v>7.1027229509999996</v>
      </c>
      <c r="BK576">
        <v>5.1399770450000002</v>
      </c>
      <c r="BL576">
        <v>18.391277509999998</v>
      </c>
      <c r="BN576">
        <v>1.6</v>
      </c>
      <c r="BO576" s="2">
        <v>1.0075492539999999</v>
      </c>
      <c r="BP576" s="1">
        <f t="shared" si="31"/>
        <v>9.0669371196754565</v>
      </c>
    </row>
    <row r="577" spans="1:68" x14ac:dyDescent="0.25">
      <c r="A577" t="s">
        <v>692</v>
      </c>
      <c r="B577" t="s">
        <v>190</v>
      </c>
      <c r="C577" t="s">
        <v>191</v>
      </c>
      <c r="D577">
        <v>-26.02607291</v>
      </c>
      <c r="E577">
        <v>-68.728848769999999</v>
      </c>
      <c r="H577" t="s">
        <v>693</v>
      </c>
      <c r="I577" t="s">
        <v>227</v>
      </c>
      <c r="J577" t="s">
        <v>29</v>
      </c>
      <c r="L577" t="s">
        <v>30</v>
      </c>
      <c r="N577">
        <v>16.7</v>
      </c>
      <c r="O577">
        <v>1.006</v>
      </c>
      <c r="P577">
        <v>8.1</v>
      </c>
      <c r="Q577" s="1">
        <v>7.88</v>
      </c>
      <c r="T577">
        <v>4220</v>
      </c>
      <c r="U577">
        <v>0.99099999999999999</v>
      </c>
      <c r="V577">
        <v>0.20200000000000001</v>
      </c>
      <c r="W577">
        <v>508</v>
      </c>
      <c r="X577">
        <v>3.6</v>
      </c>
      <c r="Z577">
        <v>34.1</v>
      </c>
      <c r="AA577" s="1">
        <v>31.4</v>
      </c>
      <c r="AB577">
        <v>1.5</v>
      </c>
      <c r="AD577">
        <v>2390</v>
      </c>
      <c r="AE577">
        <v>176</v>
      </c>
      <c r="AF577">
        <v>7.29</v>
      </c>
      <c r="AG577">
        <v>291</v>
      </c>
      <c r="AH577">
        <v>124</v>
      </c>
      <c r="AQ577" s="3">
        <v>8277</v>
      </c>
      <c r="AR577" s="1">
        <v>-5.74</v>
      </c>
      <c r="AS577" s="1">
        <v>-61</v>
      </c>
      <c r="BA577" t="s">
        <v>31</v>
      </c>
      <c r="BB577">
        <v>7.88</v>
      </c>
      <c r="BC577">
        <v>119.0409027</v>
      </c>
      <c r="BD577">
        <v>1.2402382999999999E-2</v>
      </c>
      <c r="BE577">
        <v>5.2883614410000002</v>
      </c>
      <c r="BF577">
        <v>3.1541948020000001</v>
      </c>
      <c r="BG577">
        <v>1.1180146339999999</v>
      </c>
      <c r="BH577">
        <v>103.9627648</v>
      </c>
      <c r="BI577">
        <v>4.5024302890000003</v>
      </c>
      <c r="BJ577">
        <v>1.0502809390000001</v>
      </c>
      <c r="BK577">
        <v>7.2608413589999996</v>
      </c>
      <c r="BL577">
        <v>5.1018308990000003</v>
      </c>
      <c r="BN577">
        <v>-1.2</v>
      </c>
      <c r="BO577" s="2">
        <v>0.87333649599999996</v>
      </c>
      <c r="BP577" s="1">
        <f t="shared" si="31"/>
        <v>17.00960219478738</v>
      </c>
    </row>
    <row r="578" spans="1:68" x14ac:dyDescent="0.25">
      <c r="A578" t="s">
        <v>694</v>
      </c>
      <c r="B578" t="s">
        <v>190</v>
      </c>
      <c r="C578" t="s">
        <v>191</v>
      </c>
      <c r="D578">
        <v>-26.02565559</v>
      </c>
      <c r="E578">
        <v>-68.727810309999995</v>
      </c>
      <c r="H578" t="s">
        <v>693</v>
      </c>
      <c r="I578" t="s">
        <v>195</v>
      </c>
      <c r="J578" t="s">
        <v>29</v>
      </c>
      <c r="L578" t="s">
        <v>30</v>
      </c>
      <c r="N578">
        <v>17.600000000000001</v>
      </c>
      <c r="O578">
        <v>1.0149999999999999</v>
      </c>
      <c r="P578">
        <v>8.14</v>
      </c>
      <c r="Q578" s="1">
        <v>5.46</v>
      </c>
      <c r="T578">
        <v>10800</v>
      </c>
      <c r="U578">
        <v>2.4300000000000002</v>
      </c>
      <c r="V578">
        <v>0.33600000000000002</v>
      </c>
      <c r="W578">
        <v>1480</v>
      </c>
      <c r="X578">
        <v>2.1999999999999999E-2</v>
      </c>
      <c r="Z578">
        <v>93.8</v>
      </c>
      <c r="AA578" s="1">
        <v>40.9</v>
      </c>
      <c r="AB578">
        <v>2.6</v>
      </c>
      <c r="AD578">
        <v>6260</v>
      </c>
      <c r="AE578">
        <v>485</v>
      </c>
      <c r="AF578">
        <v>18.8</v>
      </c>
      <c r="AG578">
        <v>557</v>
      </c>
      <c r="AH578">
        <v>296</v>
      </c>
      <c r="AQ578" s="3">
        <v>20394</v>
      </c>
      <c r="BA578" t="s">
        <v>31</v>
      </c>
      <c r="BB578">
        <v>5.46</v>
      </c>
      <c r="BC578">
        <v>304.65444289999999</v>
      </c>
      <c r="BD578">
        <v>3.0411494000000001E-2</v>
      </c>
      <c r="BE578">
        <v>15.40703727</v>
      </c>
      <c r="BF578">
        <v>8.6763481640000002</v>
      </c>
      <c r="BG578">
        <v>1.4562674689999999</v>
      </c>
      <c r="BH578">
        <v>272.3041455</v>
      </c>
      <c r="BI578">
        <v>12.40726529</v>
      </c>
      <c r="BJ578">
        <v>2.708543438</v>
      </c>
      <c r="BK578">
        <v>13.8978991</v>
      </c>
      <c r="BL578">
        <v>12.178564079999999</v>
      </c>
      <c r="BN578">
        <v>-0.2</v>
      </c>
      <c r="BO578" s="2">
        <v>0.893813144</v>
      </c>
      <c r="BP578" s="1">
        <f t="shared" si="31"/>
        <v>15.74468085106383</v>
      </c>
    </row>
    <row r="579" spans="1:68" x14ac:dyDescent="0.25">
      <c r="A579" t="s">
        <v>695</v>
      </c>
      <c r="B579" t="s">
        <v>190</v>
      </c>
      <c r="C579" t="s">
        <v>191</v>
      </c>
      <c r="D579">
        <v>-26.025628309999998</v>
      </c>
      <c r="E579">
        <v>-68.727710430000002</v>
      </c>
      <c r="H579" t="s">
        <v>693</v>
      </c>
      <c r="I579" t="s">
        <v>195</v>
      </c>
      <c r="J579" t="s">
        <v>41</v>
      </c>
      <c r="L579" t="s">
        <v>30</v>
      </c>
      <c r="N579">
        <v>18.3</v>
      </c>
      <c r="O579">
        <v>1.089</v>
      </c>
      <c r="P579">
        <v>7.6</v>
      </c>
      <c r="Q579" s="1">
        <v>13.2</v>
      </c>
      <c r="T579">
        <v>75300</v>
      </c>
      <c r="U579">
        <v>13.9</v>
      </c>
      <c r="V579">
        <v>0.58099999999999996</v>
      </c>
      <c r="W579">
        <v>4400</v>
      </c>
      <c r="X579">
        <v>0.73199999999999998</v>
      </c>
      <c r="Z579">
        <v>529</v>
      </c>
      <c r="AA579" s="1">
        <v>45.6</v>
      </c>
      <c r="AB579">
        <v>12</v>
      </c>
      <c r="AD579">
        <v>40700</v>
      </c>
      <c r="AE579">
        <v>2770</v>
      </c>
      <c r="AF579">
        <v>123</v>
      </c>
      <c r="AG579">
        <v>3140</v>
      </c>
      <c r="AH579">
        <v>1910</v>
      </c>
      <c r="AQ579" s="3">
        <v>129706</v>
      </c>
      <c r="BA579" t="s">
        <v>31</v>
      </c>
      <c r="BB579">
        <v>13.2</v>
      </c>
      <c r="BC579">
        <v>2124.118477</v>
      </c>
      <c r="BD579">
        <v>0.17395875099999999</v>
      </c>
      <c r="BE579">
        <v>45.804705390000002</v>
      </c>
      <c r="BF579">
        <v>48.931643700000002</v>
      </c>
      <c r="BG579">
        <v>1.6236136080000001</v>
      </c>
      <c r="BH579">
        <v>1770.411936</v>
      </c>
      <c r="BI579">
        <v>70.862113070000007</v>
      </c>
      <c r="BJ579">
        <v>17.720789509999999</v>
      </c>
      <c r="BK579">
        <v>78.347222919999993</v>
      </c>
      <c r="BL579">
        <v>78.584653360000004</v>
      </c>
      <c r="BN579">
        <v>-1.3</v>
      </c>
      <c r="BO579" s="2">
        <v>0.833480785</v>
      </c>
      <c r="BP579" s="1">
        <f t="shared" si="31"/>
        <v>15.528455284552846</v>
      </c>
    </row>
    <row r="580" spans="1:68" x14ac:dyDescent="0.25">
      <c r="A580" t="s">
        <v>696</v>
      </c>
      <c r="B580" t="s">
        <v>190</v>
      </c>
      <c r="C580" t="s">
        <v>191</v>
      </c>
      <c r="D580">
        <v>-26.024861489999999</v>
      </c>
      <c r="E580">
        <v>-68.728091980000002</v>
      </c>
      <c r="H580" t="s">
        <v>693</v>
      </c>
      <c r="I580" t="s">
        <v>195</v>
      </c>
      <c r="J580" t="s">
        <v>29</v>
      </c>
      <c r="L580" t="s">
        <v>30</v>
      </c>
      <c r="N580">
        <v>16.8</v>
      </c>
      <c r="O580">
        <v>1.0209999999999999</v>
      </c>
      <c r="P580">
        <v>7.95</v>
      </c>
      <c r="Q580" s="1">
        <v>6.29</v>
      </c>
      <c r="T580">
        <v>15600</v>
      </c>
      <c r="U580">
        <v>3.74</v>
      </c>
      <c r="V580">
        <v>0.39300000000000002</v>
      </c>
      <c r="W580">
        <v>1990</v>
      </c>
      <c r="X580">
        <v>3.7999999999999999E-2</v>
      </c>
      <c r="Z580">
        <v>120</v>
      </c>
      <c r="AA580" s="1">
        <v>39.799999999999997</v>
      </c>
      <c r="AB580">
        <v>2.4</v>
      </c>
      <c r="AD580">
        <v>8670</v>
      </c>
      <c r="AE580">
        <v>614</v>
      </c>
      <c r="AF580">
        <v>26.6</v>
      </c>
      <c r="AG580">
        <v>1010</v>
      </c>
      <c r="AH580">
        <v>471</v>
      </c>
      <c r="AQ580" s="3">
        <v>28955</v>
      </c>
      <c r="BA580" t="s">
        <v>31</v>
      </c>
      <c r="BB580">
        <v>6.29</v>
      </c>
      <c r="BC580">
        <v>440.05641750000001</v>
      </c>
      <c r="BD580">
        <v>4.6806167000000003E-2</v>
      </c>
      <c r="BE580">
        <v>20.716219030000001</v>
      </c>
      <c r="BF580">
        <v>11.09980575</v>
      </c>
      <c r="BG580">
        <v>1.4171013509999999</v>
      </c>
      <c r="BH580">
        <v>377.13689160000001</v>
      </c>
      <c r="BI580">
        <v>15.70734203</v>
      </c>
      <c r="BJ580">
        <v>3.832300821</v>
      </c>
      <c r="BK580">
        <v>25.200858329999999</v>
      </c>
      <c r="BL580">
        <v>19.37872866</v>
      </c>
      <c r="BN580">
        <v>-0.2</v>
      </c>
      <c r="BO580" s="2">
        <v>0.85701941100000001</v>
      </c>
      <c r="BP580" s="1">
        <f t="shared" si="31"/>
        <v>17.706766917293233</v>
      </c>
    </row>
    <row r="581" spans="1:68" x14ac:dyDescent="0.25">
      <c r="A581" t="s">
        <v>697</v>
      </c>
      <c r="B581" t="s">
        <v>190</v>
      </c>
      <c r="C581" t="s">
        <v>191</v>
      </c>
      <c r="D581">
        <v>-25.954860709999998</v>
      </c>
      <c r="E581">
        <v>-69.033619529999996</v>
      </c>
      <c r="H581" t="s">
        <v>698</v>
      </c>
      <c r="I581" t="s">
        <v>227</v>
      </c>
      <c r="J581" t="s">
        <v>29</v>
      </c>
      <c r="L581" t="s">
        <v>30</v>
      </c>
      <c r="N581">
        <v>23.5</v>
      </c>
      <c r="O581">
        <v>1.0009999999999999</v>
      </c>
      <c r="P581">
        <v>7.9</v>
      </c>
      <c r="Q581" s="1">
        <v>5.23</v>
      </c>
      <c r="T581">
        <v>543</v>
      </c>
      <c r="U581">
        <v>0.497</v>
      </c>
      <c r="V581">
        <v>0.30299999999999999</v>
      </c>
      <c r="W581">
        <v>227</v>
      </c>
      <c r="X581">
        <v>0.90500000000000003</v>
      </c>
      <c r="Z581">
        <v>10.199999999999999</v>
      </c>
      <c r="AA581" s="1">
        <v>42.3</v>
      </c>
      <c r="AB581">
        <v>0.54</v>
      </c>
      <c r="AD581">
        <v>370</v>
      </c>
      <c r="AE581">
        <v>34.299999999999997</v>
      </c>
      <c r="AF581">
        <v>1.87</v>
      </c>
      <c r="AG581">
        <v>93.4</v>
      </c>
      <c r="AH581">
        <v>29.2</v>
      </c>
      <c r="AQ581" s="3">
        <v>1677</v>
      </c>
      <c r="AR581" s="1">
        <v>-2.17</v>
      </c>
      <c r="AS581" s="1">
        <v>-43</v>
      </c>
      <c r="BA581" t="s">
        <v>31</v>
      </c>
      <c r="BB581">
        <v>5.23</v>
      </c>
      <c r="BC581">
        <v>15.31734838</v>
      </c>
      <c r="BD581">
        <v>6.2199639999999997E-3</v>
      </c>
      <c r="BE581">
        <v>2.3631063920000002</v>
      </c>
      <c r="BF581">
        <v>0.94348348900000001</v>
      </c>
      <c r="BG581">
        <v>1.5061152550000001</v>
      </c>
      <c r="BH581">
        <v>16.094653959999999</v>
      </c>
      <c r="BI581">
        <v>0.87746226699999996</v>
      </c>
      <c r="BJ581">
        <v>0.26941362899999999</v>
      </c>
      <c r="BK581">
        <v>2.3304556120000002</v>
      </c>
      <c r="BL581">
        <v>1.201398889</v>
      </c>
      <c r="BN581">
        <v>-2</v>
      </c>
      <c r="BO581" s="2">
        <v>1.050746746</v>
      </c>
      <c r="BP581" s="1">
        <f t="shared" si="31"/>
        <v>15.614973262032084</v>
      </c>
    </row>
    <row r="582" spans="1:68" x14ac:dyDescent="0.25">
      <c r="A582" t="s">
        <v>699</v>
      </c>
      <c r="B582" t="s">
        <v>190</v>
      </c>
      <c r="C582" t="s">
        <v>191</v>
      </c>
      <c r="D582">
        <v>-25.954860660000001</v>
      </c>
      <c r="E582">
        <v>-69.03382929</v>
      </c>
      <c r="H582" t="s">
        <v>698</v>
      </c>
      <c r="I582" t="s">
        <v>195</v>
      </c>
      <c r="J582" t="s">
        <v>41</v>
      </c>
      <c r="L582" t="s">
        <v>30</v>
      </c>
      <c r="N582">
        <v>21.7</v>
      </c>
      <c r="O582">
        <v>1.01</v>
      </c>
      <c r="P582">
        <v>8.02</v>
      </c>
      <c r="Q582" s="1">
        <v>3.97</v>
      </c>
      <c r="T582">
        <v>5040</v>
      </c>
      <c r="U582">
        <v>3.26</v>
      </c>
      <c r="V582">
        <v>0.78200000000000003</v>
      </c>
      <c r="W582">
        <v>2920</v>
      </c>
      <c r="X582">
        <v>0.13600000000000001</v>
      </c>
      <c r="Z582">
        <v>72.2</v>
      </c>
      <c r="AA582" s="1">
        <v>55.7</v>
      </c>
      <c r="AB582">
        <v>3.85</v>
      </c>
      <c r="AD582">
        <v>3080</v>
      </c>
      <c r="AE582">
        <v>267</v>
      </c>
      <c r="AF582">
        <v>16</v>
      </c>
      <c r="AG582">
        <v>698</v>
      </c>
      <c r="AH582">
        <v>309</v>
      </c>
      <c r="AQ582" s="3">
        <v>12710</v>
      </c>
      <c r="BA582" t="s">
        <v>31</v>
      </c>
      <c r="BB582">
        <v>3.97</v>
      </c>
      <c r="BC582">
        <v>142.17207329999999</v>
      </c>
      <c r="BD582">
        <v>4.0798959000000003E-2</v>
      </c>
      <c r="BE582">
        <v>30.397668119999999</v>
      </c>
      <c r="BF582">
        <v>6.6783831280000001</v>
      </c>
      <c r="BG582">
        <v>1.9832297800000001</v>
      </c>
      <c r="BH582">
        <v>133.97711949999999</v>
      </c>
      <c r="BI582">
        <v>6.8303914040000002</v>
      </c>
      <c r="BJ582">
        <v>2.3051433509999999</v>
      </c>
      <c r="BK582">
        <v>17.41603872</v>
      </c>
      <c r="BL582">
        <v>12.71343345</v>
      </c>
      <c r="BN582">
        <v>-0.9</v>
      </c>
      <c r="BO582" s="2">
        <v>0.94235890600000005</v>
      </c>
      <c r="BP582" s="1">
        <f t="shared" si="31"/>
        <v>19.3125</v>
      </c>
    </row>
    <row r="583" spans="1:68" x14ac:dyDescent="0.25">
      <c r="A583" t="s">
        <v>700</v>
      </c>
      <c r="B583" t="s">
        <v>190</v>
      </c>
      <c r="C583" t="s">
        <v>191</v>
      </c>
      <c r="D583">
        <v>-25.974758040000001</v>
      </c>
      <c r="E583">
        <v>-69.049749270000007</v>
      </c>
      <c r="H583" t="s">
        <v>698</v>
      </c>
      <c r="I583" t="s">
        <v>195</v>
      </c>
      <c r="J583" t="s">
        <v>41</v>
      </c>
      <c r="L583" t="s">
        <v>30</v>
      </c>
      <c r="N583">
        <v>19</v>
      </c>
      <c r="O583">
        <v>1.2090000000000001</v>
      </c>
      <c r="P583">
        <v>6.66</v>
      </c>
      <c r="Q583" s="1">
        <v>19.2</v>
      </c>
      <c r="T583">
        <v>197000</v>
      </c>
      <c r="U583">
        <v>20</v>
      </c>
      <c r="V583">
        <v>17.899999999999999</v>
      </c>
      <c r="W583">
        <v>1290</v>
      </c>
      <c r="X583">
        <v>454</v>
      </c>
      <c r="Z583">
        <v>939</v>
      </c>
      <c r="AA583" s="1">
        <v>17.600000000000001</v>
      </c>
      <c r="AB583">
        <v>47</v>
      </c>
      <c r="AD583">
        <v>92000</v>
      </c>
      <c r="AE583">
        <v>9580</v>
      </c>
      <c r="AF583">
        <v>530</v>
      </c>
      <c r="AG583">
        <v>5650</v>
      </c>
      <c r="AH583">
        <v>10400</v>
      </c>
      <c r="AQ583" s="3">
        <v>318743</v>
      </c>
      <c r="BA583" t="s">
        <v>31</v>
      </c>
      <c r="BB583">
        <v>19.2</v>
      </c>
      <c r="BC583">
        <v>5557.1227079999999</v>
      </c>
      <c r="BD583">
        <v>0.25030036</v>
      </c>
      <c r="BE583">
        <v>13.42910681</v>
      </c>
      <c r="BF583">
        <v>86.855980020000004</v>
      </c>
      <c r="BG583">
        <v>0.626657884</v>
      </c>
      <c r="BH583">
        <v>4001.913959</v>
      </c>
      <c r="BI583">
        <v>245.07546690000001</v>
      </c>
      <c r="BJ583">
        <v>76.357873510000005</v>
      </c>
      <c r="BK583">
        <v>140.9750986</v>
      </c>
      <c r="BL583">
        <v>427.89549479999999</v>
      </c>
      <c r="BN583">
        <v>-1.3</v>
      </c>
      <c r="BO583" s="2">
        <v>0.72014137</v>
      </c>
      <c r="BP583" s="1">
        <f t="shared" si="31"/>
        <v>19.622641509433961</v>
      </c>
    </row>
    <row r="584" spans="1:68" x14ac:dyDescent="0.25">
      <c r="A584" t="s">
        <v>701</v>
      </c>
      <c r="B584" t="s">
        <v>190</v>
      </c>
      <c r="C584" t="s">
        <v>191</v>
      </c>
      <c r="D584">
        <v>-25.974803219999998</v>
      </c>
      <c r="E584">
        <v>-69.049659379999994</v>
      </c>
      <c r="H584" t="s">
        <v>698</v>
      </c>
      <c r="I584" t="s">
        <v>195</v>
      </c>
      <c r="J584" t="s">
        <v>41</v>
      </c>
      <c r="L584" t="s">
        <v>30</v>
      </c>
      <c r="N584">
        <v>19.399999999999999</v>
      </c>
      <c r="O584">
        <v>1.0549999999999999</v>
      </c>
      <c r="P584">
        <v>7.7</v>
      </c>
      <c r="Q584" s="1">
        <v>8.8800000000000008</v>
      </c>
      <c r="T584">
        <v>43700</v>
      </c>
      <c r="U584">
        <v>7.73</v>
      </c>
      <c r="V584">
        <v>3.91</v>
      </c>
      <c r="W584">
        <v>3460</v>
      </c>
      <c r="X584">
        <v>163</v>
      </c>
      <c r="Z584">
        <v>348</v>
      </c>
      <c r="AA584" s="1">
        <v>34.700000000000003</v>
      </c>
      <c r="AB584">
        <v>19.399999999999999</v>
      </c>
      <c r="AD584">
        <v>19800</v>
      </c>
      <c r="AE584">
        <v>2170</v>
      </c>
      <c r="AF584">
        <v>126</v>
      </c>
      <c r="AG584">
        <v>2920</v>
      </c>
      <c r="AH584">
        <v>2480</v>
      </c>
      <c r="AQ584" s="3">
        <v>75700</v>
      </c>
      <c r="BA584" t="s">
        <v>31</v>
      </c>
      <c r="BB584">
        <v>8.8800000000000008</v>
      </c>
      <c r="BC584">
        <v>1232.7221440000001</v>
      </c>
      <c r="BD584">
        <v>9.6741089000000002E-2</v>
      </c>
      <c r="BE584">
        <v>36.019154690000001</v>
      </c>
      <c r="BF584">
        <v>32.18943668</v>
      </c>
      <c r="BG584">
        <v>1.2355129869999999</v>
      </c>
      <c r="BH584">
        <v>861.28148239999996</v>
      </c>
      <c r="BI584">
        <v>55.512918910000003</v>
      </c>
      <c r="BJ584">
        <v>18.153003890000001</v>
      </c>
      <c r="BK584">
        <v>72.857927040000007</v>
      </c>
      <c r="BL584">
        <v>102.036618</v>
      </c>
      <c r="BN584">
        <v>-1.1000000000000001</v>
      </c>
      <c r="BO584" s="2">
        <v>0.69868257600000006</v>
      </c>
      <c r="BP584" s="1">
        <f t="shared" si="31"/>
        <v>19.682539682539684</v>
      </c>
    </row>
    <row r="585" spans="1:68" x14ac:dyDescent="0.25">
      <c r="A585" t="s">
        <v>702</v>
      </c>
      <c r="B585" t="s">
        <v>190</v>
      </c>
      <c r="C585" t="s">
        <v>191</v>
      </c>
      <c r="D585">
        <v>-25.975932029999999</v>
      </c>
      <c r="E585">
        <v>-69.049470040000003</v>
      </c>
      <c r="H585" t="s">
        <v>698</v>
      </c>
      <c r="I585" t="s">
        <v>195</v>
      </c>
      <c r="J585" t="s">
        <v>41</v>
      </c>
      <c r="L585" t="s">
        <v>30</v>
      </c>
      <c r="N585">
        <v>18</v>
      </c>
      <c r="O585">
        <v>1.0149999999999999</v>
      </c>
      <c r="P585">
        <v>7.92</v>
      </c>
      <c r="Q585" s="1">
        <v>3.64</v>
      </c>
      <c r="T585">
        <v>9940</v>
      </c>
      <c r="U585">
        <v>2.23</v>
      </c>
      <c r="V585">
        <v>1.54</v>
      </c>
      <c r="W585">
        <v>2520</v>
      </c>
      <c r="X585">
        <v>72.5</v>
      </c>
      <c r="Z585">
        <v>96.2</v>
      </c>
      <c r="AA585" s="1">
        <v>39.799999999999997</v>
      </c>
      <c r="AB585">
        <v>5.5</v>
      </c>
      <c r="AD585">
        <v>5110</v>
      </c>
      <c r="AE585">
        <v>528</v>
      </c>
      <c r="AF585">
        <v>31.2</v>
      </c>
      <c r="AG585">
        <v>1170</v>
      </c>
      <c r="AH585">
        <v>457</v>
      </c>
      <c r="AQ585" s="3">
        <v>20199</v>
      </c>
      <c r="BA585" t="s">
        <v>31</v>
      </c>
      <c r="BB585">
        <v>3.64</v>
      </c>
      <c r="BC585">
        <v>280.39492239999998</v>
      </c>
      <c r="BD585">
        <v>2.7908490000000001E-2</v>
      </c>
      <c r="BE585">
        <v>26.233604</v>
      </c>
      <c r="BF585">
        <v>8.8983442789999998</v>
      </c>
      <c r="BG585">
        <v>1.4171013509999999</v>
      </c>
      <c r="BH585">
        <v>222.28022100000001</v>
      </c>
      <c r="BI585">
        <v>13.50729087</v>
      </c>
      <c r="BJ585">
        <v>4.4950295349999996</v>
      </c>
      <c r="BK585">
        <v>29.193073510000001</v>
      </c>
      <c r="BL585">
        <v>18.802715490000001</v>
      </c>
      <c r="BN585">
        <v>0</v>
      </c>
      <c r="BO585" s="2">
        <v>0.79273982200000004</v>
      </c>
      <c r="BP585" s="1">
        <f t="shared" ref="BP585:BP648" si="32">AH585/AF585</f>
        <v>14.647435897435898</v>
      </c>
    </row>
    <row r="586" spans="1:68" x14ac:dyDescent="0.25">
      <c r="A586" t="s">
        <v>703</v>
      </c>
      <c r="B586" t="s">
        <v>190</v>
      </c>
      <c r="C586" t="s">
        <v>191</v>
      </c>
      <c r="D586">
        <v>-25.975236989999999</v>
      </c>
      <c r="E586">
        <v>-69.04869051</v>
      </c>
      <c r="H586" t="s">
        <v>698</v>
      </c>
      <c r="I586" t="s">
        <v>227</v>
      </c>
      <c r="J586" t="s">
        <v>29</v>
      </c>
      <c r="L586" t="s">
        <v>30</v>
      </c>
      <c r="N586">
        <v>15.5</v>
      </c>
      <c r="O586">
        <v>1.006</v>
      </c>
      <c r="P586">
        <v>7.5</v>
      </c>
      <c r="Q586" s="1">
        <v>4.49</v>
      </c>
      <c r="T586">
        <v>4220</v>
      </c>
      <c r="U586">
        <v>1.53</v>
      </c>
      <c r="V586">
        <v>0.85</v>
      </c>
      <c r="W586">
        <v>875</v>
      </c>
      <c r="X586">
        <v>31.6</v>
      </c>
      <c r="Z586">
        <v>44.8</v>
      </c>
      <c r="AA586" s="1">
        <v>36.700000000000003</v>
      </c>
      <c r="AB586">
        <v>1.9</v>
      </c>
      <c r="AD586">
        <v>2280</v>
      </c>
      <c r="AE586">
        <v>244</v>
      </c>
      <c r="AF586">
        <v>12.9</v>
      </c>
      <c r="AG586">
        <v>385</v>
      </c>
      <c r="AH586">
        <v>163</v>
      </c>
      <c r="AQ586" s="3">
        <v>8575</v>
      </c>
      <c r="AR586" s="1">
        <v>-3.37</v>
      </c>
      <c r="AS586" s="1">
        <v>-51</v>
      </c>
      <c r="BA586" t="s">
        <v>31</v>
      </c>
      <c r="BB586">
        <v>4.49</v>
      </c>
      <c r="BC586">
        <v>119.0409027</v>
      </c>
      <c r="BD586">
        <v>1.9147978E-2</v>
      </c>
      <c r="BE586">
        <v>9.1088902770000004</v>
      </c>
      <c r="BF586">
        <v>4.1439274810000004</v>
      </c>
      <c r="BG586">
        <v>1.30672411</v>
      </c>
      <c r="BH586">
        <v>99.177867680000006</v>
      </c>
      <c r="BI586">
        <v>6.2420056280000003</v>
      </c>
      <c r="BJ586">
        <v>1.8585218269999999</v>
      </c>
      <c r="BK586">
        <v>9.6062677779999994</v>
      </c>
      <c r="BL586">
        <v>6.7064390039999999</v>
      </c>
      <c r="BN586">
        <v>-0.7</v>
      </c>
      <c r="BO586" s="2">
        <v>0.83314109199999997</v>
      </c>
      <c r="BP586" s="1">
        <f t="shared" si="32"/>
        <v>12.635658914728682</v>
      </c>
    </row>
    <row r="587" spans="1:68" x14ac:dyDescent="0.25">
      <c r="A587" t="s">
        <v>704</v>
      </c>
      <c r="B587" t="s">
        <v>190</v>
      </c>
      <c r="C587" t="s">
        <v>191</v>
      </c>
      <c r="D587">
        <v>-26.508768870000001</v>
      </c>
      <c r="E587">
        <v>-68.818138079999997</v>
      </c>
      <c r="H587" t="s">
        <v>705</v>
      </c>
      <c r="I587" t="s">
        <v>193</v>
      </c>
      <c r="J587" t="s">
        <v>29</v>
      </c>
      <c r="L587" t="s">
        <v>30</v>
      </c>
      <c r="N587">
        <v>40.200000000000003</v>
      </c>
      <c r="O587">
        <v>1.0009999999999999</v>
      </c>
      <c r="P587">
        <v>7.66</v>
      </c>
      <c r="Q587" s="1">
        <v>0.52800000000000002</v>
      </c>
      <c r="T587">
        <v>1000</v>
      </c>
      <c r="U587">
        <v>1.78</v>
      </c>
      <c r="V587">
        <v>0.13600000000000001</v>
      </c>
      <c r="W587">
        <v>311</v>
      </c>
      <c r="X587">
        <v>3.88</v>
      </c>
      <c r="Z587">
        <v>11.6</v>
      </c>
      <c r="AA587" s="1">
        <v>65.5</v>
      </c>
      <c r="AB587">
        <v>1.02</v>
      </c>
      <c r="AD587">
        <v>547</v>
      </c>
      <c r="AE587">
        <v>48.9</v>
      </c>
      <c r="AF587">
        <v>2.31</v>
      </c>
      <c r="AG587">
        <v>188</v>
      </c>
      <c r="AH587">
        <v>12.2</v>
      </c>
      <c r="AQ587" s="3">
        <v>2230</v>
      </c>
      <c r="AR587" s="1">
        <v>-9.7899999999999991</v>
      </c>
      <c r="AS587" s="1">
        <v>-77</v>
      </c>
      <c r="BA587" t="s">
        <v>31</v>
      </c>
      <c r="BB587">
        <v>0.52800000000000002</v>
      </c>
      <c r="BC587">
        <v>28.208744710000001</v>
      </c>
      <c r="BD587">
        <v>2.2276732E-2</v>
      </c>
      <c r="BE587">
        <v>3.237559858</v>
      </c>
      <c r="BF587">
        <v>1.072981223</v>
      </c>
      <c r="BG587">
        <v>2.3321642840000001</v>
      </c>
      <c r="BH587">
        <v>23.793988429999999</v>
      </c>
      <c r="BI587">
        <v>1.250959325</v>
      </c>
      <c r="BJ587">
        <v>0.33280507100000001</v>
      </c>
      <c r="BK587">
        <v>4.6908528370000004</v>
      </c>
      <c r="BL587">
        <v>0.50195433</v>
      </c>
      <c r="BN587">
        <v>0.7</v>
      </c>
      <c r="BO587" s="2">
        <v>0.84349689000000005</v>
      </c>
      <c r="BP587" s="1">
        <f t="shared" si="32"/>
        <v>5.2813852813852806</v>
      </c>
    </row>
    <row r="588" spans="1:68" x14ac:dyDescent="0.25">
      <c r="A588" t="s">
        <v>706</v>
      </c>
      <c r="B588" t="s">
        <v>190</v>
      </c>
      <c r="C588" t="s">
        <v>191</v>
      </c>
      <c r="D588">
        <v>-26.506429220000001</v>
      </c>
      <c r="E588">
        <v>-68.866122300000001</v>
      </c>
      <c r="H588" t="s">
        <v>705</v>
      </c>
      <c r="I588" t="s">
        <v>1032</v>
      </c>
      <c r="J588" t="s">
        <v>29</v>
      </c>
      <c r="L588" t="s">
        <v>30</v>
      </c>
      <c r="N588">
        <v>19.7</v>
      </c>
      <c r="O588">
        <v>1.002</v>
      </c>
      <c r="P588">
        <v>8.4</v>
      </c>
      <c r="Q588" s="1">
        <v>2.57</v>
      </c>
      <c r="T588">
        <v>1060</v>
      </c>
      <c r="U588">
        <v>0.999</v>
      </c>
      <c r="V588">
        <v>0.109</v>
      </c>
      <c r="W588">
        <v>275</v>
      </c>
      <c r="Z588">
        <v>10.1</v>
      </c>
      <c r="AA588" s="1">
        <v>41.4</v>
      </c>
      <c r="AB588">
        <v>0.95099999999999996</v>
      </c>
      <c r="AD588">
        <v>623</v>
      </c>
      <c r="AE588">
        <v>46.9</v>
      </c>
      <c r="AF588">
        <v>2.8</v>
      </c>
      <c r="AG588">
        <v>143</v>
      </c>
      <c r="AH588">
        <v>32.799999999999997</v>
      </c>
      <c r="AQ588" s="3">
        <v>2393</v>
      </c>
      <c r="AR588" s="1">
        <v>-8.36</v>
      </c>
      <c r="AS588" s="1">
        <v>-66</v>
      </c>
      <c r="BA588" t="s">
        <v>31</v>
      </c>
      <c r="BB588">
        <v>2.57</v>
      </c>
      <c r="BC588">
        <v>29.90126939</v>
      </c>
      <c r="BD588">
        <v>1.2502503E-2</v>
      </c>
      <c r="BE588">
        <v>2.8627940870000002</v>
      </c>
      <c r="BF588">
        <v>0.934233651</v>
      </c>
      <c r="BG588">
        <v>1.47407025</v>
      </c>
      <c r="BH588">
        <v>27.099917349999998</v>
      </c>
      <c r="BI588">
        <v>1.199795344</v>
      </c>
      <c r="BJ588">
        <v>0.40340008599999999</v>
      </c>
      <c r="BK588">
        <v>3.5680423170000002</v>
      </c>
      <c r="BL588">
        <v>1.3495165600000001</v>
      </c>
      <c r="BN588">
        <v>0.4</v>
      </c>
      <c r="BO588" s="2">
        <v>0.90631327399999995</v>
      </c>
      <c r="BP588" s="1">
        <f t="shared" si="32"/>
        <v>11.714285714285714</v>
      </c>
    </row>
    <row r="589" spans="1:68" x14ac:dyDescent="0.25">
      <c r="A589" t="s">
        <v>707</v>
      </c>
      <c r="B589" t="s">
        <v>190</v>
      </c>
      <c r="C589" t="s">
        <v>191</v>
      </c>
      <c r="D589">
        <v>-26.52982313</v>
      </c>
      <c r="E589">
        <v>-68.988756120000005</v>
      </c>
      <c r="H589" t="s">
        <v>705</v>
      </c>
      <c r="I589" t="s">
        <v>227</v>
      </c>
      <c r="J589" t="s">
        <v>29</v>
      </c>
      <c r="L589" t="s">
        <v>30</v>
      </c>
      <c r="N589">
        <v>21.3</v>
      </c>
      <c r="O589">
        <v>1</v>
      </c>
      <c r="P589">
        <v>8.6</v>
      </c>
      <c r="Q589" s="1">
        <v>3.93</v>
      </c>
      <c r="T589">
        <v>102</v>
      </c>
      <c r="U589">
        <v>8.8999999999999996E-2</v>
      </c>
      <c r="V589">
        <v>0.11</v>
      </c>
      <c r="W589">
        <v>92.6</v>
      </c>
      <c r="Z589">
        <v>1.46</v>
      </c>
      <c r="AA589" s="1">
        <v>29.1</v>
      </c>
      <c r="AB589">
        <v>0.216</v>
      </c>
      <c r="AD589">
        <v>130</v>
      </c>
      <c r="AE589">
        <v>11.1</v>
      </c>
      <c r="AF589">
        <v>0.36099999999999999</v>
      </c>
      <c r="AG589">
        <v>43.7</v>
      </c>
      <c r="AH589">
        <v>10.6</v>
      </c>
      <c r="AQ589" s="3">
        <v>656.5</v>
      </c>
      <c r="AR589" s="1">
        <v>-5.76</v>
      </c>
      <c r="AS589" s="1">
        <v>-51</v>
      </c>
      <c r="BA589" t="s">
        <v>31</v>
      </c>
      <c r="BB589">
        <v>3.93</v>
      </c>
      <c r="BC589">
        <v>2.8772919610000001</v>
      </c>
      <c r="BD589">
        <v>1.1138369999999999E-3</v>
      </c>
      <c r="BE589">
        <v>0.96398084500000003</v>
      </c>
      <c r="BF589">
        <v>0.135047637</v>
      </c>
      <c r="BG589">
        <v>1.036121842</v>
      </c>
      <c r="BH589">
        <v>5.6548784200000002</v>
      </c>
      <c r="BI589">
        <v>0.283960092</v>
      </c>
      <c r="BJ589">
        <v>5.2009797000000003E-2</v>
      </c>
      <c r="BK589">
        <v>1.0903737710000001</v>
      </c>
      <c r="BL589">
        <v>0.43612425399999999</v>
      </c>
      <c r="BN589">
        <v>1.7</v>
      </c>
      <c r="BO589" s="2">
        <v>1.965347451</v>
      </c>
      <c r="BP589" s="1">
        <f t="shared" si="32"/>
        <v>29.362880886426591</v>
      </c>
    </row>
    <row r="590" spans="1:68" x14ac:dyDescent="0.25">
      <c r="A590" t="s">
        <v>708</v>
      </c>
      <c r="B590" t="s">
        <v>190</v>
      </c>
      <c r="C590" t="s">
        <v>191</v>
      </c>
      <c r="D590">
        <v>-26.533970239999999</v>
      </c>
      <c r="E590">
        <v>-69.043975230000001</v>
      </c>
      <c r="H590" t="s">
        <v>705</v>
      </c>
      <c r="I590" t="s">
        <v>1032</v>
      </c>
      <c r="J590" t="s">
        <v>29</v>
      </c>
      <c r="L590" t="s">
        <v>30</v>
      </c>
      <c r="N590">
        <v>21.6</v>
      </c>
      <c r="O590">
        <v>1.0009999999999999</v>
      </c>
      <c r="P590">
        <v>8.16</v>
      </c>
      <c r="Q590" s="1">
        <v>2.77</v>
      </c>
      <c r="T590">
        <v>306</v>
      </c>
      <c r="U590">
        <v>0.20100000000000001</v>
      </c>
      <c r="V590">
        <v>0.17</v>
      </c>
      <c r="W590">
        <v>419</v>
      </c>
      <c r="X590">
        <v>5.35</v>
      </c>
      <c r="Z590">
        <v>1.24</v>
      </c>
      <c r="AA590" s="1">
        <v>25.2</v>
      </c>
      <c r="AB590">
        <v>7.1999999999999995E-2</v>
      </c>
      <c r="AD590">
        <v>225</v>
      </c>
      <c r="AE590">
        <v>26.5</v>
      </c>
      <c r="AF590">
        <v>0.96499999999999997</v>
      </c>
      <c r="AG590">
        <v>143</v>
      </c>
      <c r="AH590">
        <v>34.299999999999997</v>
      </c>
      <c r="AQ590" s="3">
        <v>1354</v>
      </c>
      <c r="AR590" s="1">
        <v>-7.23</v>
      </c>
      <c r="AS590" s="1">
        <v>-64</v>
      </c>
      <c r="BA590" t="s">
        <v>31</v>
      </c>
      <c r="BB590">
        <v>2.77</v>
      </c>
      <c r="BC590">
        <v>8.6318758819999992</v>
      </c>
      <c r="BD590">
        <v>2.5155189999999999E-3</v>
      </c>
      <c r="BE590">
        <v>4.3618571729999998</v>
      </c>
      <c r="BF590">
        <v>0.114697993</v>
      </c>
      <c r="BG590">
        <v>0.89726015199999998</v>
      </c>
      <c r="BH590">
        <v>9.7872895730000007</v>
      </c>
      <c r="BI590">
        <v>0.67792274200000002</v>
      </c>
      <c r="BJ590">
        <v>0.13902895800000001</v>
      </c>
      <c r="BK590">
        <v>3.5680423170000002</v>
      </c>
      <c r="BL590">
        <v>1.411232257</v>
      </c>
      <c r="BN590">
        <v>1.1000000000000001</v>
      </c>
      <c r="BO590" s="2">
        <v>1.133854299</v>
      </c>
      <c r="BP590" s="1">
        <f t="shared" si="32"/>
        <v>35.5440414507772</v>
      </c>
    </row>
    <row r="591" spans="1:68" x14ac:dyDescent="0.25">
      <c r="A591" t="s">
        <v>709</v>
      </c>
      <c r="B591" t="s">
        <v>190</v>
      </c>
      <c r="C591" t="s">
        <v>191</v>
      </c>
      <c r="D591">
        <v>-26.319774559999999</v>
      </c>
      <c r="E591">
        <v>-68.951814339999999</v>
      </c>
      <c r="H591" t="s">
        <v>705</v>
      </c>
      <c r="I591" t="s">
        <v>193</v>
      </c>
      <c r="J591" t="s">
        <v>29</v>
      </c>
      <c r="L591" t="s">
        <v>30</v>
      </c>
      <c r="N591">
        <v>12.8</v>
      </c>
      <c r="O591">
        <v>1.0009999999999999</v>
      </c>
      <c r="P591">
        <v>7.52</v>
      </c>
      <c r="Q591" s="1">
        <v>0.71799999999999997</v>
      </c>
      <c r="T591">
        <v>228</v>
      </c>
      <c r="U591">
        <v>3.6999999999999998E-2</v>
      </c>
      <c r="V591">
        <v>1.7299999999999999E-2</v>
      </c>
      <c r="W591">
        <v>381</v>
      </c>
      <c r="X591">
        <v>5.59</v>
      </c>
      <c r="Z591">
        <v>1.59</v>
      </c>
      <c r="AA591" s="1">
        <v>26.1</v>
      </c>
      <c r="AB591">
        <v>0.11600000000000001</v>
      </c>
      <c r="AD591">
        <v>183</v>
      </c>
      <c r="AE591">
        <v>13.1</v>
      </c>
      <c r="AF591">
        <v>0.54800000000000004</v>
      </c>
      <c r="AG591">
        <v>125</v>
      </c>
      <c r="AH591">
        <v>9.84</v>
      </c>
      <c r="AQ591" s="3">
        <v>1023</v>
      </c>
      <c r="AR591" s="1">
        <v>-7.93</v>
      </c>
      <c r="AS591" s="1">
        <v>-65</v>
      </c>
      <c r="BA591" t="s">
        <v>31</v>
      </c>
      <c r="BB591">
        <v>0.71799999999999997</v>
      </c>
      <c r="BC591">
        <v>6.4315937940000003</v>
      </c>
      <c r="BD591">
        <v>4.6305599999999999E-4</v>
      </c>
      <c r="BE591">
        <v>3.9662710809999999</v>
      </c>
      <c r="BF591">
        <v>0.14707242600000001</v>
      </c>
      <c r="BG591">
        <v>0.92930515700000005</v>
      </c>
      <c r="BH591">
        <v>7.960328853</v>
      </c>
      <c r="BI591">
        <v>0.33512407300000002</v>
      </c>
      <c r="BJ591">
        <v>7.8951160000000006E-2</v>
      </c>
      <c r="BK591">
        <v>3.1189181100000001</v>
      </c>
      <c r="BL591">
        <v>0.40485496799999998</v>
      </c>
      <c r="BN591">
        <v>1.1000000000000001</v>
      </c>
      <c r="BO591" s="2">
        <v>1.237691482</v>
      </c>
      <c r="BP591" s="1">
        <f t="shared" si="32"/>
        <v>17.956204379562042</v>
      </c>
    </row>
    <row r="592" spans="1:68" x14ac:dyDescent="0.25">
      <c r="A592" t="s">
        <v>710</v>
      </c>
      <c r="B592" t="s">
        <v>190</v>
      </c>
      <c r="C592" t="s">
        <v>191</v>
      </c>
      <c r="D592">
        <v>-26.305286169999999</v>
      </c>
      <c r="E592">
        <v>-68.965545419999998</v>
      </c>
      <c r="H592" t="s">
        <v>705</v>
      </c>
      <c r="I592" t="s">
        <v>193</v>
      </c>
      <c r="J592" t="s">
        <v>29</v>
      </c>
      <c r="L592" t="s">
        <v>30</v>
      </c>
      <c r="N592">
        <v>16</v>
      </c>
      <c r="O592">
        <v>1.0029999999999999</v>
      </c>
      <c r="P592">
        <v>7.88</v>
      </c>
      <c r="Q592" s="1">
        <v>1.33</v>
      </c>
      <c r="T592">
        <v>2170</v>
      </c>
      <c r="U592">
        <v>0.48699999999999999</v>
      </c>
      <c r="V592">
        <v>8.1699999999999995E-2</v>
      </c>
      <c r="W592">
        <v>455</v>
      </c>
      <c r="X592">
        <v>7.94</v>
      </c>
      <c r="Z592">
        <v>9.18</v>
      </c>
      <c r="AA592" s="1">
        <v>35.799999999999997</v>
      </c>
      <c r="AB592">
        <v>0.44</v>
      </c>
      <c r="AD592">
        <v>1330</v>
      </c>
      <c r="AE592">
        <v>59.4</v>
      </c>
      <c r="AF592">
        <v>4.2699999999999996</v>
      </c>
      <c r="AG592">
        <v>172</v>
      </c>
      <c r="AH592">
        <v>38.4</v>
      </c>
      <c r="AQ592" s="3">
        <v>4366</v>
      </c>
      <c r="AR592" s="1">
        <v>-7.66</v>
      </c>
      <c r="AS592" s="1">
        <v>-65</v>
      </c>
      <c r="BA592" t="s">
        <v>31</v>
      </c>
      <c r="BB592">
        <v>1.33</v>
      </c>
      <c r="BC592">
        <v>61.212976019999999</v>
      </c>
      <c r="BD592">
        <v>6.0948139999999996E-3</v>
      </c>
      <c r="BE592">
        <v>4.7366229439999996</v>
      </c>
      <c r="BF592">
        <v>0.84913514000000001</v>
      </c>
      <c r="BG592">
        <v>1.2746791049999999</v>
      </c>
      <c r="BH592">
        <v>57.853756140000002</v>
      </c>
      <c r="BI592">
        <v>1.5195702230000001</v>
      </c>
      <c r="BJ592">
        <v>0.61518513200000002</v>
      </c>
      <c r="BK592">
        <v>4.2916313190000004</v>
      </c>
      <c r="BL592">
        <v>1.5799218269999999</v>
      </c>
      <c r="BN592">
        <v>-0.2</v>
      </c>
      <c r="BO592" s="2">
        <v>0.94512242199999996</v>
      </c>
      <c r="BP592" s="1">
        <f t="shared" si="32"/>
        <v>8.9929742388758793</v>
      </c>
    </row>
    <row r="593" spans="1:68" x14ac:dyDescent="0.25">
      <c r="A593" t="s">
        <v>711</v>
      </c>
      <c r="B593" t="s">
        <v>190</v>
      </c>
      <c r="C593" t="s">
        <v>191</v>
      </c>
      <c r="D593">
        <v>-26.598361669999999</v>
      </c>
      <c r="E593">
        <v>-69.076360609999995</v>
      </c>
      <c r="H593" t="s">
        <v>705</v>
      </c>
      <c r="I593" t="s">
        <v>215</v>
      </c>
      <c r="J593" t="s">
        <v>29</v>
      </c>
      <c r="L593" t="s">
        <v>30</v>
      </c>
      <c r="N593">
        <v>10.199999999999999</v>
      </c>
      <c r="O593">
        <v>1</v>
      </c>
      <c r="P593">
        <v>7.26</v>
      </c>
      <c r="Q593" s="1">
        <v>0.68300000000000005</v>
      </c>
      <c r="T593">
        <v>64.3</v>
      </c>
      <c r="U593">
        <v>7.3999999999999996E-2</v>
      </c>
      <c r="V593">
        <v>5.8500000000000003E-2</v>
      </c>
      <c r="W593">
        <v>636</v>
      </c>
      <c r="X593">
        <v>18.5</v>
      </c>
      <c r="Z593">
        <v>0.55100000000000005</v>
      </c>
      <c r="AA593" s="1">
        <v>18.399999999999999</v>
      </c>
      <c r="AB593">
        <v>5.7000000000000002E-3</v>
      </c>
      <c r="AD593">
        <v>100</v>
      </c>
      <c r="AE593">
        <v>10</v>
      </c>
      <c r="AF593">
        <v>0.24299999999999999</v>
      </c>
      <c r="AG593">
        <v>179</v>
      </c>
      <c r="AH593">
        <v>35.200000000000003</v>
      </c>
      <c r="AQ593" s="3">
        <v>1104</v>
      </c>
      <c r="AR593" s="1">
        <v>-8.6999999999999993</v>
      </c>
      <c r="AS593" s="1">
        <v>-77</v>
      </c>
      <c r="BA593" t="s">
        <v>31</v>
      </c>
      <c r="BB593">
        <v>0.68300000000000005</v>
      </c>
      <c r="BC593">
        <v>1.8138222850000001</v>
      </c>
      <c r="BD593">
        <v>9.2611099999999997E-4</v>
      </c>
      <c r="BE593">
        <v>6.6208619610000001</v>
      </c>
      <c r="BF593">
        <v>5.0966607999999997E-2</v>
      </c>
      <c r="BG593">
        <v>0.65514233300000002</v>
      </c>
      <c r="BH593">
        <v>4.3499064770000002</v>
      </c>
      <c r="BI593">
        <v>0.25581990300000002</v>
      </c>
      <c r="BJ593">
        <v>3.5009365000000001E-2</v>
      </c>
      <c r="BK593">
        <v>4.4662907330000001</v>
      </c>
      <c r="BL593">
        <v>1.4482616749999999</v>
      </c>
      <c r="BN593">
        <v>2.2999999999999998</v>
      </c>
      <c r="BO593" s="2">
        <v>2.3981988279999999</v>
      </c>
      <c r="BP593" s="1">
        <f t="shared" si="32"/>
        <v>144.85596707818931</v>
      </c>
    </row>
    <row r="594" spans="1:68" x14ac:dyDescent="0.25">
      <c r="A594" t="s">
        <v>712</v>
      </c>
      <c r="B594" t="s">
        <v>190</v>
      </c>
      <c r="C594" t="s">
        <v>191</v>
      </c>
      <c r="D594">
        <v>-26.712545290000001</v>
      </c>
      <c r="E594">
        <v>-69.202761109999997</v>
      </c>
      <c r="H594" t="s">
        <v>705</v>
      </c>
      <c r="I594" t="s">
        <v>215</v>
      </c>
      <c r="J594" t="s">
        <v>29</v>
      </c>
      <c r="L594" t="s">
        <v>30</v>
      </c>
      <c r="N594">
        <v>6.7</v>
      </c>
      <c r="O594">
        <v>1</v>
      </c>
      <c r="P594">
        <v>7.61</v>
      </c>
      <c r="Q594" s="1">
        <v>0.436</v>
      </c>
      <c r="T594">
        <v>6.85</v>
      </c>
      <c r="V594">
        <v>1.3299999999999999E-2</v>
      </c>
      <c r="W594">
        <v>51.2</v>
      </c>
      <c r="X594">
        <v>16.600000000000001</v>
      </c>
      <c r="Z594">
        <v>0.13</v>
      </c>
      <c r="AA594" s="1">
        <v>22.3</v>
      </c>
      <c r="AB594">
        <v>5.4999999999999997E-3</v>
      </c>
      <c r="AD594">
        <v>18.100000000000001</v>
      </c>
      <c r="AE594">
        <v>4.8499999999999996</v>
      </c>
      <c r="AF594">
        <v>4.0000000000000001E-3</v>
      </c>
      <c r="AG594">
        <v>15.7</v>
      </c>
      <c r="AH594">
        <v>3.69</v>
      </c>
      <c r="AQ594" s="3">
        <v>173.3</v>
      </c>
      <c r="AR594" s="1">
        <v>-10.17</v>
      </c>
      <c r="AS594" s="1">
        <v>-84</v>
      </c>
      <c r="BA594" t="s">
        <v>31</v>
      </c>
      <c r="BB594">
        <v>0.436</v>
      </c>
      <c r="BC594">
        <v>0.19322990100000001</v>
      </c>
      <c r="BE594">
        <v>0.53300020800000003</v>
      </c>
      <c r="BF594">
        <v>1.202479E-2</v>
      </c>
      <c r="BG594">
        <v>0.79400402299999995</v>
      </c>
      <c r="BH594">
        <v>0.78733307200000002</v>
      </c>
      <c r="BI594">
        <v>0.124072653</v>
      </c>
      <c r="BJ594">
        <v>5.7628599999999996E-4</v>
      </c>
      <c r="BK594">
        <v>0.391736115</v>
      </c>
      <c r="BL594">
        <v>0.15182061299999999</v>
      </c>
      <c r="BN594">
        <v>8.1999999999999993</v>
      </c>
      <c r="BO594" s="2">
        <v>4.0745923230000001</v>
      </c>
      <c r="BP594" s="1">
        <f t="shared" si="32"/>
        <v>922.5</v>
      </c>
    </row>
    <row r="595" spans="1:68" x14ac:dyDescent="0.25">
      <c r="A595" t="s">
        <v>713</v>
      </c>
      <c r="B595" t="s">
        <v>190</v>
      </c>
      <c r="C595" t="s">
        <v>191</v>
      </c>
      <c r="D595">
        <v>-26.712545290000001</v>
      </c>
      <c r="E595">
        <v>-69.202761109999997</v>
      </c>
      <c r="H595" t="s">
        <v>705</v>
      </c>
      <c r="I595" t="s">
        <v>215</v>
      </c>
      <c r="J595" t="s">
        <v>29</v>
      </c>
      <c r="L595" t="s">
        <v>30</v>
      </c>
      <c r="N595">
        <v>7.2</v>
      </c>
      <c r="O595">
        <v>1</v>
      </c>
      <c r="P595">
        <v>7.28</v>
      </c>
      <c r="Q595" s="1">
        <v>0.36299999999999999</v>
      </c>
      <c r="T595">
        <v>2.4900000000000002</v>
      </c>
      <c r="U595">
        <v>4.0000000000000001E-3</v>
      </c>
      <c r="V595">
        <v>9.4999999999999998E-3</v>
      </c>
      <c r="W595">
        <v>9.98</v>
      </c>
      <c r="X595">
        <v>4.9800000000000004</v>
      </c>
      <c r="Z595">
        <v>8.6999999999999994E-2</v>
      </c>
      <c r="AA595" s="1">
        <v>21.6</v>
      </c>
      <c r="AB595">
        <v>6.7000000000000002E-3</v>
      </c>
      <c r="AD595">
        <v>6.97</v>
      </c>
      <c r="AE595">
        <v>2.7</v>
      </c>
      <c r="AF595">
        <v>2E-3</v>
      </c>
      <c r="AG595">
        <v>5.69</v>
      </c>
      <c r="AH595">
        <v>1.07</v>
      </c>
      <c r="AQ595" s="3">
        <v>84.93</v>
      </c>
      <c r="AR595" s="1">
        <v>-10.220000000000001</v>
      </c>
      <c r="AS595" s="1">
        <v>-81</v>
      </c>
      <c r="BA595" t="s">
        <v>31</v>
      </c>
      <c r="BB595">
        <v>0.36299999999999999</v>
      </c>
      <c r="BC595">
        <v>7.0239774000000005E-2</v>
      </c>
      <c r="BD595" s="13" t="s">
        <v>205</v>
      </c>
      <c r="BE595">
        <v>0.1038934</v>
      </c>
      <c r="BF595">
        <v>8.0473590000000005E-3</v>
      </c>
      <c r="BG595">
        <v>0.76908012999999997</v>
      </c>
      <c r="BH595">
        <v>0.30318848100000001</v>
      </c>
      <c r="BI595">
        <v>6.9071374000000005E-2</v>
      </c>
      <c r="BJ595">
        <v>2.8814299999999998E-4</v>
      </c>
      <c r="BK595">
        <v>0.14197315199999999</v>
      </c>
      <c r="BL595">
        <v>4.4023863000000003E-2</v>
      </c>
      <c r="BN595">
        <v>7.5</v>
      </c>
      <c r="BO595" s="2">
        <v>4.3164785810000001</v>
      </c>
      <c r="BP595" s="1">
        <f t="shared" si="32"/>
        <v>535</v>
      </c>
    </row>
    <row r="596" spans="1:68" x14ac:dyDescent="0.25">
      <c r="A596" t="s">
        <v>714</v>
      </c>
      <c r="B596" t="s">
        <v>190</v>
      </c>
      <c r="C596" t="s">
        <v>191</v>
      </c>
      <c r="D596">
        <v>-26.722899930000001</v>
      </c>
      <c r="E596">
        <v>-69.10397304</v>
      </c>
      <c r="H596" t="s">
        <v>705</v>
      </c>
      <c r="I596" t="s">
        <v>227</v>
      </c>
      <c r="J596" t="s">
        <v>29</v>
      </c>
      <c r="L596" t="s">
        <v>30</v>
      </c>
      <c r="N596">
        <v>22.6</v>
      </c>
      <c r="O596">
        <v>1.0009999999999999</v>
      </c>
      <c r="P596">
        <v>7.85</v>
      </c>
      <c r="Q596" s="1">
        <v>6.08</v>
      </c>
      <c r="T596">
        <v>103</v>
      </c>
      <c r="U596">
        <v>0.129</v>
      </c>
      <c r="V596">
        <v>0.193</v>
      </c>
      <c r="W596">
        <v>527</v>
      </c>
      <c r="X596">
        <v>4.45</v>
      </c>
      <c r="Z596">
        <v>1.73</v>
      </c>
      <c r="AA596" s="1">
        <v>12</v>
      </c>
      <c r="AB596">
        <v>0.40799999999999997</v>
      </c>
      <c r="AD596">
        <v>192</v>
      </c>
      <c r="AE596">
        <v>47.7</v>
      </c>
      <c r="AF596">
        <v>0.30499999999999999</v>
      </c>
      <c r="AG596">
        <v>124</v>
      </c>
      <c r="AH596">
        <v>55.9</v>
      </c>
      <c r="AQ596" s="3">
        <v>1442</v>
      </c>
      <c r="AR596" s="1">
        <v>2.1800000000000002</v>
      </c>
      <c r="AS596" s="1">
        <v>-30</v>
      </c>
      <c r="BA596" t="s">
        <v>31</v>
      </c>
      <c r="BB596">
        <v>6.08</v>
      </c>
      <c r="BC596">
        <v>2.9055007050000001</v>
      </c>
      <c r="BD596">
        <v>1.614437E-3</v>
      </c>
      <c r="BE596">
        <v>5.4861544870000003</v>
      </c>
      <c r="BF596">
        <v>0.1600222</v>
      </c>
      <c r="BG596">
        <v>0.42726673900000001</v>
      </c>
      <c r="BH596">
        <v>8.3518204360000006</v>
      </c>
      <c r="BI596">
        <v>1.2202609360000001</v>
      </c>
      <c r="BJ596">
        <v>4.3941794999999999E-2</v>
      </c>
      <c r="BK596">
        <v>3.0939667649999998</v>
      </c>
      <c r="BL596">
        <v>2.299938284</v>
      </c>
      <c r="BN596">
        <v>1.1000000000000001</v>
      </c>
      <c r="BO596" s="2">
        <v>2.8744857709999998</v>
      </c>
      <c r="BP596" s="1">
        <f t="shared" si="32"/>
        <v>183.27868852459017</v>
      </c>
    </row>
    <row r="597" spans="1:68" x14ac:dyDescent="0.25">
      <c r="A597" t="s">
        <v>715</v>
      </c>
      <c r="B597" t="s">
        <v>190</v>
      </c>
      <c r="C597" t="s">
        <v>191</v>
      </c>
      <c r="D597">
        <v>-26.177213980000001</v>
      </c>
      <c r="E597">
        <v>-69.073372149999997</v>
      </c>
      <c r="H597" t="s">
        <v>705</v>
      </c>
      <c r="I597" t="s">
        <v>195</v>
      </c>
      <c r="J597" t="s">
        <v>41</v>
      </c>
      <c r="L597" t="s">
        <v>30</v>
      </c>
      <c r="N597">
        <v>19.3</v>
      </c>
      <c r="O597">
        <v>1.1459999999999999</v>
      </c>
      <c r="P597">
        <v>7.5</v>
      </c>
      <c r="Q597" s="1">
        <v>8.74</v>
      </c>
      <c r="T597">
        <v>129000</v>
      </c>
      <c r="U597">
        <v>15</v>
      </c>
      <c r="V597">
        <v>1.62</v>
      </c>
      <c r="W597">
        <v>6610</v>
      </c>
      <c r="X597">
        <v>12.5</v>
      </c>
      <c r="Z597">
        <v>321</v>
      </c>
      <c r="AA597" s="1">
        <v>29.1</v>
      </c>
      <c r="AB597">
        <v>17</v>
      </c>
      <c r="AD597">
        <v>78000</v>
      </c>
      <c r="AE597">
        <v>2580</v>
      </c>
      <c r="AF597">
        <v>213</v>
      </c>
      <c r="AG597">
        <v>1440</v>
      </c>
      <c r="AH597">
        <v>1880</v>
      </c>
      <c r="AQ597" s="3">
        <v>220834</v>
      </c>
      <c r="BA597" t="s">
        <v>31</v>
      </c>
      <c r="BB597">
        <v>8.74</v>
      </c>
      <c r="BC597">
        <v>3638.9280680000002</v>
      </c>
      <c r="BD597">
        <v>0.18772527</v>
      </c>
      <c r="BE597">
        <v>68.811159689999997</v>
      </c>
      <c r="BF597">
        <v>29.691980390000001</v>
      </c>
      <c r="BG597">
        <v>1.036121842</v>
      </c>
      <c r="BH597">
        <v>3392.927052</v>
      </c>
      <c r="BI597">
        <v>66.001534919999997</v>
      </c>
      <c r="BJ597">
        <v>30.68722086</v>
      </c>
      <c r="BK597">
        <v>35.929936619999999</v>
      </c>
      <c r="BL597">
        <v>77.350339439999999</v>
      </c>
      <c r="BN597">
        <v>-0.9</v>
      </c>
      <c r="BO597" s="2">
        <v>0.93239739499999996</v>
      </c>
      <c r="BP597" s="1">
        <f t="shared" si="32"/>
        <v>8.8262910798122061</v>
      </c>
    </row>
    <row r="598" spans="1:68" x14ac:dyDescent="0.25">
      <c r="A598" t="s">
        <v>716</v>
      </c>
      <c r="B598" t="s">
        <v>190</v>
      </c>
      <c r="C598" t="s">
        <v>191</v>
      </c>
      <c r="D598">
        <v>-26.174505079999999</v>
      </c>
      <c r="E598">
        <v>-69.073370449999999</v>
      </c>
      <c r="H598" t="s">
        <v>705</v>
      </c>
      <c r="I598" t="s">
        <v>227</v>
      </c>
      <c r="J598" t="s">
        <v>29</v>
      </c>
      <c r="L598" t="s">
        <v>30</v>
      </c>
      <c r="N598">
        <v>9.9</v>
      </c>
      <c r="O598">
        <v>1.054</v>
      </c>
      <c r="P598">
        <v>7.4</v>
      </c>
      <c r="Q598" s="1">
        <v>4.79</v>
      </c>
      <c r="T598">
        <v>46500</v>
      </c>
      <c r="U598">
        <v>5.45</v>
      </c>
      <c r="V598">
        <v>0.94799999999999995</v>
      </c>
      <c r="W598">
        <v>2370</v>
      </c>
      <c r="X598">
        <v>3.27</v>
      </c>
      <c r="Z598">
        <v>122</v>
      </c>
      <c r="AA598" s="1">
        <v>26.7</v>
      </c>
      <c r="AB598">
        <v>6</v>
      </c>
      <c r="AD598">
        <v>28300</v>
      </c>
      <c r="AE598">
        <v>895</v>
      </c>
      <c r="AF598">
        <v>75.599999999999994</v>
      </c>
      <c r="AG598">
        <v>481</v>
      </c>
      <c r="AH598">
        <v>673</v>
      </c>
      <c r="AQ598" s="3">
        <v>79743</v>
      </c>
      <c r="AR598" s="1">
        <v>-4.34</v>
      </c>
      <c r="AS598" s="1">
        <v>-41</v>
      </c>
      <c r="BA598" t="s">
        <v>31</v>
      </c>
      <c r="BB598">
        <v>4.79</v>
      </c>
      <c r="BC598">
        <v>1311.706629</v>
      </c>
      <c r="BD598">
        <v>6.8206848E-2</v>
      </c>
      <c r="BE598">
        <v>24.672079950000001</v>
      </c>
      <c r="BF598">
        <v>11.28480252</v>
      </c>
      <c r="BG598">
        <v>0.95066849399999998</v>
      </c>
      <c r="BH598">
        <v>1231.023533</v>
      </c>
      <c r="BI598">
        <v>22.895881299999999</v>
      </c>
      <c r="BJ598">
        <v>10.891802330000001</v>
      </c>
      <c r="BK598">
        <v>12.00159689</v>
      </c>
      <c r="BL598">
        <v>27.689775770000001</v>
      </c>
      <c r="BN598">
        <v>-0.8</v>
      </c>
      <c r="BO598" s="2">
        <v>0.93848998400000005</v>
      </c>
      <c r="BP598" s="1">
        <f t="shared" si="32"/>
        <v>8.9021164021164036</v>
      </c>
    </row>
    <row r="599" spans="1:68" x14ac:dyDescent="0.25">
      <c r="A599" t="s">
        <v>717</v>
      </c>
      <c r="B599" t="s">
        <v>190</v>
      </c>
      <c r="C599" t="s">
        <v>191</v>
      </c>
      <c r="D599">
        <v>-26.1124787</v>
      </c>
      <c r="E599">
        <v>-69.056228590000003</v>
      </c>
      <c r="H599" t="s">
        <v>705</v>
      </c>
      <c r="I599" t="s">
        <v>193</v>
      </c>
      <c r="J599" t="s">
        <v>29</v>
      </c>
      <c r="L599" t="s">
        <v>30</v>
      </c>
      <c r="N599">
        <v>11.7</v>
      </c>
      <c r="O599">
        <v>1.002</v>
      </c>
      <c r="P599">
        <v>8.0500000000000007</v>
      </c>
      <c r="Q599" s="1">
        <v>1.55</v>
      </c>
      <c r="T599">
        <v>1430</v>
      </c>
      <c r="U599">
        <v>0.19600000000000001</v>
      </c>
      <c r="V599">
        <v>8.9200000000000002E-2</v>
      </c>
      <c r="W599">
        <v>461</v>
      </c>
      <c r="X599">
        <v>13.8</v>
      </c>
      <c r="Z599">
        <v>5.9</v>
      </c>
      <c r="AA599" s="1">
        <v>38.1</v>
      </c>
      <c r="AB599">
        <v>0.63800000000000001</v>
      </c>
      <c r="AD599">
        <v>982</v>
      </c>
      <c r="AE599">
        <v>57.1</v>
      </c>
      <c r="AF599">
        <v>3.59</v>
      </c>
      <c r="AG599">
        <v>84.6</v>
      </c>
      <c r="AH599">
        <v>31.1</v>
      </c>
      <c r="AQ599" s="3">
        <v>3208</v>
      </c>
      <c r="AR599" s="1">
        <v>-5.36</v>
      </c>
      <c r="AS599" s="1">
        <v>-56</v>
      </c>
      <c r="BA599" t="s">
        <v>31</v>
      </c>
      <c r="BB599">
        <v>1.55</v>
      </c>
      <c r="BC599">
        <v>40.33850494</v>
      </c>
      <c r="BD599">
        <v>2.4529439999999999E-3</v>
      </c>
      <c r="BE599">
        <v>4.7990839059999999</v>
      </c>
      <c r="BF599">
        <v>0.54574045000000004</v>
      </c>
      <c r="BG599">
        <v>1.356571897</v>
      </c>
      <c r="BH599">
        <v>42.716081600000003</v>
      </c>
      <c r="BI599">
        <v>1.4607316450000001</v>
      </c>
      <c r="BJ599">
        <v>0.51721653899999998</v>
      </c>
      <c r="BK599">
        <v>2.1108837770000002</v>
      </c>
      <c r="BL599">
        <v>1.279572105</v>
      </c>
      <c r="BN599">
        <v>0</v>
      </c>
      <c r="BO599" s="2">
        <v>1.0589406240000001</v>
      </c>
      <c r="BP599" s="1">
        <f t="shared" si="32"/>
        <v>8.662952646239555</v>
      </c>
    </row>
    <row r="600" spans="1:68" x14ac:dyDescent="0.25">
      <c r="A600" t="s">
        <v>718</v>
      </c>
      <c r="B600" t="s">
        <v>190</v>
      </c>
      <c r="C600" t="s">
        <v>191</v>
      </c>
      <c r="D600">
        <v>-26.109038479999999</v>
      </c>
      <c r="E600">
        <v>-69.055926900000003</v>
      </c>
      <c r="H600" t="s">
        <v>705</v>
      </c>
      <c r="I600" t="s">
        <v>195</v>
      </c>
      <c r="J600" t="s">
        <v>41</v>
      </c>
      <c r="L600" t="s">
        <v>30</v>
      </c>
      <c r="N600">
        <v>24.1</v>
      </c>
      <c r="O600">
        <v>1.08</v>
      </c>
      <c r="P600">
        <v>8.1</v>
      </c>
      <c r="Q600" s="1">
        <v>7.78</v>
      </c>
      <c r="T600">
        <v>63500</v>
      </c>
      <c r="U600">
        <v>4.0199999999999996</v>
      </c>
      <c r="V600">
        <v>1.99</v>
      </c>
      <c r="W600">
        <v>8300</v>
      </c>
      <c r="X600">
        <v>1.42</v>
      </c>
      <c r="Z600">
        <v>169</v>
      </c>
      <c r="AA600" s="1">
        <v>46.2</v>
      </c>
      <c r="AB600">
        <v>12</v>
      </c>
      <c r="AD600">
        <v>38900</v>
      </c>
      <c r="AE600">
        <v>1830</v>
      </c>
      <c r="AF600">
        <v>130</v>
      </c>
      <c r="AG600">
        <v>1480</v>
      </c>
      <c r="AH600">
        <v>892</v>
      </c>
      <c r="AQ600" s="3">
        <v>115753</v>
      </c>
      <c r="BA600" t="s">
        <v>31</v>
      </c>
      <c r="BB600">
        <v>7.78</v>
      </c>
      <c r="BC600">
        <v>1791.2552889999999</v>
      </c>
      <c r="BD600">
        <v>5.0310371999999999E-2</v>
      </c>
      <c r="BE600">
        <v>86.404330630000004</v>
      </c>
      <c r="BF600">
        <v>15.63222644</v>
      </c>
      <c r="BG600">
        <v>1.644976945</v>
      </c>
      <c r="BH600">
        <v>1692.1136200000001</v>
      </c>
      <c r="BI600">
        <v>46.815042210000001</v>
      </c>
      <c r="BJ600">
        <v>18.729289730000001</v>
      </c>
      <c r="BK600">
        <v>36.92799042</v>
      </c>
      <c r="BL600">
        <v>36.700267429999997</v>
      </c>
      <c r="BN600">
        <v>-1.7</v>
      </c>
      <c r="BO600" s="2">
        <v>0.94465240699999997</v>
      </c>
      <c r="BP600" s="1">
        <f t="shared" si="32"/>
        <v>6.8615384615384611</v>
      </c>
    </row>
    <row r="601" spans="1:68" x14ac:dyDescent="0.25">
      <c r="A601" t="s">
        <v>719</v>
      </c>
      <c r="B601" t="s">
        <v>190</v>
      </c>
      <c r="C601" t="s">
        <v>191</v>
      </c>
      <c r="D601">
        <v>-26.16087907</v>
      </c>
      <c r="E601">
        <v>-69.198135780000001</v>
      </c>
      <c r="H601" t="s">
        <v>705</v>
      </c>
      <c r="I601" t="s">
        <v>195</v>
      </c>
      <c r="J601" t="s">
        <v>41</v>
      </c>
      <c r="L601" t="s">
        <v>30</v>
      </c>
      <c r="N601">
        <v>16.5</v>
      </c>
      <c r="O601">
        <v>1.206</v>
      </c>
      <c r="P601">
        <v>7.2</v>
      </c>
      <c r="Q601" s="1">
        <v>6.53</v>
      </c>
      <c r="T601">
        <v>193000</v>
      </c>
      <c r="U601">
        <v>7.71</v>
      </c>
      <c r="V601">
        <v>0.63300000000000001</v>
      </c>
      <c r="W601">
        <v>5500</v>
      </c>
      <c r="X601">
        <v>25.7</v>
      </c>
      <c r="Z601">
        <v>317</v>
      </c>
      <c r="AA601" s="1">
        <v>10.9</v>
      </c>
      <c r="AB601">
        <v>5.7</v>
      </c>
      <c r="AD601">
        <v>117000</v>
      </c>
      <c r="AE601">
        <v>5200</v>
      </c>
      <c r="AF601">
        <v>423</v>
      </c>
      <c r="AG601">
        <v>1470</v>
      </c>
      <c r="AH601">
        <v>3300</v>
      </c>
      <c r="AQ601" s="3">
        <v>326744</v>
      </c>
      <c r="BA601" t="s">
        <v>31</v>
      </c>
      <c r="BB601">
        <v>6.53</v>
      </c>
      <c r="BC601">
        <v>5444.2877289999997</v>
      </c>
      <c r="BD601">
        <v>9.6490788999999993E-2</v>
      </c>
      <c r="BE601">
        <v>57.25588174</v>
      </c>
      <c r="BF601">
        <v>29.32198687</v>
      </c>
      <c r="BG601">
        <v>0.38810062099999998</v>
      </c>
      <c r="BH601">
        <v>5089.3905779999996</v>
      </c>
      <c r="BI601">
        <v>133.02634939999999</v>
      </c>
      <c r="BJ601">
        <v>60.942227340000002</v>
      </c>
      <c r="BK601">
        <v>36.678476969999998</v>
      </c>
      <c r="BL601">
        <v>135.77453199999999</v>
      </c>
      <c r="BN601">
        <v>0.6</v>
      </c>
      <c r="BO601" s="2">
        <v>0.93481293300000001</v>
      </c>
      <c r="BP601" s="1">
        <f t="shared" si="32"/>
        <v>7.8014184397163122</v>
      </c>
    </row>
    <row r="602" spans="1:68" x14ac:dyDescent="0.25">
      <c r="A602" t="s">
        <v>720</v>
      </c>
      <c r="B602" t="s">
        <v>190</v>
      </c>
      <c r="C602" t="s">
        <v>191</v>
      </c>
      <c r="D602">
        <v>-26.160518979999999</v>
      </c>
      <c r="E602">
        <v>-69.197334699999999</v>
      </c>
      <c r="H602" t="s">
        <v>705</v>
      </c>
      <c r="I602" t="s">
        <v>227</v>
      </c>
      <c r="J602" t="s">
        <v>29</v>
      </c>
      <c r="L602" t="s">
        <v>30</v>
      </c>
      <c r="N602">
        <v>13</v>
      </c>
      <c r="O602">
        <v>1.0109999999999999</v>
      </c>
      <c r="P602">
        <v>9.15</v>
      </c>
      <c r="Q602" s="1">
        <v>1.67</v>
      </c>
      <c r="T602">
        <v>8700</v>
      </c>
      <c r="U602">
        <v>0.69499999999999995</v>
      </c>
      <c r="V602">
        <v>0.31900000000000001</v>
      </c>
      <c r="W602">
        <v>430</v>
      </c>
      <c r="X602">
        <v>0.79400000000000004</v>
      </c>
      <c r="Z602">
        <v>23.7</v>
      </c>
      <c r="AA602" s="1">
        <v>31.4</v>
      </c>
      <c r="AB602">
        <v>4.5499999999999999E-2</v>
      </c>
      <c r="AD602">
        <v>5130</v>
      </c>
      <c r="AE602">
        <v>426</v>
      </c>
      <c r="AF602">
        <v>31.6</v>
      </c>
      <c r="AG602">
        <v>119</v>
      </c>
      <c r="AH602">
        <v>182</v>
      </c>
      <c r="AQ602" s="3">
        <v>15175</v>
      </c>
      <c r="AR602" s="1">
        <v>-1.3</v>
      </c>
      <c r="AS602" s="1">
        <v>-37</v>
      </c>
      <c r="BA602" t="s">
        <v>31</v>
      </c>
      <c r="BB602">
        <v>1.67</v>
      </c>
      <c r="BC602">
        <v>245.416079</v>
      </c>
      <c r="BD602">
        <v>8.6979380000000005E-3</v>
      </c>
      <c r="BE602">
        <v>4.4763689360000001</v>
      </c>
      <c r="BF602">
        <v>2.1922116360000001</v>
      </c>
      <c r="BG602">
        <v>1.1180146339999999</v>
      </c>
      <c r="BH602">
        <v>223.15020229999999</v>
      </c>
      <c r="BI602">
        <v>10.897927859999999</v>
      </c>
      <c r="BJ602">
        <v>4.5526581180000001</v>
      </c>
      <c r="BK602">
        <v>2.9692100400000001</v>
      </c>
      <c r="BL602">
        <v>7.4881711580000001</v>
      </c>
      <c r="BN602">
        <v>0.7</v>
      </c>
      <c r="BO602" s="2">
        <v>0.90927295100000005</v>
      </c>
      <c r="BP602" s="1">
        <f t="shared" si="32"/>
        <v>5.7594936708860756</v>
      </c>
    </row>
    <row r="603" spans="1:68" x14ac:dyDescent="0.25">
      <c r="A603" t="s">
        <v>721</v>
      </c>
      <c r="B603" t="s">
        <v>190</v>
      </c>
      <c r="C603" t="s">
        <v>191</v>
      </c>
      <c r="D603">
        <v>-26.406341390000001</v>
      </c>
      <c r="E603">
        <v>-69.281706810000003</v>
      </c>
      <c r="H603" t="s">
        <v>705</v>
      </c>
      <c r="I603" t="s">
        <v>193</v>
      </c>
      <c r="J603" t="s">
        <v>29</v>
      </c>
      <c r="L603" t="s">
        <v>30</v>
      </c>
      <c r="N603">
        <v>4.8</v>
      </c>
      <c r="O603">
        <v>1</v>
      </c>
      <c r="P603">
        <v>7.4</v>
      </c>
      <c r="Q603" s="1">
        <v>3.47</v>
      </c>
      <c r="T603">
        <v>173</v>
      </c>
      <c r="U603">
        <v>0.44900000000000001</v>
      </c>
      <c r="V603">
        <v>0.30599999999999999</v>
      </c>
      <c r="W603">
        <v>95.5</v>
      </c>
      <c r="X603">
        <v>29.7</v>
      </c>
      <c r="Z603">
        <v>2.02</v>
      </c>
      <c r="AA603" s="1">
        <v>8.76</v>
      </c>
      <c r="AB603">
        <v>1.21E-2</v>
      </c>
      <c r="AD603">
        <v>111</v>
      </c>
      <c r="AE603">
        <v>3.95</v>
      </c>
      <c r="AF603">
        <v>0.23599999999999999</v>
      </c>
      <c r="AG603">
        <v>97.4</v>
      </c>
      <c r="AH603">
        <v>12.6</v>
      </c>
      <c r="AQ603" s="3">
        <v>746.4</v>
      </c>
      <c r="AR603" s="1">
        <v>-6.76</v>
      </c>
      <c r="AS603" s="1">
        <v>-66</v>
      </c>
      <c r="BA603" t="s">
        <v>31</v>
      </c>
      <c r="BB603">
        <v>3.47</v>
      </c>
      <c r="BC603">
        <v>4.8801128350000003</v>
      </c>
      <c r="BD603">
        <v>5.6192430000000003E-3</v>
      </c>
      <c r="BE603">
        <v>0.99417031</v>
      </c>
      <c r="BF603">
        <v>0.18684672999999999</v>
      </c>
      <c r="BG603">
        <v>0.31190472000000002</v>
      </c>
      <c r="BH603">
        <v>4.8283961890000002</v>
      </c>
      <c r="BI603">
        <v>0.101048862</v>
      </c>
      <c r="BJ603">
        <v>3.4000863999999999E-2</v>
      </c>
      <c r="BK603">
        <v>2.4302609909999999</v>
      </c>
      <c r="BL603">
        <v>0.51841184900000004</v>
      </c>
      <c r="BN603">
        <v>2.4</v>
      </c>
      <c r="BO603" s="2">
        <v>0.98940257200000004</v>
      </c>
      <c r="BP603" s="1">
        <f t="shared" si="32"/>
        <v>53.389830508474574</v>
      </c>
    </row>
    <row r="604" spans="1:68" x14ac:dyDescent="0.25">
      <c r="A604" t="s">
        <v>722</v>
      </c>
      <c r="B604" t="s">
        <v>190</v>
      </c>
      <c r="C604" t="s">
        <v>191</v>
      </c>
      <c r="D604">
        <v>-26.152605489999999</v>
      </c>
      <c r="E604">
        <v>-69.241164130000001</v>
      </c>
      <c r="H604" t="s">
        <v>705</v>
      </c>
      <c r="I604" t="s">
        <v>193</v>
      </c>
      <c r="J604" t="s">
        <v>29</v>
      </c>
      <c r="L604" t="s">
        <v>30</v>
      </c>
      <c r="N604">
        <v>8.9</v>
      </c>
      <c r="O604">
        <v>1</v>
      </c>
      <c r="P604">
        <v>7.77</v>
      </c>
      <c r="Q604" s="1">
        <v>0.56000000000000005</v>
      </c>
      <c r="T604">
        <v>28.4</v>
      </c>
      <c r="U604">
        <v>5.3999999999999999E-2</v>
      </c>
      <c r="V604">
        <v>4.1099999999999998E-2</v>
      </c>
      <c r="W604">
        <v>198</v>
      </c>
      <c r="X604">
        <v>38.9</v>
      </c>
      <c r="Z604">
        <v>0.22700000000000001</v>
      </c>
      <c r="AA604" s="1">
        <v>25.6</v>
      </c>
      <c r="AB604">
        <v>0.01</v>
      </c>
      <c r="AD604">
        <v>43.2</v>
      </c>
      <c r="AE604">
        <v>4.38</v>
      </c>
      <c r="AF604">
        <v>2.1000000000000001E-2</v>
      </c>
      <c r="AG604">
        <v>72.2</v>
      </c>
      <c r="AH604">
        <v>5.2</v>
      </c>
      <c r="AQ604" s="3">
        <v>457.4</v>
      </c>
      <c r="AR604" s="1">
        <v>-5.84</v>
      </c>
      <c r="AS604" s="1">
        <v>-64</v>
      </c>
      <c r="BA604" t="s">
        <v>31</v>
      </c>
      <c r="BB604">
        <v>0.56000000000000005</v>
      </c>
      <c r="BC604">
        <v>0.80112835000000004</v>
      </c>
      <c r="BD604">
        <v>6.7581100000000001E-4</v>
      </c>
      <c r="BE604">
        <v>2.0612117429999999</v>
      </c>
      <c r="BF604">
        <v>2.0997133000000001E-2</v>
      </c>
      <c r="BG604">
        <v>0.91150237700000003</v>
      </c>
      <c r="BH604">
        <v>1.879159598</v>
      </c>
      <c r="BI604">
        <v>0.112049117</v>
      </c>
      <c r="BJ604">
        <v>3.0255009999999999E-3</v>
      </c>
      <c r="BK604">
        <v>1.8014870999999999</v>
      </c>
      <c r="BL604">
        <v>0.21394774699999999</v>
      </c>
      <c r="BN604">
        <v>4.7</v>
      </c>
      <c r="BO604" s="2">
        <v>2.3456411180000001</v>
      </c>
      <c r="BP604" s="1">
        <f t="shared" si="32"/>
        <v>247.61904761904762</v>
      </c>
    </row>
    <row r="605" spans="1:68" x14ac:dyDescent="0.25">
      <c r="A605" t="s">
        <v>723</v>
      </c>
      <c r="B605" t="s">
        <v>190</v>
      </c>
      <c r="C605" t="s">
        <v>191</v>
      </c>
      <c r="D605">
        <v>-26.172151169999999</v>
      </c>
      <c r="E605">
        <v>-69.243235720000001</v>
      </c>
      <c r="H605" t="s">
        <v>705</v>
      </c>
      <c r="I605" t="s">
        <v>195</v>
      </c>
      <c r="J605" t="s">
        <v>41</v>
      </c>
      <c r="L605" t="s">
        <v>30</v>
      </c>
      <c r="N605">
        <v>9</v>
      </c>
      <c r="O605">
        <v>1.206</v>
      </c>
      <c r="P605">
        <v>7.25</v>
      </c>
      <c r="Q605" s="1">
        <v>6.6</v>
      </c>
      <c r="T605">
        <v>192000</v>
      </c>
      <c r="U605">
        <v>14.7</v>
      </c>
      <c r="V605">
        <v>0.86299999999999999</v>
      </c>
      <c r="W605">
        <v>4760</v>
      </c>
      <c r="X605">
        <v>5.46</v>
      </c>
      <c r="Z605">
        <v>365</v>
      </c>
      <c r="AA605" s="1">
        <v>2.0699999999999998</v>
      </c>
      <c r="AB605">
        <v>6.78</v>
      </c>
      <c r="AD605">
        <v>115000</v>
      </c>
      <c r="AE605">
        <v>4180</v>
      </c>
      <c r="AF605">
        <v>326</v>
      </c>
      <c r="AG605">
        <v>1200</v>
      </c>
      <c r="AH605">
        <v>2840</v>
      </c>
      <c r="AQ605" s="3">
        <v>321617</v>
      </c>
      <c r="BA605" t="s">
        <v>31</v>
      </c>
      <c r="BB605">
        <v>6.6</v>
      </c>
      <c r="BC605">
        <v>5416.0789839999998</v>
      </c>
      <c r="BD605">
        <v>0.18397076500000001</v>
      </c>
      <c r="BE605">
        <v>49.552363110000002</v>
      </c>
      <c r="BF605">
        <v>33.761909170000003</v>
      </c>
      <c r="BG605">
        <v>7.3703511999999999E-2</v>
      </c>
      <c r="BH605">
        <v>5002.3924489999999</v>
      </c>
      <c r="BI605">
        <v>106.9327194</v>
      </c>
      <c r="BJ605">
        <v>46.967295780000001</v>
      </c>
      <c r="BK605">
        <v>29.94161385</v>
      </c>
      <c r="BL605">
        <v>116.8483851</v>
      </c>
      <c r="BN605">
        <v>-0.7</v>
      </c>
      <c r="BO605" s="2">
        <v>0.92361881400000001</v>
      </c>
      <c r="BP605" s="1">
        <f t="shared" si="32"/>
        <v>8.7116564417177909</v>
      </c>
    </row>
    <row r="606" spans="1:68" x14ac:dyDescent="0.25">
      <c r="A606" t="s">
        <v>724</v>
      </c>
      <c r="B606" t="s">
        <v>190</v>
      </c>
      <c r="C606" t="s">
        <v>191</v>
      </c>
      <c r="D606">
        <v>-26.798091159999998</v>
      </c>
      <c r="E606">
        <v>-68.939983150000003</v>
      </c>
      <c r="H606" t="s">
        <v>705</v>
      </c>
      <c r="I606" t="s">
        <v>215</v>
      </c>
      <c r="J606" t="s">
        <v>29</v>
      </c>
      <c r="L606" t="s">
        <v>30</v>
      </c>
      <c r="N606">
        <v>9.3000000000000007</v>
      </c>
      <c r="O606">
        <v>1</v>
      </c>
      <c r="P606">
        <v>8.56</v>
      </c>
      <c r="Q606" s="1">
        <v>1.1100000000000001</v>
      </c>
      <c r="T606">
        <v>5.57</v>
      </c>
      <c r="U606">
        <v>1.2999999999999999E-2</v>
      </c>
      <c r="V606">
        <v>1.3299999999999999E-2</v>
      </c>
      <c r="W606">
        <v>13.1</v>
      </c>
      <c r="X606">
        <v>7.44</v>
      </c>
      <c r="Z606">
        <v>0.249</v>
      </c>
      <c r="AA606" s="1">
        <v>12</v>
      </c>
      <c r="AB606">
        <v>2.4E-2</v>
      </c>
      <c r="AD606">
        <v>16.2</v>
      </c>
      <c r="AE606">
        <v>1.96</v>
      </c>
      <c r="AF606">
        <v>7.0000000000000001E-3</v>
      </c>
      <c r="AG606">
        <v>15</v>
      </c>
      <c r="AH606">
        <v>2.31</v>
      </c>
      <c r="AQ606" s="3">
        <v>147.4</v>
      </c>
      <c r="AR606" s="1">
        <v>-8.15</v>
      </c>
      <c r="AS606" s="1">
        <v>-56</v>
      </c>
      <c r="BA606" t="s">
        <v>31</v>
      </c>
      <c r="BB606">
        <v>1.1100000000000001</v>
      </c>
      <c r="BC606">
        <v>0.157122708</v>
      </c>
      <c r="BD606">
        <v>1.62695E-4</v>
      </c>
      <c r="BE606">
        <v>0.1363731</v>
      </c>
      <c r="BF606">
        <v>2.3032097000000001E-2</v>
      </c>
      <c r="BG606">
        <v>0.42726673900000001</v>
      </c>
      <c r="BH606">
        <v>0.70468484899999995</v>
      </c>
      <c r="BI606">
        <v>5.0140701000000003E-2</v>
      </c>
      <c r="BJ606">
        <v>1.0085000000000001E-3</v>
      </c>
      <c r="BK606">
        <v>0.37427017299999998</v>
      </c>
      <c r="BL606">
        <v>9.5042171999999994E-2</v>
      </c>
      <c r="BN606">
        <v>4.8</v>
      </c>
      <c r="BO606" s="2">
        <v>4.4849331970000001</v>
      </c>
      <c r="BP606" s="1">
        <f t="shared" si="32"/>
        <v>330</v>
      </c>
    </row>
    <row r="607" spans="1:68" x14ac:dyDescent="0.25">
      <c r="A607" t="s">
        <v>725</v>
      </c>
      <c r="B607" t="s">
        <v>190</v>
      </c>
      <c r="C607" t="s">
        <v>191</v>
      </c>
      <c r="D607">
        <v>-26.786484170000001</v>
      </c>
      <c r="E607">
        <v>-68.929415980000002</v>
      </c>
      <c r="H607" t="s">
        <v>705</v>
      </c>
      <c r="I607" t="s">
        <v>215</v>
      </c>
      <c r="J607" t="s">
        <v>29</v>
      </c>
      <c r="L607" t="s">
        <v>30</v>
      </c>
      <c r="N607">
        <v>8.6999999999999993</v>
      </c>
      <c r="O607">
        <v>1</v>
      </c>
      <c r="P607">
        <v>8.36</v>
      </c>
      <c r="Q607" s="1">
        <v>1.18</v>
      </c>
      <c r="T607">
        <v>5.25</v>
      </c>
      <c r="U607">
        <v>1.0999999999999999E-2</v>
      </c>
      <c r="V607">
        <v>1.23E-2</v>
      </c>
      <c r="W607">
        <v>12.8</v>
      </c>
      <c r="X607">
        <v>4.9800000000000004</v>
      </c>
      <c r="Z607">
        <v>0.23799999999999999</v>
      </c>
      <c r="AA607" s="1">
        <v>13.4</v>
      </c>
      <c r="AB607">
        <v>1.7999999999999999E-2</v>
      </c>
      <c r="AD607">
        <v>16.100000000000001</v>
      </c>
      <c r="AE607">
        <v>2.58</v>
      </c>
      <c r="AF607">
        <v>1.4E-2</v>
      </c>
      <c r="AG607">
        <v>15.2</v>
      </c>
      <c r="AH607">
        <v>2.38</v>
      </c>
      <c r="AQ607" s="3">
        <v>151</v>
      </c>
      <c r="AR607" s="1">
        <v>-5.55</v>
      </c>
      <c r="AS607" s="1">
        <v>-65</v>
      </c>
      <c r="BA607" t="s">
        <v>31</v>
      </c>
      <c r="BB607">
        <v>1.18</v>
      </c>
      <c r="BC607">
        <v>0.14809591</v>
      </c>
      <c r="BD607">
        <v>1.37665E-4</v>
      </c>
      <c r="BE607">
        <v>0.13325005200000001</v>
      </c>
      <c r="BF607">
        <v>2.2014615000000001E-2</v>
      </c>
      <c r="BG607">
        <v>0.47711452500000001</v>
      </c>
      <c r="BH607">
        <v>0.70033494299999999</v>
      </c>
      <c r="BI607">
        <v>6.6001535E-2</v>
      </c>
      <c r="BJ607">
        <v>2.0170000000000001E-3</v>
      </c>
      <c r="BK607">
        <v>0.37926044199999998</v>
      </c>
      <c r="BL607">
        <v>9.7922237999999995E-2</v>
      </c>
      <c r="BN607">
        <v>3.9</v>
      </c>
      <c r="BO607" s="2">
        <v>4.7289283280000003</v>
      </c>
      <c r="BP607" s="1">
        <f t="shared" si="32"/>
        <v>170</v>
      </c>
    </row>
    <row r="608" spans="1:68" x14ac:dyDescent="0.25">
      <c r="A608" t="s">
        <v>726</v>
      </c>
      <c r="B608" t="s">
        <v>190</v>
      </c>
      <c r="C608" t="s">
        <v>191</v>
      </c>
      <c r="D608">
        <v>-26.307606270000001</v>
      </c>
      <c r="E608">
        <v>-69.241484060000005</v>
      </c>
      <c r="H608" t="s">
        <v>705</v>
      </c>
      <c r="I608" t="s">
        <v>195</v>
      </c>
      <c r="J608" t="s">
        <v>29</v>
      </c>
      <c r="L608" t="s">
        <v>30</v>
      </c>
      <c r="N608">
        <v>11</v>
      </c>
      <c r="O608">
        <v>1.008</v>
      </c>
      <c r="P608">
        <v>7.18</v>
      </c>
      <c r="Q608" s="1">
        <v>3.83</v>
      </c>
      <c r="T608">
        <v>6210</v>
      </c>
      <c r="U608">
        <v>2.83</v>
      </c>
      <c r="V608">
        <v>1.19</v>
      </c>
      <c r="W608">
        <v>245</v>
      </c>
      <c r="X608">
        <v>30.6</v>
      </c>
      <c r="Z608">
        <v>15.6</v>
      </c>
      <c r="AA608" s="1">
        <v>21.6</v>
      </c>
      <c r="AB608">
        <v>0.10299999999999999</v>
      </c>
      <c r="AD608">
        <v>3040</v>
      </c>
      <c r="AE608">
        <v>175</v>
      </c>
      <c r="AF608">
        <v>23.3</v>
      </c>
      <c r="AG608">
        <v>505</v>
      </c>
      <c r="AH608">
        <v>253</v>
      </c>
      <c r="AQ608" s="3">
        <v>10761</v>
      </c>
      <c r="BA608" t="s">
        <v>31</v>
      </c>
      <c r="BB608">
        <v>3.83</v>
      </c>
      <c r="BC608">
        <v>175.1763047</v>
      </c>
      <c r="BD608">
        <v>3.5417500999999997E-2</v>
      </c>
      <c r="BE608">
        <v>2.5504892780000001</v>
      </c>
      <c r="BF608">
        <v>1.4429747479999999</v>
      </c>
      <c r="BG608">
        <v>0.76908012999999997</v>
      </c>
      <c r="BH608">
        <v>132.2371569</v>
      </c>
      <c r="BI608">
        <v>4.4768482990000003</v>
      </c>
      <c r="BJ608">
        <v>3.356865005</v>
      </c>
      <c r="BK608">
        <v>12.600429159999999</v>
      </c>
      <c r="BL608">
        <v>10.40938079</v>
      </c>
      <c r="BN608">
        <v>0.5</v>
      </c>
      <c r="BO608" s="2">
        <v>0.75488038800000001</v>
      </c>
      <c r="BP608" s="1">
        <f t="shared" si="32"/>
        <v>10.858369098712446</v>
      </c>
    </row>
    <row r="609" spans="1:68" x14ac:dyDescent="0.25">
      <c r="A609" t="s">
        <v>727</v>
      </c>
      <c r="B609" t="s">
        <v>190</v>
      </c>
      <c r="C609" t="s">
        <v>191</v>
      </c>
      <c r="D609">
        <v>-26.305369729999999</v>
      </c>
      <c r="E609">
        <v>-69.239836429999997</v>
      </c>
      <c r="H609" t="s">
        <v>705</v>
      </c>
      <c r="I609" t="s">
        <v>195</v>
      </c>
      <c r="J609" t="s">
        <v>29</v>
      </c>
      <c r="L609" t="s">
        <v>30</v>
      </c>
      <c r="N609">
        <v>23</v>
      </c>
      <c r="O609">
        <v>1.022</v>
      </c>
      <c r="P609">
        <v>7.71</v>
      </c>
      <c r="Q609" s="1">
        <v>3.12</v>
      </c>
      <c r="T609">
        <v>18100</v>
      </c>
      <c r="U609">
        <v>7.72</v>
      </c>
      <c r="V609">
        <v>1.59</v>
      </c>
      <c r="W609">
        <v>1040</v>
      </c>
      <c r="X609">
        <v>19.2</v>
      </c>
      <c r="Z609">
        <v>49</v>
      </c>
      <c r="AA609" s="1">
        <v>28.8</v>
      </c>
      <c r="AB609">
        <v>0.33</v>
      </c>
      <c r="AD609">
        <v>8740</v>
      </c>
      <c r="AE609">
        <v>477</v>
      </c>
      <c r="AF609">
        <v>66.5</v>
      </c>
      <c r="AG609">
        <v>1350</v>
      </c>
      <c r="AH609">
        <v>731</v>
      </c>
      <c r="AQ609" s="3">
        <v>30800</v>
      </c>
      <c r="BA609" t="s">
        <v>31</v>
      </c>
      <c r="BB609">
        <v>3.12</v>
      </c>
      <c r="BC609">
        <v>510.57827930000002</v>
      </c>
      <c r="BD609">
        <v>9.6615938999999998E-2</v>
      </c>
      <c r="BE609">
        <v>10.82656673</v>
      </c>
      <c r="BF609">
        <v>4.5324206829999998</v>
      </c>
      <c r="BG609">
        <v>1.0254401740000001</v>
      </c>
      <c r="BH609">
        <v>380.18182610000002</v>
      </c>
      <c r="BI609">
        <v>12.20260936</v>
      </c>
      <c r="BJ609">
        <v>9.5807520529999994</v>
      </c>
      <c r="BK609">
        <v>33.684315580000003</v>
      </c>
      <c r="BL609">
        <v>30.076116030000001</v>
      </c>
      <c r="BN609">
        <v>-0.6</v>
      </c>
      <c r="BO609" s="2">
        <v>0.74461026200000002</v>
      </c>
      <c r="BP609" s="1">
        <f t="shared" si="32"/>
        <v>10.992481203007518</v>
      </c>
    </row>
    <row r="610" spans="1:68" x14ac:dyDescent="0.25">
      <c r="A610" t="s">
        <v>728</v>
      </c>
      <c r="B610" t="s">
        <v>190</v>
      </c>
      <c r="C610" t="s">
        <v>191</v>
      </c>
      <c r="D610">
        <v>-26.296103540000001</v>
      </c>
      <c r="E610">
        <v>-69.235569960000007</v>
      </c>
      <c r="H610" t="s">
        <v>705</v>
      </c>
      <c r="I610" t="s">
        <v>195</v>
      </c>
      <c r="J610" t="s">
        <v>29</v>
      </c>
      <c r="L610" t="s">
        <v>30</v>
      </c>
      <c r="N610">
        <v>19.7</v>
      </c>
      <c r="O610">
        <v>1.0429999999999999</v>
      </c>
      <c r="P610">
        <v>8.07</v>
      </c>
      <c r="Q610" s="1">
        <v>7.77</v>
      </c>
      <c r="T610">
        <v>35900</v>
      </c>
      <c r="U610">
        <v>9.19</v>
      </c>
      <c r="V610">
        <v>0.84</v>
      </c>
      <c r="W610">
        <v>2300</v>
      </c>
      <c r="X610">
        <v>0.64500000000000002</v>
      </c>
      <c r="Z610">
        <v>166</v>
      </c>
      <c r="AA610" s="1">
        <v>26.9</v>
      </c>
      <c r="AB610">
        <v>5.4</v>
      </c>
      <c r="AD610">
        <v>20100</v>
      </c>
      <c r="AE610">
        <v>1660</v>
      </c>
      <c r="AF610">
        <v>148</v>
      </c>
      <c r="AG610">
        <v>565</v>
      </c>
      <c r="AH610">
        <v>979</v>
      </c>
      <c r="AQ610" s="3">
        <v>62287</v>
      </c>
      <c r="BA610" t="s">
        <v>31</v>
      </c>
      <c r="BB610">
        <v>7.77</v>
      </c>
      <c r="BC610">
        <v>1012.693935</v>
      </c>
      <c r="BD610">
        <v>0.115013016</v>
      </c>
      <c r="BE610">
        <v>23.94336873</v>
      </c>
      <c r="BF610">
        <v>15.35473129</v>
      </c>
      <c r="BG610">
        <v>0.95778960700000004</v>
      </c>
      <c r="BH610">
        <v>874.3312019</v>
      </c>
      <c r="BI610">
        <v>42.466103859999997</v>
      </c>
      <c r="BJ610">
        <v>21.322576000000002</v>
      </c>
      <c r="BK610">
        <v>14.097509860000001</v>
      </c>
      <c r="BL610">
        <v>40.27977782</v>
      </c>
      <c r="BN610">
        <v>-1</v>
      </c>
      <c r="BO610" s="2">
        <v>0.86337161900000003</v>
      </c>
      <c r="BP610" s="1">
        <f t="shared" si="32"/>
        <v>6.6148648648648649</v>
      </c>
    </row>
    <row r="611" spans="1:68" x14ac:dyDescent="0.25">
      <c r="A611" t="s">
        <v>729</v>
      </c>
      <c r="B611" t="s">
        <v>190</v>
      </c>
      <c r="C611" t="s">
        <v>191</v>
      </c>
      <c r="D611">
        <v>-26.613760689999999</v>
      </c>
      <c r="E611">
        <v>-69.213776719999998</v>
      </c>
      <c r="H611" t="s">
        <v>705</v>
      </c>
      <c r="I611" t="s">
        <v>215</v>
      </c>
      <c r="J611" t="s">
        <v>29</v>
      </c>
      <c r="L611" t="s">
        <v>30</v>
      </c>
      <c r="N611">
        <v>7.6</v>
      </c>
      <c r="O611">
        <v>1</v>
      </c>
      <c r="P611">
        <v>7.51</v>
      </c>
      <c r="Q611" s="1">
        <v>1.66</v>
      </c>
      <c r="T611">
        <v>7.6</v>
      </c>
      <c r="V611">
        <v>1.9900000000000001E-2</v>
      </c>
      <c r="W611">
        <v>235</v>
      </c>
      <c r="X611">
        <v>13.8</v>
      </c>
      <c r="Z611">
        <v>0.20499999999999999</v>
      </c>
      <c r="AA611" s="1">
        <v>17.8</v>
      </c>
      <c r="AB611">
        <v>3.5000000000000003E-2</v>
      </c>
      <c r="AD611">
        <v>30.6</v>
      </c>
      <c r="AE611">
        <v>3.79</v>
      </c>
      <c r="AF611">
        <v>2.1000000000000001E-2</v>
      </c>
      <c r="AG611">
        <v>65.8</v>
      </c>
      <c r="AH611">
        <v>27.7</v>
      </c>
      <c r="AQ611" s="3">
        <v>510.1</v>
      </c>
      <c r="AR611" s="1">
        <v>-9.7100000000000009</v>
      </c>
      <c r="AS611" s="1">
        <v>-76</v>
      </c>
      <c r="BA611" t="s">
        <v>31</v>
      </c>
      <c r="BB611">
        <v>1.66</v>
      </c>
      <c r="BC611">
        <v>0.21438646</v>
      </c>
      <c r="BE611">
        <v>2.4463876739999999</v>
      </c>
      <c r="BF611">
        <v>1.8962168000000001E-2</v>
      </c>
      <c r="BG611">
        <v>0.63377899599999998</v>
      </c>
      <c r="BH611">
        <v>1.331071382</v>
      </c>
      <c r="BI611">
        <v>9.6955742999999997E-2</v>
      </c>
      <c r="BJ611">
        <v>3.0255009999999999E-3</v>
      </c>
      <c r="BK611">
        <v>1.641798493</v>
      </c>
      <c r="BL611">
        <v>1.139683193</v>
      </c>
      <c r="BN611">
        <v>1.6</v>
      </c>
      <c r="BO611" s="2">
        <v>6.2087474330000001</v>
      </c>
      <c r="BP611" s="1">
        <f t="shared" si="32"/>
        <v>1319.047619047619</v>
      </c>
    </row>
    <row r="612" spans="1:68" x14ac:dyDescent="0.25">
      <c r="A612" t="s">
        <v>730</v>
      </c>
      <c r="B612" t="s">
        <v>190</v>
      </c>
      <c r="C612" t="s">
        <v>191</v>
      </c>
      <c r="D612">
        <v>-26.58983456</v>
      </c>
      <c r="E612">
        <v>-69.213129679999994</v>
      </c>
      <c r="H612" t="s">
        <v>705</v>
      </c>
      <c r="I612" t="s">
        <v>215</v>
      </c>
      <c r="J612" t="s">
        <v>29</v>
      </c>
      <c r="L612" t="s">
        <v>30</v>
      </c>
      <c r="N612">
        <v>9</v>
      </c>
      <c r="O612">
        <v>1</v>
      </c>
      <c r="P612">
        <v>7.75</v>
      </c>
      <c r="Q612" s="1">
        <v>0.68300000000000005</v>
      </c>
      <c r="T612">
        <v>8.9499999999999993</v>
      </c>
      <c r="U612">
        <v>2.1999999999999999E-2</v>
      </c>
      <c r="V612">
        <v>5.4699999999999999E-2</v>
      </c>
      <c r="W612">
        <v>41.3</v>
      </c>
      <c r="X612">
        <v>29.6</v>
      </c>
      <c r="Z612">
        <v>0.378</v>
      </c>
      <c r="AA612" s="1">
        <v>27.3</v>
      </c>
      <c r="AB612">
        <v>0.01</v>
      </c>
      <c r="AD612">
        <v>28.1</v>
      </c>
      <c r="AE612">
        <v>4.3</v>
      </c>
      <c r="AF612">
        <v>7.0000000000000001E-3</v>
      </c>
      <c r="AG612">
        <v>13.3</v>
      </c>
      <c r="AH612">
        <v>3.47</v>
      </c>
      <c r="AQ612" s="3">
        <v>205</v>
      </c>
      <c r="AR612" s="1">
        <v>-7.48</v>
      </c>
      <c r="AS612" s="1">
        <v>-72</v>
      </c>
      <c r="BA612" t="s">
        <v>31</v>
      </c>
      <c r="BB612">
        <v>0.68300000000000005</v>
      </c>
      <c r="BC612">
        <v>0.25246826500000003</v>
      </c>
      <c r="BD612">
        <v>2.7533000000000001E-4</v>
      </c>
      <c r="BE612">
        <v>0.42993962099999999</v>
      </c>
      <c r="BF612">
        <v>3.4964387999999999E-2</v>
      </c>
      <c r="BG612">
        <v>0.97203183100000001</v>
      </c>
      <c r="BH612">
        <v>1.2223237199999999</v>
      </c>
      <c r="BI612">
        <v>0.110002558</v>
      </c>
      <c r="BJ612">
        <v>1.0085000000000001E-3</v>
      </c>
      <c r="BK612">
        <v>0.33185288699999999</v>
      </c>
      <c r="BL612">
        <v>0.14276897799999999</v>
      </c>
      <c r="BN612">
        <v>11.9</v>
      </c>
      <c r="BO612" s="2">
        <v>4.8414945109999996</v>
      </c>
      <c r="BP612" s="1">
        <f t="shared" si="32"/>
        <v>495.71428571428572</v>
      </c>
    </row>
    <row r="613" spans="1:68" x14ac:dyDescent="0.25">
      <c r="A613" t="s">
        <v>731</v>
      </c>
      <c r="B613" t="s">
        <v>190</v>
      </c>
      <c r="C613" t="s">
        <v>191</v>
      </c>
      <c r="D613">
        <v>-26.35428976</v>
      </c>
      <c r="E613">
        <v>-69.179040619999995</v>
      </c>
      <c r="H613" t="s">
        <v>705</v>
      </c>
      <c r="I613" t="s">
        <v>215</v>
      </c>
      <c r="J613" t="s">
        <v>29</v>
      </c>
      <c r="L613" t="s">
        <v>30</v>
      </c>
      <c r="N613">
        <v>9.6999999999999993</v>
      </c>
      <c r="O613">
        <v>1.002</v>
      </c>
      <c r="P613">
        <v>7.64</v>
      </c>
      <c r="Q613" s="1">
        <v>2.13</v>
      </c>
      <c r="T613">
        <v>1250</v>
      </c>
      <c r="U613">
        <v>0.95899999999999996</v>
      </c>
      <c r="V613">
        <v>8.4599999999999995E-2</v>
      </c>
      <c r="W613">
        <v>305</v>
      </c>
      <c r="X613">
        <v>5.24</v>
      </c>
      <c r="Z613">
        <v>9.4600000000000009</v>
      </c>
      <c r="AA613" s="1">
        <v>30.2</v>
      </c>
      <c r="AB613">
        <v>0.69099999999999995</v>
      </c>
      <c r="AD613">
        <v>711</v>
      </c>
      <c r="AE613">
        <v>50.4</v>
      </c>
      <c r="AF613">
        <v>3.25</v>
      </c>
      <c r="AG613">
        <v>135</v>
      </c>
      <c r="AH613">
        <v>42.5</v>
      </c>
      <c r="AQ613" s="3">
        <v>2672</v>
      </c>
      <c r="AR613" s="1">
        <v>-6.82</v>
      </c>
      <c r="AS613" s="1">
        <v>-64</v>
      </c>
      <c r="BA613" t="s">
        <v>31</v>
      </c>
      <c r="BB613">
        <v>2.13</v>
      </c>
      <c r="BC613">
        <v>35.260930889999997</v>
      </c>
      <c r="BD613">
        <v>1.2001902E-2</v>
      </c>
      <c r="BE613">
        <v>3.1750988969999998</v>
      </c>
      <c r="BF613">
        <v>0.87503468699999998</v>
      </c>
      <c r="BG613">
        <v>1.07528796</v>
      </c>
      <c r="BH613">
        <v>30.927835049999999</v>
      </c>
      <c r="BI613">
        <v>1.28933231</v>
      </c>
      <c r="BJ613">
        <v>0.46823224299999999</v>
      </c>
      <c r="BK613">
        <v>3.3684315580000002</v>
      </c>
      <c r="BL613">
        <v>1.7486113969999999</v>
      </c>
      <c r="BN613">
        <v>-1</v>
      </c>
      <c r="BO613" s="2">
        <v>0.87711340199999999</v>
      </c>
      <c r="BP613" s="1">
        <f t="shared" si="32"/>
        <v>13.076923076923077</v>
      </c>
    </row>
    <row r="614" spans="1:68" x14ac:dyDescent="0.25">
      <c r="A614" t="s">
        <v>732</v>
      </c>
      <c r="B614" t="s">
        <v>190</v>
      </c>
      <c r="C614" t="s">
        <v>191</v>
      </c>
      <c r="D614">
        <v>-26.35458169</v>
      </c>
      <c r="E614">
        <v>-69.176635669999996</v>
      </c>
      <c r="H614" t="s">
        <v>705</v>
      </c>
      <c r="I614" t="s">
        <v>215</v>
      </c>
      <c r="J614" t="s">
        <v>29</v>
      </c>
      <c r="L614" t="s">
        <v>30</v>
      </c>
      <c r="N614">
        <v>7.6</v>
      </c>
      <c r="O614">
        <v>1.002</v>
      </c>
      <c r="P614">
        <v>8.8000000000000007</v>
      </c>
      <c r="Q614" s="1">
        <v>2.6</v>
      </c>
      <c r="T614">
        <v>1180</v>
      </c>
      <c r="U614">
        <v>0.94299999999999995</v>
      </c>
      <c r="V614">
        <v>8.6800000000000002E-2</v>
      </c>
      <c r="W614">
        <v>341</v>
      </c>
      <c r="X614">
        <v>5.33</v>
      </c>
      <c r="Z614">
        <v>9.3000000000000007</v>
      </c>
      <c r="AA614" s="1">
        <v>30.2</v>
      </c>
      <c r="AB614">
        <v>0.624</v>
      </c>
      <c r="AD614">
        <v>711</v>
      </c>
      <c r="AE614">
        <v>48.1</v>
      </c>
      <c r="AF614">
        <v>3.03</v>
      </c>
      <c r="AG614">
        <v>125</v>
      </c>
      <c r="AH614">
        <v>41.8</v>
      </c>
      <c r="AQ614" s="3">
        <v>2651</v>
      </c>
      <c r="BA614" t="s">
        <v>31</v>
      </c>
      <c r="BB614">
        <v>2.6</v>
      </c>
      <c r="BC614">
        <v>33.28631876</v>
      </c>
      <c r="BD614">
        <v>1.1801661999999999E-2</v>
      </c>
      <c r="BE614">
        <v>3.5498646680000001</v>
      </c>
      <c r="BF614">
        <v>0.86023494599999994</v>
      </c>
      <c r="BG614">
        <v>1.07528796</v>
      </c>
      <c r="BH614">
        <v>30.927835049999999</v>
      </c>
      <c r="BI614">
        <v>1.230493732</v>
      </c>
      <c r="BJ614">
        <v>0.43653652199999998</v>
      </c>
      <c r="BK614">
        <v>3.1189181100000001</v>
      </c>
      <c r="BL614">
        <v>1.7198107389999999</v>
      </c>
      <c r="BN614">
        <v>-0.9</v>
      </c>
      <c r="BO614" s="2">
        <v>0.92914555300000001</v>
      </c>
      <c r="BP614" s="1">
        <f t="shared" si="32"/>
        <v>13.795379537953796</v>
      </c>
    </row>
    <row r="615" spans="1:68" x14ac:dyDescent="0.25">
      <c r="A615" t="s">
        <v>733</v>
      </c>
      <c r="B615" t="s">
        <v>190</v>
      </c>
      <c r="C615" t="s">
        <v>191</v>
      </c>
      <c r="D615">
        <v>-26.32080324</v>
      </c>
      <c r="E615">
        <v>-69.143679969999994</v>
      </c>
      <c r="H615" t="s">
        <v>705</v>
      </c>
      <c r="I615" t="s">
        <v>215</v>
      </c>
      <c r="J615" t="s">
        <v>29</v>
      </c>
      <c r="L615" t="s">
        <v>30</v>
      </c>
      <c r="N615">
        <v>10.199999999999999</v>
      </c>
      <c r="O615">
        <v>1.002</v>
      </c>
      <c r="P615">
        <v>7.85</v>
      </c>
      <c r="Q615" s="1">
        <v>1.58</v>
      </c>
      <c r="T615">
        <v>1450</v>
      </c>
      <c r="U615">
        <v>1.25</v>
      </c>
      <c r="V615">
        <v>9.9400000000000002E-2</v>
      </c>
      <c r="W615">
        <v>387</v>
      </c>
      <c r="X615">
        <v>5.0999999999999996</v>
      </c>
      <c r="Z615">
        <v>10.3</v>
      </c>
      <c r="AA615" s="1">
        <v>27.7</v>
      </c>
      <c r="AB615">
        <v>0.58799999999999997</v>
      </c>
      <c r="AD615">
        <v>817</v>
      </c>
      <c r="AE615">
        <v>61.4</v>
      </c>
      <c r="AF615">
        <v>3.44</v>
      </c>
      <c r="AG615">
        <v>166</v>
      </c>
      <c r="AH615">
        <v>57.6</v>
      </c>
      <c r="AQ615" s="3">
        <v>3084</v>
      </c>
      <c r="BA615" t="s">
        <v>31</v>
      </c>
      <c r="BB615">
        <v>1.58</v>
      </c>
      <c r="BC615">
        <v>40.902679829999997</v>
      </c>
      <c r="BD615">
        <v>1.5643773E-2</v>
      </c>
      <c r="BE615">
        <v>4.0287320419999997</v>
      </c>
      <c r="BF615">
        <v>0.95273332700000002</v>
      </c>
      <c r="BG615">
        <v>0.98627405599999995</v>
      </c>
      <c r="BH615">
        <v>35.538735920000001</v>
      </c>
      <c r="BI615">
        <v>1.570734203</v>
      </c>
      <c r="BJ615">
        <v>0.49560581999999997</v>
      </c>
      <c r="BK615">
        <v>4.1419232499999996</v>
      </c>
      <c r="BL615">
        <v>2.36988274</v>
      </c>
      <c r="BN615">
        <v>0.1</v>
      </c>
      <c r="BO615" s="2">
        <v>0.86886081900000001</v>
      </c>
      <c r="BP615" s="1">
        <f t="shared" si="32"/>
        <v>16.744186046511629</v>
      </c>
    </row>
    <row r="616" spans="1:68" x14ac:dyDescent="0.25">
      <c r="A616" t="s">
        <v>734</v>
      </c>
      <c r="B616" t="s">
        <v>190</v>
      </c>
      <c r="C616" t="s">
        <v>191</v>
      </c>
      <c r="D616">
        <v>-26.344869249999999</v>
      </c>
      <c r="E616">
        <v>-69.150043400000001</v>
      </c>
      <c r="H616" t="s">
        <v>705</v>
      </c>
      <c r="I616" t="s">
        <v>215</v>
      </c>
      <c r="J616" t="s">
        <v>29</v>
      </c>
      <c r="L616" t="s">
        <v>30</v>
      </c>
      <c r="N616">
        <v>8</v>
      </c>
      <c r="O616">
        <v>1.002</v>
      </c>
      <c r="P616">
        <v>7</v>
      </c>
      <c r="Q616" s="1">
        <v>1.7</v>
      </c>
      <c r="T616">
        <v>1260</v>
      </c>
      <c r="U616">
        <v>1.03</v>
      </c>
      <c r="V616">
        <v>9.1700000000000004E-2</v>
      </c>
      <c r="W616">
        <v>334</v>
      </c>
      <c r="X616">
        <v>4.2300000000000004</v>
      </c>
      <c r="Z616">
        <v>9.5299999999999994</v>
      </c>
      <c r="AA616" s="1">
        <v>28.8</v>
      </c>
      <c r="AB616">
        <v>8.0100000000000005E-2</v>
      </c>
      <c r="AD616">
        <v>699</v>
      </c>
      <c r="AE616">
        <v>50.8</v>
      </c>
      <c r="AF616">
        <v>3.15</v>
      </c>
      <c r="AG616">
        <v>145</v>
      </c>
      <c r="AH616">
        <v>45.9</v>
      </c>
      <c r="AQ616" s="3">
        <v>2685</v>
      </c>
      <c r="BA616" t="s">
        <v>31</v>
      </c>
      <c r="BB616">
        <v>1.7</v>
      </c>
      <c r="BC616">
        <v>35.543018340000003</v>
      </c>
      <c r="BD616">
        <v>1.2890469E-2</v>
      </c>
      <c r="BE616">
        <v>3.4769935460000001</v>
      </c>
      <c r="BF616">
        <v>0.88150957399999996</v>
      </c>
      <c r="BG616">
        <v>1.0254401740000001</v>
      </c>
      <c r="BH616">
        <v>30.405846270000001</v>
      </c>
      <c r="BI616">
        <v>1.299565106</v>
      </c>
      <c r="BJ616">
        <v>0.45382509700000001</v>
      </c>
      <c r="BK616">
        <v>3.6179450069999999</v>
      </c>
      <c r="BL616">
        <v>1.8885003090000001</v>
      </c>
      <c r="BN616">
        <v>-1.2</v>
      </c>
      <c r="BO616" s="2">
        <v>0.85546607200000002</v>
      </c>
      <c r="BP616" s="1">
        <f t="shared" si="32"/>
        <v>14.571428571428571</v>
      </c>
    </row>
    <row r="617" spans="1:68" x14ac:dyDescent="0.25">
      <c r="A617" t="s">
        <v>735</v>
      </c>
      <c r="B617" t="s">
        <v>190</v>
      </c>
      <c r="C617" t="s">
        <v>191</v>
      </c>
      <c r="D617">
        <v>-26.213276499999999</v>
      </c>
      <c r="E617">
        <v>-68.973010290000005</v>
      </c>
      <c r="H617" t="s">
        <v>736</v>
      </c>
      <c r="I617" t="s">
        <v>227</v>
      </c>
      <c r="J617" t="s">
        <v>29</v>
      </c>
      <c r="L617" t="s">
        <v>30</v>
      </c>
      <c r="N617">
        <v>18.600000000000001</v>
      </c>
      <c r="O617">
        <v>1.002</v>
      </c>
      <c r="P617">
        <v>8.1</v>
      </c>
      <c r="Q617" s="1">
        <v>2.75</v>
      </c>
      <c r="T617">
        <v>792</v>
      </c>
      <c r="U617">
        <v>0.74199999999999999</v>
      </c>
      <c r="V617">
        <v>0.55600000000000005</v>
      </c>
      <c r="W617">
        <v>1710</v>
      </c>
      <c r="X617">
        <v>37.700000000000003</v>
      </c>
      <c r="Z617">
        <v>16</v>
      </c>
      <c r="AA617" s="1">
        <v>31.1</v>
      </c>
      <c r="AB617">
        <v>6.36</v>
      </c>
      <c r="AD617">
        <v>451</v>
      </c>
      <c r="AE617">
        <v>59.4</v>
      </c>
      <c r="AF617">
        <v>2.37</v>
      </c>
      <c r="AG617">
        <v>678</v>
      </c>
      <c r="AH617">
        <v>43.5</v>
      </c>
      <c r="AQ617" s="3">
        <v>3998</v>
      </c>
      <c r="AR617" s="1">
        <v>-4.71</v>
      </c>
      <c r="AS617" s="1">
        <v>-50</v>
      </c>
      <c r="BA617" t="s">
        <v>31</v>
      </c>
      <c r="BB617">
        <v>2.75</v>
      </c>
      <c r="BC617">
        <v>22.341325810000001</v>
      </c>
      <c r="BD617">
        <v>9.2861430000000002E-3</v>
      </c>
      <c r="BE617">
        <v>17.80137414</v>
      </c>
      <c r="BF617">
        <v>1.4799741</v>
      </c>
      <c r="BG617">
        <v>1.1073329649999999</v>
      </c>
      <c r="BH617">
        <v>19.61807821</v>
      </c>
      <c r="BI617">
        <v>1.5195702230000001</v>
      </c>
      <c r="BJ617">
        <v>0.34144935900000001</v>
      </c>
      <c r="BK617">
        <v>16.91701183</v>
      </c>
      <c r="BL617">
        <v>1.789755194</v>
      </c>
      <c r="BN617">
        <v>-1.5</v>
      </c>
      <c r="BO617" s="2">
        <v>0.87810716200000005</v>
      </c>
      <c r="BP617" s="1">
        <f t="shared" si="32"/>
        <v>18.354430379746834</v>
      </c>
    </row>
    <row r="618" spans="1:68" x14ac:dyDescent="0.25">
      <c r="A618" t="s">
        <v>737</v>
      </c>
      <c r="B618" t="s">
        <v>190</v>
      </c>
      <c r="C618" t="s">
        <v>191</v>
      </c>
      <c r="D618">
        <v>-26.2123013</v>
      </c>
      <c r="E618">
        <v>-68.973010520000003</v>
      </c>
      <c r="H618" t="s">
        <v>736</v>
      </c>
      <c r="I618" t="s">
        <v>195</v>
      </c>
      <c r="J618" t="s">
        <v>29</v>
      </c>
      <c r="L618" t="s">
        <v>30</v>
      </c>
      <c r="N618">
        <v>17.7</v>
      </c>
      <c r="O618">
        <v>1.0069999999999999</v>
      </c>
      <c r="P618">
        <v>8.36</v>
      </c>
      <c r="Q618" s="1">
        <v>3.38</v>
      </c>
      <c r="T618">
        <v>2620</v>
      </c>
      <c r="U618">
        <v>3.28</v>
      </c>
      <c r="V618">
        <v>0.438</v>
      </c>
      <c r="W618">
        <v>2480</v>
      </c>
      <c r="X618">
        <v>0.56999999999999995</v>
      </c>
      <c r="Z618">
        <v>60.6</v>
      </c>
      <c r="AA618" s="1">
        <v>47.6</v>
      </c>
      <c r="AB618">
        <v>9.66</v>
      </c>
      <c r="AD618">
        <v>1620</v>
      </c>
      <c r="AE618">
        <v>138</v>
      </c>
      <c r="AF618">
        <v>7.84</v>
      </c>
      <c r="AG618">
        <v>730</v>
      </c>
      <c r="AH618">
        <v>196</v>
      </c>
      <c r="AQ618" s="3">
        <v>8126</v>
      </c>
      <c r="BA618" t="s">
        <v>31</v>
      </c>
      <c r="BB618">
        <v>3.38</v>
      </c>
      <c r="BC618">
        <v>73.906911140000005</v>
      </c>
      <c r="BD618">
        <v>4.1049258999999998E-2</v>
      </c>
      <c r="BE618">
        <v>25.817197579999998</v>
      </c>
      <c r="BF618">
        <v>5.6054019049999999</v>
      </c>
      <c r="BG618">
        <v>1.6948247320000001</v>
      </c>
      <c r="BH618">
        <v>70.468484930000002</v>
      </c>
      <c r="BI618">
        <v>3.530314658</v>
      </c>
      <c r="BJ618">
        <v>1.1295202419999999</v>
      </c>
      <c r="BK618">
        <v>18.214481760000002</v>
      </c>
      <c r="BL618">
        <v>8.0641843239999993</v>
      </c>
      <c r="BN618">
        <v>-0.5</v>
      </c>
      <c r="BO618" s="2">
        <v>0.95347625599999997</v>
      </c>
      <c r="BP618" s="1">
        <f t="shared" si="32"/>
        <v>25</v>
      </c>
    </row>
    <row r="619" spans="1:68" x14ac:dyDescent="0.25">
      <c r="A619" t="s">
        <v>738</v>
      </c>
      <c r="B619" t="s">
        <v>190</v>
      </c>
      <c r="C619" t="s">
        <v>191</v>
      </c>
      <c r="D619">
        <v>-26.197792</v>
      </c>
      <c r="E619">
        <v>-68.981381470000002</v>
      </c>
      <c r="H619" t="s">
        <v>736</v>
      </c>
      <c r="I619" t="s">
        <v>227</v>
      </c>
      <c r="J619" t="s">
        <v>29</v>
      </c>
      <c r="L619" t="s">
        <v>30</v>
      </c>
      <c r="N619">
        <v>18.7</v>
      </c>
      <c r="O619">
        <v>1.0069999999999999</v>
      </c>
      <c r="P619">
        <v>8.0299999999999994</v>
      </c>
      <c r="Q619" s="1">
        <v>2.77</v>
      </c>
      <c r="T619">
        <v>3550</v>
      </c>
      <c r="U619">
        <v>4.3499999999999996</v>
      </c>
      <c r="V619">
        <v>0.56499999999999995</v>
      </c>
      <c r="W619">
        <v>2160</v>
      </c>
      <c r="X619">
        <v>21.9</v>
      </c>
      <c r="Z619">
        <v>76.599999999999994</v>
      </c>
      <c r="AA619" s="1">
        <v>52.4</v>
      </c>
      <c r="AB619">
        <v>5.0999999999999996</v>
      </c>
      <c r="AD619">
        <v>1770</v>
      </c>
      <c r="AE619">
        <v>130</v>
      </c>
      <c r="AF619">
        <v>8.9499999999999993</v>
      </c>
      <c r="AG619">
        <v>926</v>
      </c>
      <c r="AH619">
        <v>234</v>
      </c>
      <c r="AQ619" s="3">
        <v>9107</v>
      </c>
      <c r="AR619" s="1">
        <v>-2.25</v>
      </c>
      <c r="AS619" s="1">
        <v>-38</v>
      </c>
      <c r="BA619" t="s">
        <v>31</v>
      </c>
      <c r="BB619">
        <v>2.77</v>
      </c>
      <c r="BC619">
        <v>100.1410437</v>
      </c>
      <c r="BD619">
        <v>5.4440328000000003E-2</v>
      </c>
      <c r="BE619">
        <v>22.48594628</v>
      </c>
      <c r="BF619">
        <v>7.0853760059999997</v>
      </c>
      <c r="BG619">
        <v>1.8657314270000001</v>
      </c>
      <c r="BH619">
        <v>76.993344640000004</v>
      </c>
      <c r="BI619">
        <v>3.3256587359999998</v>
      </c>
      <c r="BJ619">
        <v>1.2894395620000001</v>
      </c>
      <c r="BK619">
        <v>23.104945359999999</v>
      </c>
      <c r="BL619">
        <v>9.6276486319999997</v>
      </c>
      <c r="BN619">
        <v>-0.3</v>
      </c>
      <c r="BO619" s="2">
        <v>0.76884903299999996</v>
      </c>
      <c r="BP619" s="1">
        <f t="shared" si="32"/>
        <v>26.145251396648046</v>
      </c>
    </row>
    <row r="620" spans="1:68" x14ac:dyDescent="0.25">
      <c r="A620" t="s">
        <v>739</v>
      </c>
      <c r="B620" t="s">
        <v>190</v>
      </c>
      <c r="C620" t="s">
        <v>191</v>
      </c>
      <c r="D620">
        <v>-26.20177387</v>
      </c>
      <c r="E620">
        <v>-68.97988943</v>
      </c>
      <c r="H620" t="s">
        <v>736</v>
      </c>
      <c r="I620" t="s">
        <v>195</v>
      </c>
      <c r="J620" t="s">
        <v>41</v>
      </c>
      <c r="L620" t="s">
        <v>30</v>
      </c>
      <c r="N620">
        <v>19.2</v>
      </c>
      <c r="O620">
        <v>1.016</v>
      </c>
      <c r="P620">
        <v>8.27</v>
      </c>
      <c r="Q620" s="1">
        <v>6.05</v>
      </c>
      <c r="T620">
        <v>8240</v>
      </c>
      <c r="U620">
        <v>12.5</v>
      </c>
      <c r="V620">
        <v>0.67900000000000005</v>
      </c>
      <c r="W620">
        <v>4460</v>
      </c>
      <c r="X620">
        <v>1.58</v>
      </c>
      <c r="Z620">
        <v>186</v>
      </c>
      <c r="AA620" s="1">
        <v>45.9</v>
      </c>
      <c r="AB620">
        <v>12.8</v>
      </c>
      <c r="AD620">
        <v>5080</v>
      </c>
      <c r="AE620">
        <v>497</v>
      </c>
      <c r="AF620">
        <v>23.9</v>
      </c>
      <c r="AG620">
        <v>974</v>
      </c>
      <c r="AH620">
        <v>535</v>
      </c>
      <c r="AQ620" s="3">
        <v>20430</v>
      </c>
      <c r="BA620" t="s">
        <v>31</v>
      </c>
      <c r="BB620">
        <v>6.05</v>
      </c>
      <c r="BC620">
        <v>232.4400564</v>
      </c>
      <c r="BD620">
        <v>0.156437725</v>
      </c>
      <c r="BE620">
        <v>46.429315010000003</v>
      </c>
      <c r="BF620">
        <v>17.204698919999998</v>
      </c>
      <c r="BG620">
        <v>1.6342952770000001</v>
      </c>
      <c r="BH620">
        <v>220.97524899999999</v>
      </c>
      <c r="BI620">
        <v>12.71424917</v>
      </c>
      <c r="BJ620">
        <v>3.443307881</v>
      </c>
      <c r="BK620">
        <v>24.302609910000001</v>
      </c>
      <c r="BL620">
        <v>22.011931700000002</v>
      </c>
      <c r="BN620">
        <v>-0.3</v>
      </c>
      <c r="BO620" s="2">
        <v>0.95067628400000004</v>
      </c>
      <c r="BP620" s="1">
        <f t="shared" si="32"/>
        <v>22.384937238493727</v>
      </c>
    </row>
    <row r="621" spans="1:68" x14ac:dyDescent="0.25">
      <c r="A621" t="s">
        <v>740</v>
      </c>
      <c r="B621" t="s">
        <v>190</v>
      </c>
      <c r="C621" t="s">
        <v>191</v>
      </c>
      <c r="D621">
        <v>-26.258828860000001</v>
      </c>
      <c r="E621">
        <v>-68.870192840000001</v>
      </c>
      <c r="H621" t="s">
        <v>736</v>
      </c>
      <c r="I621" t="s">
        <v>193</v>
      </c>
      <c r="J621" t="s">
        <v>29</v>
      </c>
      <c r="L621" t="s">
        <v>30</v>
      </c>
      <c r="N621">
        <v>20.7</v>
      </c>
      <c r="O621">
        <v>1.002</v>
      </c>
      <c r="P621">
        <v>6.62</v>
      </c>
      <c r="Q621" s="1">
        <v>9.3000000000000007</v>
      </c>
      <c r="T621">
        <v>1020</v>
      </c>
      <c r="U621">
        <v>2.4</v>
      </c>
      <c r="V621">
        <v>0.71399999999999997</v>
      </c>
      <c r="W621">
        <v>580</v>
      </c>
      <c r="X621">
        <v>5.33</v>
      </c>
      <c r="Z621">
        <v>32.299999999999997</v>
      </c>
      <c r="AA621" s="1">
        <v>44.2</v>
      </c>
      <c r="AB621">
        <v>1.58</v>
      </c>
      <c r="AD621">
        <v>669</v>
      </c>
      <c r="AE621">
        <v>61</v>
      </c>
      <c r="AF621">
        <v>4.3</v>
      </c>
      <c r="AG621">
        <v>240</v>
      </c>
      <c r="AH621">
        <v>62.5</v>
      </c>
      <c r="AQ621" s="3">
        <v>3288</v>
      </c>
      <c r="AR621" s="1">
        <v>-5.26</v>
      </c>
      <c r="AS621" s="1">
        <v>-53</v>
      </c>
      <c r="BA621" t="s">
        <v>31</v>
      </c>
      <c r="BB621">
        <v>9.3000000000000007</v>
      </c>
      <c r="BC621">
        <v>28.772919609999999</v>
      </c>
      <c r="BD621">
        <v>3.0036042999999998E-2</v>
      </c>
      <c r="BE621">
        <v>6.037892984</v>
      </c>
      <c r="BF621">
        <v>2.9876977149999999</v>
      </c>
      <c r="BG621">
        <v>1.5737658219999999</v>
      </c>
      <c r="BH621">
        <v>29.10087433</v>
      </c>
      <c r="BI621">
        <v>1.5605014070000001</v>
      </c>
      <c r="BJ621">
        <v>0.619507276</v>
      </c>
      <c r="BK621">
        <v>5.988322771</v>
      </c>
      <c r="BL621">
        <v>2.5714873479999998</v>
      </c>
      <c r="BN621">
        <v>-1.8</v>
      </c>
      <c r="BO621" s="2">
        <v>1.0113980339999999</v>
      </c>
      <c r="BP621" s="1">
        <f t="shared" si="32"/>
        <v>14.534883720930234</v>
      </c>
    </row>
    <row r="622" spans="1:68" x14ac:dyDescent="0.25">
      <c r="A622" t="s">
        <v>741</v>
      </c>
      <c r="B622" t="s">
        <v>190</v>
      </c>
      <c r="C622" t="s">
        <v>191</v>
      </c>
      <c r="D622">
        <v>-26.35812649</v>
      </c>
      <c r="E622">
        <v>-68.748365000000007</v>
      </c>
      <c r="H622" t="s">
        <v>742</v>
      </c>
      <c r="I622" t="s">
        <v>227</v>
      </c>
      <c r="J622" t="s">
        <v>29</v>
      </c>
      <c r="L622" t="s">
        <v>30</v>
      </c>
      <c r="N622">
        <v>7.1</v>
      </c>
      <c r="O622">
        <v>1.002</v>
      </c>
      <c r="P622">
        <v>7.6</v>
      </c>
      <c r="Q622" s="1">
        <v>2.02</v>
      </c>
      <c r="T622">
        <v>1480</v>
      </c>
      <c r="U622">
        <v>0.65800000000000003</v>
      </c>
      <c r="V622">
        <v>1.54E-2</v>
      </c>
      <c r="W622">
        <v>277</v>
      </c>
      <c r="X622">
        <v>1.7000000000000001E-2</v>
      </c>
      <c r="Z622">
        <v>10.5</v>
      </c>
      <c r="AA622" s="1">
        <v>11.6</v>
      </c>
      <c r="AB622">
        <v>1.1299999999999999</v>
      </c>
      <c r="AD622">
        <v>879</v>
      </c>
      <c r="AE622">
        <v>72.7</v>
      </c>
      <c r="AF622">
        <v>2.94</v>
      </c>
      <c r="AG622">
        <v>76.599999999999994</v>
      </c>
      <c r="AH622">
        <v>62.7</v>
      </c>
      <c r="AQ622" s="3">
        <v>3000</v>
      </c>
      <c r="AR622" s="1">
        <v>-7.14</v>
      </c>
      <c r="AS622" s="1">
        <v>-67</v>
      </c>
      <c r="BA622" t="s">
        <v>31</v>
      </c>
      <c r="BB622">
        <v>2.02</v>
      </c>
      <c r="BC622">
        <v>41.748942169999999</v>
      </c>
      <c r="BD622">
        <v>8.2348820000000007E-3</v>
      </c>
      <c r="BE622">
        <v>2.8836144080000001</v>
      </c>
      <c r="BF622">
        <v>0.97123300300000004</v>
      </c>
      <c r="BG622">
        <v>0.41302451400000001</v>
      </c>
      <c r="BH622">
        <v>38.235677930000001</v>
      </c>
      <c r="BI622">
        <v>1.859810693</v>
      </c>
      <c r="BJ622">
        <v>0.42357009099999998</v>
      </c>
      <c r="BK622">
        <v>1.9112730179999999</v>
      </c>
      <c r="BL622">
        <v>2.579716108</v>
      </c>
      <c r="BN622">
        <v>0</v>
      </c>
      <c r="BO622" s="2">
        <v>0.91584782600000003</v>
      </c>
      <c r="BP622" s="1">
        <f t="shared" si="32"/>
        <v>21.326530612244898</v>
      </c>
    </row>
    <row r="623" spans="1:68" x14ac:dyDescent="0.25">
      <c r="A623" t="s">
        <v>743</v>
      </c>
      <c r="B623" t="s">
        <v>190</v>
      </c>
      <c r="C623" t="s">
        <v>191</v>
      </c>
      <c r="D623">
        <v>-26.357818219999999</v>
      </c>
      <c r="E623">
        <v>-68.747644030000004</v>
      </c>
      <c r="H623" t="s">
        <v>742</v>
      </c>
      <c r="I623" t="s">
        <v>195</v>
      </c>
      <c r="J623" t="s">
        <v>41</v>
      </c>
      <c r="L623" t="s">
        <v>30</v>
      </c>
      <c r="N623">
        <v>7.7</v>
      </c>
      <c r="O623">
        <v>1.0169999999999999</v>
      </c>
      <c r="P623">
        <v>8.3000000000000007</v>
      </c>
      <c r="Q623" s="1">
        <v>3.68</v>
      </c>
      <c r="T623">
        <v>12500</v>
      </c>
      <c r="U623">
        <v>6.02</v>
      </c>
      <c r="V623">
        <v>0.14599999999999999</v>
      </c>
      <c r="W623">
        <v>1430</v>
      </c>
      <c r="X623">
        <v>8.1000000000000003E-2</v>
      </c>
      <c r="Z623">
        <v>60.8</v>
      </c>
      <c r="AA623" s="1">
        <v>15.3</v>
      </c>
      <c r="AB623">
        <v>4</v>
      </c>
      <c r="AD623">
        <v>6760</v>
      </c>
      <c r="AE623">
        <v>516</v>
      </c>
      <c r="AF623">
        <v>23.9</v>
      </c>
      <c r="AG623">
        <v>341</v>
      </c>
      <c r="AH623">
        <v>717</v>
      </c>
      <c r="AQ623" s="3">
        <v>22626</v>
      </c>
      <c r="BA623" t="s">
        <v>31</v>
      </c>
      <c r="BB623">
        <v>3.68</v>
      </c>
      <c r="BC623">
        <v>352.60930889999997</v>
      </c>
      <c r="BD623">
        <v>7.5340407999999998E-2</v>
      </c>
      <c r="BE623">
        <v>14.886529250000001</v>
      </c>
      <c r="BF623">
        <v>5.6239015820000002</v>
      </c>
      <c r="BG623">
        <v>0.54476509200000001</v>
      </c>
      <c r="BH623">
        <v>294.0536778</v>
      </c>
      <c r="BI623">
        <v>13.200306980000001</v>
      </c>
      <c r="BJ623">
        <v>3.443307881</v>
      </c>
      <c r="BK623">
        <v>8.5084086029999995</v>
      </c>
      <c r="BL623">
        <v>29.500102859999998</v>
      </c>
      <c r="BN623">
        <v>0.1</v>
      </c>
      <c r="BO623" s="2">
        <v>0.83393622999999995</v>
      </c>
      <c r="BP623" s="1">
        <f t="shared" si="32"/>
        <v>30.000000000000004</v>
      </c>
    </row>
    <row r="624" spans="1:68" x14ac:dyDescent="0.25">
      <c r="A624" t="s">
        <v>744</v>
      </c>
      <c r="B624" t="s">
        <v>190</v>
      </c>
      <c r="C624" t="s">
        <v>191</v>
      </c>
      <c r="D624">
        <v>-26.35799987</v>
      </c>
      <c r="E624">
        <v>-68.748244999999997</v>
      </c>
      <c r="H624" t="s">
        <v>742</v>
      </c>
      <c r="I624" t="s">
        <v>195</v>
      </c>
      <c r="J624" t="s">
        <v>29</v>
      </c>
      <c r="L624" t="s">
        <v>30</v>
      </c>
      <c r="N624">
        <v>5</v>
      </c>
      <c r="O624">
        <v>1.0049999999999999</v>
      </c>
      <c r="P624">
        <v>8.85</v>
      </c>
      <c r="Q624" s="1">
        <v>3.37</v>
      </c>
      <c r="T624">
        <v>3460</v>
      </c>
      <c r="U624">
        <v>1.73</v>
      </c>
      <c r="V624">
        <v>0.28599999999999998</v>
      </c>
      <c r="W624">
        <v>575</v>
      </c>
      <c r="X624">
        <v>5.5E-2</v>
      </c>
      <c r="Z624">
        <v>21.3</v>
      </c>
      <c r="AA624" s="1">
        <v>10.9</v>
      </c>
      <c r="AB624">
        <v>3.74</v>
      </c>
      <c r="AD624">
        <v>2020</v>
      </c>
      <c r="AE624">
        <v>174</v>
      </c>
      <c r="AF624">
        <v>6.84</v>
      </c>
      <c r="AG624">
        <v>128</v>
      </c>
      <c r="AH624">
        <v>183</v>
      </c>
      <c r="AQ624" s="3">
        <v>6793</v>
      </c>
      <c r="BA624" t="s">
        <v>31</v>
      </c>
      <c r="BB624">
        <v>3.37</v>
      </c>
      <c r="BC624">
        <v>97.602256699999998</v>
      </c>
      <c r="BD624">
        <v>2.1650981E-2</v>
      </c>
      <c r="BE624">
        <v>5.9858421819999998</v>
      </c>
      <c r="BF624">
        <v>1.9702155210000001</v>
      </c>
      <c r="BG624">
        <v>0.38810062099999998</v>
      </c>
      <c r="BH624">
        <v>87.86811084</v>
      </c>
      <c r="BI624">
        <v>4.4512663090000002</v>
      </c>
      <c r="BJ624">
        <v>0.98544878300000005</v>
      </c>
      <c r="BK624">
        <v>3.193772144</v>
      </c>
      <c r="BL624">
        <v>7.5293149560000003</v>
      </c>
      <c r="BN624">
        <v>0.8</v>
      </c>
      <c r="BO624" s="2">
        <v>0.90026720500000001</v>
      </c>
      <c r="BP624" s="1">
        <f t="shared" si="32"/>
        <v>26.754385964912281</v>
      </c>
    </row>
    <row r="625" spans="1:68" x14ac:dyDescent="0.25">
      <c r="A625" t="s">
        <v>745</v>
      </c>
      <c r="B625" t="s">
        <v>190</v>
      </c>
      <c r="C625" t="s">
        <v>191</v>
      </c>
      <c r="D625">
        <v>-26.33395694</v>
      </c>
      <c r="E625">
        <v>-68.795083809999994</v>
      </c>
      <c r="H625" t="s">
        <v>742</v>
      </c>
      <c r="I625" t="s">
        <v>227</v>
      </c>
      <c r="J625" t="s">
        <v>29</v>
      </c>
      <c r="L625" t="s">
        <v>30</v>
      </c>
      <c r="N625">
        <v>1.3</v>
      </c>
      <c r="O625">
        <v>1.004</v>
      </c>
      <c r="P625">
        <v>7.26</v>
      </c>
      <c r="Q625" s="1">
        <v>4.0599999999999996</v>
      </c>
      <c r="T625">
        <v>3000</v>
      </c>
      <c r="U625">
        <v>2.35</v>
      </c>
      <c r="V625">
        <v>0.253</v>
      </c>
      <c r="W625">
        <v>778</v>
      </c>
      <c r="X625">
        <v>1.0999999999999999E-2</v>
      </c>
      <c r="Z625">
        <v>23</v>
      </c>
      <c r="AA625" s="1">
        <v>26.2</v>
      </c>
      <c r="AB625">
        <v>0.156</v>
      </c>
      <c r="AD625">
        <v>2040</v>
      </c>
      <c r="AE625">
        <v>251</v>
      </c>
      <c r="AF625">
        <v>8.4700000000000006</v>
      </c>
      <c r="AG625">
        <v>27.3</v>
      </c>
      <c r="AH625">
        <v>84.8</v>
      </c>
      <c r="AQ625" s="3">
        <v>6483</v>
      </c>
      <c r="AR625" s="1">
        <v>-6.1</v>
      </c>
      <c r="AS625" s="1">
        <v>-59</v>
      </c>
      <c r="BA625" t="s">
        <v>31</v>
      </c>
      <c r="BB625">
        <v>4.0599999999999996</v>
      </c>
      <c r="BC625">
        <v>84.62623413</v>
      </c>
      <c r="BD625">
        <v>2.9410292000000001E-2</v>
      </c>
      <c r="BE625">
        <v>8.0991047260000002</v>
      </c>
      <c r="BF625">
        <v>2.1274627690000001</v>
      </c>
      <c r="BG625">
        <v>0.93286571399999996</v>
      </c>
      <c r="BH625">
        <v>88.738092129999998</v>
      </c>
      <c r="BI625">
        <v>6.4210795599999999</v>
      </c>
      <c r="BJ625">
        <v>1.2202852609999999</v>
      </c>
      <c r="BK625">
        <v>0.68117171499999996</v>
      </c>
      <c r="BL625">
        <v>3.4889940340000001</v>
      </c>
      <c r="BN625">
        <v>-0.1</v>
      </c>
      <c r="BO625" s="2">
        <v>1.048588455</v>
      </c>
      <c r="BP625" s="1">
        <f t="shared" si="32"/>
        <v>10.011806375442738</v>
      </c>
    </row>
    <row r="626" spans="1:68" x14ac:dyDescent="0.25">
      <c r="A626" t="s">
        <v>746</v>
      </c>
      <c r="B626" t="s">
        <v>190</v>
      </c>
      <c r="C626" t="s">
        <v>191</v>
      </c>
      <c r="D626">
        <v>-26.33360257</v>
      </c>
      <c r="E626">
        <v>-68.793531220000006</v>
      </c>
      <c r="H626" t="s">
        <v>742</v>
      </c>
      <c r="I626" t="s">
        <v>195</v>
      </c>
      <c r="J626" t="s">
        <v>41</v>
      </c>
      <c r="L626" t="s">
        <v>30</v>
      </c>
      <c r="N626">
        <v>15</v>
      </c>
      <c r="O626">
        <v>1.016</v>
      </c>
      <c r="P626">
        <v>8.3699999999999992</v>
      </c>
      <c r="Q626" s="1">
        <v>10.9</v>
      </c>
      <c r="T626">
        <v>10800</v>
      </c>
      <c r="U626">
        <v>8.4700000000000006</v>
      </c>
      <c r="V626">
        <v>2.4</v>
      </c>
      <c r="W626">
        <v>1750</v>
      </c>
      <c r="X626">
        <v>8.1000000000000003E-2</v>
      </c>
      <c r="Z626">
        <v>108</v>
      </c>
      <c r="AA626" s="1">
        <v>19.7</v>
      </c>
      <c r="AB626">
        <v>10.4</v>
      </c>
      <c r="AD626">
        <v>6120</v>
      </c>
      <c r="AE626">
        <v>551</v>
      </c>
      <c r="AF626">
        <v>27.2</v>
      </c>
      <c r="AG626">
        <v>390</v>
      </c>
      <c r="AH626">
        <v>561</v>
      </c>
      <c r="AQ626" s="3">
        <v>20992</v>
      </c>
      <c r="BA626" t="s">
        <v>31</v>
      </c>
      <c r="BB626">
        <v>10.9</v>
      </c>
      <c r="BC626">
        <v>304.65444289999999</v>
      </c>
      <c r="BD626">
        <v>0.106002203</v>
      </c>
      <c r="BE626">
        <v>18.217780550000001</v>
      </c>
      <c r="BF626">
        <v>9.9898251780000002</v>
      </c>
      <c r="BG626">
        <v>0.70142956300000003</v>
      </c>
      <c r="BH626">
        <v>266.21427640000002</v>
      </c>
      <c r="BI626">
        <v>14.095676640000001</v>
      </c>
      <c r="BJ626">
        <v>3.918743697</v>
      </c>
      <c r="BK626">
        <v>9.7310245020000004</v>
      </c>
      <c r="BL626">
        <v>23.08167044</v>
      </c>
      <c r="BN626">
        <v>-0.3</v>
      </c>
      <c r="BO626" s="2">
        <v>0.87382371299999995</v>
      </c>
      <c r="BP626" s="1">
        <f t="shared" si="32"/>
        <v>20.625</v>
      </c>
    </row>
    <row r="627" spans="1:68" x14ac:dyDescent="0.25">
      <c r="A627" t="s">
        <v>747</v>
      </c>
      <c r="B627" t="s">
        <v>190</v>
      </c>
      <c r="C627" t="s">
        <v>191</v>
      </c>
      <c r="D627">
        <v>-26.317050600000002</v>
      </c>
      <c r="E627">
        <v>-68.78668734</v>
      </c>
      <c r="H627" t="s">
        <v>742</v>
      </c>
      <c r="I627" t="s">
        <v>195</v>
      </c>
      <c r="J627" t="s">
        <v>41</v>
      </c>
      <c r="L627" t="s">
        <v>30</v>
      </c>
      <c r="N627">
        <v>16</v>
      </c>
      <c r="O627">
        <v>1.0249999999999999</v>
      </c>
      <c r="P627">
        <v>8.25</v>
      </c>
      <c r="Q627" s="1">
        <v>7.46</v>
      </c>
      <c r="T627">
        <v>17500</v>
      </c>
      <c r="U627">
        <v>10.4</v>
      </c>
      <c r="V627">
        <v>1.78</v>
      </c>
      <c r="W627">
        <v>2890</v>
      </c>
      <c r="X627">
        <v>5.6000000000000001E-2</v>
      </c>
      <c r="Z627">
        <v>148</v>
      </c>
      <c r="AA627" s="1">
        <v>28.8</v>
      </c>
      <c r="AB627">
        <v>20.5</v>
      </c>
      <c r="AD627">
        <v>10200</v>
      </c>
      <c r="AE627">
        <v>856</v>
      </c>
      <c r="AF627">
        <v>41.3</v>
      </c>
      <c r="AG627">
        <v>429</v>
      </c>
      <c r="AH627">
        <v>994</v>
      </c>
      <c r="AQ627" s="3">
        <v>33499</v>
      </c>
      <c r="BA627" t="s">
        <v>31</v>
      </c>
      <c r="BB627">
        <v>7.46</v>
      </c>
      <c r="BC627">
        <v>493.65303239999997</v>
      </c>
      <c r="BD627">
        <v>0.13015618700000001</v>
      </c>
      <c r="BE627">
        <v>30.085363310000002</v>
      </c>
      <c r="BF627">
        <v>13.68976043</v>
      </c>
      <c r="BG627">
        <v>1.0254401740000001</v>
      </c>
      <c r="BH627">
        <v>443.69046070000002</v>
      </c>
      <c r="BI627">
        <v>21.898183679999999</v>
      </c>
      <c r="BJ627">
        <v>5.9501512749999996</v>
      </c>
      <c r="BK627">
        <v>10.704126949999999</v>
      </c>
      <c r="BL627">
        <v>40.896934790000003</v>
      </c>
      <c r="BN627">
        <v>1.2</v>
      </c>
      <c r="BO627" s="2">
        <v>0.89879010500000001</v>
      </c>
      <c r="BP627" s="1">
        <f t="shared" si="32"/>
        <v>24.067796610169495</v>
      </c>
    </row>
    <row r="628" spans="1:68" x14ac:dyDescent="0.25">
      <c r="A628" t="s">
        <v>748</v>
      </c>
      <c r="B628" t="s">
        <v>190</v>
      </c>
      <c r="C628" t="s">
        <v>191</v>
      </c>
      <c r="D628">
        <v>-26.316752510000001</v>
      </c>
      <c r="E628">
        <v>-68.786607739999994</v>
      </c>
      <c r="H628" t="s">
        <v>742</v>
      </c>
      <c r="I628" t="s">
        <v>195</v>
      </c>
      <c r="J628" t="s">
        <v>29</v>
      </c>
      <c r="L628" t="s">
        <v>30</v>
      </c>
      <c r="N628">
        <v>17</v>
      </c>
      <c r="O628">
        <v>1.0129999999999999</v>
      </c>
      <c r="P628">
        <v>8.83</v>
      </c>
      <c r="Q628" s="1">
        <v>5.49</v>
      </c>
      <c r="T628">
        <v>9550</v>
      </c>
      <c r="U628">
        <v>3.92</v>
      </c>
      <c r="V628">
        <v>0.47199999999999998</v>
      </c>
      <c r="W628">
        <v>1410</v>
      </c>
      <c r="X628">
        <v>5.3999999999999999E-2</v>
      </c>
      <c r="Z628">
        <v>65.3</v>
      </c>
      <c r="AA628" s="1">
        <v>16.8</v>
      </c>
      <c r="AB628">
        <v>5.2</v>
      </c>
      <c r="AD628">
        <v>5430</v>
      </c>
      <c r="AE628">
        <v>504</v>
      </c>
      <c r="AF628">
        <v>21.6</v>
      </c>
      <c r="AG628">
        <v>185</v>
      </c>
      <c r="AH628">
        <v>505</v>
      </c>
      <c r="AQ628" s="3">
        <v>18024</v>
      </c>
      <c r="BA628" t="s">
        <v>31</v>
      </c>
      <c r="BB628">
        <v>5.49</v>
      </c>
      <c r="BC628">
        <v>269.39351199999999</v>
      </c>
      <c r="BD628">
        <v>4.9058870999999997E-2</v>
      </c>
      <c r="BE628">
        <v>14.678326050000001</v>
      </c>
      <c r="BF628">
        <v>6.0401442970000003</v>
      </c>
      <c r="BG628">
        <v>0.59817343499999998</v>
      </c>
      <c r="BH628">
        <v>236.1999217</v>
      </c>
      <c r="BI628">
        <v>12.8933231</v>
      </c>
      <c r="BJ628">
        <v>3.111943524</v>
      </c>
      <c r="BK628">
        <v>4.615998802</v>
      </c>
      <c r="BL628">
        <v>20.777617769999999</v>
      </c>
      <c r="BN628">
        <v>-0.2</v>
      </c>
      <c r="BO628" s="2">
        <v>0.87678400300000003</v>
      </c>
      <c r="BP628" s="1">
        <f t="shared" si="32"/>
        <v>23.37962962962963</v>
      </c>
    </row>
    <row r="629" spans="1:68" x14ac:dyDescent="0.25">
      <c r="A629" t="s">
        <v>749</v>
      </c>
      <c r="B629" t="s">
        <v>190</v>
      </c>
      <c r="C629" t="s">
        <v>191</v>
      </c>
      <c r="D629">
        <v>-26.316810499999999</v>
      </c>
      <c r="E629">
        <v>-68.789182580000002</v>
      </c>
      <c r="H629" t="s">
        <v>742</v>
      </c>
      <c r="I629" t="s">
        <v>227</v>
      </c>
      <c r="J629" t="s">
        <v>29</v>
      </c>
      <c r="L629" t="s">
        <v>30</v>
      </c>
      <c r="N629">
        <v>16</v>
      </c>
      <c r="O629">
        <v>1.002</v>
      </c>
      <c r="P629">
        <v>7.33</v>
      </c>
      <c r="Q629" s="1">
        <v>3.07</v>
      </c>
      <c r="T629">
        <v>1380</v>
      </c>
      <c r="U629">
        <v>0.54800000000000004</v>
      </c>
      <c r="V629">
        <v>6.0699999999999997E-2</v>
      </c>
      <c r="W629">
        <v>402</v>
      </c>
      <c r="X629">
        <v>1.2E-2</v>
      </c>
      <c r="Z629">
        <v>17.5</v>
      </c>
      <c r="AA629" s="1">
        <v>26.2</v>
      </c>
      <c r="AB629">
        <v>0.80100000000000005</v>
      </c>
      <c r="AD629">
        <v>948</v>
      </c>
      <c r="AE629">
        <v>109</v>
      </c>
      <c r="AF629">
        <v>3.61</v>
      </c>
      <c r="AG629">
        <v>36.9</v>
      </c>
      <c r="AH629">
        <v>60.3</v>
      </c>
      <c r="AQ629" s="3">
        <v>3170</v>
      </c>
      <c r="AR629" s="1">
        <v>-6.73</v>
      </c>
      <c r="AS629" s="1">
        <v>-57</v>
      </c>
      <c r="BA629" t="s">
        <v>31</v>
      </c>
      <c r="BB629">
        <v>3.07</v>
      </c>
      <c r="BC629">
        <v>38.9280677</v>
      </c>
      <c r="BD629">
        <v>6.8582299999999999E-3</v>
      </c>
      <c r="BE629">
        <v>4.184884447</v>
      </c>
      <c r="BF629">
        <v>1.6187216719999999</v>
      </c>
      <c r="BG629">
        <v>0.93286571399999996</v>
      </c>
      <c r="BH629">
        <v>41.237113399999998</v>
      </c>
      <c r="BI629">
        <v>2.78843694</v>
      </c>
      <c r="BJ629">
        <v>0.52009796900000005</v>
      </c>
      <c r="BK629">
        <v>0.92070462600000003</v>
      </c>
      <c r="BL629">
        <v>2.4809709940000002</v>
      </c>
      <c r="BN629">
        <v>1</v>
      </c>
      <c r="BO629" s="2">
        <v>1.059315703</v>
      </c>
      <c r="BP629" s="1">
        <f t="shared" si="32"/>
        <v>16.70360110803324</v>
      </c>
    </row>
    <row r="630" spans="1:68" x14ac:dyDescent="0.25">
      <c r="A630" t="s">
        <v>750</v>
      </c>
      <c r="B630" t="s">
        <v>190</v>
      </c>
      <c r="C630" t="s">
        <v>191</v>
      </c>
      <c r="D630">
        <v>-26.340726360000001</v>
      </c>
      <c r="E630">
        <v>-68.787064849999993</v>
      </c>
      <c r="H630" t="s">
        <v>742</v>
      </c>
      <c r="I630" t="s">
        <v>195</v>
      </c>
      <c r="J630" t="s">
        <v>41</v>
      </c>
      <c r="L630" t="s">
        <v>30</v>
      </c>
      <c r="N630">
        <v>15.2</v>
      </c>
      <c r="O630">
        <v>1.06</v>
      </c>
      <c r="P630">
        <v>8.15</v>
      </c>
      <c r="Q630" s="1">
        <v>12.1</v>
      </c>
      <c r="T630">
        <v>43300</v>
      </c>
      <c r="U630">
        <v>15.5</v>
      </c>
      <c r="V630">
        <v>1.1399999999999999</v>
      </c>
      <c r="W630">
        <v>8600</v>
      </c>
      <c r="X630">
        <v>0.124</v>
      </c>
      <c r="Z630">
        <v>278</v>
      </c>
      <c r="AA630" s="1">
        <v>26.8</v>
      </c>
      <c r="AB630">
        <v>13.4</v>
      </c>
      <c r="AD630">
        <v>22400</v>
      </c>
      <c r="AE630">
        <v>2040</v>
      </c>
      <c r="AF630">
        <v>103</v>
      </c>
      <c r="AG630">
        <v>1380</v>
      </c>
      <c r="AH630">
        <v>3380</v>
      </c>
      <c r="AQ630" s="3">
        <v>82326</v>
      </c>
      <c r="BA630" t="s">
        <v>31</v>
      </c>
      <c r="BB630">
        <v>12.1</v>
      </c>
      <c r="BC630">
        <v>1221.4386460000001</v>
      </c>
      <c r="BD630">
        <v>0.19398277899999999</v>
      </c>
      <c r="BE630">
        <v>89.527378720000002</v>
      </c>
      <c r="BF630">
        <v>25.714549999999999</v>
      </c>
      <c r="BG630">
        <v>0.95422905099999999</v>
      </c>
      <c r="BH630">
        <v>974.37905090000004</v>
      </c>
      <c r="BI630">
        <v>52.187260170000002</v>
      </c>
      <c r="BJ630">
        <v>14.839360320000001</v>
      </c>
      <c r="BK630">
        <v>34.432855930000002</v>
      </c>
      <c r="BL630">
        <v>139.06603580000001</v>
      </c>
      <c r="BN630">
        <v>-0.9</v>
      </c>
      <c r="BO630" s="2">
        <v>0.79773065499999996</v>
      </c>
      <c r="BP630" s="1">
        <f t="shared" si="32"/>
        <v>32.815533980582522</v>
      </c>
    </row>
    <row r="631" spans="1:68" x14ac:dyDescent="0.25">
      <c r="A631" t="s">
        <v>751</v>
      </c>
      <c r="B631" t="s">
        <v>190</v>
      </c>
      <c r="C631" t="s">
        <v>191</v>
      </c>
      <c r="D631">
        <v>-26.345377500000001</v>
      </c>
      <c r="E631">
        <v>-68.710390329999996</v>
      </c>
      <c r="H631" t="s">
        <v>742</v>
      </c>
      <c r="I631" t="s">
        <v>195</v>
      </c>
      <c r="J631" t="s">
        <v>41</v>
      </c>
      <c r="L631" t="s">
        <v>30</v>
      </c>
      <c r="N631">
        <v>13.7</v>
      </c>
      <c r="O631">
        <v>1.012</v>
      </c>
      <c r="P631">
        <v>8.3699999999999992</v>
      </c>
      <c r="Q631" s="1">
        <v>2.4900000000000002</v>
      </c>
      <c r="T631">
        <v>5790</v>
      </c>
      <c r="U631">
        <v>3.05</v>
      </c>
      <c r="V631">
        <v>0.31900000000000001</v>
      </c>
      <c r="W631">
        <v>3360</v>
      </c>
      <c r="X631">
        <v>0.161</v>
      </c>
      <c r="Z631">
        <v>53.9</v>
      </c>
      <c r="AA631" s="1">
        <v>54</v>
      </c>
      <c r="AB631">
        <v>3.25</v>
      </c>
      <c r="AD631">
        <v>3340</v>
      </c>
      <c r="AE631">
        <v>302</v>
      </c>
      <c r="AF631">
        <v>10.8</v>
      </c>
      <c r="AG631">
        <v>1090</v>
      </c>
      <c r="AH631">
        <v>335</v>
      </c>
      <c r="AQ631" s="3">
        <v>14484</v>
      </c>
      <c r="BA631" t="s">
        <v>31</v>
      </c>
      <c r="BB631">
        <v>2.4900000000000002</v>
      </c>
      <c r="BC631">
        <v>163.3286319</v>
      </c>
      <c r="BD631">
        <v>3.8170805000000002E-2</v>
      </c>
      <c r="BE631">
        <v>34.978138659999999</v>
      </c>
      <c r="BF631">
        <v>4.9856627509999996</v>
      </c>
      <c r="BG631">
        <v>1.922700326</v>
      </c>
      <c r="BH631">
        <v>145.28687629999999</v>
      </c>
      <c r="BI631">
        <v>7.7257610640000003</v>
      </c>
      <c r="BJ631">
        <v>1.555971762</v>
      </c>
      <c r="BK631">
        <v>27.19696592</v>
      </c>
      <c r="BL631">
        <v>13.78317219</v>
      </c>
      <c r="BN631">
        <v>0.2</v>
      </c>
      <c r="BO631" s="2">
        <v>0.88953709299999995</v>
      </c>
      <c r="BP631" s="1">
        <f t="shared" si="32"/>
        <v>31.018518518518515</v>
      </c>
    </row>
    <row r="632" spans="1:68" x14ac:dyDescent="0.25">
      <c r="A632" t="s">
        <v>752</v>
      </c>
      <c r="B632" t="s">
        <v>190</v>
      </c>
      <c r="C632" t="s">
        <v>191</v>
      </c>
      <c r="D632">
        <v>-26.343074000000001</v>
      </c>
      <c r="E632">
        <v>-68.709894989999995</v>
      </c>
      <c r="H632" t="s">
        <v>742</v>
      </c>
      <c r="I632" t="s">
        <v>193</v>
      </c>
      <c r="J632" t="s">
        <v>29</v>
      </c>
      <c r="L632" t="s">
        <v>30</v>
      </c>
      <c r="N632">
        <v>16.3</v>
      </c>
      <c r="O632">
        <v>1.002</v>
      </c>
      <c r="P632">
        <v>7.84</v>
      </c>
      <c r="Q632" s="1">
        <v>1.1100000000000001</v>
      </c>
      <c r="T632">
        <v>1070</v>
      </c>
      <c r="U632">
        <v>0.54700000000000004</v>
      </c>
      <c r="V632">
        <v>7.4200000000000002E-2</v>
      </c>
      <c r="W632">
        <v>785</v>
      </c>
      <c r="X632">
        <v>7.19</v>
      </c>
      <c r="Z632">
        <v>7.2</v>
      </c>
      <c r="AA632" s="1">
        <v>32.5</v>
      </c>
      <c r="AB632">
        <v>0.58799999999999997</v>
      </c>
      <c r="AD632">
        <v>573</v>
      </c>
      <c r="AE632">
        <v>69.2</v>
      </c>
      <c r="AF632">
        <v>1.74</v>
      </c>
      <c r="AG632">
        <v>305</v>
      </c>
      <c r="AH632">
        <v>65.599999999999994</v>
      </c>
      <c r="AQ632" s="3">
        <v>2984</v>
      </c>
      <c r="AR632" s="1">
        <v>-8.14</v>
      </c>
      <c r="AS632" s="1">
        <v>-71</v>
      </c>
      <c r="BA632" t="s">
        <v>31</v>
      </c>
      <c r="BB632">
        <v>1.1100000000000001</v>
      </c>
      <c r="BC632">
        <v>30.183356839999998</v>
      </c>
      <c r="BD632">
        <v>6.8457149999999996E-3</v>
      </c>
      <c r="BE632">
        <v>8.1719758480000007</v>
      </c>
      <c r="BF632">
        <v>0.66598834500000004</v>
      </c>
      <c r="BG632">
        <v>1.1571807519999999</v>
      </c>
      <c r="BH632">
        <v>24.924964110000001</v>
      </c>
      <c r="BI632">
        <v>1.770273727</v>
      </c>
      <c r="BJ632">
        <v>0.25068433899999998</v>
      </c>
      <c r="BK632">
        <v>7.610160188</v>
      </c>
      <c r="BL632">
        <v>2.6990331209999998</v>
      </c>
      <c r="BN632">
        <v>-0.1</v>
      </c>
      <c r="BO632" s="2">
        <v>0.82578502600000003</v>
      </c>
      <c r="BP632" s="1">
        <f t="shared" si="32"/>
        <v>37.701149425287355</v>
      </c>
    </row>
    <row r="633" spans="1:68" x14ac:dyDescent="0.25">
      <c r="A633" t="s">
        <v>753</v>
      </c>
      <c r="B633" t="s">
        <v>190</v>
      </c>
      <c r="C633" t="s">
        <v>191</v>
      </c>
      <c r="D633">
        <v>-26.368584210000002</v>
      </c>
      <c r="E633">
        <v>-68.710994080000006</v>
      </c>
      <c r="H633" t="s">
        <v>742</v>
      </c>
      <c r="I633" t="s">
        <v>195</v>
      </c>
      <c r="J633" t="s">
        <v>41</v>
      </c>
      <c r="L633" t="s">
        <v>30</v>
      </c>
      <c r="N633">
        <v>11.1</v>
      </c>
      <c r="O633">
        <v>1.024</v>
      </c>
      <c r="P633">
        <v>8.1</v>
      </c>
      <c r="Q633" s="1">
        <v>4.25</v>
      </c>
      <c r="T633">
        <v>14900</v>
      </c>
      <c r="U633">
        <v>13.4</v>
      </c>
      <c r="V633">
        <v>0.40899999999999997</v>
      </c>
      <c r="W633">
        <v>4910</v>
      </c>
      <c r="X633">
        <v>6.8000000000000005E-2</v>
      </c>
      <c r="Z633">
        <v>172</v>
      </c>
      <c r="AA633" s="1">
        <v>40.299999999999997</v>
      </c>
      <c r="AB633">
        <v>6.1</v>
      </c>
      <c r="AD633">
        <v>8990</v>
      </c>
      <c r="AE633">
        <v>778</v>
      </c>
      <c r="AF633">
        <v>29</v>
      </c>
      <c r="AG633">
        <v>1290</v>
      </c>
      <c r="AH633">
        <v>476</v>
      </c>
      <c r="AQ633" s="3">
        <v>31826</v>
      </c>
      <c r="BA633" t="s">
        <v>31</v>
      </c>
      <c r="BB633">
        <v>4.25</v>
      </c>
      <c r="BC633">
        <v>420.31029619999998</v>
      </c>
      <c r="BD633">
        <v>0.167701241</v>
      </c>
      <c r="BE633">
        <v>51.113887149999996</v>
      </c>
      <c r="BF633">
        <v>15.909721579999999</v>
      </c>
      <c r="BG633">
        <v>1.434904132</v>
      </c>
      <c r="BH633">
        <v>391.05659229999998</v>
      </c>
      <c r="BI633">
        <v>19.902788439999998</v>
      </c>
      <c r="BJ633">
        <v>4.1780723240000004</v>
      </c>
      <c r="BK633">
        <v>32.187234889999999</v>
      </c>
      <c r="BL633">
        <v>19.58444764</v>
      </c>
      <c r="BN633">
        <v>-0.8</v>
      </c>
      <c r="BO633" s="2">
        <v>0.930399745</v>
      </c>
      <c r="BP633" s="1">
        <f t="shared" si="32"/>
        <v>16.413793103448278</v>
      </c>
    </row>
    <row r="634" spans="1:68" x14ac:dyDescent="0.25">
      <c r="A634" t="s">
        <v>754</v>
      </c>
      <c r="B634" t="s">
        <v>190</v>
      </c>
      <c r="C634" t="s">
        <v>191</v>
      </c>
      <c r="D634">
        <v>-26.368701399999999</v>
      </c>
      <c r="E634">
        <v>-68.749224190000007</v>
      </c>
      <c r="H634" t="s">
        <v>742</v>
      </c>
      <c r="I634" t="s">
        <v>227</v>
      </c>
      <c r="J634" t="s">
        <v>29</v>
      </c>
      <c r="L634" t="s">
        <v>30</v>
      </c>
      <c r="N634">
        <v>12.4</v>
      </c>
      <c r="O634">
        <v>1.002</v>
      </c>
      <c r="P634">
        <v>7.8</v>
      </c>
      <c r="Q634" s="1">
        <v>2.71</v>
      </c>
      <c r="T634">
        <v>1380</v>
      </c>
      <c r="U634">
        <v>0.58199999999999996</v>
      </c>
      <c r="V634">
        <v>8.5000000000000006E-3</v>
      </c>
      <c r="W634">
        <v>262</v>
      </c>
      <c r="X634">
        <v>4.4999999999999998E-2</v>
      </c>
      <c r="Z634">
        <v>9.24</v>
      </c>
      <c r="AA634" s="1">
        <v>25.2</v>
      </c>
      <c r="AB634">
        <v>0.48</v>
      </c>
      <c r="AD634">
        <v>881</v>
      </c>
      <c r="AE634">
        <v>67.3</v>
      </c>
      <c r="AF634">
        <v>2.73</v>
      </c>
      <c r="AG634">
        <v>57.3</v>
      </c>
      <c r="AH634">
        <v>53.7</v>
      </c>
      <c r="AQ634" s="3">
        <v>2908</v>
      </c>
      <c r="AR634" s="1">
        <v>-5.23</v>
      </c>
      <c r="AS634" s="1">
        <v>-61</v>
      </c>
      <c r="BA634" t="s">
        <v>31</v>
      </c>
      <c r="BB634">
        <v>2.71</v>
      </c>
      <c r="BC634">
        <v>38.9280677</v>
      </c>
      <c r="BD634">
        <v>7.2837400000000004E-3</v>
      </c>
      <c r="BE634">
        <v>2.7274620029999999</v>
      </c>
      <c r="BF634">
        <v>0.85468504300000003</v>
      </c>
      <c r="BG634">
        <v>0.89726015199999998</v>
      </c>
      <c r="BH634">
        <v>38.322676059999999</v>
      </c>
      <c r="BI634">
        <v>1.7216679459999999</v>
      </c>
      <c r="BJ634">
        <v>0.39331508399999998</v>
      </c>
      <c r="BK634">
        <v>1.429712061</v>
      </c>
      <c r="BL634">
        <v>2.20942193</v>
      </c>
      <c r="BN634">
        <v>0.6</v>
      </c>
      <c r="BO634" s="2">
        <v>0.98444845400000003</v>
      </c>
      <c r="BP634" s="1">
        <f t="shared" si="32"/>
        <v>19.670329670329672</v>
      </c>
    </row>
    <row r="635" spans="1:68" x14ac:dyDescent="0.25">
      <c r="A635" t="s">
        <v>755</v>
      </c>
      <c r="B635" t="s">
        <v>190</v>
      </c>
      <c r="C635" t="s">
        <v>191</v>
      </c>
      <c r="D635">
        <v>-26.370589970000001</v>
      </c>
      <c r="E635">
        <v>-68.744919870000004</v>
      </c>
      <c r="H635" t="s">
        <v>742</v>
      </c>
      <c r="I635" t="s">
        <v>195</v>
      </c>
      <c r="J635" t="s">
        <v>41</v>
      </c>
      <c r="L635" t="s">
        <v>30</v>
      </c>
      <c r="N635">
        <v>9.6</v>
      </c>
      <c r="O635">
        <v>1.008</v>
      </c>
      <c r="P635">
        <v>8.6</v>
      </c>
      <c r="Q635" s="1">
        <v>6.38</v>
      </c>
      <c r="T635">
        <v>5010</v>
      </c>
      <c r="U635">
        <v>2.1</v>
      </c>
      <c r="V635">
        <v>0.13300000000000001</v>
      </c>
      <c r="W635">
        <v>960</v>
      </c>
      <c r="X635">
        <v>6.8000000000000005E-2</v>
      </c>
      <c r="Z635">
        <v>29.5</v>
      </c>
      <c r="AA635" s="1">
        <v>35.299999999999997</v>
      </c>
      <c r="AB635">
        <v>4.2</v>
      </c>
      <c r="AD635">
        <v>3170</v>
      </c>
      <c r="AE635">
        <v>193</v>
      </c>
      <c r="AF635">
        <v>10.199999999999999</v>
      </c>
      <c r="AG635">
        <v>73.400000000000006</v>
      </c>
      <c r="AH635">
        <v>228</v>
      </c>
      <c r="AQ635" s="3">
        <v>10101</v>
      </c>
      <c r="BA635" t="s">
        <v>31</v>
      </c>
      <c r="BB635">
        <v>6.38</v>
      </c>
      <c r="BC635">
        <v>141.32581099999999</v>
      </c>
      <c r="BD635">
        <v>2.6281538E-2</v>
      </c>
      <c r="BE635">
        <v>9.9937539040000001</v>
      </c>
      <c r="BF635">
        <v>2.7287022479999998</v>
      </c>
      <c r="BG635">
        <v>1.256876324</v>
      </c>
      <c r="BH635">
        <v>137.8920353</v>
      </c>
      <c r="BI635">
        <v>4.9373241239999999</v>
      </c>
      <c r="BJ635">
        <v>1.469528886</v>
      </c>
      <c r="BK635">
        <v>1.8314287140000001</v>
      </c>
      <c r="BL635">
        <v>9.3807858470000003</v>
      </c>
      <c r="BN635">
        <v>-0.3</v>
      </c>
      <c r="BO635" s="2">
        <v>0.97570312400000003</v>
      </c>
      <c r="BP635" s="1">
        <f t="shared" si="32"/>
        <v>22.352941176470591</v>
      </c>
    </row>
    <row r="636" spans="1:68" x14ac:dyDescent="0.25">
      <c r="A636" t="s">
        <v>756</v>
      </c>
      <c r="B636" t="s">
        <v>190</v>
      </c>
      <c r="C636" t="s">
        <v>191</v>
      </c>
      <c r="D636">
        <v>-26.293025289999999</v>
      </c>
      <c r="E636">
        <v>-68.611230539999994</v>
      </c>
      <c r="H636" t="s">
        <v>757</v>
      </c>
      <c r="I636" t="s">
        <v>227</v>
      </c>
      <c r="J636" t="s">
        <v>29</v>
      </c>
      <c r="L636" t="s">
        <v>30</v>
      </c>
      <c r="N636">
        <v>16.2</v>
      </c>
      <c r="O636">
        <v>1.002</v>
      </c>
      <c r="P636">
        <v>8.25</v>
      </c>
      <c r="Q636" s="1">
        <v>2.91</v>
      </c>
      <c r="T636">
        <v>1270</v>
      </c>
      <c r="U636">
        <v>1.24</v>
      </c>
      <c r="V636">
        <v>7.3499999999999996E-2</v>
      </c>
      <c r="W636">
        <v>368</v>
      </c>
      <c r="X636">
        <v>2.33</v>
      </c>
      <c r="Z636">
        <v>17.600000000000001</v>
      </c>
      <c r="AA636" s="1">
        <v>40.6</v>
      </c>
      <c r="AB636">
        <v>0.89100000000000001</v>
      </c>
      <c r="AD636">
        <v>754</v>
      </c>
      <c r="AE636">
        <v>51.2</v>
      </c>
      <c r="AF636">
        <v>4.87</v>
      </c>
      <c r="AG636">
        <v>153</v>
      </c>
      <c r="AH636">
        <v>39.4</v>
      </c>
      <c r="AQ636" s="3">
        <v>2889</v>
      </c>
      <c r="AR636" s="1">
        <v>-7.72</v>
      </c>
      <c r="AS636" s="1">
        <v>-68</v>
      </c>
      <c r="BA636" t="s">
        <v>31</v>
      </c>
      <c r="BB636">
        <v>2.91</v>
      </c>
      <c r="BC636">
        <v>35.825105780000001</v>
      </c>
      <c r="BD636">
        <v>1.5518621999999999E-2</v>
      </c>
      <c r="BE636">
        <v>3.830938996</v>
      </c>
      <c r="BF636">
        <v>1.6279715100000001</v>
      </c>
      <c r="BG636">
        <v>1.445585801</v>
      </c>
      <c r="BH636">
        <v>32.798294839999997</v>
      </c>
      <c r="BI636">
        <v>1.3097979019999999</v>
      </c>
      <c r="BJ636">
        <v>0.70162800700000005</v>
      </c>
      <c r="BK636">
        <v>3.8175557659999999</v>
      </c>
      <c r="BL636">
        <v>1.6210656240000001</v>
      </c>
      <c r="BN636">
        <v>-0.8</v>
      </c>
      <c r="BO636" s="2">
        <v>0.915511458</v>
      </c>
      <c r="BP636" s="1">
        <f t="shared" si="32"/>
        <v>8.0903490759753591</v>
      </c>
    </row>
    <row r="637" spans="1:68" x14ac:dyDescent="0.25">
      <c r="A637" t="s">
        <v>758</v>
      </c>
      <c r="B637" t="s">
        <v>190</v>
      </c>
      <c r="C637" t="s">
        <v>191</v>
      </c>
      <c r="D637">
        <v>-26.29438343</v>
      </c>
      <c r="E637">
        <v>-68.612608379999998</v>
      </c>
      <c r="H637" t="s">
        <v>757</v>
      </c>
      <c r="I637" t="s">
        <v>195</v>
      </c>
      <c r="J637" t="s">
        <v>41</v>
      </c>
      <c r="L637" t="s">
        <v>30</v>
      </c>
      <c r="N637">
        <v>11.9</v>
      </c>
      <c r="O637">
        <v>1.085</v>
      </c>
      <c r="P637">
        <v>8.25</v>
      </c>
      <c r="Q637" s="1">
        <v>23.8</v>
      </c>
      <c r="T637">
        <v>64300</v>
      </c>
      <c r="U637">
        <v>63.4</v>
      </c>
      <c r="V637">
        <v>0.53200000000000003</v>
      </c>
      <c r="W637">
        <v>10200</v>
      </c>
      <c r="X637">
        <v>12.5</v>
      </c>
      <c r="Z637">
        <v>549</v>
      </c>
      <c r="AA637" s="1">
        <v>37.200000000000003</v>
      </c>
      <c r="AB637">
        <v>24.5</v>
      </c>
      <c r="AD637">
        <v>39600</v>
      </c>
      <c r="AE637">
        <v>2300</v>
      </c>
      <c r="AF637">
        <v>231</v>
      </c>
      <c r="AG637">
        <v>1160</v>
      </c>
      <c r="AH637">
        <v>1740</v>
      </c>
      <c r="AQ637" s="3">
        <v>121493</v>
      </c>
      <c r="BA637" t="s">
        <v>31</v>
      </c>
      <c r="BB637">
        <v>23.8</v>
      </c>
      <c r="BC637">
        <v>1813.822285</v>
      </c>
      <c r="BD637">
        <v>0.793452143</v>
      </c>
      <c r="BE637">
        <v>106.1836352</v>
      </c>
      <c r="BF637">
        <v>50.781611320000003</v>
      </c>
      <c r="BG637">
        <v>1.3245268910000001</v>
      </c>
      <c r="BH637">
        <v>1722.5629650000001</v>
      </c>
      <c r="BI637">
        <v>58.838577639999997</v>
      </c>
      <c r="BJ637">
        <v>33.280507129999997</v>
      </c>
      <c r="BK637">
        <v>28.943560059999999</v>
      </c>
      <c r="BL637">
        <v>71.59020778</v>
      </c>
      <c r="BN637">
        <v>-0.9</v>
      </c>
      <c r="BO637" s="2">
        <v>0.94968673599999998</v>
      </c>
      <c r="BP637" s="1">
        <f t="shared" si="32"/>
        <v>7.5324675324675328</v>
      </c>
    </row>
    <row r="638" spans="1:68" x14ac:dyDescent="0.25">
      <c r="A638" t="s">
        <v>759</v>
      </c>
      <c r="B638" t="s">
        <v>190</v>
      </c>
      <c r="C638" t="s">
        <v>191</v>
      </c>
      <c r="D638">
        <v>-26.278743989999999</v>
      </c>
      <c r="E638">
        <v>-68.612419950000003</v>
      </c>
      <c r="H638" t="s">
        <v>757</v>
      </c>
      <c r="I638" t="s">
        <v>227</v>
      </c>
      <c r="J638" t="s">
        <v>29</v>
      </c>
      <c r="L638" t="s">
        <v>30</v>
      </c>
      <c r="N638">
        <v>16.5</v>
      </c>
      <c r="O638">
        <v>1.0009999999999999</v>
      </c>
      <c r="P638">
        <v>8.85</v>
      </c>
      <c r="Q638" s="1">
        <v>3.2</v>
      </c>
      <c r="T638">
        <v>774</v>
      </c>
      <c r="U638">
        <v>0.85499999999999998</v>
      </c>
      <c r="V638">
        <v>8.8099999999999998E-2</v>
      </c>
      <c r="W638">
        <v>370</v>
      </c>
      <c r="X638">
        <v>5.0199999999999996</v>
      </c>
      <c r="Z638">
        <v>19.600000000000001</v>
      </c>
      <c r="AA638" s="1">
        <v>43.1</v>
      </c>
      <c r="AB638">
        <v>1.24</v>
      </c>
      <c r="AD638">
        <v>587</v>
      </c>
      <c r="AE638">
        <v>48.9</v>
      </c>
      <c r="AF638">
        <v>4.25</v>
      </c>
      <c r="AG638">
        <v>65</v>
      </c>
      <c r="AH638">
        <v>21.6</v>
      </c>
      <c r="AQ638" s="3">
        <v>2134</v>
      </c>
      <c r="AR638" s="1">
        <v>-5.57</v>
      </c>
      <c r="AS638" s="1">
        <v>-59</v>
      </c>
      <c r="BA638" t="s">
        <v>31</v>
      </c>
      <c r="BB638">
        <v>3.2</v>
      </c>
      <c r="BC638">
        <v>21.833568410000002</v>
      </c>
      <c r="BD638">
        <v>1.0700339999999999E-2</v>
      </c>
      <c r="BE638">
        <v>3.851759317</v>
      </c>
      <c r="BF638">
        <v>1.8129682730000001</v>
      </c>
      <c r="BG638">
        <v>1.5345997039999999</v>
      </c>
      <c r="BH638">
        <v>25.53395102</v>
      </c>
      <c r="BI638">
        <v>1.250959325</v>
      </c>
      <c r="BJ638">
        <v>0.61230370300000003</v>
      </c>
      <c r="BK638">
        <v>1.6218374170000001</v>
      </c>
      <c r="BL638">
        <v>0.88870602799999998</v>
      </c>
      <c r="BN638">
        <v>-0.5</v>
      </c>
      <c r="BO638" s="2">
        <v>1.1694813479999999</v>
      </c>
      <c r="BP638" s="1">
        <f t="shared" si="32"/>
        <v>5.0823529411764712</v>
      </c>
    </row>
    <row r="639" spans="1:68" x14ac:dyDescent="0.25">
      <c r="A639" t="s">
        <v>760</v>
      </c>
      <c r="B639" t="s">
        <v>190</v>
      </c>
      <c r="C639" t="s">
        <v>191</v>
      </c>
      <c r="D639">
        <v>-26.27061776</v>
      </c>
      <c r="E639">
        <v>-68.605876980000005</v>
      </c>
      <c r="H639" t="s">
        <v>757</v>
      </c>
      <c r="I639" t="s">
        <v>195</v>
      </c>
      <c r="J639" t="s">
        <v>41</v>
      </c>
      <c r="L639" t="s">
        <v>30</v>
      </c>
      <c r="N639">
        <v>10.4</v>
      </c>
      <c r="O639">
        <v>1.0029999999999999</v>
      </c>
      <c r="P639">
        <v>8.8000000000000007</v>
      </c>
      <c r="Q639" s="1">
        <v>4.16</v>
      </c>
      <c r="T639">
        <v>1690</v>
      </c>
      <c r="U639">
        <v>1.89</v>
      </c>
      <c r="V639">
        <v>9.2299999999999993E-2</v>
      </c>
      <c r="W639">
        <v>686</v>
      </c>
      <c r="X639">
        <v>1.68</v>
      </c>
      <c r="Z639">
        <v>28.5</v>
      </c>
      <c r="AA639" s="1">
        <v>28.8</v>
      </c>
      <c r="AB639">
        <v>2.68</v>
      </c>
      <c r="AD639">
        <v>1320</v>
      </c>
      <c r="AE639">
        <v>72.3</v>
      </c>
      <c r="AF639">
        <v>6.67</v>
      </c>
      <c r="AG639">
        <v>54.1</v>
      </c>
      <c r="AH639">
        <v>37.9</v>
      </c>
      <c r="AQ639" s="3">
        <v>4188</v>
      </c>
      <c r="BA639" t="s">
        <v>31</v>
      </c>
      <c r="BB639">
        <v>4.16</v>
      </c>
      <c r="BC639">
        <v>47.672778559999998</v>
      </c>
      <c r="BD639">
        <v>2.3653384E-2</v>
      </c>
      <c r="BE639">
        <v>7.1413699770000001</v>
      </c>
      <c r="BF639">
        <v>2.6362038659999998</v>
      </c>
      <c r="BG639">
        <v>1.0254401740000001</v>
      </c>
      <c r="BH639">
        <v>57.418765499999999</v>
      </c>
      <c r="BI639">
        <v>1.8495778970000001</v>
      </c>
      <c r="BJ639">
        <v>0.96095663399999998</v>
      </c>
      <c r="BK639">
        <v>1.349867758</v>
      </c>
      <c r="BL639">
        <v>1.5593499280000001</v>
      </c>
      <c r="BN639">
        <v>-0.1</v>
      </c>
      <c r="BO639" s="2">
        <v>1.2044350509999999</v>
      </c>
      <c r="BP639" s="1">
        <f t="shared" si="32"/>
        <v>5.68215892053973</v>
      </c>
    </row>
    <row r="640" spans="1:68" x14ac:dyDescent="0.25">
      <c r="A640" t="s">
        <v>761</v>
      </c>
      <c r="B640" t="s">
        <v>190</v>
      </c>
      <c r="C640" t="s">
        <v>191</v>
      </c>
      <c r="D640">
        <v>-26.39165015</v>
      </c>
      <c r="E640">
        <v>-68.687586909999993</v>
      </c>
      <c r="H640" t="s">
        <v>762</v>
      </c>
      <c r="I640" t="s">
        <v>195</v>
      </c>
      <c r="J640" t="s">
        <v>41</v>
      </c>
      <c r="L640" t="s">
        <v>30</v>
      </c>
      <c r="N640">
        <v>7.7</v>
      </c>
      <c r="O640">
        <v>1.012</v>
      </c>
      <c r="P640">
        <v>8.5</v>
      </c>
      <c r="Q640" s="1">
        <v>3.02</v>
      </c>
      <c r="T640">
        <v>6280</v>
      </c>
      <c r="U640">
        <v>8.07</v>
      </c>
      <c r="V640">
        <v>0.34499999999999997</v>
      </c>
      <c r="W640">
        <v>3270</v>
      </c>
      <c r="X640">
        <v>2.27</v>
      </c>
      <c r="Z640">
        <v>77.900000000000006</v>
      </c>
      <c r="AA640" s="1">
        <v>45.4</v>
      </c>
      <c r="AB640">
        <v>2.35</v>
      </c>
      <c r="AD640">
        <v>4090</v>
      </c>
      <c r="AE640">
        <v>489</v>
      </c>
      <c r="AF640">
        <v>12.9</v>
      </c>
      <c r="AG640">
        <v>830</v>
      </c>
      <c r="AH640">
        <v>165</v>
      </c>
      <c r="AQ640" s="3">
        <v>15463</v>
      </c>
      <c r="BA640" t="s">
        <v>31</v>
      </c>
      <c r="BB640">
        <v>3.02</v>
      </c>
      <c r="BC640">
        <v>177.1509168</v>
      </c>
      <c r="BD640">
        <v>0.100996195</v>
      </c>
      <c r="BE640">
        <v>34.041224229999997</v>
      </c>
      <c r="BF640">
        <v>7.2056239020000001</v>
      </c>
      <c r="BG640">
        <v>1.616492496</v>
      </c>
      <c r="BH640">
        <v>177.91117489999999</v>
      </c>
      <c r="BI640">
        <v>12.50959325</v>
      </c>
      <c r="BJ640">
        <v>1.8585218269999999</v>
      </c>
      <c r="BK640">
        <v>20.70961625</v>
      </c>
      <c r="BL640">
        <v>6.7887265990000003</v>
      </c>
      <c r="BN640">
        <v>-0.2</v>
      </c>
      <c r="BO640" s="2">
        <v>1.004291584</v>
      </c>
      <c r="BP640" s="1">
        <f t="shared" si="32"/>
        <v>12.790697674418604</v>
      </c>
    </row>
    <row r="641" spans="1:68" x14ac:dyDescent="0.25">
      <c r="A641" t="s">
        <v>763</v>
      </c>
      <c r="B641" t="s">
        <v>190</v>
      </c>
      <c r="C641" t="s">
        <v>191</v>
      </c>
      <c r="D641">
        <v>-26.391740720000001</v>
      </c>
      <c r="E641">
        <v>-68.687717000000006</v>
      </c>
      <c r="H641" t="s">
        <v>762</v>
      </c>
      <c r="I641" t="s">
        <v>227</v>
      </c>
      <c r="J641" t="s">
        <v>29</v>
      </c>
      <c r="L641" t="s">
        <v>30</v>
      </c>
      <c r="N641">
        <v>12.1</v>
      </c>
      <c r="O641">
        <v>1.0009999999999999</v>
      </c>
      <c r="P641">
        <v>8.35</v>
      </c>
      <c r="Q641" s="1">
        <v>0.71399999999999997</v>
      </c>
      <c r="T641">
        <v>353</v>
      </c>
      <c r="U641">
        <v>0.58099999999999996</v>
      </c>
      <c r="V641">
        <v>7.5399999999999995E-2</v>
      </c>
      <c r="W641">
        <v>1560</v>
      </c>
      <c r="X641">
        <v>7.25</v>
      </c>
      <c r="Z641">
        <v>6.23</v>
      </c>
      <c r="AA641" s="1">
        <v>30.8</v>
      </c>
      <c r="AB641">
        <v>0.48</v>
      </c>
      <c r="AD641">
        <v>354</v>
      </c>
      <c r="AE641">
        <v>66.900000000000006</v>
      </c>
      <c r="AF641">
        <v>0.84</v>
      </c>
      <c r="AG641">
        <v>489</v>
      </c>
      <c r="AH641">
        <v>12.5</v>
      </c>
      <c r="AQ641" s="3">
        <v>2925</v>
      </c>
      <c r="AR641" s="1">
        <v>-8.42</v>
      </c>
      <c r="AS641" s="1">
        <v>-73</v>
      </c>
      <c r="BA641" t="s">
        <v>31</v>
      </c>
      <c r="BB641">
        <v>0.71399999999999997</v>
      </c>
      <c r="BC641">
        <v>9.9576868829999992</v>
      </c>
      <c r="BD641">
        <v>7.2712250000000001E-3</v>
      </c>
      <c r="BE641">
        <v>16.239850090000001</v>
      </c>
      <c r="BF641">
        <v>0.57626491499999999</v>
      </c>
      <c r="BG641">
        <v>1.096651297</v>
      </c>
      <c r="BH641">
        <v>15.398668929999999</v>
      </c>
      <c r="BI641">
        <v>1.71143515</v>
      </c>
      <c r="BJ641">
        <v>0.121020026</v>
      </c>
      <c r="BK641">
        <v>12.201207650000001</v>
      </c>
      <c r="BL641">
        <v>0.51429747000000003</v>
      </c>
      <c r="BN641">
        <v>-0.6</v>
      </c>
      <c r="BO641" s="2">
        <v>1.5464102369999999</v>
      </c>
      <c r="BP641" s="1">
        <f t="shared" si="32"/>
        <v>14.880952380952381</v>
      </c>
    </row>
    <row r="642" spans="1:68" x14ac:dyDescent="0.25">
      <c r="A642" t="s">
        <v>764</v>
      </c>
      <c r="B642" t="s">
        <v>190</v>
      </c>
      <c r="C642" t="s">
        <v>191</v>
      </c>
      <c r="D642">
        <v>-26.39625813</v>
      </c>
      <c r="E642">
        <v>-68.668855859999994</v>
      </c>
      <c r="H642" t="s">
        <v>762</v>
      </c>
      <c r="I642" t="s">
        <v>195</v>
      </c>
      <c r="J642" t="s">
        <v>41</v>
      </c>
      <c r="L642" t="s">
        <v>30</v>
      </c>
      <c r="N642">
        <v>11</v>
      </c>
      <c r="O642">
        <v>1.0089999999999999</v>
      </c>
      <c r="P642">
        <v>8.5</v>
      </c>
      <c r="Q642" s="1">
        <v>2.4700000000000002</v>
      </c>
      <c r="T642">
        <v>4080</v>
      </c>
      <c r="U642">
        <v>5.35</v>
      </c>
      <c r="V642">
        <v>0.26300000000000001</v>
      </c>
      <c r="W642">
        <v>2930</v>
      </c>
      <c r="X642">
        <v>2.98</v>
      </c>
      <c r="Z642">
        <v>50.8</v>
      </c>
      <c r="AA642" s="1">
        <v>49.3</v>
      </c>
      <c r="AB642">
        <v>1.65</v>
      </c>
      <c r="AD642">
        <v>2710</v>
      </c>
      <c r="AE642">
        <v>344</v>
      </c>
      <c r="AF642">
        <v>8.4700000000000006</v>
      </c>
      <c r="AG642">
        <v>798</v>
      </c>
      <c r="AH642">
        <v>109</v>
      </c>
      <c r="AQ642" s="3">
        <v>11243</v>
      </c>
      <c r="BA642" t="s">
        <v>31</v>
      </c>
      <c r="BB642">
        <v>2.4700000000000002</v>
      </c>
      <c r="BC642">
        <v>115.09167840000001</v>
      </c>
      <c r="BD642">
        <v>6.6955345999999999E-2</v>
      </c>
      <c r="BE642">
        <v>30.501769729999999</v>
      </c>
      <c r="BF642">
        <v>4.6989177690000004</v>
      </c>
      <c r="BG642">
        <v>1.7553541859999999</v>
      </c>
      <c r="BH642">
        <v>117.8824655</v>
      </c>
      <c r="BI642">
        <v>8.800204656</v>
      </c>
      <c r="BJ642">
        <v>1.2202852609999999</v>
      </c>
      <c r="BK642">
        <v>19.911173210000001</v>
      </c>
      <c r="BL642">
        <v>4.484673935</v>
      </c>
      <c r="BN642">
        <v>-0.5</v>
      </c>
      <c r="BO642" s="2">
        <v>1.024248383</v>
      </c>
      <c r="BP642" s="1">
        <f t="shared" si="32"/>
        <v>12.868949232585596</v>
      </c>
    </row>
    <row r="643" spans="1:68" x14ac:dyDescent="0.25">
      <c r="A643" t="s">
        <v>765</v>
      </c>
      <c r="B643" t="s">
        <v>190</v>
      </c>
      <c r="C643" t="s">
        <v>191</v>
      </c>
      <c r="D643">
        <v>-26.382854250000001</v>
      </c>
      <c r="E643">
        <v>-68.640824429999995</v>
      </c>
      <c r="H643" t="s">
        <v>762</v>
      </c>
      <c r="I643" t="s">
        <v>195</v>
      </c>
      <c r="J643" t="s">
        <v>41</v>
      </c>
      <c r="L643" t="s">
        <v>30</v>
      </c>
      <c r="N643">
        <v>18</v>
      </c>
      <c r="O643">
        <v>1.0089999999999999</v>
      </c>
      <c r="P643">
        <v>8.4</v>
      </c>
      <c r="Q643" s="1">
        <v>2.5299999999999998</v>
      </c>
      <c r="T643">
        <v>4370</v>
      </c>
      <c r="U643">
        <v>5.31</v>
      </c>
      <c r="V643">
        <v>0.16400000000000001</v>
      </c>
      <c r="W643">
        <v>2730</v>
      </c>
      <c r="X643">
        <v>8.18</v>
      </c>
      <c r="Z643">
        <v>50.6</v>
      </c>
      <c r="AA643" s="1">
        <v>46.5</v>
      </c>
      <c r="AB643">
        <v>1.65</v>
      </c>
      <c r="AD643">
        <v>3130</v>
      </c>
      <c r="AE643">
        <v>286</v>
      </c>
      <c r="AF643">
        <v>9.7200000000000006</v>
      </c>
      <c r="AG643">
        <v>589</v>
      </c>
      <c r="AH643">
        <v>117</v>
      </c>
      <c r="AQ643" s="3">
        <v>11488</v>
      </c>
      <c r="BA643" t="s">
        <v>31</v>
      </c>
      <c r="BB643">
        <v>2.5299999999999998</v>
      </c>
      <c r="BC643">
        <v>123.2722144</v>
      </c>
      <c r="BD643">
        <v>6.6454745999999995E-2</v>
      </c>
      <c r="BE643">
        <v>28.419737659999999</v>
      </c>
      <c r="BF643">
        <v>4.6804180930000001</v>
      </c>
      <c r="BG643">
        <v>1.655658614</v>
      </c>
      <c r="BH643">
        <v>136.15207269999999</v>
      </c>
      <c r="BI643">
        <v>7.31644922</v>
      </c>
      <c r="BJ643">
        <v>1.4003745860000001</v>
      </c>
      <c r="BK643">
        <v>14.69634213</v>
      </c>
      <c r="BL643">
        <v>4.8138243159999998</v>
      </c>
      <c r="BN643">
        <v>0.3</v>
      </c>
      <c r="BO643" s="2">
        <v>1.104483061</v>
      </c>
      <c r="BP643" s="1">
        <f t="shared" si="32"/>
        <v>12.037037037037036</v>
      </c>
    </row>
    <row r="644" spans="1:68" x14ac:dyDescent="0.25">
      <c r="A644" t="s">
        <v>766</v>
      </c>
      <c r="B644" t="s">
        <v>190</v>
      </c>
      <c r="C644" t="s">
        <v>191</v>
      </c>
      <c r="D644">
        <v>-26.375275909999999</v>
      </c>
      <c r="E644">
        <v>-68.654380560000007</v>
      </c>
      <c r="H644" t="s">
        <v>762</v>
      </c>
      <c r="I644" t="s">
        <v>195</v>
      </c>
      <c r="J644" t="s">
        <v>41</v>
      </c>
      <c r="L644" t="s">
        <v>30</v>
      </c>
      <c r="N644">
        <v>16</v>
      </c>
      <c r="O644">
        <v>1.0149999999999999</v>
      </c>
      <c r="P644">
        <v>8.35</v>
      </c>
      <c r="Q644" s="1">
        <v>3.77</v>
      </c>
      <c r="T644">
        <v>7630</v>
      </c>
      <c r="U644">
        <v>9.0299999999999994</v>
      </c>
      <c r="V644">
        <v>0.23</v>
      </c>
      <c r="W644">
        <v>4480</v>
      </c>
      <c r="X644">
        <v>8.18</v>
      </c>
      <c r="Z644">
        <v>89.6</v>
      </c>
      <c r="AA644" s="1">
        <v>49.8</v>
      </c>
      <c r="AB644">
        <v>2.8</v>
      </c>
      <c r="AD644">
        <v>5520</v>
      </c>
      <c r="AE644">
        <v>500</v>
      </c>
      <c r="AF644">
        <v>17.100000000000001</v>
      </c>
      <c r="AG644">
        <v>850</v>
      </c>
      <c r="AH644">
        <v>204</v>
      </c>
      <c r="AQ644" s="3">
        <v>19592</v>
      </c>
      <c r="BA644" t="s">
        <v>31</v>
      </c>
      <c r="BB644">
        <v>3.77</v>
      </c>
      <c r="BC644">
        <v>215.23272209999999</v>
      </c>
      <c r="BD644">
        <v>0.113010613</v>
      </c>
      <c r="BE644">
        <v>46.637518219999997</v>
      </c>
      <c r="BF644">
        <v>8.2878549629999991</v>
      </c>
      <c r="BG644">
        <v>1.773156967</v>
      </c>
      <c r="BH644">
        <v>240.11483749999999</v>
      </c>
      <c r="BI644">
        <v>12.79099514</v>
      </c>
      <c r="BJ644">
        <v>2.4636219559999999</v>
      </c>
      <c r="BK644">
        <v>21.20864315</v>
      </c>
      <c r="BL644">
        <v>8.3933347049999991</v>
      </c>
      <c r="BN644">
        <v>0.3</v>
      </c>
      <c r="BO644" s="2">
        <v>1.115605634</v>
      </c>
      <c r="BP644" s="1">
        <f t="shared" si="32"/>
        <v>11.929824561403509</v>
      </c>
    </row>
    <row r="645" spans="1:68" x14ac:dyDescent="0.25">
      <c r="A645" t="s">
        <v>767</v>
      </c>
      <c r="B645" t="s">
        <v>190</v>
      </c>
      <c r="C645" t="s">
        <v>191</v>
      </c>
      <c r="D645">
        <v>-26.378248459999998</v>
      </c>
      <c r="E645">
        <v>-68.640487820000004</v>
      </c>
      <c r="H645" t="s">
        <v>762</v>
      </c>
      <c r="I645" t="s">
        <v>227</v>
      </c>
      <c r="J645" t="s">
        <v>29</v>
      </c>
      <c r="L645" t="s">
        <v>30</v>
      </c>
      <c r="N645">
        <v>18.899999999999999</v>
      </c>
      <c r="O645">
        <v>1.002</v>
      </c>
      <c r="P645">
        <v>8.48</v>
      </c>
      <c r="Q645" s="1">
        <v>1.17</v>
      </c>
      <c r="T645">
        <v>1150</v>
      </c>
      <c r="U645">
        <v>1.02</v>
      </c>
      <c r="V645">
        <v>6.4299999999999996E-2</v>
      </c>
      <c r="W645">
        <v>786</v>
      </c>
      <c r="X645">
        <v>10.3</v>
      </c>
      <c r="Z645">
        <v>11.6</v>
      </c>
      <c r="AA645" s="1">
        <v>39.5</v>
      </c>
      <c r="AB645">
        <v>0.48</v>
      </c>
      <c r="AD645">
        <v>791</v>
      </c>
      <c r="AE645">
        <v>61.8</v>
      </c>
      <c r="AF645">
        <v>2.46</v>
      </c>
      <c r="AG645">
        <v>213</v>
      </c>
      <c r="AH645">
        <v>27.5</v>
      </c>
      <c r="AQ645" s="3">
        <v>3165</v>
      </c>
      <c r="AR645" s="1">
        <v>-5.49</v>
      </c>
      <c r="AS645" s="1">
        <v>-60</v>
      </c>
      <c r="BA645" t="s">
        <v>31</v>
      </c>
      <c r="BB645">
        <v>1.17</v>
      </c>
      <c r="BC645">
        <v>32.440056419999998</v>
      </c>
      <c r="BD645">
        <v>1.2765317999999999E-2</v>
      </c>
      <c r="BE645">
        <v>8.182386009</v>
      </c>
      <c r="BF645">
        <v>1.072981223</v>
      </c>
      <c r="BG645">
        <v>1.406419683</v>
      </c>
      <c r="BH645">
        <v>34.407760230000001</v>
      </c>
      <c r="BI645">
        <v>1.5809669989999999</v>
      </c>
      <c r="BJ645">
        <v>0.35441579000000001</v>
      </c>
      <c r="BK645">
        <v>5.3146364589999999</v>
      </c>
      <c r="BL645">
        <v>1.131454433</v>
      </c>
      <c r="BN645">
        <v>-0.8</v>
      </c>
      <c r="BO645" s="2">
        <v>1.060656609</v>
      </c>
      <c r="BP645" s="1">
        <f t="shared" si="32"/>
        <v>11.178861788617887</v>
      </c>
    </row>
    <row r="646" spans="1:68" x14ac:dyDescent="0.25">
      <c r="A646" t="s">
        <v>768</v>
      </c>
      <c r="B646" t="s">
        <v>190</v>
      </c>
      <c r="C646" t="s">
        <v>191</v>
      </c>
      <c r="D646">
        <v>-26.388657290000001</v>
      </c>
      <c r="E646">
        <v>-68.589416510000007</v>
      </c>
      <c r="H646" t="s">
        <v>769</v>
      </c>
      <c r="I646" t="s">
        <v>195</v>
      </c>
      <c r="J646" t="s">
        <v>41</v>
      </c>
      <c r="L646" t="s">
        <v>30</v>
      </c>
      <c r="N646">
        <v>13</v>
      </c>
      <c r="O646">
        <v>1.004</v>
      </c>
      <c r="P646">
        <v>8.5500000000000007</v>
      </c>
      <c r="Q646" s="1">
        <v>2.27</v>
      </c>
      <c r="T646">
        <v>1030</v>
      </c>
      <c r="U646">
        <v>1.81</v>
      </c>
      <c r="V646">
        <v>9.1999999999999998E-2</v>
      </c>
      <c r="W646">
        <v>1960</v>
      </c>
      <c r="X646">
        <v>2.0099999999999998</v>
      </c>
      <c r="Z646">
        <v>18.399999999999999</v>
      </c>
      <c r="AA646" s="1">
        <v>45.6</v>
      </c>
      <c r="AB646">
        <v>0.89900000000000002</v>
      </c>
      <c r="AD646">
        <v>1040</v>
      </c>
      <c r="AE646">
        <v>149</v>
      </c>
      <c r="AF646">
        <v>2.2400000000000002</v>
      </c>
      <c r="AG646">
        <v>365</v>
      </c>
      <c r="AH646">
        <v>33</v>
      </c>
      <c r="AQ646" s="3">
        <v>4785</v>
      </c>
      <c r="BA646" t="s">
        <v>31</v>
      </c>
      <c r="BB646">
        <v>2.27</v>
      </c>
      <c r="BC646">
        <v>29.05500705</v>
      </c>
      <c r="BD646">
        <v>2.2652182999999999E-2</v>
      </c>
      <c r="BE646">
        <v>20.403914220000001</v>
      </c>
      <c r="BF646">
        <v>1.7019702160000001</v>
      </c>
      <c r="BG646">
        <v>1.6236136080000001</v>
      </c>
      <c r="BH646">
        <v>45.239027360000001</v>
      </c>
      <c r="BI646">
        <v>3.811716552</v>
      </c>
      <c r="BJ646">
        <v>0.322720069</v>
      </c>
      <c r="BK646">
        <v>9.1072408800000009</v>
      </c>
      <c r="BL646">
        <v>1.35774532</v>
      </c>
      <c r="BN646">
        <v>-1.3</v>
      </c>
      <c r="BO646" s="2">
        <v>1.557013126</v>
      </c>
      <c r="BP646" s="1">
        <f t="shared" si="32"/>
        <v>14.732142857142856</v>
      </c>
    </row>
    <row r="647" spans="1:68" x14ac:dyDescent="0.25">
      <c r="A647" t="s">
        <v>770</v>
      </c>
      <c r="B647" t="s">
        <v>190</v>
      </c>
      <c r="C647" t="s">
        <v>191</v>
      </c>
      <c r="D647">
        <v>-26.38633892</v>
      </c>
      <c r="E647">
        <v>-68.580813120000002</v>
      </c>
      <c r="H647" t="s">
        <v>769</v>
      </c>
      <c r="I647" t="s">
        <v>227</v>
      </c>
      <c r="J647" t="s">
        <v>29</v>
      </c>
      <c r="L647" t="s">
        <v>30</v>
      </c>
      <c r="N647">
        <v>17.5</v>
      </c>
      <c r="O647">
        <v>1.002</v>
      </c>
      <c r="P647">
        <v>8.6300000000000008</v>
      </c>
      <c r="Q647" s="1">
        <v>1.42</v>
      </c>
      <c r="T647">
        <v>564</v>
      </c>
      <c r="U647">
        <v>0.56699999999999995</v>
      </c>
      <c r="V647">
        <v>5.5E-2</v>
      </c>
      <c r="W647">
        <v>912</v>
      </c>
      <c r="X647">
        <v>5.2</v>
      </c>
      <c r="Z647">
        <v>6.5</v>
      </c>
      <c r="AA647" s="1">
        <v>50.4</v>
      </c>
      <c r="AB647">
        <v>0.432</v>
      </c>
      <c r="AD647">
        <v>566</v>
      </c>
      <c r="AE647">
        <v>48.5</v>
      </c>
      <c r="AF647">
        <v>1.1299999999999999</v>
      </c>
      <c r="AG647">
        <v>173</v>
      </c>
      <c r="AH647">
        <v>13.6</v>
      </c>
      <c r="AQ647" s="3">
        <v>2432</v>
      </c>
      <c r="AR647" s="1">
        <v>-4.1900000000000004</v>
      </c>
      <c r="AS647" s="1">
        <v>-51</v>
      </c>
      <c r="BA647" t="s">
        <v>31</v>
      </c>
      <c r="BB647">
        <v>1.42</v>
      </c>
      <c r="BC647">
        <v>15.90973202</v>
      </c>
      <c r="BD647">
        <v>7.0960149999999998E-3</v>
      </c>
      <c r="BE647">
        <v>9.4940662089999996</v>
      </c>
      <c r="BF647">
        <v>0.60123947799999999</v>
      </c>
      <c r="BG647">
        <v>1.794520304</v>
      </c>
      <c r="BH647">
        <v>24.620470659999999</v>
      </c>
      <c r="BI647">
        <v>1.240726529</v>
      </c>
      <c r="BJ647">
        <v>0.16280074899999999</v>
      </c>
      <c r="BK647">
        <v>4.3165826640000002</v>
      </c>
      <c r="BL647">
        <v>0.55955564700000004</v>
      </c>
      <c r="BN647">
        <v>-0.8</v>
      </c>
      <c r="BO647" s="2">
        <v>1.5475100799999999</v>
      </c>
      <c r="BP647" s="1">
        <f t="shared" si="32"/>
        <v>12.035398230088497</v>
      </c>
    </row>
    <row r="648" spans="1:68" x14ac:dyDescent="0.25">
      <c r="A648" t="s">
        <v>771</v>
      </c>
      <c r="B648" t="s">
        <v>190</v>
      </c>
      <c r="C648" t="s">
        <v>191</v>
      </c>
      <c r="D648">
        <v>-26.692775319999999</v>
      </c>
      <c r="E648">
        <v>-68.646813940000001</v>
      </c>
      <c r="H648" t="s">
        <v>772</v>
      </c>
      <c r="I648" t="s">
        <v>1032</v>
      </c>
      <c r="J648" t="s">
        <v>29</v>
      </c>
      <c r="L648" t="s">
        <v>30</v>
      </c>
      <c r="N648">
        <v>14.6</v>
      </c>
      <c r="O648">
        <v>1.0049999999999999</v>
      </c>
      <c r="P648">
        <v>7.81</v>
      </c>
      <c r="Q648" s="1">
        <v>0.57299999999999995</v>
      </c>
      <c r="T648">
        <v>3550</v>
      </c>
      <c r="U648">
        <v>0.90300000000000002</v>
      </c>
      <c r="V648">
        <v>5.5100000000000003E-2</v>
      </c>
      <c r="W648">
        <v>101</v>
      </c>
      <c r="X648">
        <v>6.06</v>
      </c>
      <c r="Z648">
        <v>12.2</v>
      </c>
      <c r="AA648" s="1">
        <v>30</v>
      </c>
      <c r="AB648">
        <v>5.2999999999999999E-2</v>
      </c>
      <c r="AD648">
        <v>1340</v>
      </c>
      <c r="AE648">
        <v>59.4</v>
      </c>
      <c r="AF648">
        <v>4.25</v>
      </c>
      <c r="AG648">
        <v>774</v>
      </c>
      <c r="AH648">
        <v>40.1</v>
      </c>
      <c r="AQ648" s="3">
        <v>5961</v>
      </c>
      <c r="BA648" t="s">
        <v>31</v>
      </c>
      <c r="BB648">
        <v>0.57299999999999995</v>
      </c>
      <c r="BC648">
        <v>100.1410437</v>
      </c>
      <c r="BD648">
        <v>1.1301060999999999E-2</v>
      </c>
      <c r="BE648">
        <v>1.0514261920000001</v>
      </c>
      <c r="BF648">
        <v>1.1284802519999999</v>
      </c>
      <c r="BG648">
        <v>1.0681668479999999</v>
      </c>
      <c r="BH648">
        <v>58.288746789999998</v>
      </c>
      <c r="BI648">
        <v>1.5195702230000001</v>
      </c>
      <c r="BJ648">
        <v>0.61230370300000003</v>
      </c>
      <c r="BK648">
        <v>19.312340939999999</v>
      </c>
      <c r="BL648">
        <v>1.6498662829999999</v>
      </c>
      <c r="BN648">
        <v>-0.2</v>
      </c>
      <c r="BO648" s="2">
        <v>0.58206650000000004</v>
      </c>
      <c r="BP648" s="1">
        <f t="shared" si="32"/>
        <v>9.4352941176470591</v>
      </c>
    </row>
    <row r="649" spans="1:68" x14ac:dyDescent="0.25">
      <c r="A649" t="s">
        <v>773</v>
      </c>
      <c r="B649" t="s">
        <v>190</v>
      </c>
      <c r="C649" t="s">
        <v>191</v>
      </c>
      <c r="D649">
        <v>-26.684264760000001</v>
      </c>
      <c r="E649">
        <v>-68.641090939999998</v>
      </c>
      <c r="H649" t="s">
        <v>772</v>
      </c>
      <c r="I649" t="s">
        <v>195</v>
      </c>
      <c r="J649" t="s">
        <v>41</v>
      </c>
      <c r="L649" t="s">
        <v>30</v>
      </c>
      <c r="N649">
        <v>20.5</v>
      </c>
      <c r="O649">
        <v>1.111</v>
      </c>
      <c r="P649">
        <v>6.82</v>
      </c>
      <c r="Q649" s="1">
        <v>4.3499999999999996</v>
      </c>
      <c r="T649">
        <v>97600</v>
      </c>
      <c r="U649">
        <v>21.6</v>
      </c>
      <c r="V649">
        <v>0.44400000000000001</v>
      </c>
      <c r="W649">
        <v>307</v>
      </c>
      <c r="X649">
        <v>30.9</v>
      </c>
      <c r="Z649">
        <v>240</v>
      </c>
      <c r="AA649" s="1">
        <v>31.6</v>
      </c>
      <c r="AB649">
        <v>1.23</v>
      </c>
      <c r="AD649">
        <v>39600</v>
      </c>
      <c r="AE649">
        <v>833</v>
      </c>
      <c r="AF649">
        <v>92.3</v>
      </c>
      <c r="AG649">
        <v>19200</v>
      </c>
      <c r="AH649">
        <v>544</v>
      </c>
      <c r="AQ649" s="3">
        <v>158742</v>
      </c>
      <c r="BA649" t="s">
        <v>31</v>
      </c>
      <c r="BB649">
        <v>4.3499999999999996</v>
      </c>
      <c r="BC649">
        <v>2753.1734839999999</v>
      </c>
      <c r="BD649">
        <v>0.270324389</v>
      </c>
      <c r="BE649">
        <v>3.1959192170000001</v>
      </c>
      <c r="BF649">
        <v>22.19961151</v>
      </c>
      <c r="BG649">
        <v>1.125135746</v>
      </c>
      <c r="BH649">
        <v>1722.5629650000001</v>
      </c>
      <c r="BI649">
        <v>21.3097979</v>
      </c>
      <c r="BJ649">
        <v>13.297795710000001</v>
      </c>
      <c r="BK649">
        <v>479.06582159999999</v>
      </c>
      <c r="BL649">
        <v>22.38222588</v>
      </c>
      <c r="BN649">
        <v>-0.1</v>
      </c>
      <c r="BO649" s="2">
        <v>0.62566451999999995</v>
      </c>
      <c r="BP649" s="1">
        <f t="shared" ref="BP649:BP712" si="33">AH649/AF649</f>
        <v>5.8938244853737816</v>
      </c>
    </row>
    <row r="650" spans="1:68" x14ac:dyDescent="0.25">
      <c r="A650" t="s">
        <v>774</v>
      </c>
      <c r="B650" t="s">
        <v>190</v>
      </c>
      <c r="C650" t="s">
        <v>191</v>
      </c>
      <c r="D650">
        <v>-26.68464243</v>
      </c>
      <c r="E650">
        <v>-68.644064889999996</v>
      </c>
      <c r="H650" t="s">
        <v>772</v>
      </c>
      <c r="I650" t="s">
        <v>193</v>
      </c>
      <c r="J650" t="s">
        <v>29</v>
      </c>
      <c r="L650" t="s">
        <v>30</v>
      </c>
      <c r="N650">
        <v>18.600000000000001</v>
      </c>
      <c r="O650">
        <v>1.0029999999999999</v>
      </c>
      <c r="P650">
        <v>7.26</v>
      </c>
      <c r="Q650" s="1">
        <v>0.63300000000000001</v>
      </c>
      <c r="T650">
        <v>1730</v>
      </c>
      <c r="U650">
        <v>0.41699999999999998</v>
      </c>
      <c r="V650">
        <v>1.9900000000000001E-2</v>
      </c>
      <c r="W650">
        <v>145</v>
      </c>
      <c r="X650">
        <v>6.01</v>
      </c>
      <c r="Z650">
        <v>6.08</v>
      </c>
      <c r="AA650" s="1">
        <v>33.9</v>
      </c>
      <c r="AB650">
        <v>0.156</v>
      </c>
      <c r="AD650">
        <v>750</v>
      </c>
      <c r="AE650">
        <v>33.299999999999997</v>
      </c>
      <c r="AF650">
        <v>2.16</v>
      </c>
      <c r="AG650">
        <v>346</v>
      </c>
      <c r="AH650">
        <v>23.7</v>
      </c>
      <c r="AQ650" s="3">
        <v>3119</v>
      </c>
      <c r="AR650" s="1">
        <v>-9.77</v>
      </c>
      <c r="AS650" s="1">
        <v>-78</v>
      </c>
      <c r="BA650" t="s">
        <v>31</v>
      </c>
      <c r="BB650">
        <v>0.63300000000000001</v>
      </c>
      <c r="BC650">
        <v>48.801128349999999</v>
      </c>
      <c r="BD650">
        <v>5.2187630000000004E-3</v>
      </c>
      <c r="BE650">
        <v>1.509473246</v>
      </c>
      <c r="BF650">
        <v>0.56239015800000003</v>
      </c>
      <c r="BG650">
        <v>1.2070285380000001</v>
      </c>
      <c r="BH650">
        <v>32.624298580000001</v>
      </c>
      <c r="BI650">
        <v>0.85188027600000005</v>
      </c>
      <c r="BJ650">
        <v>0.31119435200000001</v>
      </c>
      <c r="BK650">
        <v>8.6331653280000005</v>
      </c>
      <c r="BL650">
        <v>0.97510800200000003</v>
      </c>
      <c r="BN650">
        <v>0.5</v>
      </c>
      <c r="BO650" s="2">
        <v>0.66851525099999998</v>
      </c>
      <c r="BP650" s="1">
        <f t="shared" si="33"/>
        <v>10.972222222222221</v>
      </c>
    </row>
    <row r="651" spans="1:68" x14ac:dyDescent="0.25">
      <c r="A651" t="s">
        <v>775</v>
      </c>
      <c r="B651" t="s">
        <v>190</v>
      </c>
      <c r="C651" t="s">
        <v>191</v>
      </c>
      <c r="D651">
        <v>-26.705353890000001</v>
      </c>
      <c r="E651">
        <v>-68.61937082</v>
      </c>
      <c r="H651" t="s">
        <v>772</v>
      </c>
      <c r="I651" t="s">
        <v>195</v>
      </c>
      <c r="J651" t="s">
        <v>29</v>
      </c>
      <c r="L651" t="s">
        <v>30</v>
      </c>
      <c r="N651">
        <v>15.8</v>
      </c>
      <c r="O651">
        <v>1.0149999999999999</v>
      </c>
      <c r="P651">
        <v>7.83</v>
      </c>
      <c r="Q651" s="1">
        <v>1.21</v>
      </c>
      <c r="T651">
        <v>11700</v>
      </c>
      <c r="U651">
        <v>3.35</v>
      </c>
      <c r="V651">
        <v>0.16200000000000001</v>
      </c>
      <c r="W651">
        <v>266</v>
      </c>
      <c r="X651">
        <v>3.56</v>
      </c>
      <c r="Z651">
        <v>38.6</v>
      </c>
      <c r="AA651" s="1">
        <v>46.5</v>
      </c>
      <c r="AB651">
        <v>1.53</v>
      </c>
      <c r="AD651">
        <v>4280</v>
      </c>
      <c r="AE651">
        <v>175</v>
      </c>
      <c r="AF651">
        <v>13.7</v>
      </c>
      <c r="AG651">
        <v>2830</v>
      </c>
      <c r="AH651">
        <v>55.9</v>
      </c>
      <c r="AQ651" s="3">
        <v>19468</v>
      </c>
      <c r="BA651" t="s">
        <v>31</v>
      </c>
      <c r="BB651">
        <v>1.21</v>
      </c>
      <c r="BC651">
        <v>330.0423131</v>
      </c>
      <c r="BD651">
        <v>4.192531E-2</v>
      </c>
      <c r="BE651">
        <v>2.7691026440000002</v>
      </c>
      <c r="BF651">
        <v>3.5704375169999998</v>
      </c>
      <c r="BG651">
        <v>1.655658614</v>
      </c>
      <c r="BH651">
        <v>186.17599720000001</v>
      </c>
      <c r="BI651">
        <v>4.4768482990000003</v>
      </c>
      <c r="BJ651">
        <v>1.9737789939999999</v>
      </c>
      <c r="BK651">
        <v>70.612306000000004</v>
      </c>
      <c r="BL651">
        <v>2.299938284</v>
      </c>
      <c r="BN651">
        <v>0.2</v>
      </c>
      <c r="BO651" s="2">
        <v>0.56409735900000002</v>
      </c>
      <c r="BP651" s="1">
        <f t="shared" si="33"/>
        <v>4.0802919708029197</v>
      </c>
    </row>
    <row r="652" spans="1:68" x14ac:dyDescent="0.25">
      <c r="A652" t="s">
        <v>776</v>
      </c>
      <c r="B652" t="s">
        <v>190</v>
      </c>
      <c r="C652" t="s">
        <v>191</v>
      </c>
      <c r="D652">
        <v>-26.70399943</v>
      </c>
      <c r="E652">
        <v>-68.619325059999994</v>
      </c>
      <c r="H652" t="s">
        <v>772</v>
      </c>
      <c r="I652" t="s">
        <v>195</v>
      </c>
      <c r="J652" t="s">
        <v>41</v>
      </c>
      <c r="L652" t="s">
        <v>30</v>
      </c>
      <c r="N652">
        <v>18.3</v>
      </c>
      <c r="O652">
        <v>1.103</v>
      </c>
      <c r="P652">
        <v>6.95</v>
      </c>
      <c r="Q652" s="1">
        <v>3.56</v>
      </c>
      <c r="T652">
        <v>88000</v>
      </c>
      <c r="U652">
        <v>23.2</v>
      </c>
      <c r="V652">
        <v>0.63300000000000001</v>
      </c>
      <c r="W652">
        <v>580</v>
      </c>
      <c r="X652">
        <v>14.9</v>
      </c>
      <c r="Z652">
        <v>391</v>
      </c>
      <c r="AA652" s="1">
        <v>40.9</v>
      </c>
      <c r="AB652">
        <v>2.4900000000000002</v>
      </c>
      <c r="AD652">
        <v>31700</v>
      </c>
      <c r="AE652">
        <v>786</v>
      </c>
      <c r="AF652">
        <v>93</v>
      </c>
      <c r="AG652">
        <v>21000</v>
      </c>
      <c r="AH652">
        <v>525</v>
      </c>
      <c r="AQ652" s="3">
        <v>143446</v>
      </c>
      <c r="BA652" t="s">
        <v>31</v>
      </c>
      <c r="BB652">
        <v>3.56</v>
      </c>
      <c r="BC652">
        <v>2482.3695349999998</v>
      </c>
      <c r="BD652">
        <v>0.290348418</v>
      </c>
      <c r="BE652">
        <v>6.037892984</v>
      </c>
      <c r="BF652">
        <v>36.166867080000003</v>
      </c>
      <c r="BG652">
        <v>1.4562674689999999</v>
      </c>
      <c r="BH652">
        <v>1378.920353</v>
      </c>
      <c r="BI652">
        <v>20.107444359999999</v>
      </c>
      <c r="BJ652">
        <v>13.39864573</v>
      </c>
      <c r="BK652">
        <v>523.9782424</v>
      </c>
      <c r="BL652">
        <v>21.60049373</v>
      </c>
      <c r="BN652">
        <v>0.1</v>
      </c>
      <c r="BO652" s="2">
        <v>0.55548552900000003</v>
      </c>
      <c r="BP652" s="1">
        <f t="shared" si="33"/>
        <v>5.645161290322581</v>
      </c>
    </row>
    <row r="653" spans="1:68" x14ac:dyDescent="0.25">
      <c r="A653" t="s">
        <v>777</v>
      </c>
      <c r="B653" t="s">
        <v>190</v>
      </c>
      <c r="C653" t="s">
        <v>191</v>
      </c>
      <c r="D653">
        <v>-26.704676460000002</v>
      </c>
      <c r="E653">
        <v>-68.619272550000005</v>
      </c>
      <c r="H653" t="s">
        <v>772</v>
      </c>
      <c r="I653" t="s">
        <v>195</v>
      </c>
      <c r="J653" t="s">
        <v>29</v>
      </c>
      <c r="L653" t="s">
        <v>30</v>
      </c>
      <c r="N653">
        <v>16.7</v>
      </c>
      <c r="O653">
        <v>1.0309999999999999</v>
      </c>
      <c r="P653">
        <v>7.39</v>
      </c>
      <c r="Q653" s="1">
        <v>0.82599999999999996</v>
      </c>
      <c r="T653">
        <v>25100</v>
      </c>
      <c r="U653">
        <v>7.66</v>
      </c>
      <c r="V653">
        <v>0.19500000000000001</v>
      </c>
      <c r="W653">
        <v>237</v>
      </c>
      <c r="X653">
        <v>5.62</v>
      </c>
      <c r="Z653">
        <v>72.3</v>
      </c>
      <c r="AA653" s="1">
        <v>44.5</v>
      </c>
      <c r="AB653">
        <v>0.95099999999999996</v>
      </c>
      <c r="AD653">
        <v>8490</v>
      </c>
      <c r="AE653">
        <v>252</v>
      </c>
      <c r="AF653">
        <v>28.5</v>
      </c>
      <c r="AG653">
        <v>6500</v>
      </c>
      <c r="AH653">
        <v>147</v>
      </c>
      <c r="AQ653" s="3">
        <v>40960</v>
      </c>
      <c r="BA653" t="s">
        <v>31</v>
      </c>
      <c r="BB653">
        <v>0.82599999999999996</v>
      </c>
      <c r="BC653">
        <v>708.03949220000004</v>
      </c>
      <c r="BD653">
        <v>9.5865038E-2</v>
      </c>
      <c r="BE653">
        <v>2.4672079949999999</v>
      </c>
      <c r="BF653">
        <v>6.6876329659999998</v>
      </c>
      <c r="BG653">
        <v>1.5844474909999999</v>
      </c>
      <c r="BH653">
        <v>369.30705990000001</v>
      </c>
      <c r="BI653">
        <v>6.44666155</v>
      </c>
      <c r="BJ653">
        <v>4.1060365939999999</v>
      </c>
      <c r="BK653">
        <v>162.18374170000001</v>
      </c>
      <c r="BL653">
        <v>6.0481382430000004</v>
      </c>
      <c r="BN653">
        <v>0.2</v>
      </c>
      <c r="BO653" s="2">
        <v>0.52159104700000003</v>
      </c>
      <c r="BP653" s="1">
        <f t="shared" si="33"/>
        <v>5.1578947368421053</v>
      </c>
    </row>
    <row r="654" spans="1:68" x14ac:dyDescent="0.25">
      <c r="A654" t="s">
        <v>778</v>
      </c>
      <c r="B654" t="s">
        <v>190</v>
      </c>
      <c r="C654" t="s">
        <v>191</v>
      </c>
      <c r="D654">
        <v>-26.708190599999998</v>
      </c>
      <c r="E654">
        <v>-68.619984689999995</v>
      </c>
      <c r="H654" t="s">
        <v>772</v>
      </c>
      <c r="I654" t="s">
        <v>227</v>
      </c>
      <c r="J654" t="s">
        <v>29</v>
      </c>
      <c r="L654" t="s">
        <v>30</v>
      </c>
      <c r="N654">
        <v>14.6</v>
      </c>
      <c r="O654">
        <v>1.0049999999999999</v>
      </c>
      <c r="P654">
        <v>8.19</v>
      </c>
      <c r="Q654" s="1">
        <v>0.66100000000000003</v>
      </c>
      <c r="T654">
        <v>3410</v>
      </c>
      <c r="U654">
        <v>0.97499999999999998</v>
      </c>
      <c r="V654">
        <v>0.106</v>
      </c>
      <c r="W654">
        <v>135</v>
      </c>
      <c r="X654">
        <v>11.8</v>
      </c>
      <c r="Z654">
        <v>12.2</v>
      </c>
      <c r="AA654" s="1">
        <v>43.7</v>
      </c>
      <c r="AB654">
        <v>0.73</v>
      </c>
      <c r="AD654">
        <v>1430</v>
      </c>
      <c r="AE654">
        <v>69.599999999999994</v>
      </c>
      <c r="AF654">
        <v>4.45</v>
      </c>
      <c r="AG654">
        <v>674</v>
      </c>
      <c r="AH654">
        <v>13.9</v>
      </c>
      <c r="AQ654" s="3">
        <v>5851</v>
      </c>
      <c r="BA654" t="s">
        <v>31</v>
      </c>
      <c r="BB654">
        <v>0.66100000000000003</v>
      </c>
      <c r="BC654">
        <v>96.191819460000005</v>
      </c>
      <c r="BD654">
        <v>1.2202143E-2</v>
      </c>
      <c r="BE654">
        <v>1.4053716430000001</v>
      </c>
      <c r="BF654">
        <v>1.1284802519999999</v>
      </c>
      <c r="BG654">
        <v>1.555963041</v>
      </c>
      <c r="BH654">
        <v>62.203662620000003</v>
      </c>
      <c r="BI654">
        <v>1.7805065229999999</v>
      </c>
      <c r="BJ654">
        <v>0.641117995</v>
      </c>
      <c r="BK654">
        <v>16.81720645</v>
      </c>
      <c r="BL654">
        <v>0.57189878599999999</v>
      </c>
      <c r="BN654">
        <v>-0.1</v>
      </c>
      <c r="BO654" s="2">
        <v>0.64666270999999997</v>
      </c>
      <c r="BP654" s="1">
        <f t="shared" si="33"/>
        <v>3.1235955056179776</v>
      </c>
    </row>
    <row r="655" spans="1:68" x14ac:dyDescent="0.25">
      <c r="A655" t="s">
        <v>779</v>
      </c>
      <c r="B655" t="s">
        <v>190</v>
      </c>
      <c r="C655" t="s">
        <v>191</v>
      </c>
      <c r="D655">
        <v>-26.707864600000001</v>
      </c>
      <c r="E655">
        <v>-68.619623860000004</v>
      </c>
      <c r="H655" t="s">
        <v>772</v>
      </c>
      <c r="I655" t="s">
        <v>195</v>
      </c>
      <c r="J655" t="s">
        <v>29</v>
      </c>
      <c r="L655" t="s">
        <v>30</v>
      </c>
      <c r="N655">
        <v>14.6</v>
      </c>
      <c r="O655">
        <v>1.008</v>
      </c>
      <c r="P655">
        <v>8.52</v>
      </c>
      <c r="Q655" s="1">
        <v>1.1000000000000001</v>
      </c>
      <c r="T655">
        <v>6210</v>
      </c>
      <c r="U655">
        <v>2.04</v>
      </c>
      <c r="V655">
        <v>0.16200000000000001</v>
      </c>
      <c r="W655">
        <v>179</v>
      </c>
      <c r="X655">
        <v>2.75</v>
      </c>
      <c r="Z655">
        <v>21.5</v>
      </c>
      <c r="AA655" s="1">
        <v>37.200000000000003</v>
      </c>
      <c r="AB655">
        <v>1.2</v>
      </c>
      <c r="AD655">
        <v>2280</v>
      </c>
      <c r="AE655">
        <v>85.6</v>
      </c>
      <c r="AF655">
        <v>7.29</v>
      </c>
      <c r="AG655">
        <v>1530</v>
      </c>
      <c r="AH655">
        <v>29.2</v>
      </c>
      <c r="AQ655" s="3">
        <v>10457</v>
      </c>
      <c r="BA655" t="s">
        <v>31</v>
      </c>
      <c r="BB655">
        <v>1.1000000000000001</v>
      </c>
      <c r="BC655">
        <v>175.1763047</v>
      </c>
      <c r="BD655">
        <v>2.5530636999999998E-2</v>
      </c>
      <c r="BE655">
        <v>1.863418697</v>
      </c>
      <c r="BF655">
        <v>1.9887151970000001</v>
      </c>
      <c r="BG655">
        <v>1.3245268910000001</v>
      </c>
      <c r="BH655">
        <v>99.177867680000006</v>
      </c>
      <c r="BI655">
        <v>2.1898183680000001</v>
      </c>
      <c r="BJ655">
        <v>1.0502809390000001</v>
      </c>
      <c r="BK655">
        <v>38.175557660000003</v>
      </c>
      <c r="BL655">
        <v>1.201398889</v>
      </c>
      <c r="BN655">
        <v>0.3</v>
      </c>
      <c r="BO655" s="2">
        <v>0.56616029099999998</v>
      </c>
      <c r="BP655" s="1">
        <f t="shared" si="33"/>
        <v>4.0054869684499312</v>
      </c>
    </row>
    <row r="656" spans="1:68" x14ac:dyDescent="0.25">
      <c r="A656" t="s">
        <v>780</v>
      </c>
      <c r="B656" t="s">
        <v>190</v>
      </c>
      <c r="C656" t="s">
        <v>191</v>
      </c>
      <c r="D656">
        <v>-26.684932629999999</v>
      </c>
      <c r="E656">
        <v>-68.610161469999994</v>
      </c>
      <c r="H656" t="s">
        <v>772</v>
      </c>
      <c r="I656" t="s">
        <v>227</v>
      </c>
      <c r="J656" t="s">
        <v>29</v>
      </c>
      <c r="L656" t="s">
        <v>30</v>
      </c>
      <c r="N656">
        <v>15</v>
      </c>
      <c r="O656">
        <v>1.0009999999999999</v>
      </c>
      <c r="P656">
        <v>8.14</v>
      </c>
      <c r="Q656" s="1">
        <v>0.97899999999999998</v>
      </c>
      <c r="T656">
        <v>717</v>
      </c>
      <c r="U656">
        <v>0.252</v>
      </c>
      <c r="V656">
        <v>2.0400000000000001E-2</v>
      </c>
      <c r="W656">
        <v>114</v>
      </c>
      <c r="X656">
        <v>0.62</v>
      </c>
      <c r="Z656">
        <v>3.04</v>
      </c>
      <c r="AA656" s="1">
        <v>47</v>
      </c>
      <c r="AB656">
        <v>0.26500000000000001</v>
      </c>
      <c r="AD656">
        <v>340</v>
      </c>
      <c r="AE656">
        <v>18.5</v>
      </c>
      <c r="AF656">
        <v>0.95799999999999996</v>
      </c>
      <c r="AG656">
        <v>158</v>
      </c>
      <c r="AH656">
        <v>6.03</v>
      </c>
      <c r="AQ656" s="3">
        <v>1470</v>
      </c>
      <c r="BA656" t="s">
        <v>31</v>
      </c>
      <c r="BB656">
        <v>0.97899999999999998</v>
      </c>
      <c r="BC656">
        <v>20.225669960000001</v>
      </c>
      <c r="BD656">
        <v>3.1537850000000001E-3</v>
      </c>
      <c r="BE656">
        <v>1.1867582759999999</v>
      </c>
      <c r="BF656">
        <v>0.28119507900000001</v>
      </c>
      <c r="BG656">
        <v>1.6734613949999999</v>
      </c>
      <c r="BH656">
        <v>14.789682020000001</v>
      </c>
      <c r="BI656">
        <v>0.47326681999999998</v>
      </c>
      <c r="BJ656">
        <v>0.13802045800000001</v>
      </c>
      <c r="BK656">
        <v>3.942312491</v>
      </c>
      <c r="BL656">
        <v>0.24809709899999999</v>
      </c>
      <c r="BN656">
        <v>0.4</v>
      </c>
      <c r="BO656" s="2">
        <v>0.73123323200000001</v>
      </c>
      <c r="BP656" s="1">
        <f t="shared" si="33"/>
        <v>6.294363256784969</v>
      </c>
    </row>
    <row r="657" spans="1:68" x14ac:dyDescent="0.25">
      <c r="A657" t="s">
        <v>781</v>
      </c>
      <c r="B657" t="s">
        <v>190</v>
      </c>
      <c r="C657" t="s">
        <v>191</v>
      </c>
      <c r="D657">
        <v>-26.654787290000002</v>
      </c>
      <c r="E657">
        <v>-68.508905170000006</v>
      </c>
      <c r="H657" t="s">
        <v>782</v>
      </c>
      <c r="I657" t="s">
        <v>195</v>
      </c>
      <c r="J657" t="s">
        <v>41</v>
      </c>
      <c r="L657" t="s">
        <v>30</v>
      </c>
      <c r="N657">
        <v>10.9</v>
      </c>
      <c r="O657">
        <v>1.0029999999999999</v>
      </c>
      <c r="P657">
        <v>7.94</v>
      </c>
      <c r="Q657" s="1">
        <v>2.4900000000000002</v>
      </c>
      <c r="T657">
        <v>1460</v>
      </c>
      <c r="U657">
        <v>2.63</v>
      </c>
      <c r="V657">
        <v>0.104</v>
      </c>
      <c r="W657">
        <v>979</v>
      </c>
      <c r="X657">
        <v>9.3000000000000007</v>
      </c>
      <c r="Z657">
        <v>16.5</v>
      </c>
      <c r="AA657" s="1">
        <v>18.3</v>
      </c>
      <c r="AB657">
        <v>5.3999999999999999E-2</v>
      </c>
      <c r="AD657">
        <v>913</v>
      </c>
      <c r="AE657">
        <v>29.6</v>
      </c>
      <c r="AF657">
        <v>1.4</v>
      </c>
      <c r="AG657">
        <v>183</v>
      </c>
      <c r="AH657">
        <v>190</v>
      </c>
      <c r="AQ657" s="3">
        <v>3956</v>
      </c>
      <c r="BA657" t="s">
        <v>31</v>
      </c>
      <c r="BB657">
        <v>2.4900000000000002</v>
      </c>
      <c r="BC657">
        <v>41.184767280000003</v>
      </c>
      <c r="BD657">
        <v>3.2914497000000001E-2</v>
      </c>
      <c r="BE657">
        <v>10.191546949999999</v>
      </c>
      <c r="BF657">
        <v>1.526223291</v>
      </c>
      <c r="BG657">
        <v>0.65158177699999997</v>
      </c>
      <c r="BH657">
        <v>39.714646139999999</v>
      </c>
      <c r="BI657">
        <v>0.75722691200000003</v>
      </c>
      <c r="BJ657">
        <v>0.201700043</v>
      </c>
      <c r="BK657">
        <v>4.5660961130000004</v>
      </c>
      <c r="BL657">
        <v>7.8173215389999999</v>
      </c>
      <c r="BN657">
        <v>1</v>
      </c>
      <c r="BO657" s="2">
        <v>0.96430424999999997</v>
      </c>
      <c r="BP657" s="1">
        <f t="shared" si="33"/>
        <v>135.71428571428572</v>
      </c>
    </row>
    <row r="658" spans="1:68" x14ac:dyDescent="0.25">
      <c r="A658" t="s">
        <v>783</v>
      </c>
      <c r="B658" t="s">
        <v>190</v>
      </c>
      <c r="C658" t="s">
        <v>191</v>
      </c>
      <c r="D658">
        <v>-26.654561579999999</v>
      </c>
      <c r="E658">
        <v>-68.508906139999993</v>
      </c>
      <c r="H658" t="s">
        <v>782</v>
      </c>
      <c r="I658" t="s">
        <v>195</v>
      </c>
      <c r="J658" t="s">
        <v>41</v>
      </c>
      <c r="L658" t="s">
        <v>30</v>
      </c>
      <c r="N658">
        <v>12.2</v>
      </c>
      <c r="O658">
        <v>1.0149999999999999</v>
      </c>
      <c r="P658">
        <v>8.65</v>
      </c>
      <c r="Q658" s="1">
        <v>6.12</v>
      </c>
      <c r="T658">
        <v>7060</v>
      </c>
      <c r="U658">
        <v>14.6</v>
      </c>
      <c r="V658">
        <v>0.20200000000000001</v>
      </c>
      <c r="W658">
        <v>4650</v>
      </c>
      <c r="X658">
        <v>6.19</v>
      </c>
      <c r="Z658">
        <v>141</v>
      </c>
      <c r="AA658" s="1">
        <v>21.6</v>
      </c>
      <c r="AB658">
        <v>0.66</v>
      </c>
      <c r="AD658">
        <v>4460</v>
      </c>
      <c r="AE658">
        <v>350</v>
      </c>
      <c r="AF658">
        <v>5.4</v>
      </c>
      <c r="AG658">
        <v>421</v>
      </c>
      <c r="AH658">
        <v>916</v>
      </c>
      <c r="AQ658" s="3">
        <v>18406</v>
      </c>
      <c r="BA658" t="s">
        <v>31</v>
      </c>
      <c r="BB658">
        <v>6.12</v>
      </c>
      <c r="BC658">
        <v>199.15373769999999</v>
      </c>
      <c r="BD658">
        <v>0.18271926299999999</v>
      </c>
      <c r="BE658">
        <v>48.407245469999999</v>
      </c>
      <c r="BF658">
        <v>13.04227176</v>
      </c>
      <c r="BG658">
        <v>0.76908012999999997</v>
      </c>
      <c r="BH658">
        <v>194.00582890000001</v>
      </c>
      <c r="BI658">
        <v>8.9536965980000005</v>
      </c>
      <c r="BJ658">
        <v>0.77798588099999999</v>
      </c>
      <c r="BK658">
        <v>10.50451619</v>
      </c>
      <c r="BL658">
        <v>37.687718580000002</v>
      </c>
      <c r="BN658">
        <v>-0.4</v>
      </c>
      <c r="BO658" s="2">
        <v>0.97415108100000003</v>
      </c>
      <c r="BP658" s="1">
        <f t="shared" si="33"/>
        <v>169.62962962962962</v>
      </c>
    </row>
    <row r="659" spans="1:68" x14ac:dyDescent="0.25">
      <c r="A659" t="s">
        <v>784</v>
      </c>
      <c r="B659" t="s">
        <v>190</v>
      </c>
      <c r="C659" t="s">
        <v>191</v>
      </c>
      <c r="D659">
        <v>-26.656688630000001</v>
      </c>
      <c r="E659">
        <v>-68.510434470000007</v>
      </c>
      <c r="H659" t="s">
        <v>782</v>
      </c>
      <c r="I659" t="s">
        <v>227</v>
      </c>
      <c r="J659" t="s">
        <v>29</v>
      </c>
      <c r="L659" t="s">
        <v>30</v>
      </c>
      <c r="N659">
        <v>12.1</v>
      </c>
      <c r="O659">
        <v>1.002</v>
      </c>
      <c r="P659">
        <v>8.4</v>
      </c>
      <c r="Q659" s="1">
        <v>2.1800000000000002</v>
      </c>
      <c r="T659">
        <v>664</v>
      </c>
      <c r="U659">
        <v>1.1499999999999999</v>
      </c>
      <c r="V659">
        <v>6.2899999999999998E-2</v>
      </c>
      <c r="W659">
        <v>744</v>
      </c>
      <c r="X659">
        <v>6.76</v>
      </c>
      <c r="Z659">
        <v>12</v>
      </c>
      <c r="AA659" s="1">
        <v>25.1</v>
      </c>
      <c r="AB659">
        <v>4.9000000000000002E-2</v>
      </c>
      <c r="AD659">
        <v>476</v>
      </c>
      <c r="AE659">
        <v>37.200000000000003</v>
      </c>
      <c r="AF659">
        <v>0.49299999999999999</v>
      </c>
      <c r="AG659">
        <v>107</v>
      </c>
      <c r="AH659">
        <v>113</v>
      </c>
      <c r="AQ659" s="3">
        <v>2323</v>
      </c>
      <c r="AR659" s="1">
        <v>-1.42</v>
      </c>
      <c r="AS659" s="1">
        <v>-38</v>
      </c>
      <c r="BA659" t="s">
        <v>31</v>
      </c>
      <c r="BB659">
        <v>2.1800000000000002</v>
      </c>
      <c r="BC659">
        <v>18.73060649</v>
      </c>
      <c r="BD659">
        <v>1.4392271E-2</v>
      </c>
      <c r="BE659">
        <v>7.7451592749999998</v>
      </c>
      <c r="BF659">
        <v>1.109980575</v>
      </c>
      <c r="BG659">
        <v>0.89369959600000004</v>
      </c>
      <c r="BH659">
        <v>20.705554830000001</v>
      </c>
      <c r="BI659">
        <v>0.95165003800000003</v>
      </c>
      <c r="BJ659">
        <v>7.1027229999999997E-2</v>
      </c>
      <c r="BK659">
        <v>2.6697939019999999</v>
      </c>
      <c r="BL659">
        <v>4.649249126</v>
      </c>
      <c r="BN659">
        <v>-0.1</v>
      </c>
      <c r="BO659" s="2">
        <v>1.1054396369999999</v>
      </c>
      <c r="BP659" s="1">
        <f t="shared" si="33"/>
        <v>229.20892494929006</v>
      </c>
    </row>
    <row r="660" spans="1:68" x14ac:dyDescent="0.25">
      <c r="A660" t="s">
        <v>785</v>
      </c>
      <c r="B660" t="s">
        <v>190</v>
      </c>
      <c r="C660" t="s">
        <v>191</v>
      </c>
      <c r="D660">
        <v>-26.635140629999999</v>
      </c>
      <c r="E660">
        <v>-68.522210659999999</v>
      </c>
      <c r="H660" t="s">
        <v>782</v>
      </c>
      <c r="I660" t="s">
        <v>227</v>
      </c>
      <c r="J660" t="s">
        <v>29</v>
      </c>
      <c r="L660" t="s">
        <v>30</v>
      </c>
      <c r="N660">
        <v>19.3</v>
      </c>
      <c r="O660">
        <v>1.0029999999999999</v>
      </c>
      <c r="P660">
        <v>8.33</v>
      </c>
      <c r="Q660" s="1">
        <v>1.25</v>
      </c>
      <c r="T660">
        <v>1080</v>
      </c>
      <c r="U660">
        <v>2.39</v>
      </c>
      <c r="V660">
        <v>7.3300000000000004E-2</v>
      </c>
      <c r="W660">
        <v>873</v>
      </c>
      <c r="X660">
        <v>2.48</v>
      </c>
      <c r="Z660">
        <v>22.9</v>
      </c>
      <c r="AA660" s="1">
        <v>40.9</v>
      </c>
      <c r="AB660">
        <v>0.17299999999999999</v>
      </c>
      <c r="AD660">
        <v>775</v>
      </c>
      <c r="AE660">
        <v>74.7</v>
      </c>
      <c r="AF660">
        <v>0.83299999999999996</v>
      </c>
      <c r="AG660">
        <v>91</v>
      </c>
      <c r="AH660">
        <v>121</v>
      </c>
      <c r="AQ660" s="3">
        <v>3165</v>
      </c>
      <c r="BA660" t="s">
        <v>31</v>
      </c>
      <c r="BB660">
        <v>1.25</v>
      </c>
      <c r="BC660">
        <v>30.465444290000001</v>
      </c>
      <c r="BD660">
        <v>2.9910893000000001E-2</v>
      </c>
      <c r="BE660">
        <v>9.088069956</v>
      </c>
      <c r="BF660">
        <v>2.118212931</v>
      </c>
      <c r="BG660">
        <v>1.4562674689999999</v>
      </c>
      <c r="BH660">
        <v>33.711775199999998</v>
      </c>
      <c r="BI660">
        <v>1.910974674</v>
      </c>
      <c r="BJ660">
        <v>0.12001152599999999</v>
      </c>
      <c r="BK660">
        <v>2.2705723839999998</v>
      </c>
      <c r="BL660">
        <v>4.9783995059999997</v>
      </c>
      <c r="BN660">
        <v>0.3</v>
      </c>
      <c r="BO660" s="2">
        <v>1.1065578060000001</v>
      </c>
      <c r="BP660" s="1">
        <f t="shared" si="33"/>
        <v>145.25810324129654</v>
      </c>
    </row>
    <row r="661" spans="1:68" x14ac:dyDescent="0.25">
      <c r="A661" t="s">
        <v>786</v>
      </c>
      <c r="B661" t="s">
        <v>190</v>
      </c>
      <c r="C661" t="s">
        <v>191</v>
      </c>
      <c r="D661">
        <v>-26.639928619999999</v>
      </c>
      <c r="E661">
        <v>-68.520321980000006</v>
      </c>
      <c r="H661" t="s">
        <v>782</v>
      </c>
      <c r="I661" t="s">
        <v>195</v>
      </c>
      <c r="J661" t="s">
        <v>41</v>
      </c>
      <c r="L661" t="s">
        <v>30</v>
      </c>
      <c r="N661">
        <v>15.4</v>
      </c>
      <c r="O661">
        <v>1.026</v>
      </c>
      <c r="P661">
        <v>8.6300000000000008</v>
      </c>
      <c r="Q661" s="1">
        <v>9.75</v>
      </c>
      <c r="T661">
        <v>12300</v>
      </c>
      <c r="U661">
        <v>26.6</v>
      </c>
      <c r="V661">
        <v>0.253</v>
      </c>
      <c r="W661">
        <v>8040</v>
      </c>
      <c r="X661">
        <v>0.58699999999999997</v>
      </c>
      <c r="Z661">
        <v>241</v>
      </c>
      <c r="AA661" s="1">
        <v>20</v>
      </c>
      <c r="AB661">
        <v>1.29</v>
      </c>
      <c r="AD661">
        <v>8260</v>
      </c>
      <c r="AE661">
        <v>649</v>
      </c>
      <c r="AF661">
        <v>9.23</v>
      </c>
      <c r="AG661">
        <v>626</v>
      </c>
      <c r="AH661">
        <v>1560</v>
      </c>
      <c r="AQ661" s="3">
        <v>32321</v>
      </c>
      <c r="BA661" t="s">
        <v>31</v>
      </c>
      <c r="BB661">
        <v>9.75</v>
      </c>
      <c r="BC661">
        <v>346.96755990000003</v>
      </c>
      <c r="BD661">
        <v>0.332899479</v>
      </c>
      <c r="BE661">
        <v>83.697688940000006</v>
      </c>
      <c r="BF661">
        <v>22.292109889999999</v>
      </c>
      <c r="BG661">
        <v>0.71211123200000004</v>
      </c>
      <c r="BH661">
        <v>359.30227500000001</v>
      </c>
      <c r="BI661">
        <v>16.60271169</v>
      </c>
      <c r="BJ661">
        <v>1.329779571</v>
      </c>
      <c r="BK661">
        <v>15.619541890000001</v>
      </c>
      <c r="BL661">
        <v>64.18432421</v>
      </c>
      <c r="BN661">
        <v>1.2</v>
      </c>
      <c r="BO661" s="2">
        <v>1.0355500529999999</v>
      </c>
      <c r="BP661" s="1">
        <f t="shared" si="33"/>
        <v>169.01408450704224</v>
      </c>
    </row>
    <row r="662" spans="1:68" x14ac:dyDescent="0.25">
      <c r="A662" t="s">
        <v>787</v>
      </c>
      <c r="B662" t="s">
        <v>190</v>
      </c>
      <c r="C662" t="s">
        <v>191</v>
      </c>
      <c r="D662">
        <v>-26.652026549999999</v>
      </c>
      <c r="E662">
        <v>-68.509509829999999</v>
      </c>
      <c r="H662" t="s">
        <v>782</v>
      </c>
      <c r="I662" t="s">
        <v>195</v>
      </c>
      <c r="J662" t="s">
        <v>41</v>
      </c>
      <c r="L662" t="s">
        <v>30</v>
      </c>
      <c r="N662">
        <v>11.9</v>
      </c>
      <c r="O662">
        <v>1.006</v>
      </c>
      <c r="P662">
        <v>8.85</v>
      </c>
      <c r="Q662" s="1">
        <v>2.64</v>
      </c>
      <c r="T662">
        <v>2540</v>
      </c>
      <c r="U662">
        <v>4.75</v>
      </c>
      <c r="V662">
        <v>0.23200000000000001</v>
      </c>
      <c r="W662">
        <v>1590</v>
      </c>
      <c r="X662">
        <v>0.13600000000000001</v>
      </c>
      <c r="Z662">
        <v>29.1</v>
      </c>
      <c r="AA662" s="1">
        <v>13.5</v>
      </c>
      <c r="AB662">
        <v>6.8000000000000005E-2</v>
      </c>
      <c r="AD662">
        <v>1440</v>
      </c>
      <c r="AE662">
        <v>70</v>
      </c>
      <c r="AF662">
        <v>2.12</v>
      </c>
      <c r="AG662">
        <v>318</v>
      </c>
      <c r="AH662">
        <v>345</v>
      </c>
      <c r="AQ662" s="3">
        <v>6521</v>
      </c>
      <c r="BA662" t="s">
        <v>31</v>
      </c>
      <c r="BB662">
        <v>2.64</v>
      </c>
      <c r="BC662">
        <v>71.650211569999996</v>
      </c>
      <c r="BD662">
        <v>5.9446336000000002E-2</v>
      </c>
      <c r="BE662">
        <v>16.552154900000001</v>
      </c>
      <c r="BF662">
        <v>2.6917028950000002</v>
      </c>
      <c r="BG662">
        <v>0.480675081</v>
      </c>
      <c r="BH662">
        <v>62.638653269999999</v>
      </c>
      <c r="BI662">
        <v>1.7907393199999999</v>
      </c>
      <c r="BJ662">
        <v>0.30543149400000003</v>
      </c>
      <c r="BK662">
        <v>7.9345276709999997</v>
      </c>
      <c r="BL662">
        <v>14.19461016</v>
      </c>
      <c r="BN662">
        <v>0.7</v>
      </c>
      <c r="BO662" s="2">
        <v>0.87422844799999999</v>
      </c>
      <c r="BP662" s="1">
        <f t="shared" si="33"/>
        <v>162.73584905660377</v>
      </c>
    </row>
    <row r="663" spans="1:68" x14ac:dyDescent="0.25">
      <c r="A663" t="s">
        <v>788</v>
      </c>
      <c r="B663" t="s">
        <v>190</v>
      </c>
      <c r="C663" t="s">
        <v>191</v>
      </c>
      <c r="D663">
        <v>-26.885968439999999</v>
      </c>
      <c r="E663">
        <v>-68.476424809999997</v>
      </c>
      <c r="H663" t="s">
        <v>136</v>
      </c>
      <c r="I663" t="s">
        <v>195</v>
      </c>
      <c r="J663" t="s">
        <v>41</v>
      </c>
      <c r="L663" t="s">
        <v>30</v>
      </c>
      <c r="N663">
        <v>1.5</v>
      </c>
      <c r="O663">
        <v>1.1200000000000001</v>
      </c>
      <c r="P663">
        <v>8.18</v>
      </c>
      <c r="Q663" s="1">
        <v>24.7</v>
      </c>
      <c r="T663">
        <v>91600</v>
      </c>
      <c r="U663">
        <v>105</v>
      </c>
      <c r="V663">
        <v>0.29299999999999998</v>
      </c>
      <c r="W663">
        <v>13800</v>
      </c>
      <c r="X663">
        <v>7.69</v>
      </c>
      <c r="Z663">
        <v>512</v>
      </c>
      <c r="AA663" s="1">
        <v>37.799999999999997</v>
      </c>
      <c r="AB663">
        <v>27.7</v>
      </c>
      <c r="AD663">
        <v>58200</v>
      </c>
      <c r="AE663">
        <v>5400</v>
      </c>
      <c r="AF663">
        <v>204</v>
      </c>
      <c r="AG663">
        <v>910</v>
      </c>
      <c r="AH663">
        <v>2380</v>
      </c>
      <c r="AQ663" s="3">
        <v>174580</v>
      </c>
      <c r="BA663" t="s">
        <v>31</v>
      </c>
      <c r="BB663">
        <v>24.7</v>
      </c>
      <c r="BC663">
        <v>2583.9210159999998</v>
      </c>
      <c r="BD663">
        <v>1.3140768920000001</v>
      </c>
      <c r="BE663">
        <v>143.66021240000001</v>
      </c>
      <c r="BF663">
        <v>47.35917121</v>
      </c>
      <c r="BG663">
        <v>1.345890228</v>
      </c>
      <c r="BH663">
        <v>2531.6455700000001</v>
      </c>
      <c r="BI663">
        <v>138.14274750000001</v>
      </c>
      <c r="BJ663">
        <v>29.39057773</v>
      </c>
      <c r="BK663">
        <v>22.705723840000001</v>
      </c>
      <c r="BL663">
        <v>97.922238219999997</v>
      </c>
      <c r="BN663">
        <v>0.7</v>
      </c>
      <c r="BO663" s="2">
        <v>0.97976894599999997</v>
      </c>
      <c r="BP663" s="1">
        <f t="shared" si="33"/>
        <v>11.666666666666666</v>
      </c>
    </row>
    <row r="664" spans="1:68" x14ac:dyDescent="0.25">
      <c r="A664" t="s">
        <v>789</v>
      </c>
      <c r="B664" t="s">
        <v>190</v>
      </c>
      <c r="C664" t="s">
        <v>191</v>
      </c>
      <c r="D664">
        <v>-26.89858409</v>
      </c>
      <c r="E664">
        <v>-68.441786780000001</v>
      </c>
      <c r="H664" t="s">
        <v>136</v>
      </c>
      <c r="I664" t="s">
        <v>1032</v>
      </c>
      <c r="J664" t="s">
        <v>29</v>
      </c>
      <c r="L664" t="s">
        <v>30</v>
      </c>
      <c r="N664">
        <v>1.5</v>
      </c>
      <c r="O664">
        <v>1.0009999999999999</v>
      </c>
      <c r="P664">
        <v>9.1</v>
      </c>
      <c r="Q664" s="1">
        <v>9.1999999999999993</v>
      </c>
      <c r="T664">
        <v>270</v>
      </c>
      <c r="U664">
        <v>0.30499999999999999</v>
      </c>
      <c r="V664">
        <v>4.7999999999999996E-3</v>
      </c>
      <c r="W664">
        <v>352</v>
      </c>
      <c r="X664">
        <v>1.96</v>
      </c>
      <c r="Z664">
        <v>2.59</v>
      </c>
      <c r="AA664" s="1">
        <v>20.9</v>
      </c>
      <c r="AB664">
        <v>0.14199999999999999</v>
      </c>
      <c r="AD664">
        <v>501</v>
      </c>
      <c r="AE664">
        <v>38.9</v>
      </c>
      <c r="AF664">
        <v>1.01</v>
      </c>
      <c r="AG664">
        <v>13.2</v>
      </c>
      <c r="AH664">
        <v>6.25</v>
      </c>
      <c r="AQ664" s="3">
        <v>1748</v>
      </c>
      <c r="BA664" t="s">
        <v>31</v>
      </c>
      <c r="BB664">
        <v>9.1999999999999993</v>
      </c>
      <c r="BC664">
        <v>7.6163610720000001</v>
      </c>
      <c r="BD664">
        <v>3.81708E-3</v>
      </c>
      <c r="BE664">
        <v>3.664376431</v>
      </c>
      <c r="BF664">
        <v>0.239570808</v>
      </c>
      <c r="BG664">
        <v>0.744156237</v>
      </c>
      <c r="BH664">
        <v>21.793031450000001</v>
      </c>
      <c r="BI664">
        <v>0.99513942200000005</v>
      </c>
      <c r="BJ664">
        <v>0.14551217399999999</v>
      </c>
      <c r="BK664">
        <v>0.329357752</v>
      </c>
      <c r="BL664">
        <v>0.25714873500000002</v>
      </c>
      <c r="BN664">
        <v>-0.1</v>
      </c>
      <c r="BO664" s="2">
        <v>2.8613443140000001</v>
      </c>
      <c r="BP664" s="1">
        <f t="shared" si="33"/>
        <v>6.1881188118811883</v>
      </c>
    </row>
    <row r="665" spans="1:68" x14ac:dyDescent="0.25">
      <c r="A665" t="s">
        <v>790</v>
      </c>
      <c r="B665" t="s">
        <v>190</v>
      </c>
      <c r="C665" t="s">
        <v>191</v>
      </c>
      <c r="D665">
        <v>-26.873447129999999</v>
      </c>
      <c r="E665">
        <v>-68.432325919999997</v>
      </c>
      <c r="H665" t="s">
        <v>136</v>
      </c>
      <c r="I665" t="s">
        <v>227</v>
      </c>
      <c r="J665" t="s">
        <v>29</v>
      </c>
      <c r="L665" t="s">
        <v>30</v>
      </c>
      <c r="N665">
        <v>0</v>
      </c>
      <c r="O665">
        <v>1.006</v>
      </c>
      <c r="P665">
        <v>8.18</v>
      </c>
      <c r="Q665" s="1">
        <v>2.2799999999999998</v>
      </c>
      <c r="T665">
        <v>2790</v>
      </c>
      <c r="U665">
        <v>5.78</v>
      </c>
      <c r="V665">
        <v>0.112</v>
      </c>
      <c r="W665">
        <v>1560</v>
      </c>
      <c r="X665">
        <v>7.19</v>
      </c>
      <c r="Z665">
        <v>17</v>
      </c>
      <c r="AA665" s="1">
        <v>31.9</v>
      </c>
      <c r="AB665">
        <v>0.47199999999999998</v>
      </c>
      <c r="AD665">
        <v>1400</v>
      </c>
      <c r="AE665">
        <v>203</v>
      </c>
      <c r="AF665">
        <v>12.6</v>
      </c>
      <c r="AG665">
        <v>678</v>
      </c>
      <c r="AH665">
        <v>143</v>
      </c>
      <c r="AQ665" s="3">
        <v>6984</v>
      </c>
      <c r="BA665" t="s">
        <v>31</v>
      </c>
      <c r="BB665">
        <v>2.2799999999999998</v>
      </c>
      <c r="BC665">
        <v>78.702397739999995</v>
      </c>
      <c r="BD665">
        <v>7.2336804000000005E-2</v>
      </c>
      <c r="BE665">
        <v>16.239850090000001</v>
      </c>
      <c r="BF665">
        <v>1.572472482</v>
      </c>
      <c r="BG665">
        <v>1.135817415</v>
      </c>
      <c r="BH665">
        <v>60.898690680000001</v>
      </c>
      <c r="BI665">
        <v>5.1931440269999998</v>
      </c>
      <c r="BJ665">
        <v>1.8153003889999999</v>
      </c>
      <c r="BK665">
        <v>16.91701183</v>
      </c>
      <c r="BL665">
        <v>5.8835630529999996</v>
      </c>
      <c r="BN665">
        <v>0</v>
      </c>
      <c r="BO665" s="2">
        <v>0.77378443900000005</v>
      </c>
      <c r="BP665" s="1">
        <f t="shared" si="33"/>
        <v>11.34920634920635</v>
      </c>
    </row>
    <row r="666" spans="1:68" x14ac:dyDescent="0.25">
      <c r="A666" t="s">
        <v>791</v>
      </c>
      <c r="B666" t="s">
        <v>190</v>
      </c>
      <c r="C666" t="s">
        <v>191</v>
      </c>
      <c r="D666">
        <v>-26.875092550000002</v>
      </c>
      <c r="E666">
        <v>-68.432881499999993</v>
      </c>
      <c r="H666" t="s">
        <v>136</v>
      </c>
      <c r="I666" t="s">
        <v>215</v>
      </c>
      <c r="J666" t="s">
        <v>29</v>
      </c>
      <c r="L666" t="s">
        <v>30</v>
      </c>
      <c r="N666">
        <v>0.7</v>
      </c>
      <c r="O666">
        <v>1.0029999999999999</v>
      </c>
      <c r="P666">
        <v>8.09</v>
      </c>
      <c r="Q666" s="1">
        <v>2.57</v>
      </c>
      <c r="T666">
        <v>2000</v>
      </c>
      <c r="U666">
        <v>4.62</v>
      </c>
      <c r="V666">
        <v>7.7299999999999994E-2</v>
      </c>
      <c r="W666">
        <v>490</v>
      </c>
      <c r="X666">
        <v>3.87</v>
      </c>
      <c r="Z666">
        <v>11.5</v>
      </c>
      <c r="AA666" s="1">
        <v>30</v>
      </c>
      <c r="AB666">
        <v>0.217</v>
      </c>
      <c r="AD666">
        <v>996</v>
      </c>
      <c r="AE666">
        <v>148</v>
      </c>
      <c r="AF666">
        <v>9.65</v>
      </c>
      <c r="AG666">
        <v>281</v>
      </c>
      <c r="AH666">
        <v>85.1</v>
      </c>
      <c r="AQ666" s="3">
        <v>4218</v>
      </c>
      <c r="BA666" t="s">
        <v>31</v>
      </c>
      <c r="BB666">
        <v>2.57</v>
      </c>
      <c r="BC666">
        <v>56.417489420000003</v>
      </c>
      <c r="BD666">
        <v>5.7819383000000002E-2</v>
      </c>
      <c r="BE666">
        <v>5.1009785550000002</v>
      </c>
      <c r="BF666">
        <v>1.0637313850000001</v>
      </c>
      <c r="BG666">
        <v>1.0681668479999999</v>
      </c>
      <c r="BH666">
        <v>43.325068510000001</v>
      </c>
      <c r="BI666">
        <v>3.7861345609999999</v>
      </c>
      <c r="BJ666">
        <v>1.390289584</v>
      </c>
      <c r="BK666">
        <v>7.0113279110000004</v>
      </c>
      <c r="BL666">
        <v>3.501337173</v>
      </c>
      <c r="BN666">
        <v>0.2</v>
      </c>
      <c r="BO666" s="2">
        <v>0.76793683899999998</v>
      </c>
      <c r="BP666" s="1">
        <f t="shared" si="33"/>
        <v>8.818652849740932</v>
      </c>
    </row>
    <row r="667" spans="1:68" x14ac:dyDescent="0.25">
      <c r="A667" t="s">
        <v>792</v>
      </c>
      <c r="B667" t="s">
        <v>190</v>
      </c>
      <c r="C667" t="s">
        <v>191</v>
      </c>
      <c r="D667">
        <v>-26.900038009999999</v>
      </c>
      <c r="E667">
        <v>-68.448768189999996</v>
      </c>
      <c r="H667" t="s">
        <v>136</v>
      </c>
      <c r="I667" t="s">
        <v>215</v>
      </c>
      <c r="J667" t="s">
        <v>29</v>
      </c>
      <c r="L667" t="s">
        <v>30</v>
      </c>
      <c r="N667">
        <v>-0.8</v>
      </c>
      <c r="O667">
        <v>1.03</v>
      </c>
      <c r="P667">
        <v>8.4499999999999993</v>
      </c>
      <c r="Q667" s="1">
        <v>6.89</v>
      </c>
      <c r="T667">
        <v>18500</v>
      </c>
      <c r="U667">
        <v>17.600000000000001</v>
      </c>
      <c r="V667">
        <v>0.156</v>
      </c>
      <c r="W667">
        <v>7010</v>
      </c>
      <c r="X667">
        <v>0.36599999999999999</v>
      </c>
      <c r="Z667">
        <v>129</v>
      </c>
      <c r="AA667" s="1">
        <v>25.7</v>
      </c>
      <c r="AB667">
        <v>2.02</v>
      </c>
      <c r="AD667">
        <v>13000</v>
      </c>
      <c r="AE667">
        <v>1040</v>
      </c>
      <c r="AF667">
        <v>38.700000000000003</v>
      </c>
      <c r="AG667">
        <v>277</v>
      </c>
      <c r="AH667">
        <v>430</v>
      </c>
      <c r="AQ667" s="3">
        <v>40869</v>
      </c>
      <c r="BA667" t="s">
        <v>31</v>
      </c>
      <c r="BB667">
        <v>6.89</v>
      </c>
      <c r="BC667">
        <v>521.86177720000001</v>
      </c>
      <c r="BD667">
        <v>0.22026431699999999</v>
      </c>
      <c r="BE667">
        <v>72.975223819999997</v>
      </c>
      <c r="BF667">
        <v>11.93229118</v>
      </c>
      <c r="BG667">
        <v>0.91506293299999997</v>
      </c>
      <c r="BH667">
        <v>565.487842</v>
      </c>
      <c r="BI667">
        <v>26.605269889999999</v>
      </c>
      <c r="BJ667">
        <v>5.5755654799999999</v>
      </c>
      <c r="BK667">
        <v>6.9115225310000001</v>
      </c>
      <c r="BL667">
        <v>17.691832959999999</v>
      </c>
      <c r="BN667">
        <v>-2.1</v>
      </c>
      <c r="BO667" s="2">
        <v>1.0835969729999999</v>
      </c>
      <c r="BP667" s="1">
        <f t="shared" si="33"/>
        <v>11.111111111111111</v>
      </c>
    </row>
    <row r="668" spans="1:68" x14ac:dyDescent="0.25">
      <c r="A668" t="s">
        <v>793</v>
      </c>
      <c r="B668" t="s">
        <v>190</v>
      </c>
      <c r="C668" t="s">
        <v>191</v>
      </c>
      <c r="D668">
        <v>-26.86843863</v>
      </c>
      <c r="E668">
        <v>-68.484790869999998</v>
      </c>
      <c r="H668" t="s">
        <v>136</v>
      </c>
      <c r="I668" t="s">
        <v>193</v>
      </c>
      <c r="J668" t="s">
        <v>29</v>
      </c>
      <c r="L668" t="s">
        <v>30</v>
      </c>
      <c r="N668">
        <v>40.5</v>
      </c>
      <c r="O668">
        <v>1.0029999999999999</v>
      </c>
      <c r="P668">
        <v>7.52</v>
      </c>
      <c r="Q668" s="1">
        <v>3.96</v>
      </c>
      <c r="T668">
        <v>1460</v>
      </c>
      <c r="U668">
        <v>1.29</v>
      </c>
      <c r="V668">
        <v>3.3399999999999999E-2</v>
      </c>
      <c r="W668">
        <v>653</v>
      </c>
      <c r="X668">
        <v>4.46</v>
      </c>
      <c r="Z668">
        <v>11.4</v>
      </c>
      <c r="AA668" s="1">
        <v>63</v>
      </c>
      <c r="AB668">
        <v>1.27</v>
      </c>
      <c r="AD668">
        <v>1190</v>
      </c>
      <c r="AE668">
        <v>109</v>
      </c>
      <c r="AF668">
        <v>3.17</v>
      </c>
      <c r="AG668">
        <v>37.299999999999997</v>
      </c>
      <c r="AH668">
        <v>17</v>
      </c>
      <c r="AQ668" s="3">
        <v>3791</v>
      </c>
      <c r="BA668" t="s">
        <v>31</v>
      </c>
      <c r="BB668">
        <v>3.96</v>
      </c>
      <c r="BC668">
        <v>41.184767280000003</v>
      </c>
      <c r="BD668">
        <v>1.6144373E-2</v>
      </c>
      <c r="BE668">
        <v>6.7978346869999999</v>
      </c>
      <c r="BF668">
        <v>1.054481547</v>
      </c>
      <c r="BG668">
        <v>2.2431503799999999</v>
      </c>
      <c r="BH668">
        <v>51.763887080000003</v>
      </c>
      <c r="BI668">
        <v>2.78843694</v>
      </c>
      <c r="BJ668">
        <v>0.456706526</v>
      </c>
      <c r="BK668">
        <v>0.93068516400000001</v>
      </c>
      <c r="BL668">
        <v>0.69944455900000002</v>
      </c>
      <c r="BN668">
        <v>-0.4</v>
      </c>
      <c r="BO668" s="2">
        <v>1.256869724</v>
      </c>
      <c r="BP668" s="1">
        <f t="shared" si="33"/>
        <v>5.3627760252365935</v>
      </c>
    </row>
    <row r="669" spans="1:68" x14ac:dyDescent="0.25">
      <c r="A669" t="s">
        <v>794</v>
      </c>
      <c r="B669" t="s">
        <v>190</v>
      </c>
      <c r="C669" t="s">
        <v>191</v>
      </c>
      <c r="D669">
        <v>-26.84834987</v>
      </c>
      <c r="E669">
        <v>-68.507559279999995</v>
      </c>
      <c r="H669" t="s">
        <v>136</v>
      </c>
      <c r="I669" t="s">
        <v>193</v>
      </c>
      <c r="J669" t="s">
        <v>29</v>
      </c>
      <c r="L669" t="s">
        <v>30</v>
      </c>
      <c r="N669">
        <v>16.5</v>
      </c>
      <c r="O669">
        <v>1.0009999999999999</v>
      </c>
      <c r="P669">
        <v>8.9</v>
      </c>
      <c r="Q669" s="1">
        <v>1.97</v>
      </c>
      <c r="T669">
        <v>285</v>
      </c>
      <c r="U669">
        <v>0.246</v>
      </c>
      <c r="V669">
        <v>1.52E-2</v>
      </c>
      <c r="W669">
        <v>177</v>
      </c>
      <c r="X669">
        <v>0.63200000000000001</v>
      </c>
      <c r="Z669">
        <v>2.69</v>
      </c>
      <c r="AA669" s="1">
        <v>42.6</v>
      </c>
      <c r="AB669">
        <v>0.25</v>
      </c>
      <c r="AD669">
        <v>267</v>
      </c>
      <c r="AE669">
        <v>26.7</v>
      </c>
      <c r="AF669">
        <v>0.68700000000000006</v>
      </c>
      <c r="AG669">
        <v>12.3</v>
      </c>
      <c r="AH669">
        <v>4.91</v>
      </c>
      <c r="AQ669" s="3">
        <v>934.8</v>
      </c>
      <c r="BA669" t="s">
        <v>31</v>
      </c>
      <c r="BB669">
        <v>1.97</v>
      </c>
      <c r="BC669">
        <v>8.0394922429999998</v>
      </c>
      <c r="BD669">
        <v>3.0786939999999999E-3</v>
      </c>
      <c r="BE669">
        <v>1.842598376</v>
      </c>
      <c r="BF669">
        <v>0.24882064600000001</v>
      </c>
      <c r="BG669">
        <v>1.5167969240000001</v>
      </c>
      <c r="BH669">
        <v>11.614250289999999</v>
      </c>
      <c r="BI669">
        <v>0.68303913999999999</v>
      </c>
      <c r="BJ669">
        <v>9.8977093000000002E-2</v>
      </c>
      <c r="BK669">
        <v>0.30690154200000003</v>
      </c>
      <c r="BL669">
        <v>0.202016046</v>
      </c>
      <c r="BN669">
        <v>-1</v>
      </c>
      <c r="BO669" s="2">
        <v>1.4446497300000001</v>
      </c>
      <c r="BP669" s="1">
        <f t="shared" si="33"/>
        <v>7.1470160116448325</v>
      </c>
    </row>
    <row r="670" spans="1:68" x14ac:dyDescent="0.25">
      <c r="A670" t="s">
        <v>795</v>
      </c>
      <c r="B670" t="s">
        <v>190</v>
      </c>
      <c r="C670" t="s">
        <v>191</v>
      </c>
      <c r="D670">
        <v>-26.860286370000001</v>
      </c>
      <c r="E670">
        <v>-68.518238510000003</v>
      </c>
      <c r="H670" t="s">
        <v>136</v>
      </c>
      <c r="I670" t="s">
        <v>1032</v>
      </c>
      <c r="J670" t="s">
        <v>29</v>
      </c>
      <c r="L670" t="s">
        <v>30</v>
      </c>
      <c r="N670">
        <v>16.2</v>
      </c>
      <c r="O670">
        <v>1.002</v>
      </c>
      <c r="P670">
        <v>8.5500000000000007</v>
      </c>
      <c r="Q670" s="1">
        <v>1.83</v>
      </c>
      <c r="T670">
        <v>852</v>
      </c>
      <c r="U670">
        <v>0.98299999999999998</v>
      </c>
      <c r="V670">
        <v>3.6900000000000002E-2</v>
      </c>
      <c r="W670">
        <v>306</v>
      </c>
      <c r="X670">
        <v>5.42</v>
      </c>
      <c r="Z670">
        <v>8</v>
      </c>
      <c r="AA670" s="1">
        <v>38.9</v>
      </c>
      <c r="AB670">
        <v>1.1399999999999999</v>
      </c>
      <c r="AD670">
        <v>612</v>
      </c>
      <c r="AE670">
        <v>63.7</v>
      </c>
      <c r="AF670">
        <v>2.2799999999999998</v>
      </c>
      <c r="AG670">
        <v>41.7</v>
      </c>
      <c r="AH670">
        <v>5.3</v>
      </c>
      <c r="AQ670" s="3">
        <v>2046</v>
      </c>
      <c r="BA670" t="s">
        <v>31</v>
      </c>
      <c r="BB670">
        <v>1.83</v>
      </c>
      <c r="BC670">
        <v>24.033850489999999</v>
      </c>
      <c r="BD670">
        <v>1.2302263000000001E-2</v>
      </c>
      <c r="BE670">
        <v>3.185509057</v>
      </c>
      <c r="BF670">
        <v>0.73998704999999998</v>
      </c>
      <c r="BG670">
        <v>1.385056346</v>
      </c>
      <c r="BH670">
        <v>26.62142764</v>
      </c>
      <c r="BI670">
        <v>1.629572781</v>
      </c>
      <c r="BJ670">
        <v>0.32848292800000001</v>
      </c>
      <c r="BK670">
        <v>1.040471081</v>
      </c>
      <c r="BL670">
        <v>0.21806212699999999</v>
      </c>
      <c r="BN670">
        <v>-1.8</v>
      </c>
      <c r="BO670" s="2">
        <v>1.107663861</v>
      </c>
      <c r="BP670" s="1">
        <f t="shared" si="33"/>
        <v>2.3245614035087723</v>
      </c>
    </row>
    <row r="671" spans="1:68" x14ac:dyDescent="0.25">
      <c r="A671" s="8">
        <v>45717</v>
      </c>
      <c r="B671" t="s">
        <v>190</v>
      </c>
      <c r="C671" t="s">
        <v>191</v>
      </c>
      <c r="D671">
        <v>-27.216514709999998</v>
      </c>
      <c r="E671">
        <v>-69.056439150000003</v>
      </c>
      <c r="H671" t="s">
        <v>796</v>
      </c>
      <c r="I671" t="s">
        <v>193</v>
      </c>
      <c r="J671" t="s">
        <v>29</v>
      </c>
      <c r="L671" t="s">
        <v>30</v>
      </c>
      <c r="N671">
        <v>5.5</v>
      </c>
      <c r="O671">
        <v>1</v>
      </c>
      <c r="P671">
        <v>8.2200000000000006</v>
      </c>
      <c r="Q671" s="1">
        <v>0.46200000000000002</v>
      </c>
      <c r="T671">
        <v>17.8</v>
      </c>
      <c r="U671">
        <v>1.7999999999999999E-2</v>
      </c>
      <c r="V671">
        <v>1.89E-2</v>
      </c>
      <c r="W671">
        <v>241</v>
      </c>
      <c r="X671">
        <v>3.46</v>
      </c>
      <c r="Z671">
        <v>0.61399999999999999</v>
      </c>
      <c r="AA671" s="1">
        <v>20.2</v>
      </c>
      <c r="AB671">
        <v>0.13</v>
      </c>
      <c r="AD671">
        <v>38.200000000000003</v>
      </c>
      <c r="AE671">
        <v>8.48</v>
      </c>
      <c r="AF671">
        <v>0.29799999999999999</v>
      </c>
      <c r="AG671">
        <v>72.599999999999994</v>
      </c>
      <c r="AH671">
        <v>8.8000000000000007</v>
      </c>
      <c r="AQ671" s="3">
        <v>463.9</v>
      </c>
      <c r="BA671" t="s">
        <v>31</v>
      </c>
      <c r="BB671">
        <v>0.46200000000000002</v>
      </c>
      <c r="BC671">
        <v>0.50211565599999997</v>
      </c>
      <c r="BD671">
        <v>2.2526999999999999E-4</v>
      </c>
      <c r="BE671">
        <v>2.5088486360000002</v>
      </c>
      <c r="BF671">
        <v>5.6794006000000001E-2</v>
      </c>
      <c r="BG671">
        <v>0.71923234400000002</v>
      </c>
      <c r="BH671">
        <v>1.6616642740000001</v>
      </c>
      <c r="BI671">
        <v>0.21693527800000001</v>
      </c>
      <c r="BJ671">
        <v>4.2933295000000003E-2</v>
      </c>
      <c r="BK671">
        <v>1.8114676380000001</v>
      </c>
      <c r="BL671">
        <v>0.362065419</v>
      </c>
      <c r="BN671">
        <v>2.2999999999999998</v>
      </c>
      <c r="BO671" s="2">
        <v>3.3093257600000001</v>
      </c>
      <c r="BP671" s="1">
        <f t="shared" si="33"/>
        <v>29.530201342281885</v>
      </c>
    </row>
    <row r="672" spans="1:68" x14ac:dyDescent="0.25">
      <c r="A672" s="8">
        <v>45718</v>
      </c>
      <c r="B672" t="s">
        <v>190</v>
      </c>
      <c r="C672" t="s">
        <v>191</v>
      </c>
      <c r="D672">
        <v>-27.202475700000001</v>
      </c>
      <c r="E672">
        <v>-69.025130500000003</v>
      </c>
      <c r="H672" t="s">
        <v>796</v>
      </c>
      <c r="I672" t="s">
        <v>1032</v>
      </c>
      <c r="J672" t="s">
        <v>29</v>
      </c>
      <c r="L672" t="s">
        <v>30</v>
      </c>
      <c r="N672">
        <v>3.8</v>
      </c>
      <c r="O672">
        <v>1</v>
      </c>
      <c r="P672">
        <v>7.18</v>
      </c>
      <c r="Q672" s="1">
        <v>0.78400000000000003</v>
      </c>
      <c r="T672">
        <v>30.4</v>
      </c>
      <c r="U672">
        <v>0.05</v>
      </c>
      <c r="V672">
        <v>3.4099999999999998E-2</v>
      </c>
      <c r="W672">
        <v>256</v>
      </c>
      <c r="Z672">
        <v>1</v>
      </c>
      <c r="AA672" s="1">
        <v>23.1</v>
      </c>
      <c r="AB672">
        <v>0.11</v>
      </c>
      <c r="AD672">
        <v>52</v>
      </c>
      <c r="AE672">
        <v>10.8</v>
      </c>
      <c r="AF672">
        <v>0.49</v>
      </c>
      <c r="AG672">
        <v>76.2</v>
      </c>
      <c r="AH672">
        <v>10.5</v>
      </c>
      <c r="AQ672" s="3">
        <v>537.29999999999995</v>
      </c>
      <c r="BA672" t="s">
        <v>31</v>
      </c>
      <c r="BB672">
        <v>0.78400000000000003</v>
      </c>
      <c r="BC672">
        <v>0.85754583900000003</v>
      </c>
      <c r="BD672">
        <v>6.2575100000000002E-4</v>
      </c>
      <c r="BE672">
        <v>2.665001041</v>
      </c>
      <c r="BF672">
        <v>9.2498381000000005E-2</v>
      </c>
      <c r="BG672">
        <v>0.82248847300000005</v>
      </c>
      <c r="BH672">
        <v>2.2619513680000001</v>
      </c>
      <c r="BI672">
        <v>0.27628549499999999</v>
      </c>
      <c r="BJ672">
        <v>7.0595014999999997E-2</v>
      </c>
      <c r="BK672">
        <v>1.90129248</v>
      </c>
      <c r="BL672">
        <v>0.43200987499999999</v>
      </c>
      <c r="BN672">
        <v>2.1</v>
      </c>
      <c r="BO672" s="2">
        <v>2.6377031579999999</v>
      </c>
      <c r="BP672" s="1">
        <f t="shared" si="33"/>
        <v>21.428571428571431</v>
      </c>
    </row>
    <row r="673" spans="1:68" x14ac:dyDescent="0.25">
      <c r="A673" s="8">
        <v>45719</v>
      </c>
      <c r="B673" t="s">
        <v>190</v>
      </c>
      <c r="C673" t="s">
        <v>191</v>
      </c>
      <c r="D673">
        <v>-27.138881810000001</v>
      </c>
      <c r="E673">
        <v>-69.003368949999995</v>
      </c>
      <c r="H673" t="s">
        <v>796</v>
      </c>
      <c r="I673" t="s">
        <v>1032</v>
      </c>
      <c r="J673" t="s">
        <v>29</v>
      </c>
      <c r="L673" t="s">
        <v>30</v>
      </c>
      <c r="N673">
        <v>7</v>
      </c>
      <c r="O673">
        <v>1</v>
      </c>
      <c r="P673">
        <v>8.35</v>
      </c>
      <c r="Q673" s="1">
        <v>1.47</v>
      </c>
      <c r="T673">
        <v>188</v>
      </c>
      <c r="U673">
        <v>0.25</v>
      </c>
      <c r="V673">
        <v>5.5100000000000003E-2</v>
      </c>
      <c r="W673">
        <v>252</v>
      </c>
      <c r="X673">
        <v>0.13600000000000001</v>
      </c>
      <c r="Z673">
        <v>3.01</v>
      </c>
      <c r="AA673" s="1">
        <v>18.399999999999999</v>
      </c>
      <c r="AB673">
        <v>0.25</v>
      </c>
      <c r="AD673">
        <v>128</v>
      </c>
      <c r="AE673">
        <v>11.4</v>
      </c>
      <c r="AF673">
        <v>1.05</v>
      </c>
      <c r="AG673">
        <v>102</v>
      </c>
      <c r="AH673">
        <v>14.3</v>
      </c>
      <c r="AQ673" s="3">
        <v>834.2</v>
      </c>
      <c r="BA673" t="s">
        <v>31</v>
      </c>
      <c r="BB673">
        <v>1.47</v>
      </c>
      <c r="BC673">
        <v>5.3032440059999999</v>
      </c>
      <c r="BD673">
        <v>3.128755E-3</v>
      </c>
      <c r="BE673">
        <v>2.6233604000000001</v>
      </c>
      <c r="BF673">
        <v>0.27842012799999999</v>
      </c>
      <c r="BG673">
        <v>0.65514233300000002</v>
      </c>
      <c r="BH673">
        <v>5.5678802909999998</v>
      </c>
      <c r="BI673">
        <v>0.291634689</v>
      </c>
      <c r="BJ673">
        <v>0.151275032</v>
      </c>
      <c r="BK673">
        <v>2.5450371779999998</v>
      </c>
      <c r="BL673">
        <v>0.58835630500000002</v>
      </c>
      <c r="BN673">
        <v>1</v>
      </c>
      <c r="BO673" s="2">
        <v>1.049900831</v>
      </c>
      <c r="BP673" s="1">
        <f t="shared" si="33"/>
        <v>13.619047619047619</v>
      </c>
    </row>
    <row r="674" spans="1:68" x14ac:dyDescent="0.25">
      <c r="A674" s="8">
        <v>45720</v>
      </c>
      <c r="B674" t="s">
        <v>190</v>
      </c>
      <c r="C674" t="s">
        <v>191</v>
      </c>
      <c r="D674">
        <v>-27.0790416</v>
      </c>
      <c r="E674">
        <v>-68.929838790000005</v>
      </c>
      <c r="H674" t="s">
        <v>796</v>
      </c>
      <c r="I674" t="s">
        <v>1032</v>
      </c>
      <c r="J674" t="s">
        <v>29</v>
      </c>
      <c r="L674" t="s">
        <v>30</v>
      </c>
      <c r="N674">
        <v>17.399999999999999</v>
      </c>
      <c r="O674">
        <v>1.002</v>
      </c>
      <c r="P674">
        <v>7.13</v>
      </c>
      <c r="Q674" s="1">
        <v>6.67</v>
      </c>
      <c r="T674">
        <v>1050</v>
      </c>
      <c r="U674">
        <v>1.37</v>
      </c>
      <c r="V674">
        <v>6.5500000000000003E-2</v>
      </c>
      <c r="W674">
        <v>114</v>
      </c>
      <c r="Z674">
        <v>12.2</v>
      </c>
      <c r="AA674" s="1">
        <v>40.299999999999997</v>
      </c>
      <c r="AB674">
        <v>1.7</v>
      </c>
      <c r="AD674">
        <v>577</v>
      </c>
      <c r="AE674">
        <v>74.7</v>
      </c>
      <c r="AF674">
        <v>5.41</v>
      </c>
      <c r="AG674">
        <v>201</v>
      </c>
      <c r="AH674">
        <v>19</v>
      </c>
      <c r="AQ674" s="3">
        <v>2573</v>
      </c>
      <c r="BA674" t="s">
        <v>31</v>
      </c>
      <c r="BB674">
        <v>6.67</v>
      </c>
      <c r="BC674">
        <v>29.619181950000002</v>
      </c>
      <c r="BD674">
        <v>1.7145575E-2</v>
      </c>
      <c r="BE674">
        <v>1.1867582759999999</v>
      </c>
      <c r="BF674">
        <v>1.1284802519999999</v>
      </c>
      <c r="BG674">
        <v>1.434904132</v>
      </c>
      <c r="BH674">
        <v>25.09896037</v>
      </c>
      <c r="BI674">
        <v>1.910974674</v>
      </c>
      <c r="BJ674">
        <v>0.77942659599999997</v>
      </c>
      <c r="BK674">
        <v>5.0152203200000001</v>
      </c>
      <c r="BL674">
        <v>0.78173215399999996</v>
      </c>
      <c r="BN674">
        <v>0.9</v>
      </c>
      <c r="BO674" s="2">
        <v>0.84738871000000004</v>
      </c>
      <c r="BP674" s="1">
        <f t="shared" si="33"/>
        <v>3.512014787430684</v>
      </c>
    </row>
    <row r="675" spans="1:68" x14ac:dyDescent="0.25">
      <c r="A675" s="8">
        <v>45721</v>
      </c>
      <c r="B675" t="s">
        <v>190</v>
      </c>
      <c r="C675" t="s">
        <v>191</v>
      </c>
      <c r="D675">
        <v>-26.98251866</v>
      </c>
      <c r="E675">
        <v>-68.956211289999999</v>
      </c>
      <c r="H675" t="s">
        <v>796</v>
      </c>
      <c r="I675" t="s">
        <v>1032</v>
      </c>
      <c r="J675" t="s">
        <v>29</v>
      </c>
      <c r="L675" t="s">
        <v>30</v>
      </c>
      <c r="N675">
        <v>3.9</v>
      </c>
      <c r="O675">
        <v>1</v>
      </c>
      <c r="P675">
        <v>8.35</v>
      </c>
      <c r="Q675" s="1">
        <v>3.82</v>
      </c>
      <c r="T675">
        <v>35.5</v>
      </c>
      <c r="U675">
        <v>5.0000000000000001E-3</v>
      </c>
      <c r="V675">
        <v>2.01E-2</v>
      </c>
      <c r="W675">
        <v>58.6</v>
      </c>
      <c r="X675">
        <v>0.42799999999999999</v>
      </c>
      <c r="Z675">
        <v>2.1800000000000002</v>
      </c>
      <c r="AA675" s="1">
        <v>16.100000000000001</v>
      </c>
      <c r="AB675">
        <v>0.75</v>
      </c>
      <c r="AD675">
        <v>66.5</v>
      </c>
      <c r="AE675">
        <v>3.48</v>
      </c>
      <c r="AF675">
        <v>0.22800000000000001</v>
      </c>
      <c r="AG675">
        <v>47.3</v>
      </c>
      <c r="AH675">
        <v>10.1</v>
      </c>
      <c r="AQ675" s="3">
        <v>494.9</v>
      </c>
      <c r="BA675" t="s">
        <v>31</v>
      </c>
      <c r="BB675">
        <v>3.82</v>
      </c>
      <c r="BC675">
        <v>1.0014104370000001</v>
      </c>
      <c r="BD675" s="13" t="s">
        <v>207</v>
      </c>
      <c r="BE675">
        <v>0.61003539500000004</v>
      </c>
      <c r="BF675">
        <v>0.20164647099999999</v>
      </c>
      <c r="BG675">
        <v>0.573249542</v>
      </c>
      <c r="BH675">
        <v>2.8926878070000002</v>
      </c>
      <c r="BI675">
        <v>8.9025326000000002E-2</v>
      </c>
      <c r="BJ675">
        <v>3.2848293000000001E-2</v>
      </c>
      <c r="BK675">
        <v>1.180198613</v>
      </c>
      <c r="BL675">
        <v>0.41555235499999998</v>
      </c>
      <c r="BN675">
        <v>1.3</v>
      </c>
      <c r="BO675" s="2">
        <v>2.8886135990000001</v>
      </c>
      <c r="BP675" s="1">
        <f t="shared" si="33"/>
        <v>44.298245614035082</v>
      </c>
    </row>
    <row r="676" spans="1:68" x14ac:dyDescent="0.25">
      <c r="A676" s="8">
        <v>45722</v>
      </c>
      <c r="B676" t="s">
        <v>190</v>
      </c>
      <c r="C676" t="s">
        <v>191</v>
      </c>
      <c r="D676">
        <v>-27.431348060000001</v>
      </c>
      <c r="E676">
        <v>-69.034399649999997</v>
      </c>
      <c r="H676" t="s">
        <v>796</v>
      </c>
      <c r="I676" t="s">
        <v>215</v>
      </c>
      <c r="J676" t="s">
        <v>29</v>
      </c>
      <c r="L676" t="s">
        <v>30</v>
      </c>
      <c r="N676">
        <v>5.6</v>
      </c>
      <c r="O676">
        <v>1</v>
      </c>
      <c r="P676">
        <v>8.31</v>
      </c>
      <c r="Q676" s="1">
        <v>2.33</v>
      </c>
      <c r="T676">
        <v>86.6</v>
      </c>
      <c r="U676">
        <v>0.189</v>
      </c>
      <c r="V676">
        <v>0.127</v>
      </c>
      <c r="W676">
        <v>116</v>
      </c>
      <c r="X676">
        <v>1.56</v>
      </c>
      <c r="Z676">
        <v>3.02</v>
      </c>
      <c r="AA676" s="1">
        <v>13.5</v>
      </c>
      <c r="AB676">
        <v>0.56000000000000005</v>
      </c>
      <c r="AD676">
        <v>118</v>
      </c>
      <c r="AE676">
        <v>9.4600000000000009</v>
      </c>
      <c r="AF676">
        <v>0.434</v>
      </c>
      <c r="AG676">
        <v>24.5</v>
      </c>
      <c r="AH676">
        <v>8.89</v>
      </c>
      <c r="AQ676" s="3">
        <v>545.70000000000005</v>
      </c>
      <c r="BA676" t="s">
        <v>31</v>
      </c>
      <c r="BB676">
        <v>2.33</v>
      </c>
      <c r="BC676">
        <v>2.4428772919999999</v>
      </c>
      <c r="BD676">
        <v>2.3653379999999998E-3</v>
      </c>
      <c r="BE676">
        <v>1.2075785969999999</v>
      </c>
      <c r="BF676">
        <v>0.27934511099999998</v>
      </c>
      <c r="BG676">
        <v>0.480675081</v>
      </c>
      <c r="BH676">
        <v>5.1328896430000004</v>
      </c>
      <c r="BI676">
        <v>0.242005628</v>
      </c>
      <c r="BJ676">
        <v>6.2527013000000006E-2</v>
      </c>
      <c r="BK676">
        <v>0.61130794899999996</v>
      </c>
      <c r="BL676">
        <v>0.36576836000000001</v>
      </c>
      <c r="BN676">
        <v>1.4</v>
      </c>
      <c r="BO676" s="2">
        <v>2.101165564</v>
      </c>
      <c r="BP676" s="1">
        <f t="shared" si="33"/>
        <v>20.483870967741936</v>
      </c>
    </row>
    <row r="677" spans="1:68" x14ac:dyDescent="0.25">
      <c r="A677" s="8">
        <v>45723</v>
      </c>
      <c r="B677" t="s">
        <v>190</v>
      </c>
      <c r="C677" t="s">
        <v>191</v>
      </c>
      <c r="D677">
        <v>-27.263166340000001</v>
      </c>
      <c r="E677">
        <v>-69.002746310000006</v>
      </c>
      <c r="H677" t="s">
        <v>796</v>
      </c>
      <c r="I677" t="s">
        <v>1032</v>
      </c>
      <c r="J677" t="s">
        <v>29</v>
      </c>
      <c r="L677" t="s">
        <v>30</v>
      </c>
      <c r="N677">
        <v>0.9</v>
      </c>
      <c r="O677">
        <v>1.0009999999999999</v>
      </c>
      <c r="P677">
        <v>8.3000000000000007</v>
      </c>
      <c r="Q677" s="1">
        <v>2.2200000000000002</v>
      </c>
      <c r="T677">
        <v>433</v>
      </c>
      <c r="U677">
        <v>0.58299999999999996</v>
      </c>
      <c r="V677">
        <v>0.125</v>
      </c>
      <c r="W677">
        <v>320</v>
      </c>
      <c r="Z677">
        <v>6.33</v>
      </c>
      <c r="AA677" s="1">
        <v>15.1</v>
      </c>
      <c r="AB677">
        <v>0.37</v>
      </c>
      <c r="AD677">
        <v>221</v>
      </c>
      <c r="AE677">
        <v>16.7</v>
      </c>
      <c r="AF677">
        <v>2.09</v>
      </c>
      <c r="AG677">
        <v>180</v>
      </c>
      <c r="AH677">
        <v>24.5</v>
      </c>
      <c r="AQ677" s="3">
        <v>1385</v>
      </c>
      <c r="BA677" t="s">
        <v>31</v>
      </c>
      <c r="BB677">
        <v>2.2200000000000002</v>
      </c>
      <c r="BC677">
        <v>12.21438646</v>
      </c>
      <c r="BD677">
        <v>7.2962560000000001E-3</v>
      </c>
      <c r="BE677">
        <v>3.331251301</v>
      </c>
      <c r="BF677">
        <v>0.585514753</v>
      </c>
      <c r="BG677">
        <v>0.53764398000000002</v>
      </c>
      <c r="BH677">
        <v>9.6132933139999999</v>
      </c>
      <c r="BI677">
        <v>0.427219238</v>
      </c>
      <c r="BJ677">
        <v>0.30110935</v>
      </c>
      <c r="BK677">
        <v>4.491242078</v>
      </c>
      <c r="BL677">
        <v>1.008023041</v>
      </c>
      <c r="BN677">
        <v>0.6</v>
      </c>
      <c r="BO677" s="2">
        <v>0.78704676200000001</v>
      </c>
      <c r="BP677" s="1">
        <f t="shared" si="33"/>
        <v>11.722488038277513</v>
      </c>
    </row>
    <row r="678" spans="1:68" x14ac:dyDescent="0.25">
      <c r="A678" s="8">
        <v>45724</v>
      </c>
      <c r="B678" t="s">
        <v>190</v>
      </c>
      <c r="C678" t="s">
        <v>191</v>
      </c>
      <c r="D678">
        <v>-27.26502619</v>
      </c>
      <c r="E678">
        <v>-68.999988259999995</v>
      </c>
      <c r="H678" t="s">
        <v>796</v>
      </c>
      <c r="I678" t="s">
        <v>1032</v>
      </c>
      <c r="J678" t="s">
        <v>29</v>
      </c>
      <c r="L678" t="s">
        <v>30</v>
      </c>
      <c r="N678">
        <v>3</v>
      </c>
      <c r="O678">
        <v>1</v>
      </c>
      <c r="P678">
        <v>8.1</v>
      </c>
      <c r="Q678" s="1">
        <v>0.86799999999999999</v>
      </c>
      <c r="T678">
        <v>3.42</v>
      </c>
      <c r="U678">
        <v>3.0000000000000001E-3</v>
      </c>
      <c r="V678">
        <v>1.9E-3</v>
      </c>
      <c r="W678">
        <v>31.9</v>
      </c>
      <c r="Z678">
        <v>0.19800000000000001</v>
      </c>
      <c r="AA678" s="1">
        <v>17.899999999999999</v>
      </c>
      <c r="AB678">
        <v>0.16</v>
      </c>
      <c r="AD678">
        <v>15.4</v>
      </c>
      <c r="AE678">
        <v>1.76</v>
      </c>
      <c r="AF678">
        <v>5.5E-2</v>
      </c>
      <c r="AG678">
        <v>15.2</v>
      </c>
      <c r="AH678">
        <v>2.2599999999999998</v>
      </c>
      <c r="AQ678" s="3">
        <v>161.9</v>
      </c>
      <c r="BA678" t="s">
        <v>31</v>
      </c>
      <c r="BB678">
        <v>0.86799999999999999</v>
      </c>
      <c r="BC678">
        <v>9.6473906999999998E-2</v>
      </c>
      <c r="BD678" s="13" t="s">
        <v>797</v>
      </c>
      <c r="BE678">
        <v>0.33208411399999999</v>
      </c>
      <c r="BF678">
        <v>1.8314679E-2</v>
      </c>
      <c r="BG678">
        <v>0.63733955200000003</v>
      </c>
      <c r="BH678">
        <v>0.66988559700000005</v>
      </c>
      <c r="BI678">
        <v>4.5024303000000002E-2</v>
      </c>
      <c r="BJ678">
        <v>7.9239299999999992E-3</v>
      </c>
      <c r="BK678">
        <v>0.37926044199999998</v>
      </c>
      <c r="BL678">
        <v>9.2984982999999993E-2</v>
      </c>
      <c r="BN678">
        <v>1.2</v>
      </c>
      <c r="BO678" s="2">
        <v>6.9436972020000001</v>
      </c>
      <c r="BP678" s="1">
        <f t="shared" si="33"/>
        <v>41.090909090909086</v>
      </c>
    </row>
    <row r="679" spans="1:68" x14ac:dyDescent="0.25">
      <c r="A679" s="8">
        <v>45725</v>
      </c>
      <c r="B679" t="s">
        <v>190</v>
      </c>
      <c r="C679" t="s">
        <v>191</v>
      </c>
      <c r="D679">
        <v>-27.158770629999999</v>
      </c>
      <c r="E679">
        <v>-69.113629250000002</v>
      </c>
      <c r="H679" t="s">
        <v>796</v>
      </c>
      <c r="I679" t="s">
        <v>1032</v>
      </c>
      <c r="J679" t="s">
        <v>29</v>
      </c>
      <c r="L679" t="s">
        <v>30</v>
      </c>
      <c r="N679">
        <v>3.4</v>
      </c>
      <c r="O679">
        <v>1</v>
      </c>
      <c r="P679">
        <v>6.06</v>
      </c>
      <c r="Q679" s="1">
        <v>0.28499999999999998</v>
      </c>
      <c r="T679">
        <v>78.099999999999994</v>
      </c>
      <c r="U679">
        <v>9.5000000000000001E-2</v>
      </c>
      <c r="V679">
        <v>1.0699999999999999E-2</v>
      </c>
      <c r="W679">
        <v>130</v>
      </c>
      <c r="Z679">
        <v>1.5</v>
      </c>
      <c r="AA679" s="1">
        <v>21.9</v>
      </c>
      <c r="AB679">
        <v>1.6E-2</v>
      </c>
      <c r="AD679">
        <v>72</v>
      </c>
      <c r="AE679">
        <v>9.31</v>
      </c>
      <c r="AF679">
        <v>0.80500000000000005</v>
      </c>
      <c r="AG679">
        <v>26.1</v>
      </c>
      <c r="AH679">
        <v>6.05</v>
      </c>
      <c r="AQ679" s="3">
        <v>391</v>
      </c>
      <c r="BA679" t="s">
        <v>31</v>
      </c>
      <c r="BB679">
        <v>0.28499999999999998</v>
      </c>
      <c r="BC679">
        <v>2.203102962</v>
      </c>
      <c r="BD679">
        <v>1.188927E-3</v>
      </c>
      <c r="BE679">
        <v>1.3533208409999999</v>
      </c>
      <c r="BF679">
        <v>0.13874757200000001</v>
      </c>
      <c r="BG679">
        <v>0.77976179899999998</v>
      </c>
      <c r="BH679">
        <v>3.1319326630000002</v>
      </c>
      <c r="BI679">
        <v>0.23816832900000001</v>
      </c>
      <c r="BJ679">
        <v>0.115977525</v>
      </c>
      <c r="BK679">
        <v>0.65123010100000001</v>
      </c>
      <c r="BL679">
        <v>0.24891997499999999</v>
      </c>
      <c r="BN679">
        <v>0.9</v>
      </c>
      <c r="BO679" s="2">
        <v>1.4216006779999999</v>
      </c>
      <c r="BP679" s="1">
        <f t="shared" si="33"/>
        <v>7.5155279503105588</v>
      </c>
    </row>
    <row r="680" spans="1:68" x14ac:dyDescent="0.25">
      <c r="A680" s="8">
        <v>45726</v>
      </c>
      <c r="B680" t="s">
        <v>190</v>
      </c>
      <c r="C680" t="s">
        <v>191</v>
      </c>
      <c r="D680">
        <v>-27.08355238</v>
      </c>
      <c r="E680">
        <v>-69.161898280000003</v>
      </c>
      <c r="H680" t="s">
        <v>796</v>
      </c>
      <c r="I680" t="s">
        <v>195</v>
      </c>
      <c r="J680" t="s">
        <v>29</v>
      </c>
      <c r="L680" t="s">
        <v>30</v>
      </c>
      <c r="N680">
        <v>6.6</v>
      </c>
      <c r="O680">
        <v>1.0049999999999999</v>
      </c>
      <c r="P680">
        <v>8.6199999999999992</v>
      </c>
      <c r="Q680" s="1">
        <v>0.92800000000000005</v>
      </c>
      <c r="T680">
        <v>2170</v>
      </c>
      <c r="U680">
        <v>1.1200000000000001</v>
      </c>
      <c r="V680">
        <v>0.192</v>
      </c>
      <c r="W680">
        <v>1780</v>
      </c>
      <c r="X680">
        <v>3.11</v>
      </c>
      <c r="Z680">
        <v>8.67</v>
      </c>
      <c r="AA680" s="1">
        <v>13.7</v>
      </c>
      <c r="AB680">
        <v>0.28999999999999998</v>
      </c>
      <c r="AD680">
        <v>1240</v>
      </c>
      <c r="AE680">
        <v>74.3</v>
      </c>
      <c r="AF680">
        <v>9.09</v>
      </c>
      <c r="AG680">
        <v>622</v>
      </c>
      <c r="AH680">
        <v>170</v>
      </c>
      <c r="AQ680" s="3">
        <v>6168</v>
      </c>
      <c r="BA680" t="s">
        <v>31</v>
      </c>
      <c r="BB680">
        <v>0.92800000000000005</v>
      </c>
      <c r="BC680">
        <v>61.212976019999999</v>
      </c>
      <c r="BD680">
        <v>1.4016819999999999E-2</v>
      </c>
      <c r="BE680">
        <v>18.530085360000001</v>
      </c>
      <c r="BF680">
        <v>0.801960966</v>
      </c>
      <c r="BG680">
        <v>0.48779619400000002</v>
      </c>
      <c r="BH680">
        <v>53.938840310000003</v>
      </c>
      <c r="BI680">
        <v>1.9007418780000001</v>
      </c>
      <c r="BJ680">
        <v>1.309609566</v>
      </c>
      <c r="BK680">
        <v>15.51973651</v>
      </c>
      <c r="BL680">
        <v>6.9944455870000004</v>
      </c>
      <c r="BN680">
        <v>1.5</v>
      </c>
      <c r="BO680" s="2">
        <v>0.88116676900000002</v>
      </c>
      <c r="BP680" s="1">
        <f t="shared" si="33"/>
        <v>18.701870187018702</v>
      </c>
    </row>
    <row r="681" spans="1:68" x14ac:dyDescent="0.25">
      <c r="A681" s="8">
        <v>45727</v>
      </c>
      <c r="B681" t="s">
        <v>190</v>
      </c>
      <c r="C681" t="s">
        <v>191</v>
      </c>
      <c r="D681">
        <v>-27.069881049999999</v>
      </c>
      <c r="E681">
        <v>-69.155827419999994</v>
      </c>
      <c r="H681" t="s">
        <v>796</v>
      </c>
      <c r="I681" t="s">
        <v>195</v>
      </c>
      <c r="J681" t="s">
        <v>29</v>
      </c>
      <c r="L681" t="s">
        <v>30</v>
      </c>
      <c r="N681">
        <v>6.2</v>
      </c>
      <c r="O681">
        <v>1.0009999999999999</v>
      </c>
      <c r="P681">
        <v>7.83</v>
      </c>
      <c r="Q681" s="1">
        <v>0.249</v>
      </c>
      <c r="T681">
        <v>124</v>
      </c>
      <c r="U681">
        <v>0.16200000000000001</v>
      </c>
      <c r="V681">
        <v>6.7599999999999993E-2</v>
      </c>
      <c r="W681">
        <v>643</v>
      </c>
      <c r="X681">
        <v>13.5</v>
      </c>
      <c r="Z681">
        <v>2.59</v>
      </c>
      <c r="AA681" s="1">
        <v>10.199999999999999</v>
      </c>
      <c r="AB681">
        <v>0.25</v>
      </c>
      <c r="AD681">
        <v>141</v>
      </c>
      <c r="AE681">
        <v>14.4</v>
      </c>
      <c r="AF681">
        <v>1.1599999999999999</v>
      </c>
      <c r="AG681">
        <v>154</v>
      </c>
      <c r="AH681">
        <v>30.9</v>
      </c>
      <c r="AQ681" s="3">
        <v>1168</v>
      </c>
      <c r="BA681" t="s">
        <v>31</v>
      </c>
      <c r="BB681">
        <v>0.249</v>
      </c>
      <c r="BC681">
        <v>3.497884344</v>
      </c>
      <c r="BD681">
        <v>2.0274329999999999E-3</v>
      </c>
      <c r="BE681">
        <v>6.6937330829999997</v>
      </c>
      <c r="BF681">
        <v>0.239570808</v>
      </c>
      <c r="BG681">
        <v>0.363176728</v>
      </c>
      <c r="BH681">
        <v>6.1333681330000003</v>
      </c>
      <c r="BI681">
        <v>0.36838066000000003</v>
      </c>
      <c r="BJ681">
        <v>0.16712289299999999</v>
      </c>
      <c r="BK681">
        <v>3.8425071110000002</v>
      </c>
      <c r="BL681">
        <v>1.271343345</v>
      </c>
      <c r="BN681">
        <v>-0.7</v>
      </c>
      <c r="BO681" s="2">
        <v>1.7534508090000001</v>
      </c>
      <c r="BP681" s="1">
        <f t="shared" si="33"/>
        <v>26.637931034482758</v>
      </c>
    </row>
    <row r="682" spans="1:68" x14ac:dyDescent="0.25">
      <c r="A682" s="8">
        <v>45728</v>
      </c>
      <c r="B682" t="s">
        <v>190</v>
      </c>
      <c r="C682" t="s">
        <v>191</v>
      </c>
      <c r="D682">
        <v>-26.992173529999999</v>
      </c>
      <c r="E682">
        <v>-69.078035700000001</v>
      </c>
      <c r="H682" t="s">
        <v>796</v>
      </c>
      <c r="I682" t="s">
        <v>227</v>
      </c>
      <c r="J682" t="s">
        <v>29</v>
      </c>
      <c r="L682" t="s">
        <v>30</v>
      </c>
      <c r="N682">
        <v>7.2</v>
      </c>
      <c r="O682">
        <v>1.002</v>
      </c>
      <c r="P682">
        <v>7.65</v>
      </c>
      <c r="Q682" s="1">
        <v>5.27</v>
      </c>
      <c r="T682">
        <v>1250</v>
      </c>
      <c r="U682">
        <v>1.49</v>
      </c>
      <c r="V682">
        <v>5.1299999999999998E-2</v>
      </c>
      <c r="W682">
        <v>204</v>
      </c>
      <c r="Z682">
        <v>16.100000000000001</v>
      </c>
      <c r="AA682" s="1">
        <v>26.6</v>
      </c>
      <c r="AB682">
        <v>0.9</v>
      </c>
      <c r="AD682">
        <v>699</v>
      </c>
      <c r="AE682">
        <v>78.599999999999994</v>
      </c>
      <c r="AF682">
        <v>6.15</v>
      </c>
      <c r="AG682">
        <v>200</v>
      </c>
      <c r="AH682">
        <v>24.5</v>
      </c>
      <c r="AQ682" s="3">
        <v>2896</v>
      </c>
      <c r="BA682" t="s">
        <v>31</v>
      </c>
      <c r="BB682">
        <v>5.27</v>
      </c>
      <c r="BC682">
        <v>35.260930889999997</v>
      </c>
      <c r="BD682">
        <v>1.8647377E-2</v>
      </c>
      <c r="BE682">
        <v>2.1236727050000002</v>
      </c>
      <c r="BF682">
        <v>1.4892239389999999</v>
      </c>
      <c r="BG682">
        <v>0.94710793800000004</v>
      </c>
      <c r="BH682">
        <v>30.405846270000001</v>
      </c>
      <c r="BI682">
        <v>2.010744436</v>
      </c>
      <c r="BJ682">
        <v>0.88603947599999999</v>
      </c>
      <c r="BK682">
        <v>4.9902689750000002</v>
      </c>
      <c r="BL682">
        <v>1.008023041</v>
      </c>
      <c r="BN682">
        <v>0.6</v>
      </c>
      <c r="BO682" s="2">
        <v>0.86230980000000002</v>
      </c>
      <c r="BP682" s="1">
        <f t="shared" si="33"/>
        <v>3.9837398373983737</v>
      </c>
    </row>
    <row r="683" spans="1:68" x14ac:dyDescent="0.25">
      <c r="A683" s="8">
        <v>45729</v>
      </c>
      <c r="B683" t="s">
        <v>190</v>
      </c>
      <c r="C683" t="s">
        <v>191</v>
      </c>
      <c r="D683">
        <v>-26.952370250000001</v>
      </c>
      <c r="E683">
        <v>-69.048942199999999</v>
      </c>
      <c r="H683" t="s">
        <v>796</v>
      </c>
      <c r="I683" t="s">
        <v>227</v>
      </c>
      <c r="J683" t="s">
        <v>29</v>
      </c>
      <c r="L683" t="s">
        <v>30</v>
      </c>
      <c r="N683">
        <v>6</v>
      </c>
      <c r="O683">
        <v>1.0009999999999999</v>
      </c>
      <c r="P683">
        <v>8.39</v>
      </c>
      <c r="Q683" s="1">
        <v>1.66</v>
      </c>
      <c r="T683">
        <v>678</v>
      </c>
      <c r="U683">
        <v>0.77200000000000002</v>
      </c>
      <c r="V683">
        <v>5.5100000000000003E-2</v>
      </c>
      <c r="W683">
        <v>174</v>
      </c>
      <c r="X683">
        <v>5.28</v>
      </c>
      <c r="Z683">
        <v>10.6</v>
      </c>
      <c r="AA683" s="1">
        <v>17.5</v>
      </c>
      <c r="AB683">
        <v>1.6</v>
      </c>
      <c r="AD683">
        <v>428</v>
      </c>
      <c r="AE683">
        <v>41.8</v>
      </c>
      <c r="AF683">
        <v>3.73</v>
      </c>
      <c r="AG683">
        <v>60.2</v>
      </c>
      <c r="AH683">
        <v>16.3</v>
      </c>
      <c r="AQ683" s="3">
        <v>1580</v>
      </c>
      <c r="BA683" t="s">
        <v>31</v>
      </c>
      <c r="BB683">
        <v>1.66</v>
      </c>
      <c r="BC683">
        <v>19.12552891</v>
      </c>
      <c r="BD683">
        <v>9.6615940000000008E-3</v>
      </c>
      <c r="BE683">
        <v>1.8113678950000001</v>
      </c>
      <c r="BF683">
        <v>0.98048284200000002</v>
      </c>
      <c r="BG683">
        <v>0.62309732799999995</v>
      </c>
      <c r="BH683">
        <v>18.617599720000001</v>
      </c>
      <c r="BI683">
        <v>1.069327194</v>
      </c>
      <c r="BJ683">
        <v>0.53738654399999997</v>
      </c>
      <c r="BK683">
        <v>1.5020709619999999</v>
      </c>
      <c r="BL683">
        <v>0.67064389999999996</v>
      </c>
      <c r="BN683">
        <v>0.3</v>
      </c>
      <c r="BO683" s="2">
        <v>0.97344234500000004</v>
      </c>
      <c r="BP683" s="1">
        <f t="shared" si="33"/>
        <v>4.3699731903485253</v>
      </c>
    </row>
    <row r="684" spans="1:68" x14ac:dyDescent="0.25">
      <c r="A684" s="8">
        <v>45730</v>
      </c>
      <c r="B684" t="s">
        <v>190</v>
      </c>
      <c r="C684" t="s">
        <v>191</v>
      </c>
      <c r="D684">
        <v>-26.852826960000002</v>
      </c>
      <c r="E684">
        <v>-69.052653950000007</v>
      </c>
      <c r="H684" t="s">
        <v>796</v>
      </c>
      <c r="I684" t="s">
        <v>195</v>
      </c>
      <c r="J684" t="s">
        <v>29</v>
      </c>
      <c r="L684" t="s">
        <v>30</v>
      </c>
      <c r="N684">
        <v>6</v>
      </c>
      <c r="O684">
        <v>1.0109999999999999</v>
      </c>
      <c r="P684">
        <v>8.39</v>
      </c>
      <c r="Q684" s="1">
        <v>2.3199999999999998</v>
      </c>
      <c r="T684">
        <v>8910</v>
      </c>
      <c r="U684">
        <v>2.56</v>
      </c>
      <c r="V684">
        <v>6.4100000000000004E-2</v>
      </c>
      <c r="W684">
        <v>109</v>
      </c>
      <c r="X684">
        <v>14.9</v>
      </c>
      <c r="Z684">
        <v>21.7</v>
      </c>
      <c r="AA684" s="1">
        <v>23.4</v>
      </c>
      <c r="AB684">
        <v>0.13</v>
      </c>
      <c r="AD684">
        <v>4720</v>
      </c>
      <c r="AE684">
        <v>317</v>
      </c>
      <c r="AF684">
        <v>32.299999999999997</v>
      </c>
      <c r="AG684">
        <v>421</v>
      </c>
      <c r="AH684">
        <v>224</v>
      </c>
      <c r="AQ684" s="3">
        <v>15004</v>
      </c>
      <c r="BA684" t="s">
        <v>31</v>
      </c>
      <c r="BB684">
        <v>2.3199999999999998</v>
      </c>
      <c r="BC684">
        <v>251.3399154</v>
      </c>
      <c r="BD684">
        <v>3.2038445999999998E-2</v>
      </c>
      <c r="BE684">
        <v>1.134707474</v>
      </c>
      <c r="BF684">
        <v>2.0072148740000002</v>
      </c>
      <c r="BG684">
        <v>0.83317014099999998</v>
      </c>
      <c r="BH684">
        <v>205.31558570000001</v>
      </c>
      <c r="BI684">
        <v>8.1094909180000005</v>
      </c>
      <c r="BJ684">
        <v>4.6535081399999996</v>
      </c>
      <c r="BK684">
        <v>10.50451619</v>
      </c>
      <c r="BL684">
        <v>9.2162106559999994</v>
      </c>
      <c r="BN684">
        <v>0.3</v>
      </c>
      <c r="BO684" s="2">
        <v>0.81688411999999999</v>
      </c>
      <c r="BP684" s="1">
        <f t="shared" si="33"/>
        <v>6.93498452012384</v>
      </c>
    </row>
    <row r="685" spans="1:68" x14ac:dyDescent="0.25">
      <c r="A685" s="8">
        <v>45731</v>
      </c>
      <c r="B685" t="s">
        <v>190</v>
      </c>
      <c r="C685" t="s">
        <v>191</v>
      </c>
      <c r="D685">
        <v>-26.848133659999998</v>
      </c>
      <c r="E685">
        <v>-69.047930989999998</v>
      </c>
      <c r="H685" t="s">
        <v>796</v>
      </c>
      <c r="I685" t="s">
        <v>227</v>
      </c>
      <c r="J685" t="s">
        <v>29</v>
      </c>
      <c r="L685" t="s">
        <v>30</v>
      </c>
      <c r="N685">
        <v>8.3000000000000007</v>
      </c>
      <c r="O685">
        <v>1.0009999999999999</v>
      </c>
      <c r="P685">
        <v>8.5</v>
      </c>
      <c r="Q685" s="1">
        <v>1.89</v>
      </c>
      <c r="T685">
        <v>490</v>
      </c>
      <c r="U685">
        <v>0.184</v>
      </c>
      <c r="V685">
        <v>2.1700000000000001E-2</v>
      </c>
      <c r="W685">
        <v>55.7</v>
      </c>
      <c r="X685">
        <v>12.2</v>
      </c>
      <c r="Z685">
        <v>1.58</v>
      </c>
      <c r="AA685" s="1">
        <v>24.5</v>
      </c>
      <c r="AB685">
        <v>2.9000000000000001E-2</v>
      </c>
      <c r="AD685">
        <v>290</v>
      </c>
      <c r="AE685">
        <v>19</v>
      </c>
      <c r="AF685">
        <v>1.61</v>
      </c>
      <c r="AG685">
        <v>52.9</v>
      </c>
      <c r="AH685">
        <v>14.3</v>
      </c>
      <c r="AQ685" s="3">
        <v>1107</v>
      </c>
      <c r="BA685" t="s">
        <v>31</v>
      </c>
      <c r="BB685">
        <v>1.89</v>
      </c>
      <c r="BC685">
        <v>13.82228491</v>
      </c>
      <c r="BD685">
        <v>2.3027630000000002E-3</v>
      </c>
      <c r="BE685">
        <v>0.57984592999999995</v>
      </c>
      <c r="BF685">
        <v>0.14614744199999999</v>
      </c>
      <c r="BG685">
        <v>0.872336259</v>
      </c>
      <c r="BH685">
        <v>12.61472878</v>
      </c>
      <c r="BI685">
        <v>0.486057815</v>
      </c>
      <c r="BJ685">
        <v>0.23195505</v>
      </c>
      <c r="BK685">
        <v>1.3199261440000001</v>
      </c>
      <c r="BL685">
        <v>0.58835630500000002</v>
      </c>
      <c r="BN685">
        <v>0.8</v>
      </c>
      <c r="BO685" s="2">
        <v>0.91263701100000005</v>
      </c>
      <c r="BP685" s="1">
        <f t="shared" si="33"/>
        <v>8.8819875776397517</v>
      </c>
    </row>
    <row r="686" spans="1:68" x14ac:dyDescent="0.25">
      <c r="A686" s="8">
        <v>45732</v>
      </c>
      <c r="B686" t="s">
        <v>190</v>
      </c>
      <c r="C686" t="s">
        <v>191</v>
      </c>
      <c r="D686">
        <v>-26.9743551</v>
      </c>
      <c r="E686">
        <v>-69.048820710000001</v>
      </c>
      <c r="H686" t="s">
        <v>796</v>
      </c>
      <c r="I686" t="s">
        <v>215</v>
      </c>
      <c r="J686" t="s">
        <v>29</v>
      </c>
      <c r="L686" t="s">
        <v>30</v>
      </c>
      <c r="N686">
        <v>8</v>
      </c>
      <c r="O686">
        <v>1.0029999999999999</v>
      </c>
      <c r="P686">
        <v>7.12</v>
      </c>
      <c r="Q686" s="1">
        <v>4.5</v>
      </c>
      <c r="T686">
        <v>2200</v>
      </c>
      <c r="U686">
        <v>1.97</v>
      </c>
      <c r="V686">
        <v>6.7599999999999993E-2</v>
      </c>
      <c r="W686">
        <v>169</v>
      </c>
      <c r="X686">
        <v>3.37</v>
      </c>
      <c r="Z686">
        <v>17.899999999999999</v>
      </c>
      <c r="AA686" s="1">
        <v>27</v>
      </c>
      <c r="AB686">
        <v>0.31</v>
      </c>
      <c r="AD686">
        <v>1220</v>
      </c>
      <c r="AE686">
        <v>161</v>
      </c>
      <c r="AF686">
        <v>11</v>
      </c>
      <c r="AG686">
        <v>165</v>
      </c>
      <c r="AH686">
        <v>57.8</v>
      </c>
      <c r="AQ686" s="3">
        <v>4379</v>
      </c>
      <c r="BA686" t="s">
        <v>31</v>
      </c>
      <c r="BB686">
        <v>4.5</v>
      </c>
      <c r="BC686">
        <v>62.059238360000002</v>
      </c>
      <c r="BD686">
        <v>2.4654585999999999E-2</v>
      </c>
      <c r="BE686">
        <v>1.7593170929999999</v>
      </c>
      <c r="BF686">
        <v>1.6557210250000001</v>
      </c>
      <c r="BG686">
        <v>0.96135016299999998</v>
      </c>
      <c r="BH686">
        <v>53.068859019999998</v>
      </c>
      <c r="BI686">
        <v>4.118700435</v>
      </c>
      <c r="BJ686">
        <v>1.5847860540000001</v>
      </c>
      <c r="BK686">
        <v>4.1169719049999998</v>
      </c>
      <c r="BL686">
        <v>2.3781115000000002</v>
      </c>
      <c r="BN686">
        <v>1.2</v>
      </c>
      <c r="BO686" s="2">
        <v>0.85513229599999996</v>
      </c>
      <c r="BP686" s="1">
        <f t="shared" si="33"/>
        <v>5.254545454545454</v>
      </c>
    </row>
    <row r="687" spans="1:68" x14ac:dyDescent="0.25">
      <c r="A687" s="8">
        <v>45733</v>
      </c>
      <c r="B687" t="s">
        <v>190</v>
      </c>
      <c r="C687" t="s">
        <v>191</v>
      </c>
      <c r="D687">
        <v>-27.04717578</v>
      </c>
      <c r="E687">
        <v>-69.077952710000005</v>
      </c>
      <c r="H687" t="s">
        <v>796</v>
      </c>
      <c r="I687" t="s">
        <v>215</v>
      </c>
      <c r="J687" t="s">
        <v>29</v>
      </c>
      <c r="L687" t="s">
        <v>30</v>
      </c>
      <c r="N687">
        <v>11.9</v>
      </c>
      <c r="O687">
        <v>1.0009999999999999</v>
      </c>
      <c r="P687">
        <v>7.09</v>
      </c>
      <c r="Q687" s="1">
        <v>3.74</v>
      </c>
      <c r="T687">
        <v>927</v>
      </c>
      <c r="U687">
        <v>1.1599999999999999</v>
      </c>
      <c r="V687">
        <v>0.127</v>
      </c>
      <c r="W687">
        <v>175</v>
      </c>
      <c r="X687">
        <v>0.58899999999999997</v>
      </c>
      <c r="Z687">
        <v>10.9</v>
      </c>
      <c r="AA687" s="1">
        <v>29.4</v>
      </c>
      <c r="AB687">
        <v>0.11</v>
      </c>
      <c r="AD687">
        <v>543</v>
      </c>
      <c r="AE687">
        <v>62.6</v>
      </c>
      <c r="AF687">
        <v>4.96</v>
      </c>
      <c r="AG687">
        <v>147</v>
      </c>
      <c r="AH687">
        <v>17</v>
      </c>
      <c r="AQ687" s="3">
        <v>2203</v>
      </c>
      <c r="BA687" t="s">
        <v>31</v>
      </c>
      <c r="BB687">
        <v>3.74</v>
      </c>
      <c r="BC687">
        <v>26.149506349999999</v>
      </c>
      <c r="BD687">
        <v>1.4517421000000001E-2</v>
      </c>
      <c r="BE687">
        <v>1.821778055</v>
      </c>
      <c r="BF687">
        <v>1.0082323559999999</v>
      </c>
      <c r="BG687">
        <v>1.046803511</v>
      </c>
      <c r="BH687">
        <v>23.61999217</v>
      </c>
      <c r="BI687">
        <v>1.601432591</v>
      </c>
      <c r="BJ687">
        <v>0.71459443899999997</v>
      </c>
      <c r="BK687">
        <v>3.667847697</v>
      </c>
      <c r="BL687">
        <v>0.69944455900000002</v>
      </c>
      <c r="BN687">
        <v>1.6</v>
      </c>
      <c r="BO687" s="2">
        <v>0.90326722999999998</v>
      </c>
      <c r="BP687" s="1">
        <f t="shared" si="33"/>
        <v>3.4274193548387095</v>
      </c>
    </row>
    <row r="688" spans="1:68" x14ac:dyDescent="0.25">
      <c r="A688" s="8">
        <v>45734</v>
      </c>
      <c r="B688" t="s">
        <v>190</v>
      </c>
      <c r="C688" t="s">
        <v>191</v>
      </c>
      <c r="D688">
        <v>-27.183202319999999</v>
      </c>
      <c r="E688">
        <v>-69.003652950000003</v>
      </c>
      <c r="H688" t="s">
        <v>796</v>
      </c>
      <c r="I688" t="s">
        <v>215</v>
      </c>
      <c r="J688" t="s">
        <v>29</v>
      </c>
      <c r="L688" t="s">
        <v>30</v>
      </c>
      <c r="N688">
        <v>4.8</v>
      </c>
      <c r="O688">
        <v>1</v>
      </c>
      <c r="P688">
        <v>9.75</v>
      </c>
      <c r="Q688" s="1">
        <v>2.5299999999999998</v>
      </c>
      <c r="T688">
        <v>29.7</v>
      </c>
      <c r="U688">
        <v>4.2999999999999997E-2</v>
      </c>
      <c r="V688">
        <v>6.0499999999999998E-2</v>
      </c>
      <c r="W688">
        <v>130</v>
      </c>
      <c r="Z688">
        <v>1.5</v>
      </c>
      <c r="AA688" s="1">
        <v>1.46</v>
      </c>
      <c r="AB688">
        <v>9.7000000000000003E-3</v>
      </c>
      <c r="AD688">
        <v>109</v>
      </c>
      <c r="AE688">
        <v>19.399999999999999</v>
      </c>
      <c r="AF688">
        <v>0.88800000000000001</v>
      </c>
      <c r="AG688">
        <v>6.66</v>
      </c>
      <c r="AH688">
        <v>5.01</v>
      </c>
      <c r="AQ688" s="3">
        <v>435.3</v>
      </c>
      <c r="BA688" t="s">
        <v>31</v>
      </c>
      <c r="BB688">
        <v>2.5299999999999998</v>
      </c>
      <c r="BC688">
        <v>0.83779971799999997</v>
      </c>
      <c r="BD688">
        <v>5.3814599999999998E-4</v>
      </c>
      <c r="BE688">
        <v>1.3533208409999999</v>
      </c>
      <c r="BF688">
        <v>0.13874757200000001</v>
      </c>
      <c r="BG688">
        <v>5.1984120000000002E-2</v>
      </c>
      <c r="BH688">
        <v>4.7413980599999999</v>
      </c>
      <c r="BI688">
        <v>0.49629061099999999</v>
      </c>
      <c r="BJ688">
        <v>0.127935456</v>
      </c>
      <c r="BK688">
        <v>0.16617595700000001</v>
      </c>
      <c r="BL688">
        <v>0.20613042600000001</v>
      </c>
      <c r="BN688">
        <v>0.3</v>
      </c>
      <c r="BO688" s="2">
        <v>5.6593454960000003</v>
      </c>
      <c r="BP688" s="1">
        <f t="shared" si="33"/>
        <v>5.6418918918918912</v>
      </c>
    </row>
    <row r="689" spans="1:68" x14ac:dyDescent="0.25">
      <c r="A689" s="8">
        <v>45735</v>
      </c>
      <c r="B689" t="s">
        <v>190</v>
      </c>
      <c r="C689" t="s">
        <v>191</v>
      </c>
      <c r="D689">
        <v>-26.830148879999999</v>
      </c>
      <c r="E689">
        <v>-69.06832326</v>
      </c>
      <c r="H689" t="s">
        <v>796</v>
      </c>
      <c r="I689" t="s">
        <v>215</v>
      </c>
      <c r="J689" t="s">
        <v>29</v>
      </c>
      <c r="L689" t="s">
        <v>30</v>
      </c>
      <c r="N689">
        <v>9</v>
      </c>
      <c r="O689">
        <v>1.0369999999999999</v>
      </c>
      <c r="P689">
        <v>7.2</v>
      </c>
      <c r="T689">
        <v>30800</v>
      </c>
      <c r="U689">
        <v>9.67</v>
      </c>
      <c r="V689">
        <v>0.23499999999999999</v>
      </c>
      <c r="W689">
        <v>171</v>
      </c>
      <c r="X689">
        <v>8.6199999999999992</v>
      </c>
      <c r="Z689">
        <v>49.6</v>
      </c>
      <c r="AA689" s="1">
        <v>1.1499999999999999</v>
      </c>
      <c r="AB689">
        <v>2.0000000000000001E-4</v>
      </c>
      <c r="AD689">
        <v>16200</v>
      </c>
      <c r="AE689">
        <v>1230</v>
      </c>
      <c r="AF689">
        <v>91.6</v>
      </c>
      <c r="AG689">
        <v>1240</v>
      </c>
      <c r="AH689">
        <v>680</v>
      </c>
      <c r="AQ689" s="3">
        <v>50618</v>
      </c>
      <c r="BA689" t="s">
        <v>31</v>
      </c>
      <c r="BC689">
        <v>868.82933709999998</v>
      </c>
      <c r="BD689">
        <v>0.121020224</v>
      </c>
      <c r="BE689">
        <v>1.7801374139999999</v>
      </c>
      <c r="BF689">
        <v>4.5879197109999996</v>
      </c>
      <c r="BG689">
        <v>4.0946396000000003E-2</v>
      </c>
      <c r="BH689">
        <v>704.6848493</v>
      </c>
      <c r="BI689">
        <v>31.465848040000001</v>
      </c>
      <c r="BJ689">
        <v>13.19694569</v>
      </c>
      <c r="BK689">
        <v>30.939667650000001</v>
      </c>
      <c r="BL689">
        <v>27.977782349999998</v>
      </c>
      <c r="BN689">
        <v>-0.3</v>
      </c>
      <c r="BO689" s="2">
        <v>0.81107395800000004</v>
      </c>
      <c r="BP689" s="1">
        <f t="shared" si="33"/>
        <v>7.4235807860262017</v>
      </c>
    </row>
    <row r="690" spans="1:68" x14ac:dyDescent="0.25">
      <c r="A690" s="8">
        <v>45736</v>
      </c>
      <c r="B690" t="s">
        <v>190</v>
      </c>
      <c r="C690" t="s">
        <v>191</v>
      </c>
      <c r="D690">
        <v>-27.082320490000001</v>
      </c>
      <c r="E690">
        <v>-69.172850409999995</v>
      </c>
      <c r="H690" t="s">
        <v>796</v>
      </c>
      <c r="I690" t="s">
        <v>195</v>
      </c>
      <c r="J690" t="s">
        <v>29</v>
      </c>
      <c r="L690" t="s">
        <v>30</v>
      </c>
      <c r="N690">
        <v>0</v>
      </c>
      <c r="O690">
        <v>1.006</v>
      </c>
      <c r="P690">
        <v>7.48</v>
      </c>
      <c r="Q690" s="1">
        <v>10.1</v>
      </c>
      <c r="T690">
        <v>4620</v>
      </c>
      <c r="U690">
        <v>1.06</v>
      </c>
      <c r="V690">
        <v>3.3799999999999997E-2</v>
      </c>
      <c r="W690">
        <v>410</v>
      </c>
      <c r="X690">
        <v>0.11799999999999999</v>
      </c>
      <c r="Z690">
        <v>8.5</v>
      </c>
      <c r="AA690" s="1">
        <v>23.1</v>
      </c>
      <c r="AB690">
        <v>5.6000000000000001E-2</v>
      </c>
      <c r="AD690">
        <v>2200</v>
      </c>
      <c r="AE690">
        <v>312</v>
      </c>
      <c r="AF690">
        <v>11.9</v>
      </c>
      <c r="AG690">
        <v>541</v>
      </c>
      <c r="AH690">
        <v>250</v>
      </c>
      <c r="AQ690" s="3">
        <v>9032</v>
      </c>
      <c r="BA690" t="s">
        <v>31</v>
      </c>
      <c r="BB690">
        <v>10.1</v>
      </c>
      <c r="BC690">
        <v>130.32440059999999</v>
      </c>
      <c r="BD690">
        <v>1.3265918999999999E-2</v>
      </c>
      <c r="BE690">
        <v>4.2681657299999998</v>
      </c>
      <c r="BF690">
        <v>0.786236241</v>
      </c>
      <c r="BG690">
        <v>0.82248847300000005</v>
      </c>
      <c r="BH690">
        <v>95.697942490000003</v>
      </c>
      <c r="BI690">
        <v>7.9815809670000002</v>
      </c>
      <c r="BJ690">
        <v>1.714450367</v>
      </c>
      <c r="BK690">
        <v>13.498677580000001</v>
      </c>
      <c r="BL690">
        <v>10.285949390000001</v>
      </c>
      <c r="BN690">
        <v>1.3</v>
      </c>
      <c r="BO690" s="2">
        <v>0.73430564099999995</v>
      </c>
      <c r="BP690" s="1">
        <f t="shared" si="33"/>
        <v>21.008403361344538</v>
      </c>
    </row>
    <row r="691" spans="1:68" x14ac:dyDescent="0.25">
      <c r="A691" s="8">
        <v>45737</v>
      </c>
      <c r="B691" t="s">
        <v>190</v>
      </c>
      <c r="C691" t="s">
        <v>191</v>
      </c>
      <c r="D691">
        <v>-27.079070229999999</v>
      </c>
      <c r="E691">
        <v>-69.172855510000005</v>
      </c>
      <c r="H691" t="s">
        <v>796</v>
      </c>
      <c r="I691" t="s">
        <v>227</v>
      </c>
      <c r="J691" t="s">
        <v>29</v>
      </c>
      <c r="L691" t="s">
        <v>30</v>
      </c>
      <c r="N691">
        <v>10.4</v>
      </c>
      <c r="O691">
        <v>1.002</v>
      </c>
      <c r="P691">
        <v>7.8</v>
      </c>
      <c r="Q691" s="1">
        <v>0.51800000000000002</v>
      </c>
      <c r="T691">
        <v>1370</v>
      </c>
      <c r="U691">
        <v>0.501</v>
      </c>
      <c r="V691">
        <v>1.7399999999999999E-2</v>
      </c>
      <c r="W691">
        <v>39.200000000000003</v>
      </c>
      <c r="X691">
        <v>12.3</v>
      </c>
      <c r="Z691">
        <v>2.5099999999999998</v>
      </c>
      <c r="AA691" s="1">
        <v>26.3</v>
      </c>
      <c r="AB691">
        <v>9.7000000000000003E-3</v>
      </c>
      <c r="AD691">
        <v>577</v>
      </c>
      <c r="AE691">
        <v>30.9</v>
      </c>
      <c r="AF691">
        <v>4.1100000000000003</v>
      </c>
      <c r="AG691">
        <v>184</v>
      </c>
      <c r="AH691">
        <v>57.6</v>
      </c>
      <c r="AQ691" s="3">
        <v>2368</v>
      </c>
      <c r="BA691" t="s">
        <v>31</v>
      </c>
      <c r="BB691">
        <v>0.51800000000000002</v>
      </c>
      <c r="BC691">
        <v>38.645980250000001</v>
      </c>
      <c r="BD691">
        <v>6.2700239999999999E-3</v>
      </c>
      <c r="BE691">
        <v>0.40807828400000001</v>
      </c>
      <c r="BF691">
        <v>0.23217093699999999</v>
      </c>
      <c r="BG691">
        <v>0.93642627000000001</v>
      </c>
      <c r="BH691">
        <v>25.09896037</v>
      </c>
      <c r="BI691">
        <v>0.79048350000000001</v>
      </c>
      <c r="BJ691">
        <v>0.59213369800000004</v>
      </c>
      <c r="BK691">
        <v>4.5910474570000002</v>
      </c>
      <c r="BL691">
        <v>2.36988274</v>
      </c>
      <c r="BN691">
        <v>0.5</v>
      </c>
      <c r="BO691" s="2">
        <v>0.64945850000000005</v>
      </c>
      <c r="BP691" s="1">
        <f t="shared" si="33"/>
        <v>14.014598540145984</v>
      </c>
    </row>
    <row r="692" spans="1:68" x14ac:dyDescent="0.25">
      <c r="A692" s="8">
        <v>45738</v>
      </c>
      <c r="B692" t="s">
        <v>190</v>
      </c>
      <c r="C692" t="s">
        <v>191</v>
      </c>
      <c r="D692">
        <v>-27.079070349999999</v>
      </c>
      <c r="E692">
        <v>-69.172754639999994</v>
      </c>
      <c r="H692" t="s">
        <v>796</v>
      </c>
      <c r="I692" t="s">
        <v>195</v>
      </c>
      <c r="J692" t="s">
        <v>29</v>
      </c>
      <c r="L692" t="s">
        <v>30</v>
      </c>
      <c r="N692">
        <v>10.5</v>
      </c>
      <c r="O692">
        <v>1.004</v>
      </c>
      <c r="P692">
        <v>8.5</v>
      </c>
      <c r="Q692" s="1">
        <v>0.80400000000000005</v>
      </c>
      <c r="T692">
        <v>2370</v>
      </c>
      <c r="U692">
        <v>0.95899999999999996</v>
      </c>
      <c r="V692">
        <v>0.115</v>
      </c>
      <c r="W692">
        <v>624</v>
      </c>
      <c r="X692">
        <v>11.7</v>
      </c>
      <c r="Z692">
        <v>5.78</v>
      </c>
      <c r="AA692" s="1">
        <v>21.5</v>
      </c>
      <c r="AB692">
        <v>0.11</v>
      </c>
      <c r="AD692">
        <v>1120</v>
      </c>
      <c r="AE692">
        <v>64.5</v>
      </c>
      <c r="AF692">
        <v>8.0500000000000007</v>
      </c>
      <c r="AG692">
        <v>409</v>
      </c>
      <c r="AH692">
        <v>126</v>
      </c>
      <c r="AQ692" s="3">
        <v>4844</v>
      </c>
      <c r="BA692" t="s">
        <v>31</v>
      </c>
      <c r="BB692">
        <v>0.80400000000000005</v>
      </c>
      <c r="BC692">
        <v>66.854724959999999</v>
      </c>
      <c r="BD692">
        <v>1.2001902E-2</v>
      </c>
      <c r="BE692">
        <v>6.4959400369999996</v>
      </c>
      <c r="BF692">
        <v>0.534640644</v>
      </c>
      <c r="BG692">
        <v>0.76551957400000004</v>
      </c>
      <c r="BH692">
        <v>48.718952539999997</v>
      </c>
      <c r="BI692">
        <v>1.6500383729999999</v>
      </c>
      <c r="BJ692">
        <v>1.159775249</v>
      </c>
      <c r="BK692">
        <v>10.20510005</v>
      </c>
      <c r="BL692">
        <v>5.1841184939999998</v>
      </c>
      <c r="BN692">
        <v>1</v>
      </c>
      <c r="BO692" s="2">
        <v>0.72872863600000004</v>
      </c>
      <c r="BP692" s="1">
        <f t="shared" si="33"/>
        <v>15.652173913043477</v>
      </c>
    </row>
    <row r="693" spans="1:68" x14ac:dyDescent="0.25">
      <c r="A693" s="8">
        <v>45739</v>
      </c>
      <c r="B693" t="s">
        <v>190</v>
      </c>
      <c r="C693" t="s">
        <v>191</v>
      </c>
      <c r="D693">
        <v>-27.04182376</v>
      </c>
      <c r="E693">
        <v>-69.144173219999999</v>
      </c>
      <c r="H693" t="s">
        <v>796</v>
      </c>
      <c r="I693" t="s">
        <v>1032</v>
      </c>
      <c r="J693" t="s">
        <v>29</v>
      </c>
      <c r="L693" t="s">
        <v>30</v>
      </c>
      <c r="N693">
        <v>4.5</v>
      </c>
      <c r="O693">
        <v>1.008</v>
      </c>
      <c r="P693">
        <v>8.2799999999999994</v>
      </c>
      <c r="Q693" s="1">
        <v>2.5</v>
      </c>
      <c r="T693">
        <v>5640</v>
      </c>
      <c r="U693">
        <v>3.07</v>
      </c>
      <c r="V693">
        <v>0.29899999999999999</v>
      </c>
      <c r="W693">
        <v>778</v>
      </c>
      <c r="X693">
        <v>1.07</v>
      </c>
      <c r="Z693">
        <v>22.3</v>
      </c>
      <c r="AA693" s="1">
        <v>16.8</v>
      </c>
      <c r="AB693">
        <v>0.14000000000000001</v>
      </c>
      <c r="AD693">
        <v>2990</v>
      </c>
      <c r="AE693">
        <v>174</v>
      </c>
      <c r="AF693">
        <v>23.2</v>
      </c>
      <c r="AG693">
        <v>545</v>
      </c>
      <c r="AH693">
        <v>226</v>
      </c>
      <c r="AQ693" s="3">
        <v>10641</v>
      </c>
      <c r="BA693" t="s">
        <v>31</v>
      </c>
      <c r="BB693">
        <v>2.5</v>
      </c>
      <c r="BC693">
        <v>159.09732020000001</v>
      </c>
      <c r="BD693">
        <v>3.8421104999999997E-2</v>
      </c>
      <c r="BE693">
        <v>8.0991047260000002</v>
      </c>
      <c r="BF693">
        <v>2.0627139030000001</v>
      </c>
      <c r="BG693">
        <v>0.59817343499999998</v>
      </c>
      <c r="BH693">
        <v>130.0622037</v>
      </c>
      <c r="BI693">
        <v>4.4512663090000002</v>
      </c>
      <c r="BJ693">
        <v>3.342457859</v>
      </c>
      <c r="BK693">
        <v>13.59848296</v>
      </c>
      <c r="BL693">
        <v>9.2984982509999998</v>
      </c>
      <c r="BN693">
        <v>1.6</v>
      </c>
      <c r="BO693" s="2">
        <v>0.81750090799999997</v>
      </c>
      <c r="BP693" s="1">
        <f t="shared" si="33"/>
        <v>9.7413793103448274</v>
      </c>
    </row>
    <row r="694" spans="1:68" x14ac:dyDescent="0.25">
      <c r="A694" s="8">
        <v>45740</v>
      </c>
      <c r="B694" t="s">
        <v>190</v>
      </c>
      <c r="C694" t="s">
        <v>191</v>
      </c>
      <c r="D694">
        <v>-26.958093420000001</v>
      </c>
      <c r="E694">
        <v>-69.134021320000002</v>
      </c>
      <c r="H694" t="s">
        <v>796</v>
      </c>
      <c r="I694" t="s">
        <v>195</v>
      </c>
      <c r="J694" t="s">
        <v>41</v>
      </c>
      <c r="L694" t="s">
        <v>30</v>
      </c>
      <c r="N694">
        <v>8.8000000000000007</v>
      </c>
      <c r="O694">
        <v>1.06</v>
      </c>
      <c r="P694">
        <v>7.45</v>
      </c>
      <c r="Q694" s="1">
        <v>3.08</v>
      </c>
      <c r="T694">
        <v>50400</v>
      </c>
      <c r="U694">
        <v>22.1</v>
      </c>
      <c r="V694">
        <v>0.35499999999999998</v>
      </c>
      <c r="W694">
        <v>634</v>
      </c>
      <c r="X694">
        <v>9.42</v>
      </c>
      <c r="Z694">
        <v>122</v>
      </c>
      <c r="AA694" s="1">
        <v>23</v>
      </c>
      <c r="AB694">
        <v>0.46</v>
      </c>
      <c r="AD694">
        <v>26000</v>
      </c>
      <c r="AE694">
        <v>1850</v>
      </c>
      <c r="AF694">
        <v>205</v>
      </c>
      <c r="AG694">
        <v>3010</v>
      </c>
      <c r="AH694">
        <v>1510</v>
      </c>
      <c r="AQ694" s="3">
        <v>83950</v>
      </c>
      <c r="BA694" t="s">
        <v>31</v>
      </c>
      <c r="BB694">
        <v>3.08</v>
      </c>
      <c r="BC694">
        <v>1421.7207330000001</v>
      </c>
      <c r="BD694">
        <v>0.27658189799999999</v>
      </c>
      <c r="BE694">
        <v>6.6000416409999998</v>
      </c>
      <c r="BF694">
        <v>11.28480252</v>
      </c>
      <c r="BG694">
        <v>0.81892791700000001</v>
      </c>
      <c r="BH694">
        <v>1130.975684</v>
      </c>
      <c r="BI694">
        <v>47.32668202</v>
      </c>
      <c r="BJ694">
        <v>29.53464919</v>
      </c>
      <c r="BK694">
        <v>75.103548079999996</v>
      </c>
      <c r="BL694">
        <v>62.127134329999997</v>
      </c>
      <c r="BN694">
        <v>1.5</v>
      </c>
      <c r="BO694" s="2">
        <v>0.79549777799999999</v>
      </c>
      <c r="BP694" s="1">
        <f t="shared" si="33"/>
        <v>7.3658536585365857</v>
      </c>
    </row>
    <row r="695" spans="1:68" x14ac:dyDescent="0.25">
      <c r="A695" s="8">
        <v>45741</v>
      </c>
      <c r="B695" t="s">
        <v>190</v>
      </c>
      <c r="C695" t="s">
        <v>191</v>
      </c>
      <c r="D695">
        <v>-26.94827532</v>
      </c>
      <c r="E695">
        <v>-69.138099949999997</v>
      </c>
      <c r="H695" t="s">
        <v>796</v>
      </c>
      <c r="I695" t="s">
        <v>195</v>
      </c>
      <c r="J695" t="s">
        <v>41</v>
      </c>
      <c r="L695" t="s">
        <v>30</v>
      </c>
      <c r="N695">
        <v>2.8</v>
      </c>
      <c r="O695">
        <v>1.218</v>
      </c>
      <c r="P695">
        <v>5.6</v>
      </c>
      <c r="Q695" s="1">
        <v>22.3</v>
      </c>
      <c r="T695">
        <v>204000</v>
      </c>
      <c r="U695">
        <v>106</v>
      </c>
      <c r="V695">
        <v>2.39</v>
      </c>
      <c r="W695">
        <v>662</v>
      </c>
      <c r="X695">
        <v>25.6</v>
      </c>
      <c r="Z695">
        <v>791</v>
      </c>
      <c r="AA695" s="1">
        <v>23</v>
      </c>
      <c r="AB695">
        <v>5.4</v>
      </c>
      <c r="AD695">
        <v>86000</v>
      </c>
      <c r="AE695">
        <v>8840</v>
      </c>
      <c r="AF695">
        <v>1050</v>
      </c>
      <c r="AG695">
        <v>18500</v>
      </c>
      <c r="AH695">
        <v>8240</v>
      </c>
      <c r="AQ695" s="3">
        <v>329671</v>
      </c>
      <c r="BA695" t="s">
        <v>31</v>
      </c>
      <c r="BB695">
        <v>22.3</v>
      </c>
      <c r="BC695">
        <v>5754.5839210000004</v>
      </c>
      <c r="BD695">
        <v>1.3265919100000001</v>
      </c>
      <c r="BE695">
        <v>6.8915261299999999</v>
      </c>
      <c r="BF695">
        <v>73.166219589999997</v>
      </c>
      <c r="BG695">
        <v>0.81892791700000001</v>
      </c>
      <c r="BH695">
        <v>3740.91957</v>
      </c>
      <c r="BI695">
        <v>226.14479410000001</v>
      </c>
      <c r="BJ695">
        <v>151.27503239999999</v>
      </c>
      <c r="BK695">
        <v>461.59988019999997</v>
      </c>
      <c r="BL695">
        <v>339.02489200000002</v>
      </c>
      <c r="BN695">
        <v>-0.6</v>
      </c>
      <c r="BO695" s="2">
        <v>0.65007646500000005</v>
      </c>
      <c r="BP695" s="1">
        <f t="shared" si="33"/>
        <v>7.8476190476190473</v>
      </c>
    </row>
    <row r="696" spans="1:68" x14ac:dyDescent="0.25">
      <c r="A696" s="8">
        <v>45742</v>
      </c>
      <c r="B696" t="s">
        <v>190</v>
      </c>
      <c r="C696" t="s">
        <v>191</v>
      </c>
      <c r="D696">
        <v>-27.011326029999999</v>
      </c>
      <c r="E696">
        <v>-69.134225520000001</v>
      </c>
      <c r="H696" t="s">
        <v>796</v>
      </c>
      <c r="I696" t="s">
        <v>227</v>
      </c>
      <c r="J696" t="s">
        <v>29</v>
      </c>
      <c r="L696" t="s">
        <v>30</v>
      </c>
      <c r="N696">
        <v>6.1</v>
      </c>
      <c r="O696">
        <v>1.0009999999999999</v>
      </c>
      <c r="P696">
        <v>7.6</v>
      </c>
      <c r="Q696" s="1">
        <v>0.95899999999999996</v>
      </c>
      <c r="T696">
        <v>806</v>
      </c>
      <c r="U696">
        <v>0.313</v>
      </c>
      <c r="V696">
        <v>4.4699999999999997E-2</v>
      </c>
      <c r="W696">
        <v>325</v>
      </c>
      <c r="X696">
        <v>3.74</v>
      </c>
      <c r="Z696">
        <v>1.92</v>
      </c>
      <c r="AA696" s="1">
        <v>33.9</v>
      </c>
      <c r="AB696">
        <v>1.4E-2</v>
      </c>
      <c r="AD696">
        <v>412</v>
      </c>
      <c r="AE696">
        <v>34.4</v>
      </c>
      <c r="AF696">
        <v>2.4300000000000002</v>
      </c>
      <c r="AG696">
        <v>213</v>
      </c>
      <c r="AH696">
        <v>18.5</v>
      </c>
      <c r="AQ696" s="3">
        <v>1952</v>
      </c>
      <c r="BA696" t="s">
        <v>31</v>
      </c>
      <c r="BB696">
        <v>0.95899999999999996</v>
      </c>
      <c r="BC696">
        <v>22.736248239999998</v>
      </c>
      <c r="BD696">
        <v>3.9172010000000004E-3</v>
      </c>
      <c r="BE696">
        <v>3.3833021030000001</v>
      </c>
      <c r="BF696">
        <v>0.17759689200000001</v>
      </c>
      <c r="BG696">
        <v>1.2070285380000001</v>
      </c>
      <c r="BH696">
        <v>17.921614689999998</v>
      </c>
      <c r="BI696">
        <v>0.88002046599999995</v>
      </c>
      <c r="BJ696">
        <v>0.35009364599999998</v>
      </c>
      <c r="BK696">
        <v>5.3146364589999999</v>
      </c>
      <c r="BL696">
        <v>0.76116025499999995</v>
      </c>
      <c r="BN696">
        <v>1.4</v>
      </c>
      <c r="BO696" s="2">
        <v>0.78823975300000004</v>
      </c>
      <c r="BP696" s="1">
        <f t="shared" si="33"/>
        <v>7.6131687242798352</v>
      </c>
    </row>
    <row r="697" spans="1:68" x14ac:dyDescent="0.25">
      <c r="A697" s="8">
        <v>45743</v>
      </c>
      <c r="B697" t="s">
        <v>190</v>
      </c>
      <c r="C697" t="s">
        <v>191</v>
      </c>
      <c r="D697">
        <v>-27.094379719999999</v>
      </c>
      <c r="E697">
        <v>-69.202052170000002</v>
      </c>
      <c r="H697" t="s">
        <v>796</v>
      </c>
      <c r="I697" t="s">
        <v>193</v>
      </c>
      <c r="J697" t="s">
        <v>29</v>
      </c>
      <c r="L697" t="s">
        <v>30</v>
      </c>
      <c r="N697">
        <v>7.2</v>
      </c>
      <c r="O697">
        <v>1</v>
      </c>
      <c r="P697">
        <v>7.81</v>
      </c>
      <c r="Q697" s="1">
        <v>0.72199999999999998</v>
      </c>
      <c r="T697">
        <v>39.799999999999997</v>
      </c>
      <c r="U697">
        <v>6.8000000000000005E-2</v>
      </c>
      <c r="V697">
        <v>0.11799999999999999</v>
      </c>
      <c r="W697">
        <v>45.9</v>
      </c>
      <c r="X697">
        <v>26.9</v>
      </c>
      <c r="Z697">
        <v>0.26500000000000001</v>
      </c>
      <c r="AA697" s="1">
        <v>13</v>
      </c>
      <c r="AB697">
        <v>6.0999999999999999E-2</v>
      </c>
      <c r="AD697">
        <v>32.700000000000003</v>
      </c>
      <c r="AE697">
        <v>3.22</v>
      </c>
      <c r="AF697">
        <v>2.1000000000000001E-2</v>
      </c>
      <c r="AG697">
        <v>28.5</v>
      </c>
      <c r="AH697">
        <v>4.25</v>
      </c>
      <c r="AQ697" s="3">
        <v>253.5</v>
      </c>
      <c r="BA697" t="s">
        <v>31</v>
      </c>
      <c r="BB697">
        <v>0.72199999999999998</v>
      </c>
      <c r="BC697">
        <v>1.1227080389999999</v>
      </c>
      <c r="BD697">
        <v>8.5102099999999998E-4</v>
      </c>
      <c r="BE697">
        <v>0.47782635899999998</v>
      </c>
      <c r="BF697">
        <v>2.4512071E-2</v>
      </c>
      <c r="BG697">
        <v>0.46287230099999999</v>
      </c>
      <c r="BH697">
        <v>1.422419418</v>
      </c>
      <c r="BI697">
        <v>8.2374008999999998E-2</v>
      </c>
      <c r="BJ697">
        <v>3.0255009999999999E-3</v>
      </c>
      <c r="BK697">
        <v>0.71111332900000002</v>
      </c>
      <c r="BL697">
        <v>0.17486114</v>
      </c>
      <c r="BN697">
        <v>7.9</v>
      </c>
      <c r="BO697" s="2">
        <v>1.266953979</v>
      </c>
      <c r="BP697" s="1">
        <f t="shared" si="33"/>
        <v>202.38095238095238</v>
      </c>
    </row>
    <row r="698" spans="1:68" x14ac:dyDescent="0.25">
      <c r="A698" s="8">
        <v>45744</v>
      </c>
      <c r="B698" t="s">
        <v>190</v>
      </c>
      <c r="C698" t="s">
        <v>191</v>
      </c>
      <c r="D698">
        <v>-26.84044407</v>
      </c>
      <c r="E698">
        <v>-68.918975380000006</v>
      </c>
      <c r="H698" t="s">
        <v>796</v>
      </c>
      <c r="I698" t="s">
        <v>215</v>
      </c>
      <c r="J698" t="s">
        <v>29</v>
      </c>
      <c r="L698" t="s">
        <v>30</v>
      </c>
      <c r="N698">
        <v>6</v>
      </c>
      <c r="O698">
        <v>1</v>
      </c>
      <c r="P698">
        <v>8.4</v>
      </c>
      <c r="Q698" s="1">
        <v>2.2400000000000002</v>
      </c>
      <c r="T698">
        <v>42.6</v>
      </c>
      <c r="U698">
        <v>2.1999999999999999E-2</v>
      </c>
      <c r="V698">
        <v>1.14E-2</v>
      </c>
      <c r="W698">
        <v>48.7</v>
      </c>
      <c r="X698">
        <v>27.5</v>
      </c>
      <c r="Z698">
        <v>0.34599999999999997</v>
      </c>
      <c r="AA698" s="1">
        <v>8.76</v>
      </c>
      <c r="AB698">
        <v>2.3E-2</v>
      </c>
      <c r="AD698">
        <v>34.5</v>
      </c>
      <c r="AE698">
        <v>0.82099999999999995</v>
      </c>
      <c r="AF698">
        <v>4.2000000000000003E-2</v>
      </c>
      <c r="AG698">
        <v>40.9</v>
      </c>
      <c r="AH698">
        <v>15.7</v>
      </c>
      <c r="AQ698" s="3">
        <v>380.9</v>
      </c>
      <c r="AR698" s="1">
        <v>-7.84</v>
      </c>
      <c r="AS698" s="1">
        <v>-62</v>
      </c>
      <c r="BA698" t="s">
        <v>31</v>
      </c>
      <c r="BB698">
        <v>2.2400000000000002</v>
      </c>
      <c r="BC698">
        <v>1.2016925249999999</v>
      </c>
      <c r="BD698">
        <v>2.7533000000000001E-4</v>
      </c>
      <c r="BE698">
        <v>0.50697480699999997</v>
      </c>
      <c r="BF698">
        <v>3.2004440000000002E-2</v>
      </c>
      <c r="BG698">
        <v>0.31190472000000002</v>
      </c>
      <c r="BH698">
        <v>1.5007177350000001</v>
      </c>
      <c r="BI698">
        <v>2.1002814000000002E-2</v>
      </c>
      <c r="BJ698">
        <v>6.0510010000000003E-3</v>
      </c>
      <c r="BK698">
        <v>1.020510005</v>
      </c>
      <c r="BL698">
        <v>0.64595762199999995</v>
      </c>
      <c r="BN698">
        <v>4.3</v>
      </c>
      <c r="BO698" s="2">
        <v>1.2488367060000001</v>
      </c>
      <c r="BP698" s="1">
        <f t="shared" si="33"/>
        <v>373.8095238095238</v>
      </c>
    </row>
    <row r="699" spans="1:68" x14ac:dyDescent="0.25">
      <c r="A699" s="8">
        <v>45745</v>
      </c>
      <c r="B699" t="s">
        <v>190</v>
      </c>
      <c r="C699" t="s">
        <v>191</v>
      </c>
      <c r="D699">
        <v>-26.812739969999999</v>
      </c>
      <c r="E699">
        <v>-69.195613570000006</v>
      </c>
      <c r="H699" t="s">
        <v>796</v>
      </c>
      <c r="I699" t="s">
        <v>227</v>
      </c>
      <c r="J699" t="s">
        <v>29</v>
      </c>
      <c r="L699" t="s">
        <v>30</v>
      </c>
      <c r="N699">
        <v>7.4</v>
      </c>
      <c r="O699">
        <v>1</v>
      </c>
      <c r="P699">
        <v>6.9</v>
      </c>
      <c r="Q699" s="1">
        <v>0.94699999999999995</v>
      </c>
      <c r="T699">
        <v>6.57</v>
      </c>
      <c r="U699">
        <v>4.0000000000000001E-3</v>
      </c>
      <c r="V699">
        <v>5.1000000000000004E-3</v>
      </c>
      <c r="W699">
        <v>30.9</v>
      </c>
      <c r="Z699">
        <v>0.216</v>
      </c>
      <c r="AA699" s="1">
        <v>11.1</v>
      </c>
      <c r="AB699">
        <v>4.7999999999999996E-3</v>
      </c>
      <c r="AD699">
        <v>9.52</v>
      </c>
      <c r="AE699">
        <v>2.23</v>
      </c>
      <c r="AF699">
        <v>3.5000000000000003E-2</v>
      </c>
      <c r="AG699">
        <v>22.6</v>
      </c>
      <c r="AH699">
        <v>2.65</v>
      </c>
      <c r="AQ699" s="3">
        <v>143.6</v>
      </c>
      <c r="AR699" s="1">
        <v>-8.6</v>
      </c>
      <c r="AS699" s="1">
        <v>-74</v>
      </c>
      <c r="BA699" t="s">
        <v>31</v>
      </c>
      <c r="BB699">
        <v>0.94699999999999995</v>
      </c>
      <c r="BC699">
        <v>0.18533145300000001</v>
      </c>
      <c r="BD699" s="13" t="s">
        <v>205</v>
      </c>
      <c r="BE699">
        <v>0.32167395399999998</v>
      </c>
      <c r="BF699">
        <v>1.9979650000000002E-2</v>
      </c>
      <c r="BG699">
        <v>0.39522173399999999</v>
      </c>
      <c r="BH699">
        <v>0.41411109699999998</v>
      </c>
      <c r="BI699">
        <v>5.7047837999999997E-2</v>
      </c>
      <c r="BJ699">
        <v>5.0425009999999996E-3</v>
      </c>
      <c r="BK699">
        <v>0.56390039400000003</v>
      </c>
      <c r="BL699">
        <v>0.109031064</v>
      </c>
      <c r="BN699">
        <v>1.3</v>
      </c>
      <c r="BO699" s="2">
        <v>2.234435065</v>
      </c>
      <c r="BP699" s="1">
        <f t="shared" si="33"/>
        <v>75.714285714285708</v>
      </c>
    </row>
    <row r="700" spans="1:68" x14ac:dyDescent="0.25">
      <c r="A700" s="8">
        <v>45746</v>
      </c>
      <c r="B700" t="s">
        <v>190</v>
      </c>
      <c r="C700" t="s">
        <v>191</v>
      </c>
      <c r="D700">
        <v>-26.835868829999999</v>
      </c>
      <c r="E700">
        <v>-69.154197460000006</v>
      </c>
      <c r="H700" t="s">
        <v>796</v>
      </c>
      <c r="I700" t="s">
        <v>1032</v>
      </c>
      <c r="J700" t="s">
        <v>29</v>
      </c>
      <c r="L700" t="s">
        <v>30</v>
      </c>
      <c r="N700">
        <v>14.3</v>
      </c>
      <c r="O700">
        <v>1</v>
      </c>
      <c r="P700">
        <v>7.75</v>
      </c>
      <c r="Q700" s="1">
        <v>3.53</v>
      </c>
      <c r="T700">
        <v>376</v>
      </c>
      <c r="U700">
        <v>0.32100000000000001</v>
      </c>
      <c r="V700">
        <v>2.9100000000000001E-2</v>
      </c>
      <c r="W700">
        <v>123</v>
      </c>
      <c r="X700">
        <v>0.92400000000000004</v>
      </c>
      <c r="Z700">
        <v>0.4</v>
      </c>
      <c r="AA700" s="1">
        <v>20.9</v>
      </c>
      <c r="AB700">
        <v>1.6E-2</v>
      </c>
      <c r="AD700">
        <v>50.8</v>
      </c>
      <c r="AE700">
        <v>11.4</v>
      </c>
      <c r="AF700">
        <v>9.7000000000000003E-2</v>
      </c>
      <c r="AG700">
        <v>182</v>
      </c>
      <c r="AH700">
        <v>64.2</v>
      </c>
      <c r="AQ700" s="3">
        <v>1046</v>
      </c>
      <c r="AR700" s="1">
        <v>-6.73</v>
      </c>
      <c r="AS700" s="1">
        <v>-65</v>
      </c>
      <c r="BA700" t="s">
        <v>31</v>
      </c>
      <c r="BB700">
        <v>3.53</v>
      </c>
      <c r="BC700">
        <v>10.60648801</v>
      </c>
      <c r="BD700">
        <v>4.0173209999999999E-3</v>
      </c>
      <c r="BE700">
        <v>1.2804497189999999</v>
      </c>
      <c r="BF700">
        <v>3.6999352999999999E-2</v>
      </c>
      <c r="BG700">
        <v>0.744156237</v>
      </c>
      <c r="BH700">
        <v>2.2097524900000001</v>
      </c>
      <c r="BI700">
        <v>0.291634689</v>
      </c>
      <c r="BJ700">
        <v>1.3974932000000001E-2</v>
      </c>
      <c r="BK700">
        <v>4.5411447679999997</v>
      </c>
      <c r="BL700">
        <v>2.6414318040000002</v>
      </c>
      <c r="BN700">
        <v>0.5</v>
      </c>
      <c r="BO700" s="2">
        <v>0.20833969599999999</v>
      </c>
      <c r="BP700" s="1">
        <f t="shared" si="33"/>
        <v>661.85567010309285</v>
      </c>
    </row>
    <row r="701" spans="1:68" x14ac:dyDescent="0.25">
      <c r="A701" t="s">
        <v>798</v>
      </c>
      <c r="B701" t="s">
        <v>190</v>
      </c>
      <c r="C701" t="s">
        <v>191</v>
      </c>
      <c r="D701">
        <v>-27.585860740000001</v>
      </c>
      <c r="E701">
        <v>-69.209967079999998</v>
      </c>
      <c r="H701" t="s">
        <v>799</v>
      </c>
      <c r="I701" t="s">
        <v>1032</v>
      </c>
      <c r="J701" t="s">
        <v>29</v>
      </c>
      <c r="L701" t="s">
        <v>30</v>
      </c>
      <c r="N701">
        <v>2.1</v>
      </c>
      <c r="O701">
        <v>1</v>
      </c>
      <c r="P701">
        <v>9.1199999999999992</v>
      </c>
      <c r="Q701" s="1">
        <v>1.75</v>
      </c>
      <c r="T701">
        <v>17.100000000000001</v>
      </c>
      <c r="U701">
        <v>1.4E-2</v>
      </c>
      <c r="V701">
        <v>1.3299999999999999E-2</v>
      </c>
      <c r="W701">
        <v>22.8</v>
      </c>
      <c r="Z701">
        <v>0.31900000000000001</v>
      </c>
      <c r="AA701" s="1">
        <v>30</v>
      </c>
      <c r="AB701">
        <v>0.09</v>
      </c>
      <c r="AD701">
        <v>34.5</v>
      </c>
      <c r="AE701">
        <v>4.22</v>
      </c>
      <c r="AF701">
        <v>8.4000000000000005E-2</v>
      </c>
      <c r="AG701">
        <v>16.7</v>
      </c>
      <c r="AH701">
        <v>2.6</v>
      </c>
      <c r="AQ701" s="3">
        <v>205.3</v>
      </c>
      <c r="BA701" t="s">
        <v>31</v>
      </c>
      <c r="BB701">
        <v>1.75</v>
      </c>
      <c r="BC701">
        <v>0.48236953500000002</v>
      </c>
      <c r="BD701">
        <v>1.7521E-4</v>
      </c>
      <c r="BE701">
        <v>0.23735165499999999</v>
      </c>
      <c r="BF701">
        <v>2.9506984E-2</v>
      </c>
      <c r="BG701">
        <v>1.0681668479999999</v>
      </c>
      <c r="BH701">
        <v>1.5007177350000001</v>
      </c>
      <c r="BI701">
        <v>0.107955999</v>
      </c>
      <c r="BJ701">
        <v>1.2102003E-2</v>
      </c>
      <c r="BK701">
        <v>0.41668745899999998</v>
      </c>
      <c r="BL701">
        <v>0.106973874</v>
      </c>
      <c r="BN701">
        <v>-0.7</v>
      </c>
      <c r="BO701" s="2">
        <v>3.1111370580000002</v>
      </c>
      <c r="BP701" s="1">
        <f t="shared" si="33"/>
        <v>30.952380952380953</v>
      </c>
    </row>
    <row r="702" spans="1:68" x14ac:dyDescent="0.25">
      <c r="A702" t="s">
        <v>800</v>
      </c>
      <c r="B702" t="s">
        <v>190</v>
      </c>
      <c r="C702" t="s">
        <v>191</v>
      </c>
      <c r="D702">
        <v>-27.546762090000001</v>
      </c>
      <c r="E702">
        <v>-69.21521018</v>
      </c>
      <c r="H702" t="s">
        <v>799</v>
      </c>
      <c r="I702" t="s">
        <v>227</v>
      </c>
      <c r="J702" t="s">
        <v>29</v>
      </c>
      <c r="L702" t="s">
        <v>30</v>
      </c>
      <c r="N702">
        <v>8.6</v>
      </c>
      <c r="O702">
        <v>1.0009999999999999</v>
      </c>
      <c r="P702">
        <v>4.09</v>
      </c>
      <c r="Q702" s="1">
        <v>-0.10299999999999999</v>
      </c>
      <c r="T702">
        <v>96.9</v>
      </c>
      <c r="U702">
        <v>0.104</v>
      </c>
      <c r="V702">
        <v>2.07E-2</v>
      </c>
      <c r="W702">
        <v>1050</v>
      </c>
      <c r="Z702">
        <v>1.9</v>
      </c>
      <c r="AA702" s="1">
        <v>21.8</v>
      </c>
      <c r="AB702">
        <v>8.9999999999999993E-3</v>
      </c>
      <c r="AD702">
        <v>138</v>
      </c>
      <c r="AE702">
        <v>13.9</v>
      </c>
      <c r="AF702">
        <v>0.54500000000000004</v>
      </c>
      <c r="AG702">
        <v>285</v>
      </c>
      <c r="AH702">
        <v>33</v>
      </c>
      <c r="AQ702" s="3">
        <v>1660</v>
      </c>
      <c r="BA702" t="s">
        <v>31</v>
      </c>
      <c r="BB702">
        <v>-0.10299999999999999</v>
      </c>
      <c r="BC702">
        <v>2.733427362</v>
      </c>
      <c r="BD702">
        <v>1.301562E-3</v>
      </c>
      <c r="BE702">
        <v>10.93066833</v>
      </c>
      <c r="BF702">
        <v>0.175746924</v>
      </c>
      <c r="BG702">
        <v>0.77620124300000004</v>
      </c>
      <c r="BH702">
        <v>6.002870938</v>
      </c>
      <c r="BI702">
        <v>0.355589665</v>
      </c>
      <c r="BJ702">
        <v>7.8518945000000007E-2</v>
      </c>
      <c r="BK702">
        <v>7.1111332899999997</v>
      </c>
      <c r="BL702">
        <v>1.35774532</v>
      </c>
      <c r="BN702">
        <v>-2.2999999999999998</v>
      </c>
      <c r="BO702" s="2">
        <v>2.1960967469999999</v>
      </c>
      <c r="BP702" s="1">
        <f t="shared" si="33"/>
        <v>60.550458715596328</v>
      </c>
    </row>
    <row r="703" spans="1:68" x14ac:dyDescent="0.25">
      <c r="A703" t="s">
        <v>801</v>
      </c>
      <c r="B703" t="s">
        <v>190</v>
      </c>
      <c r="C703" t="s">
        <v>191</v>
      </c>
      <c r="D703">
        <v>-27.499883430000001</v>
      </c>
      <c r="E703">
        <v>-69.288246240000007</v>
      </c>
      <c r="H703" t="s">
        <v>799</v>
      </c>
      <c r="I703" t="s">
        <v>1032</v>
      </c>
      <c r="J703" t="s">
        <v>29</v>
      </c>
      <c r="L703" t="s">
        <v>30</v>
      </c>
      <c r="N703">
        <v>4.0999999999999996</v>
      </c>
      <c r="O703">
        <v>1</v>
      </c>
      <c r="P703">
        <v>7.14</v>
      </c>
      <c r="Q703" s="1">
        <v>1.21</v>
      </c>
      <c r="T703">
        <v>0.81699999999999995</v>
      </c>
      <c r="U703">
        <v>2E-3</v>
      </c>
      <c r="V703">
        <v>3.8E-3</v>
      </c>
      <c r="W703">
        <v>4.99</v>
      </c>
      <c r="Z703">
        <v>0.09</v>
      </c>
      <c r="AA703" s="1">
        <v>11.2</v>
      </c>
      <c r="AB703">
        <v>5.0000000000000001E-4</v>
      </c>
      <c r="AD703">
        <v>6.3</v>
      </c>
      <c r="AE703">
        <v>0.66100000000000003</v>
      </c>
      <c r="AF703">
        <v>2.1999999999999999E-2</v>
      </c>
      <c r="AG703">
        <v>15.9</v>
      </c>
      <c r="AH703">
        <v>3.28</v>
      </c>
      <c r="AQ703" s="3">
        <v>129.80000000000001</v>
      </c>
      <c r="BA703" t="s">
        <v>31</v>
      </c>
      <c r="BB703">
        <v>1.21</v>
      </c>
      <c r="BC703">
        <v>2.3046543999999999E-2</v>
      </c>
      <c r="BD703" s="13" t="s">
        <v>410</v>
      </c>
      <c r="BE703">
        <v>5.1946699999999998E-2</v>
      </c>
      <c r="BF703">
        <v>8.3248539999999996E-3</v>
      </c>
      <c r="BG703">
        <v>0.39878228999999998</v>
      </c>
      <c r="BH703">
        <v>0.27404410800000001</v>
      </c>
      <c r="BI703">
        <v>1.6909695999999998E-2</v>
      </c>
      <c r="BJ703">
        <v>3.1695719999999998E-3</v>
      </c>
      <c r="BK703">
        <v>0.39672638399999999</v>
      </c>
      <c r="BL703">
        <v>0.134951656</v>
      </c>
      <c r="BN703">
        <v>0.8</v>
      </c>
      <c r="BO703" s="2">
        <v>11.89089796</v>
      </c>
      <c r="BP703" s="1">
        <f t="shared" si="33"/>
        <v>149.09090909090909</v>
      </c>
    </row>
    <row r="704" spans="1:68" x14ac:dyDescent="0.25">
      <c r="A704" t="s">
        <v>802</v>
      </c>
      <c r="B704" t="s">
        <v>190</v>
      </c>
      <c r="C704" t="s">
        <v>191</v>
      </c>
      <c r="D704">
        <v>-27.47178851</v>
      </c>
      <c r="E704">
        <v>-69.245874709999995</v>
      </c>
      <c r="H704" t="s">
        <v>799</v>
      </c>
      <c r="I704" t="s">
        <v>195</v>
      </c>
      <c r="J704" t="s">
        <v>41</v>
      </c>
      <c r="L704" t="s">
        <v>30</v>
      </c>
      <c r="N704">
        <v>5.5</v>
      </c>
      <c r="O704">
        <v>1.2190000000000001</v>
      </c>
      <c r="P704">
        <v>7.5</v>
      </c>
      <c r="Q704" s="1">
        <v>88.5</v>
      </c>
      <c r="T704">
        <v>171000</v>
      </c>
      <c r="U704">
        <v>217</v>
      </c>
      <c r="V704">
        <v>33.4</v>
      </c>
      <c r="W704">
        <v>30700</v>
      </c>
      <c r="X704">
        <v>0.67600000000000005</v>
      </c>
      <c r="Z704">
        <v>2130</v>
      </c>
      <c r="AA704" s="1">
        <v>12.5</v>
      </c>
      <c r="AB704">
        <v>90</v>
      </c>
      <c r="AD704">
        <v>85300</v>
      </c>
      <c r="AE704">
        <v>11400</v>
      </c>
      <c r="AF704">
        <v>916</v>
      </c>
      <c r="AG704">
        <v>349</v>
      </c>
      <c r="AH704">
        <v>16000</v>
      </c>
      <c r="AQ704" s="3">
        <v>323143</v>
      </c>
      <c r="BA704" t="s">
        <v>31</v>
      </c>
      <c r="BB704">
        <v>88.5</v>
      </c>
      <c r="BC704">
        <v>4823.6953460000004</v>
      </c>
      <c r="BD704">
        <v>2.715758911</v>
      </c>
      <c r="BE704">
        <v>319.5919217</v>
      </c>
      <c r="BF704">
        <v>197.02155210000001</v>
      </c>
      <c r="BG704">
        <v>0.44506952</v>
      </c>
      <c r="BH704">
        <v>3710.470225</v>
      </c>
      <c r="BI704">
        <v>291.63468920000003</v>
      </c>
      <c r="BJ704">
        <v>131.96945690000001</v>
      </c>
      <c r="BK704">
        <v>8.7080193619999999</v>
      </c>
      <c r="BL704">
        <v>658.30076120000001</v>
      </c>
      <c r="BN704">
        <v>-0.8</v>
      </c>
      <c r="BO704" s="2">
        <v>0.76921736500000004</v>
      </c>
      <c r="BP704" s="1">
        <f t="shared" si="33"/>
        <v>17.467248908296945</v>
      </c>
    </row>
    <row r="705" spans="1:68" x14ac:dyDescent="0.25">
      <c r="A705" t="s">
        <v>803</v>
      </c>
      <c r="B705" t="s">
        <v>190</v>
      </c>
      <c r="C705" t="s">
        <v>191</v>
      </c>
      <c r="D705">
        <v>-27.46658047</v>
      </c>
      <c r="E705">
        <v>-69.255296099999995</v>
      </c>
      <c r="H705" t="s">
        <v>799</v>
      </c>
      <c r="I705" t="s">
        <v>227</v>
      </c>
      <c r="J705" t="s">
        <v>29</v>
      </c>
      <c r="L705" t="s">
        <v>30</v>
      </c>
      <c r="N705">
        <v>1.7</v>
      </c>
      <c r="O705">
        <v>1</v>
      </c>
      <c r="P705">
        <v>9.75</v>
      </c>
      <c r="Q705" s="1">
        <v>8.18</v>
      </c>
      <c r="T705">
        <v>21.6</v>
      </c>
      <c r="U705">
        <v>3.3000000000000002E-2</v>
      </c>
      <c r="V705">
        <v>0.16400000000000001</v>
      </c>
      <c r="W705">
        <v>23.1</v>
      </c>
      <c r="X705">
        <v>18.8</v>
      </c>
      <c r="Z705">
        <v>1.07</v>
      </c>
      <c r="AA705" s="1">
        <v>48.2</v>
      </c>
      <c r="AB705">
        <v>1.5</v>
      </c>
      <c r="AD705">
        <v>135</v>
      </c>
      <c r="AE705">
        <v>30.7</v>
      </c>
      <c r="AF705">
        <v>0.81200000000000006</v>
      </c>
      <c r="AG705">
        <v>22.1</v>
      </c>
      <c r="AH705">
        <v>13.1</v>
      </c>
      <c r="AQ705" s="3">
        <v>868</v>
      </c>
      <c r="BA705" t="s">
        <v>31</v>
      </c>
      <c r="BB705">
        <v>8.18</v>
      </c>
      <c r="BC705">
        <v>0.60930888599999999</v>
      </c>
      <c r="BD705">
        <v>4.12996E-4</v>
      </c>
      <c r="BE705">
        <v>0.24047470300000001</v>
      </c>
      <c r="BF705">
        <v>9.8973268000000003E-2</v>
      </c>
      <c r="BG705">
        <v>1.716188069</v>
      </c>
      <c r="BH705">
        <v>5.8723737439999999</v>
      </c>
      <c r="BI705">
        <v>0.78536710200000004</v>
      </c>
      <c r="BJ705">
        <v>0.11698602499999999</v>
      </c>
      <c r="BK705">
        <v>0.55142472200000003</v>
      </c>
      <c r="BL705">
        <v>0.53898374800000004</v>
      </c>
      <c r="BN705">
        <v>-1.7</v>
      </c>
      <c r="BO705" s="2">
        <v>9.6377615379999995</v>
      </c>
      <c r="BP705" s="1">
        <f t="shared" si="33"/>
        <v>16.133004926108374</v>
      </c>
    </row>
    <row r="706" spans="1:68" x14ac:dyDescent="0.25">
      <c r="A706" t="s">
        <v>804</v>
      </c>
      <c r="B706" t="s">
        <v>190</v>
      </c>
      <c r="C706" t="s">
        <v>191</v>
      </c>
      <c r="D706">
        <v>-27.454714970000001</v>
      </c>
      <c r="E706">
        <v>-69.256786779999999</v>
      </c>
      <c r="H706" t="s">
        <v>799</v>
      </c>
      <c r="I706" t="s">
        <v>193</v>
      </c>
      <c r="J706" t="s">
        <v>29</v>
      </c>
      <c r="L706" t="s">
        <v>30</v>
      </c>
      <c r="N706">
        <v>1.4</v>
      </c>
      <c r="O706">
        <v>1</v>
      </c>
      <c r="P706">
        <v>7.4</v>
      </c>
      <c r="Q706" s="1">
        <v>1.26</v>
      </c>
      <c r="T706">
        <v>14.4</v>
      </c>
      <c r="U706">
        <v>5.0000000000000001E-3</v>
      </c>
      <c r="V706">
        <v>3.8999999999999998E-3</v>
      </c>
      <c r="W706">
        <v>19.100000000000001</v>
      </c>
      <c r="Z706">
        <v>0.186</v>
      </c>
      <c r="AA706" s="1">
        <v>14.4</v>
      </c>
      <c r="AB706">
        <v>1.5E-3</v>
      </c>
      <c r="AD706">
        <v>15.6</v>
      </c>
      <c r="AE706">
        <v>2.82</v>
      </c>
      <c r="AF706">
        <v>7.6999999999999999E-2</v>
      </c>
      <c r="AG706">
        <v>19.3</v>
      </c>
      <c r="AH706">
        <v>3.77</v>
      </c>
      <c r="AQ706" s="3">
        <v>183.3</v>
      </c>
      <c r="BA706" t="s">
        <v>31</v>
      </c>
      <c r="BB706">
        <v>1.26</v>
      </c>
      <c r="BC706">
        <v>0.406205924</v>
      </c>
      <c r="BD706" s="13" t="s">
        <v>207</v>
      </c>
      <c r="BE706">
        <v>0.19883406200000001</v>
      </c>
      <c r="BF706">
        <v>1.7204699E-2</v>
      </c>
      <c r="BG706">
        <v>0.51272008700000005</v>
      </c>
      <c r="BH706">
        <v>0.67858540999999994</v>
      </c>
      <c r="BI706">
        <v>7.2141212999999996E-2</v>
      </c>
      <c r="BJ706">
        <v>1.1093502E-2</v>
      </c>
      <c r="BK706">
        <v>0.48156095599999998</v>
      </c>
      <c r="BL706">
        <v>0.15511211699999999</v>
      </c>
      <c r="BN706">
        <v>-0.7</v>
      </c>
      <c r="BO706" s="2">
        <v>1.670545333</v>
      </c>
      <c r="BP706" s="1">
        <f t="shared" si="33"/>
        <v>48.961038961038959</v>
      </c>
    </row>
    <row r="707" spans="1:68" x14ac:dyDescent="0.25">
      <c r="A707" t="s">
        <v>805</v>
      </c>
      <c r="B707" t="s">
        <v>190</v>
      </c>
      <c r="C707" t="s">
        <v>191</v>
      </c>
      <c r="D707">
        <v>-27.458129799999998</v>
      </c>
      <c r="E707">
        <v>-69.250590880000004</v>
      </c>
      <c r="H707" t="s">
        <v>799</v>
      </c>
      <c r="I707" t="s">
        <v>195</v>
      </c>
      <c r="J707" t="s">
        <v>41</v>
      </c>
      <c r="L707" t="s">
        <v>30</v>
      </c>
      <c r="N707">
        <v>4.7</v>
      </c>
      <c r="O707">
        <v>1.034</v>
      </c>
      <c r="P707">
        <v>8.57</v>
      </c>
      <c r="Q707" s="1">
        <v>10.7</v>
      </c>
      <c r="T707">
        <v>15200</v>
      </c>
      <c r="U707">
        <v>13.6</v>
      </c>
      <c r="V707">
        <v>1.7</v>
      </c>
      <c r="W707">
        <v>12600</v>
      </c>
      <c r="X707">
        <v>9.2999999999999999E-2</v>
      </c>
      <c r="Z707">
        <v>199</v>
      </c>
      <c r="AA707" s="1">
        <v>8.7899999999999991</v>
      </c>
      <c r="AB707">
        <v>28</v>
      </c>
      <c r="AD707">
        <v>13700</v>
      </c>
      <c r="AE707">
        <v>794</v>
      </c>
      <c r="AF707">
        <v>59.7</v>
      </c>
      <c r="AG707">
        <v>281</v>
      </c>
      <c r="AH707">
        <v>775</v>
      </c>
      <c r="AQ707" s="3">
        <v>44753</v>
      </c>
      <c r="BA707" t="s">
        <v>31</v>
      </c>
      <c r="BB707">
        <v>10.7</v>
      </c>
      <c r="BC707">
        <v>428.77291960000002</v>
      </c>
      <c r="BD707">
        <v>0.170204245</v>
      </c>
      <c r="BE707">
        <v>131.16802000000001</v>
      </c>
      <c r="BF707">
        <v>18.407177870000002</v>
      </c>
      <c r="BG707">
        <v>0.31297288600000001</v>
      </c>
      <c r="BH707">
        <v>595.93718739999997</v>
      </c>
      <c r="BI707">
        <v>20.312100279999999</v>
      </c>
      <c r="BJ707">
        <v>8.6010661289999994</v>
      </c>
      <c r="BK707">
        <v>7.0113279110000004</v>
      </c>
      <c r="BL707">
        <v>31.886443119999999</v>
      </c>
      <c r="BN707">
        <v>0</v>
      </c>
      <c r="BO707" s="2">
        <v>1.3898666639999999</v>
      </c>
      <c r="BP707" s="1">
        <f t="shared" si="33"/>
        <v>12.981574539363484</v>
      </c>
    </row>
    <row r="708" spans="1:68" x14ac:dyDescent="0.25">
      <c r="A708" t="s">
        <v>806</v>
      </c>
      <c r="B708" t="s">
        <v>190</v>
      </c>
      <c r="C708" t="s">
        <v>191</v>
      </c>
      <c r="D708">
        <v>-27.40142479</v>
      </c>
      <c r="E708">
        <v>-69.245516519999995</v>
      </c>
      <c r="H708" t="s">
        <v>799</v>
      </c>
      <c r="I708" t="s">
        <v>193</v>
      </c>
      <c r="J708" t="s">
        <v>29</v>
      </c>
      <c r="L708" t="s">
        <v>30</v>
      </c>
      <c r="N708">
        <v>1.6</v>
      </c>
      <c r="O708">
        <v>1</v>
      </c>
      <c r="P708">
        <v>7.88</v>
      </c>
      <c r="Q708" s="1">
        <v>1.41</v>
      </c>
      <c r="T708">
        <v>22.4</v>
      </c>
      <c r="U708">
        <v>8.0000000000000002E-3</v>
      </c>
      <c r="V708">
        <v>9.5999999999999992E-3</v>
      </c>
      <c r="W708">
        <v>106</v>
      </c>
      <c r="Z708">
        <v>1.04</v>
      </c>
      <c r="AA708" s="1">
        <v>12.1</v>
      </c>
      <c r="AB708">
        <v>1.7999999999999999E-2</v>
      </c>
      <c r="AD708">
        <v>41.2</v>
      </c>
      <c r="AE708">
        <v>3.8</v>
      </c>
      <c r="AF708">
        <v>0.32400000000000001</v>
      </c>
      <c r="AG708">
        <v>39.299999999999997</v>
      </c>
      <c r="AH708">
        <v>5.61</v>
      </c>
      <c r="AQ708" s="3">
        <v>333.1</v>
      </c>
      <c r="BA708" t="s">
        <v>31</v>
      </c>
      <c r="BB708">
        <v>1.41</v>
      </c>
      <c r="BC708">
        <v>0.631875882</v>
      </c>
      <c r="BD708">
        <v>1.0012E-4</v>
      </c>
      <c r="BE708">
        <v>1.103476994</v>
      </c>
      <c r="BF708">
        <v>9.6198317000000005E-2</v>
      </c>
      <c r="BG708">
        <v>0.430827295</v>
      </c>
      <c r="BH708">
        <v>1.7921614690000001</v>
      </c>
      <c r="BI708">
        <v>9.7211563000000001E-2</v>
      </c>
      <c r="BJ708">
        <v>4.6679153000000001E-2</v>
      </c>
      <c r="BK708">
        <v>0.98058785400000004</v>
      </c>
      <c r="BL708">
        <v>0.23081670400000001</v>
      </c>
      <c r="BN708">
        <v>1.3</v>
      </c>
      <c r="BO708" s="2">
        <v>2.8362555380000001</v>
      </c>
      <c r="BP708" s="1">
        <f t="shared" si="33"/>
        <v>17.314814814814817</v>
      </c>
    </row>
    <row r="709" spans="1:68" x14ac:dyDescent="0.25">
      <c r="A709" t="s">
        <v>807</v>
      </c>
      <c r="B709" t="s">
        <v>190</v>
      </c>
      <c r="C709" t="s">
        <v>191</v>
      </c>
      <c r="D709">
        <v>-27.48230701</v>
      </c>
      <c r="E709">
        <v>-69.234884640000004</v>
      </c>
      <c r="H709" t="s">
        <v>799</v>
      </c>
      <c r="I709" t="s">
        <v>195</v>
      </c>
      <c r="J709" t="s">
        <v>29</v>
      </c>
      <c r="L709" t="s">
        <v>30</v>
      </c>
      <c r="N709">
        <v>0</v>
      </c>
      <c r="O709">
        <v>1.0069999999999999</v>
      </c>
      <c r="P709">
        <v>8.9499999999999993</v>
      </c>
      <c r="Q709" s="1">
        <v>5.39</v>
      </c>
      <c r="T709">
        <v>3440</v>
      </c>
      <c r="U709">
        <v>2.95</v>
      </c>
      <c r="V709">
        <v>0.63300000000000001</v>
      </c>
      <c r="W709">
        <v>2210</v>
      </c>
      <c r="X709">
        <v>5.94</v>
      </c>
      <c r="Z709">
        <v>38.299999999999997</v>
      </c>
      <c r="AA709" s="1">
        <v>16.2</v>
      </c>
      <c r="AB709">
        <v>9</v>
      </c>
      <c r="AD709">
        <v>2580</v>
      </c>
      <c r="AE709">
        <v>225</v>
      </c>
      <c r="AF709">
        <v>13.8</v>
      </c>
      <c r="AG709">
        <v>281</v>
      </c>
      <c r="AH709">
        <v>231</v>
      </c>
      <c r="AQ709" s="3">
        <v>9467</v>
      </c>
      <c r="BA709" t="s">
        <v>31</v>
      </c>
      <c r="BB709">
        <v>5.39</v>
      </c>
      <c r="BC709">
        <v>97.038081809999994</v>
      </c>
      <c r="BD709">
        <v>3.6919303000000001E-2</v>
      </c>
      <c r="BE709">
        <v>23.006454300000001</v>
      </c>
      <c r="BF709">
        <v>3.5426880029999999</v>
      </c>
      <c r="BG709">
        <v>0.57681009800000005</v>
      </c>
      <c r="BH709">
        <v>112.22758709999999</v>
      </c>
      <c r="BI709">
        <v>5.7559478129999997</v>
      </c>
      <c r="BJ709">
        <v>1.98818614</v>
      </c>
      <c r="BK709">
        <v>7.0113279110000004</v>
      </c>
      <c r="BL709">
        <v>9.5042172390000008</v>
      </c>
      <c r="BN709">
        <v>1.5</v>
      </c>
      <c r="BO709" s="2">
        <v>1.1565313850000001</v>
      </c>
      <c r="BP709" s="1">
        <f t="shared" si="33"/>
        <v>16.739130434782609</v>
      </c>
    </row>
    <row r="710" spans="1:68" x14ac:dyDescent="0.25">
      <c r="A710" t="s">
        <v>808</v>
      </c>
      <c r="B710" t="s">
        <v>190</v>
      </c>
      <c r="C710" t="s">
        <v>191</v>
      </c>
      <c r="D710">
        <v>-27.48006457</v>
      </c>
      <c r="E710">
        <v>-69.236954979999993</v>
      </c>
      <c r="H710" t="s">
        <v>799</v>
      </c>
      <c r="I710" t="s">
        <v>193</v>
      </c>
      <c r="J710" t="s">
        <v>29</v>
      </c>
      <c r="L710" t="s">
        <v>30</v>
      </c>
      <c r="N710">
        <v>3.6</v>
      </c>
      <c r="O710">
        <v>1</v>
      </c>
      <c r="P710">
        <v>7.5</v>
      </c>
      <c r="Q710" s="1">
        <v>2.4700000000000002</v>
      </c>
      <c r="T710">
        <v>121</v>
      </c>
      <c r="U710">
        <v>0.161</v>
      </c>
      <c r="V710">
        <v>0.123</v>
      </c>
      <c r="W710">
        <v>73.900000000000006</v>
      </c>
      <c r="X710">
        <v>4.96</v>
      </c>
      <c r="Z710">
        <v>1.56</v>
      </c>
      <c r="AA710" s="1">
        <v>19.8</v>
      </c>
      <c r="AB710">
        <v>0.12</v>
      </c>
      <c r="AD710">
        <v>75.400000000000006</v>
      </c>
      <c r="AE710">
        <v>10</v>
      </c>
      <c r="AF710">
        <v>0.52</v>
      </c>
      <c r="AG710">
        <v>44.9</v>
      </c>
      <c r="AH710">
        <v>19.7</v>
      </c>
      <c r="AQ710" s="3">
        <v>548.70000000000005</v>
      </c>
      <c r="BA710" t="s">
        <v>31</v>
      </c>
      <c r="BB710">
        <v>2.4700000000000002</v>
      </c>
      <c r="BC710">
        <v>3.4132581100000001</v>
      </c>
      <c r="BD710">
        <v>2.0149180000000001E-3</v>
      </c>
      <c r="BE710">
        <v>0.76931084699999996</v>
      </c>
      <c r="BF710">
        <v>0.14429747500000001</v>
      </c>
      <c r="BG710">
        <v>0.70499011899999997</v>
      </c>
      <c r="BH710">
        <v>3.279829484</v>
      </c>
      <c r="BI710">
        <v>0.25581990300000002</v>
      </c>
      <c r="BJ710">
        <v>7.4917158999999997E-2</v>
      </c>
      <c r="BK710">
        <v>1.1203153850000001</v>
      </c>
      <c r="BL710">
        <v>0.81053281200000005</v>
      </c>
      <c r="BN710">
        <v>0.3</v>
      </c>
      <c r="BO710" s="2">
        <v>0.96090872100000002</v>
      </c>
      <c r="BP710" s="1">
        <f t="shared" si="33"/>
        <v>37.88461538461538</v>
      </c>
    </row>
    <row r="711" spans="1:68" x14ac:dyDescent="0.25">
      <c r="A711" t="s">
        <v>809</v>
      </c>
      <c r="B711" t="s">
        <v>190</v>
      </c>
      <c r="C711" t="s">
        <v>191</v>
      </c>
      <c r="D711">
        <v>-27.44679344</v>
      </c>
      <c r="E711">
        <v>-69.210725229999994</v>
      </c>
      <c r="H711" t="s">
        <v>799</v>
      </c>
      <c r="I711" t="s">
        <v>227</v>
      </c>
      <c r="J711" t="s">
        <v>29</v>
      </c>
      <c r="L711" t="s">
        <v>30</v>
      </c>
      <c r="N711">
        <v>0.3</v>
      </c>
      <c r="O711">
        <v>1.0009999999999999</v>
      </c>
      <c r="P711">
        <v>8.5500000000000007</v>
      </c>
      <c r="Q711" s="1">
        <v>1.4</v>
      </c>
      <c r="T711">
        <v>405</v>
      </c>
      <c r="U711">
        <v>0.60199999999999998</v>
      </c>
      <c r="V711">
        <v>0.185</v>
      </c>
      <c r="W711">
        <v>624</v>
      </c>
      <c r="X711">
        <v>5.19</v>
      </c>
      <c r="Z711">
        <v>5.5</v>
      </c>
      <c r="AA711" s="1">
        <v>28</v>
      </c>
      <c r="AB711">
        <v>0.46</v>
      </c>
      <c r="AD711">
        <v>269</v>
      </c>
      <c r="AE711">
        <v>33.5</v>
      </c>
      <c r="AF711">
        <v>2.08</v>
      </c>
      <c r="AG711">
        <v>160</v>
      </c>
      <c r="AH711">
        <v>61</v>
      </c>
      <c r="AQ711" s="3">
        <v>1722</v>
      </c>
      <c r="BA711" t="s">
        <v>31</v>
      </c>
      <c r="BB711">
        <v>1.4</v>
      </c>
      <c r="BC711">
        <v>11.42454161</v>
      </c>
      <c r="BD711">
        <v>7.534041E-3</v>
      </c>
      <c r="BE711">
        <v>6.4959400369999996</v>
      </c>
      <c r="BF711">
        <v>0.50874109700000003</v>
      </c>
      <c r="BG711">
        <v>0.99695572399999999</v>
      </c>
      <c r="BH711">
        <v>11.701248420000001</v>
      </c>
      <c r="BI711">
        <v>0.85699667400000001</v>
      </c>
      <c r="BJ711">
        <v>0.29966863599999999</v>
      </c>
      <c r="BK711">
        <v>3.9922151800000001</v>
      </c>
      <c r="BL711">
        <v>2.509771652</v>
      </c>
      <c r="BN711">
        <v>0.1</v>
      </c>
      <c r="BO711" s="2">
        <v>1.024220387</v>
      </c>
      <c r="BP711" s="1">
        <f t="shared" si="33"/>
        <v>29.326923076923077</v>
      </c>
    </row>
    <row r="712" spans="1:68" x14ac:dyDescent="0.25">
      <c r="A712" t="s">
        <v>810</v>
      </c>
      <c r="B712" t="s">
        <v>190</v>
      </c>
      <c r="C712" t="s">
        <v>191</v>
      </c>
      <c r="D712">
        <v>-27.440112429999999</v>
      </c>
      <c r="E712">
        <v>-69.238883220000005</v>
      </c>
      <c r="H712" t="s">
        <v>799</v>
      </c>
      <c r="I712" t="s">
        <v>193</v>
      </c>
      <c r="J712" t="s">
        <v>29</v>
      </c>
      <c r="L712" t="s">
        <v>30</v>
      </c>
      <c r="N712">
        <v>1.3</v>
      </c>
      <c r="O712">
        <v>1</v>
      </c>
      <c r="P712">
        <v>9.25</v>
      </c>
      <c r="Q712" s="1">
        <v>1.04</v>
      </c>
      <c r="T712">
        <v>36.200000000000003</v>
      </c>
      <c r="U712">
        <v>3.9E-2</v>
      </c>
      <c r="V712">
        <v>1.54E-2</v>
      </c>
      <c r="W712">
        <v>71</v>
      </c>
      <c r="X712">
        <v>0.53900000000000003</v>
      </c>
      <c r="Z712">
        <v>1.04</v>
      </c>
      <c r="AA712" s="1">
        <v>12.7</v>
      </c>
      <c r="AB712">
        <v>0.11</v>
      </c>
      <c r="AD712">
        <v>69.5</v>
      </c>
      <c r="AE712">
        <v>5.04</v>
      </c>
      <c r="AF712">
        <v>0.52200000000000002</v>
      </c>
      <c r="AG712">
        <v>4.8099999999999996</v>
      </c>
      <c r="AH712">
        <v>2.62</v>
      </c>
      <c r="AQ712" s="3">
        <v>279.8</v>
      </c>
      <c r="BA712" t="s">
        <v>31</v>
      </c>
      <c r="BB712">
        <v>1.04</v>
      </c>
      <c r="BC712">
        <v>1.021156559</v>
      </c>
      <c r="BD712">
        <v>4.8808599999999999E-4</v>
      </c>
      <c r="BE712">
        <v>0.73912138199999999</v>
      </c>
      <c r="BF712">
        <v>9.6198317000000005E-2</v>
      </c>
      <c r="BG712">
        <v>0.45219063199999998</v>
      </c>
      <c r="BH712">
        <v>3.023185002</v>
      </c>
      <c r="BI712">
        <v>0.12893323100000001</v>
      </c>
      <c r="BJ712">
        <v>7.5205302000000002E-2</v>
      </c>
      <c r="BK712">
        <v>0.120015969</v>
      </c>
      <c r="BL712">
        <v>0.10779675</v>
      </c>
      <c r="BN712">
        <v>2</v>
      </c>
      <c r="BO712" s="2">
        <v>2.9605499530000001</v>
      </c>
      <c r="BP712" s="1">
        <f t="shared" si="33"/>
        <v>5.0191570881226051</v>
      </c>
    </row>
    <row r="713" spans="1:68" x14ac:dyDescent="0.25">
      <c r="A713" t="s">
        <v>811</v>
      </c>
      <c r="B713" t="s">
        <v>190</v>
      </c>
      <c r="C713" t="s">
        <v>191</v>
      </c>
      <c r="D713">
        <v>-27.429871670000001</v>
      </c>
      <c r="E713">
        <v>-69.132765280000001</v>
      </c>
      <c r="H713" t="s">
        <v>799</v>
      </c>
      <c r="I713" t="s">
        <v>193</v>
      </c>
      <c r="J713" t="s">
        <v>29</v>
      </c>
      <c r="L713" t="s">
        <v>30</v>
      </c>
      <c r="N713">
        <v>1.3</v>
      </c>
      <c r="O713">
        <v>1</v>
      </c>
      <c r="P713">
        <v>4.4000000000000004</v>
      </c>
      <c r="Q713" s="1">
        <v>-3.2000000000000001E-2</v>
      </c>
      <c r="T713">
        <v>12</v>
      </c>
      <c r="U713">
        <v>2.4E-2</v>
      </c>
      <c r="V713">
        <v>4.7000000000000002E-3</v>
      </c>
      <c r="W713">
        <v>499</v>
      </c>
      <c r="X713">
        <v>0.496</v>
      </c>
      <c r="Z713">
        <v>0.41499999999999998</v>
      </c>
      <c r="AA713" s="1">
        <v>16.5</v>
      </c>
      <c r="AB713">
        <v>1.6000000000000001E-3</v>
      </c>
      <c r="AD713">
        <v>40</v>
      </c>
      <c r="AE713">
        <v>5.94</v>
      </c>
      <c r="AF713">
        <v>0.107</v>
      </c>
      <c r="AG713">
        <v>145</v>
      </c>
      <c r="AH713">
        <v>18</v>
      </c>
      <c r="AQ713" s="3">
        <v>755.7</v>
      </c>
      <c r="BA713" t="s">
        <v>31</v>
      </c>
      <c r="BB713">
        <v>-3.2000000000000001E-2</v>
      </c>
      <c r="BC713">
        <v>0.33850493700000001</v>
      </c>
      <c r="BD713">
        <v>3.0036E-4</v>
      </c>
      <c r="BE713">
        <v>5.1946699980000002</v>
      </c>
      <c r="BF713">
        <v>3.8386827999999998E-2</v>
      </c>
      <c r="BG713">
        <v>0.58749176599999997</v>
      </c>
      <c r="BH713">
        <v>1.7399625910000001</v>
      </c>
      <c r="BI713">
        <v>0.151957022</v>
      </c>
      <c r="BJ713">
        <v>1.5415646E-2</v>
      </c>
      <c r="BK713">
        <v>3.6179450069999999</v>
      </c>
      <c r="BL713">
        <v>0.74058835599999995</v>
      </c>
      <c r="BN713">
        <v>-0.3</v>
      </c>
      <c r="BO713" s="2">
        <v>5.1401394869999999</v>
      </c>
      <c r="BP713" s="1">
        <f t="shared" ref="BP713:BP776" si="34">AH713/AF713</f>
        <v>168.22429906542055</v>
      </c>
    </row>
    <row r="714" spans="1:68" x14ac:dyDescent="0.25">
      <c r="A714" t="s">
        <v>812</v>
      </c>
      <c r="B714" t="s">
        <v>190</v>
      </c>
      <c r="C714" t="s">
        <v>191</v>
      </c>
      <c r="D714">
        <v>-27.477512189999999</v>
      </c>
      <c r="E714">
        <v>-69.194537499999996</v>
      </c>
      <c r="H714" t="s">
        <v>799</v>
      </c>
      <c r="I714" t="s">
        <v>195</v>
      </c>
      <c r="J714" t="s">
        <v>29</v>
      </c>
      <c r="L714" t="s">
        <v>30</v>
      </c>
      <c r="N714">
        <v>3.7</v>
      </c>
      <c r="O714">
        <v>1.002</v>
      </c>
      <c r="P714">
        <v>8.6</v>
      </c>
      <c r="Q714" s="1">
        <v>2.15</v>
      </c>
      <c r="T714">
        <v>714</v>
      </c>
      <c r="U714">
        <v>0.25600000000000001</v>
      </c>
      <c r="V714">
        <v>0.127</v>
      </c>
      <c r="W714">
        <v>1470</v>
      </c>
      <c r="Z714">
        <v>6.59</v>
      </c>
      <c r="AA714" s="1">
        <v>16.899999999999999</v>
      </c>
      <c r="AB714">
        <v>3.8</v>
      </c>
      <c r="AD714">
        <v>492</v>
      </c>
      <c r="AE714">
        <v>134</v>
      </c>
      <c r="AF714">
        <v>2.9</v>
      </c>
      <c r="AG714">
        <v>317</v>
      </c>
      <c r="AH714">
        <v>136</v>
      </c>
      <c r="AQ714" s="3">
        <v>3454</v>
      </c>
      <c r="BA714" t="s">
        <v>31</v>
      </c>
      <c r="BB714">
        <v>2.15</v>
      </c>
      <c r="BC714">
        <v>20.141043719999999</v>
      </c>
      <c r="BD714">
        <v>3.2038449999999999E-3</v>
      </c>
      <c r="BE714">
        <v>15.30293567</v>
      </c>
      <c r="BF714">
        <v>0.60956433300000001</v>
      </c>
      <c r="BG714">
        <v>0.60173399100000002</v>
      </c>
      <c r="BH714">
        <v>21.401539870000001</v>
      </c>
      <c r="BI714">
        <v>3.4279866970000001</v>
      </c>
      <c r="BJ714">
        <v>0.41780723199999997</v>
      </c>
      <c r="BK714">
        <v>7.9095763259999998</v>
      </c>
      <c r="BL714">
        <v>5.59555647</v>
      </c>
      <c r="BN714">
        <v>-0.6</v>
      </c>
      <c r="BO714" s="2">
        <v>1.0625834569999999</v>
      </c>
      <c r="BP714" s="1">
        <f t="shared" si="34"/>
        <v>46.896551724137936</v>
      </c>
    </row>
    <row r="715" spans="1:68" x14ac:dyDescent="0.25">
      <c r="A715" t="s">
        <v>813</v>
      </c>
      <c r="B715" t="s">
        <v>190</v>
      </c>
      <c r="C715" t="s">
        <v>191</v>
      </c>
      <c r="D715">
        <v>-27.496584890000001</v>
      </c>
      <c r="E715">
        <v>-69.105581369999996</v>
      </c>
      <c r="H715" t="s">
        <v>799</v>
      </c>
      <c r="I715" t="s">
        <v>1032</v>
      </c>
      <c r="J715" t="s">
        <v>29</v>
      </c>
      <c r="L715" t="s">
        <v>30</v>
      </c>
      <c r="N715">
        <v>1</v>
      </c>
      <c r="O715">
        <v>1</v>
      </c>
      <c r="P715">
        <v>8.19</v>
      </c>
      <c r="Q715" s="1">
        <v>1.75</v>
      </c>
      <c r="T715">
        <v>108</v>
      </c>
      <c r="U715">
        <v>0.19900000000000001</v>
      </c>
      <c r="V715">
        <v>8.3799999999999999E-2</v>
      </c>
      <c r="W715">
        <v>126</v>
      </c>
      <c r="X715">
        <v>0.94199999999999995</v>
      </c>
      <c r="Z715">
        <v>2.13</v>
      </c>
      <c r="AA715" s="1">
        <v>12</v>
      </c>
      <c r="AB715">
        <v>0.28000000000000003</v>
      </c>
      <c r="AD715">
        <v>89.2</v>
      </c>
      <c r="AE715">
        <v>6.76</v>
      </c>
      <c r="AF715">
        <v>0.32500000000000001</v>
      </c>
      <c r="AG715">
        <v>55.3</v>
      </c>
      <c r="AH715">
        <v>9.84</v>
      </c>
      <c r="AQ715" s="3">
        <v>535.5</v>
      </c>
      <c r="BA715" t="s">
        <v>31</v>
      </c>
      <c r="BB715">
        <v>1.75</v>
      </c>
      <c r="BC715">
        <v>3.0465444289999999</v>
      </c>
      <c r="BD715">
        <v>2.4904889999999998E-3</v>
      </c>
      <c r="BE715">
        <v>1.3116802000000001</v>
      </c>
      <c r="BF715">
        <v>0.19702155199999999</v>
      </c>
      <c r="BG715">
        <v>0.42726673900000001</v>
      </c>
      <c r="BH715">
        <v>3.8801165769999999</v>
      </c>
      <c r="BI715">
        <v>0.17293425400000001</v>
      </c>
      <c r="BJ715">
        <v>4.6823223999999997E-2</v>
      </c>
      <c r="BK715">
        <v>1.379809372</v>
      </c>
      <c r="BL715">
        <v>0.40485496799999998</v>
      </c>
      <c r="BN715">
        <v>1.6</v>
      </c>
      <c r="BO715" s="2">
        <v>1.2736123399999999</v>
      </c>
      <c r="BP715" s="1">
        <f t="shared" si="34"/>
        <v>30.276923076923076</v>
      </c>
    </row>
    <row r="716" spans="1:68" x14ac:dyDescent="0.25">
      <c r="A716" t="s">
        <v>814</v>
      </c>
      <c r="B716" t="s">
        <v>190</v>
      </c>
      <c r="C716" t="s">
        <v>191</v>
      </c>
      <c r="D716">
        <v>-27.649080040000001</v>
      </c>
      <c r="E716">
        <v>-69.084762089999998</v>
      </c>
      <c r="H716" t="s">
        <v>799</v>
      </c>
      <c r="I716" t="s">
        <v>1032</v>
      </c>
      <c r="J716" t="s">
        <v>29</v>
      </c>
      <c r="L716" t="s">
        <v>30</v>
      </c>
      <c r="N716">
        <v>0.2</v>
      </c>
      <c r="O716">
        <v>1</v>
      </c>
      <c r="P716">
        <v>9.2100000000000009</v>
      </c>
      <c r="Q716" s="1">
        <v>1.63</v>
      </c>
      <c r="T716">
        <v>11.4</v>
      </c>
      <c r="U716">
        <v>1.0999999999999999E-2</v>
      </c>
      <c r="V716">
        <v>6.0000000000000001E-3</v>
      </c>
      <c r="W716">
        <v>64.3</v>
      </c>
      <c r="X716">
        <v>4.0999999999999996</v>
      </c>
      <c r="Z716">
        <v>0.79600000000000004</v>
      </c>
      <c r="AA716" s="1">
        <v>7.64</v>
      </c>
      <c r="AB716">
        <v>0.65</v>
      </c>
      <c r="AD716">
        <v>40.299999999999997</v>
      </c>
      <c r="AE716">
        <v>3.32</v>
      </c>
      <c r="AF716">
        <v>0.11700000000000001</v>
      </c>
      <c r="AG716">
        <v>18.399999999999999</v>
      </c>
      <c r="AH716">
        <v>6.46</v>
      </c>
      <c r="AQ716" s="3">
        <v>260.8</v>
      </c>
      <c r="BA716" t="s">
        <v>31</v>
      </c>
      <c r="BB716">
        <v>1.63</v>
      </c>
      <c r="BC716">
        <v>0.32157968999999997</v>
      </c>
      <c r="BD716">
        <v>1.37665E-4</v>
      </c>
      <c r="BE716">
        <v>0.66937330799999994</v>
      </c>
      <c r="BF716">
        <v>7.3628710999999999E-2</v>
      </c>
      <c r="BG716">
        <v>0.27202649099999998</v>
      </c>
      <c r="BH716">
        <v>1.7530123099999999</v>
      </c>
      <c r="BI716">
        <v>8.4932207999999995E-2</v>
      </c>
      <c r="BJ716">
        <v>1.6856361E-2</v>
      </c>
      <c r="BK716">
        <v>0.45910474600000001</v>
      </c>
      <c r="BL716">
        <v>0.26578893199999998</v>
      </c>
      <c r="BN716">
        <v>0.2</v>
      </c>
      <c r="BO716" s="2">
        <v>5.4512531930000003</v>
      </c>
      <c r="BP716" s="1">
        <f t="shared" si="34"/>
        <v>55.213675213675209</v>
      </c>
    </row>
    <row r="717" spans="1:68" x14ac:dyDescent="0.25">
      <c r="A717" t="s">
        <v>815</v>
      </c>
      <c r="B717" t="s">
        <v>190</v>
      </c>
      <c r="C717" t="s">
        <v>191</v>
      </c>
      <c r="D717">
        <v>-27.60187458</v>
      </c>
      <c r="E717">
        <v>-69.08315503</v>
      </c>
      <c r="H717" t="s">
        <v>799</v>
      </c>
      <c r="I717" t="s">
        <v>193</v>
      </c>
      <c r="J717" t="s">
        <v>29</v>
      </c>
      <c r="L717" t="s">
        <v>30</v>
      </c>
      <c r="N717">
        <v>17.7</v>
      </c>
      <c r="O717">
        <v>1.0069999999999999</v>
      </c>
      <c r="P717">
        <v>6.65</v>
      </c>
      <c r="Q717" s="1">
        <v>32.6</v>
      </c>
      <c r="T717">
        <v>2950</v>
      </c>
      <c r="U717">
        <v>7.05</v>
      </c>
      <c r="V717">
        <v>7.5</v>
      </c>
      <c r="W717">
        <v>1300</v>
      </c>
      <c r="X717">
        <v>1.6E-2</v>
      </c>
      <c r="Z717">
        <v>92.9</v>
      </c>
      <c r="AA717" s="1">
        <v>15.1</v>
      </c>
      <c r="AB717">
        <v>15</v>
      </c>
      <c r="AD717">
        <v>2830</v>
      </c>
      <c r="AE717">
        <v>86.4</v>
      </c>
      <c r="AF717">
        <v>10.7</v>
      </c>
      <c r="AG717">
        <v>154</v>
      </c>
      <c r="AH717">
        <v>53.2</v>
      </c>
      <c r="AQ717" s="3">
        <v>9706</v>
      </c>
      <c r="BA717" t="s">
        <v>31</v>
      </c>
      <c r="BB717">
        <v>32.6</v>
      </c>
      <c r="BC717">
        <v>83.215796900000001</v>
      </c>
      <c r="BD717">
        <v>8.8230876999999999E-2</v>
      </c>
      <c r="BE717">
        <v>13.53320841</v>
      </c>
      <c r="BF717">
        <v>8.5930996210000004</v>
      </c>
      <c r="BG717">
        <v>0.53764398000000002</v>
      </c>
      <c r="BH717">
        <v>123.1023533</v>
      </c>
      <c r="BI717">
        <v>2.2102839599999999</v>
      </c>
      <c r="BJ717">
        <v>1.5415646160000001</v>
      </c>
      <c r="BK717">
        <v>3.8425071110000002</v>
      </c>
      <c r="BL717">
        <v>2.1888500309999999</v>
      </c>
      <c r="BN717">
        <v>-1.4</v>
      </c>
      <c r="BO717" s="2">
        <v>1.4793147200000001</v>
      </c>
      <c r="BP717" s="1">
        <f t="shared" si="34"/>
        <v>4.9719626168224309</v>
      </c>
    </row>
    <row r="718" spans="1:68" x14ac:dyDescent="0.25">
      <c r="A718" t="s">
        <v>816</v>
      </c>
      <c r="B718" t="s">
        <v>817</v>
      </c>
      <c r="C718" t="s">
        <v>818</v>
      </c>
      <c r="D718">
        <v>-23.264303000000002</v>
      </c>
      <c r="E718">
        <v>-67.015539000000004</v>
      </c>
      <c r="G718" t="s">
        <v>819</v>
      </c>
      <c r="H718" t="s">
        <v>820</v>
      </c>
      <c r="I718" t="s">
        <v>1013</v>
      </c>
      <c r="J718" t="s">
        <v>41</v>
      </c>
      <c r="L718" t="s">
        <v>30</v>
      </c>
      <c r="P718">
        <v>8.1999999999999993</v>
      </c>
      <c r="R718" s="3">
        <v>348.6</v>
      </c>
      <c r="T718">
        <v>2560.4299999999998</v>
      </c>
      <c r="W718">
        <v>7009.41</v>
      </c>
      <c r="Z718">
        <v>538.89</v>
      </c>
      <c r="AD718">
        <v>2004.26</v>
      </c>
      <c r="AE718">
        <v>200.58</v>
      </c>
      <c r="AF718">
        <v>6.38</v>
      </c>
      <c r="AG718">
        <v>1780.25</v>
      </c>
      <c r="AH718">
        <v>402.3</v>
      </c>
      <c r="AQ718" s="3">
        <v>7301.82</v>
      </c>
      <c r="BA718" t="s">
        <v>31</v>
      </c>
      <c r="BB718">
        <v>5.7147540980000002</v>
      </c>
      <c r="BC718">
        <v>72.226516219999993</v>
      </c>
      <c r="BE718">
        <v>72.96908182</v>
      </c>
      <c r="BF718">
        <v>49.84645269</v>
      </c>
      <c r="BH718">
        <v>87.183435560000007</v>
      </c>
      <c r="BI718">
        <v>5.1312356100000001</v>
      </c>
      <c r="BJ718">
        <v>0.91917591099999996</v>
      </c>
      <c r="BK718">
        <v>44.419631719999998</v>
      </c>
      <c r="BL718">
        <v>16.552149759999999</v>
      </c>
      <c r="BN718">
        <v>-2</v>
      </c>
      <c r="BO718" s="2">
        <v>1.2070834939999999</v>
      </c>
      <c r="BP718" s="1">
        <f t="shared" si="34"/>
        <v>63.056426332288403</v>
      </c>
    </row>
    <row r="719" spans="1:68" x14ac:dyDescent="0.25">
      <c r="A719" t="s">
        <v>821</v>
      </c>
      <c r="B719" t="s">
        <v>817</v>
      </c>
      <c r="C719" t="s">
        <v>818</v>
      </c>
      <c r="D719">
        <v>-23.274742</v>
      </c>
      <c r="E719">
        <v>-67.021321999999998</v>
      </c>
      <c r="G719" t="s">
        <v>819</v>
      </c>
      <c r="H719" t="s">
        <v>820</v>
      </c>
      <c r="I719" t="s">
        <v>1013</v>
      </c>
      <c r="J719" t="s">
        <v>41</v>
      </c>
      <c r="L719" t="s">
        <v>30</v>
      </c>
      <c r="P719">
        <v>8.1999999999999993</v>
      </c>
      <c r="R719" s="3">
        <v>386.5</v>
      </c>
      <c r="T719">
        <v>2627.16</v>
      </c>
      <c r="W719">
        <v>4586.6099999999997</v>
      </c>
      <c r="Z719">
        <v>3069.9</v>
      </c>
      <c r="AD719">
        <v>2859.81</v>
      </c>
      <c r="AE719">
        <v>342.99</v>
      </c>
      <c r="AF719">
        <v>11.21</v>
      </c>
      <c r="AG719">
        <v>991.35</v>
      </c>
      <c r="AH719">
        <v>243.11</v>
      </c>
      <c r="AQ719" s="3">
        <v>7421.05</v>
      </c>
      <c r="BA719" t="s">
        <v>31</v>
      </c>
      <c r="BB719">
        <v>6.336065574</v>
      </c>
      <c r="BC719">
        <v>74.108885749999999</v>
      </c>
      <c r="BE719">
        <v>47.747345410000001</v>
      </c>
      <c r="BF719">
        <v>283.96078069999999</v>
      </c>
      <c r="BH719">
        <v>124.3990604</v>
      </c>
      <c r="BI719">
        <v>8.7743668459999995</v>
      </c>
      <c r="BJ719">
        <v>1.61504106</v>
      </c>
      <c r="BK719">
        <v>24.73551574</v>
      </c>
      <c r="BL719">
        <v>10.002468629999999</v>
      </c>
      <c r="BN719">
        <v>7.4</v>
      </c>
      <c r="BO719" s="2">
        <v>1.678598445</v>
      </c>
      <c r="BP719" s="1">
        <f t="shared" si="34"/>
        <v>21.686886708296164</v>
      </c>
    </row>
    <row r="720" spans="1:68" x14ac:dyDescent="0.25">
      <c r="A720" t="s">
        <v>822</v>
      </c>
      <c r="B720" t="s">
        <v>817</v>
      </c>
      <c r="C720" t="s">
        <v>818</v>
      </c>
      <c r="D720">
        <v>-23.282736</v>
      </c>
      <c r="E720">
        <v>-67.038398000000001</v>
      </c>
      <c r="G720" t="s">
        <v>819</v>
      </c>
      <c r="H720" t="s">
        <v>820</v>
      </c>
      <c r="I720" t="s">
        <v>1013</v>
      </c>
      <c r="J720" t="s">
        <v>41</v>
      </c>
      <c r="L720" t="s">
        <v>30</v>
      </c>
      <c r="P720">
        <v>8.1999999999999993</v>
      </c>
      <c r="R720" s="3">
        <v>332.1</v>
      </c>
      <c r="T720">
        <v>6170.13</v>
      </c>
      <c r="W720">
        <v>2051.34</v>
      </c>
      <c r="Z720">
        <v>236.33</v>
      </c>
      <c r="AD720">
        <v>3523.22</v>
      </c>
      <c r="AE720">
        <v>210.43</v>
      </c>
      <c r="AF720">
        <v>9.7100000000000009</v>
      </c>
      <c r="AG720">
        <v>130.61000000000001</v>
      </c>
      <c r="AH720">
        <v>17.29</v>
      </c>
      <c r="AQ720" s="3">
        <v>6278.71</v>
      </c>
      <c r="BA720" t="s">
        <v>31</v>
      </c>
      <c r="BB720">
        <v>5.4442622949999997</v>
      </c>
      <c r="BC720">
        <v>174.05162200000001</v>
      </c>
      <c r="BE720">
        <v>21.35477826</v>
      </c>
      <c r="BF720">
        <v>21.860142450000001</v>
      </c>
      <c r="BH720">
        <v>153.256775</v>
      </c>
      <c r="BI720">
        <v>5.3832182140000002</v>
      </c>
      <c r="BJ720">
        <v>1.3989338710000001</v>
      </c>
      <c r="BK720">
        <v>3.2588951540000002</v>
      </c>
      <c r="BL720">
        <v>0.71137625999999998</v>
      </c>
      <c r="BN720">
        <v>-13.9</v>
      </c>
      <c r="BO720" s="2">
        <v>0.88052483100000001</v>
      </c>
      <c r="BP720" s="1">
        <f t="shared" si="34"/>
        <v>1.7806385169927907</v>
      </c>
    </row>
    <row r="721" spans="1:68" x14ac:dyDescent="0.25">
      <c r="A721" t="s">
        <v>823</v>
      </c>
      <c r="B721" t="s">
        <v>817</v>
      </c>
      <c r="C721" t="s">
        <v>818</v>
      </c>
      <c r="D721">
        <v>-23.296593999999999</v>
      </c>
      <c r="E721">
        <v>-67.042705999999995</v>
      </c>
      <c r="G721" t="s">
        <v>819</v>
      </c>
      <c r="H721" t="s">
        <v>820</v>
      </c>
      <c r="I721" t="s">
        <v>1013</v>
      </c>
      <c r="J721" t="s">
        <v>41</v>
      </c>
      <c r="L721" t="s">
        <v>30</v>
      </c>
      <c r="P721">
        <v>8.6999999999999993</v>
      </c>
      <c r="R721" s="3">
        <v>233.7</v>
      </c>
      <c r="T721">
        <v>4927.21</v>
      </c>
      <c r="W721">
        <v>2536.63</v>
      </c>
      <c r="Z721">
        <v>492.99</v>
      </c>
      <c r="AD721">
        <v>3421.86</v>
      </c>
      <c r="AE721">
        <v>343.95</v>
      </c>
      <c r="AF721">
        <v>1.52</v>
      </c>
      <c r="AG721">
        <v>121.78</v>
      </c>
      <c r="AH721">
        <v>48.04</v>
      </c>
      <c r="AQ721" s="3">
        <v>6188.43</v>
      </c>
      <c r="BA721" t="s">
        <v>31</v>
      </c>
      <c r="BB721">
        <v>3.831147541</v>
      </c>
      <c r="BC721">
        <v>138.990409</v>
      </c>
      <c r="BE721">
        <v>26.406724959999998</v>
      </c>
      <c r="BF721">
        <v>45.60077699</v>
      </c>
      <c r="BH721">
        <v>148.84770979999999</v>
      </c>
      <c r="BI721">
        <v>8.7989255560000004</v>
      </c>
      <c r="BJ721">
        <v>0.218988618</v>
      </c>
      <c r="BK721">
        <v>3.0385747790000002</v>
      </c>
      <c r="BL721">
        <v>1.976548035</v>
      </c>
      <c r="BN721">
        <v>-7.6</v>
      </c>
      <c r="BO721" s="2">
        <v>1.070920726</v>
      </c>
      <c r="BP721" s="1">
        <f t="shared" si="34"/>
        <v>31.605263157894736</v>
      </c>
    </row>
    <row r="722" spans="1:68" x14ac:dyDescent="0.25">
      <c r="A722" t="s">
        <v>824</v>
      </c>
      <c r="B722" t="s">
        <v>817</v>
      </c>
      <c r="C722" t="s">
        <v>818</v>
      </c>
      <c r="D722">
        <v>-23.261125</v>
      </c>
      <c r="E722">
        <v>-67.024632999999994</v>
      </c>
      <c r="G722" t="s">
        <v>819</v>
      </c>
      <c r="H722" t="s">
        <v>820</v>
      </c>
      <c r="I722" t="s">
        <v>1013</v>
      </c>
      <c r="J722" t="s">
        <v>41</v>
      </c>
      <c r="L722" t="s">
        <v>30</v>
      </c>
      <c r="P722">
        <v>8.8000000000000007</v>
      </c>
      <c r="R722" s="3">
        <v>262.89999999999998</v>
      </c>
      <c r="T722">
        <v>5868.37</v>
      </c>
      <c r="W722">
        <v>1219.43</v>
      </c>
      <c r="Z722">
        <v>238.54</v>
      </c>
      <c r="AD722">
        <v>4182.54</v>
      </c>
      <c r="AE722">
        <v>296.61</v>
      </c>
      <c r="AF722">
        <v>2.2599999999999998</v>
      </c>
      <c r="AG722">
        <v>65.13</v>
      </c>
      <c r="AH722">
        <v>46.7</v>
      </c>
      <c r="AQ722" s="3">
        <v>6177.76</v>
      </c>
      <c r="BA722" t="s">
        <v>31</v>
      </c>
      <c r="BB722">
        <v>4.3098360659999999</v>
      </c>
      <c r="BC722">
        <v>165.5393512</v>
      </c>
      <c r="BE722">
        <v>12.69446179</v>
      </c>
      <c r="BF722">
        <v>22.064563870000001</v>
      </c>
      <c r="BH722">
        <v>181.9365784</v>
      </c>
      <c r="BI722">
        <v>7.587874137</v>
      </c>
      <c r="BJ722">
        <v>0.32560149799999999</v>
      </c>
      <c r="BK722">
        <v>1.6250810920000001</v>
      </c>
      <c r="BL722">
        <v>1.9214153469999999</v>
      </c>
      <c r="BN722">
        <v>0.4</v>
      </c>
      <c r="BO722" s="2">
        <v>1.0990533490000001</v>
      </c>
      <c r="BP722" s="1">
        <f t="shared" si="34"/>
        <v>20.663716814159294</v>
      </c>
    </row>
    <row r="723" spans="1:68" x14ac:dyDescent="0.25">
      <c r="A723" t="s">
        <v>825</v>
      </c>
      <c r="B723" t="s">
        <v>817</v>
      </c>
      <c r="C723" t="s">
        <v>818</v>
      </c>
      <c r="D723">
        <v>-23.271922</v>
      </c>
      <c r="E723">
        <v>-67.037841999999998</v>
      </c>
      <c r="G723" t="s">
        <v>819</v>
      </c>
      <c r="H723" t="s">
        <v>820</v>
      </c>
      <c r="I723" t="s">
        <v>1013</v>
      </c>
      <c r="J723" t="s">
        <v>41</v>
      </c>
      <c r="L723" t="s">
        <v>30</v>
      </c>
      <c r="P723">
        <v>8.1999999999999993</v>
      </c>
      <c r="R723" s="3">
        <v>286.39999999999998</v>
      </c>
      <c r="T723">
        <v>97016.83</v>
      </c>
      <c r="W723">
        <v>14615.24</v>
      </c>
      <c r="Z723">
        <v>1421.42</v>
      </c>
      <c r="AD723">
        <v>60432.1</v>
      </c>
      <c r="AE723">
        <v>4590.6400000000003</v>
      </c>
      <c r="AF723">
        <v>262.08</v>
      </c>
      <c r="AG723">
        <v>646.66</v>
      </c>
      <c r="AH723">
        <v>469.37</v>
      </c>
      <c r="AQ723" s="3">
        <v>91054.52</v>
      </c>
      <c r="BA723" t="s">
        <v>31</v>
      </c>
      <c r="BB723">
        <v>4.6950819670000001</v>
      </c>
      <c r="BC723">
        <v>2736.7229900000002</v>
      </c>
      <c r="BE723">
        <v>152.14699150000001</v>
      </c>
      <c r="BF723">
        <v>131.4790491</v>
      </c>
      <c r="BH723">
        <v>2628.7398320000002</v>
      </c>
      <c r="BI723">
        <v>117.43770790000001</v>
      </c>
      <c r="BJ723">
        <v>37.758248090000002</v>
      </c>
      <c r="BK723">
        <v>16.135036679999999</v>
      </c>
      <c r="BL723">
        <v>19.311664270000001</v>
      </c>
      <c r="BN723">
        <v>-3.2</v>
      </c>
      <c r="BO723" s="2">
        <v>0.96054289800000003</v>
      </c>
      <c r="BP723" s="1">
        <f t="shared" si="34"/>
        <v>1.7909416971916974</v>
      </c>
    </row>
    <row r="724" spans="1:68" x14ac:dyDescent="0.25">
      <c r="A724" t="s">
        <v>826</v>
      </c>
      <c r="B724" t="s">
        <v>817</v>
      </c>
      <c r="C724" t="s">
        <v>818</v>
      </c>
      <c r="D724">
        <v>-23.310725000000001</v>
      </c>
      <c r="E724">
        <v>-67.047008000000005</v>
      </c>
      <c r="G724" t="s">
        <v>819</v>
      </c>
      <c r="H724" t="s">
        <v>820</v>
      </c>
      <c r="I724" t="s">
        <v>1013</v>
      </c>
      <c r="J724" t="s">
        <v>41</v>
      </c>
      <c r="L724" t="s">
        <v>30</v>
      </c>
      <c r="P724">
        <v>8.1999999999999993</v>
      </c>
      <c r="R724" s="3">
        <v>341.2</v>
      </c>
      <c r="T724">
        <v>4929.37</v>
      </c>
      <c r="W724">
        <v>2535.17</v>
      </c>
      <c r="Z724">
        <v>492.91</v>
      </c>
      <c r="AD724">
        <v>3474.84</v>
      </c>
      <c r="AE724">
        <v>344.25</v>
      </c>
      <c r="AF724">
        <v>1.53</v>
      </c>
      <c r="AG724">
        <v>121.69</v>
      </c>
      <c r="AH724">
        <v>47.94</v>
      </c>
      <c r="AQ724" s="3">
        <v>6187.05</v>
      </c>
      <c r="BA724" t="s">
        <v>31</v>
      </c>
      <c r="BB724">
        <v>5.5934426229999996</v>
      </c>
      <c r="BC724">
        <v>139.05133989999999</v>
      </c>
      <c r="BE724">
        <v>26.391526129999999</v>
      </c>
      <c r="BF724">
        <v>45.59337712</v>
      </c>
      <c r="BH724">
        <v>151.15229020000001</v>
      </c>
      <c r="BI724">
        <v>8.8066001529999998</v>
      </c>
      <c r="BJ724">
        <v>0.22042933300000001</v>
      </c>
      <c r="BK724">
        <v>3.036329158</v>
      </c>
      <c r="BL724">
        <v>1.972433656</v>
      </c>
      <c r="BN724">
        <v>-7.4</v>
      </c>
      <c r="BO724" s="2">
        <v>1.0870250539999999</v>
      </c>
      <c r="BP724" s="1">
        <f t="shared" si="34"/>
        <v>31.333333333333332</v>
      </c>
    </row>
    <row r="725" spans="1:68" x14ac:dyDescent="0.25">
      <c r="A725" t="s">
        <v>827</v>
      </c>
      <c r="B725" t="s">
        <v>817</v>
      </c>
      <c r="C725" t="s">
        <v>818</v>
      </c>
      <c r="D725">
        <v>-23.328182999999999</v>
      </c>
      <c r="E725">
        <v>-67.053942000000006</v>
      </c>
      <c r="G725" t="s">
        <v>819</v>
      </c>
      <c r="H725" t="s">
        <v>820</v>
      </c>
      <c r="I725" t="s">
        <v>1013</v>
      </c>
      <c r="J725" t="s">
        <v>41</v>
      </c>
      <c r="L725" t="s">
        <v>30</v>
      </c>
      <c r="P725">
        <v>8.1999999999999993</v>
      </c>
      <c r="R725" s="3">
        <v>344</v>
      </c>
      <c r="T725">
        <v>4930.2</v>
      </c>
      <c r="W725">
        <v>2540.5300000000002</v>
      </c>
      <c r="Z725">
        <v>493.71</v>
      </c>
      <c r="AD725">
        <v>3482</v>
      </c>
      <c r="AE725">
        <v>343.69</v>
      </c>
      <c r="AF725">
        <v>1.57</v>
      </c>
      <c r="AG725">
        <v>122.02</v>
      </c>
      <c r="AH725">
        <v>47.44</v>
      </c>
      <c r="AQ725" s="3">
        <v>6163.7</v>
      </c>
      <c r="BA725" t="s">
        <v>31</v>
      </c>
      <c r="BB725">
        <v>5.6393442619999998</v>
      </c>
      <c r="BC725">
        <v>139.0747532</v>
      </c>
      <c r="BE725">
        <v>26.447324590000001</v>
      </c>
      <c r="BF725">
        <v>45.667375819999997</v>
      </c>
      <c r="BH725">
        <v>151.46374349999999</v>
      </c>
      <c r="BI725">
        <v>8.7922742389999993</v>
      </c>
      <c r="BJ725">
        <v>0.22619219099999999</v>
      </c>
      <c r="BK725">
        <v>3.0445631020000001</v>
      </c>
      <c r="BL725">
        <v>1.9518617570000001</v>
      </c>
      <c r="BN725">
        <v>-7.4</v>
      </c>
      <c r="BO725" s="2">
        <v>1.0890815199999999</v>
      </c>
      <c r="BP725" s="1">
        <f t="shared" si="34"/>
        <v>30.216560509554139</v>
      </c>
    </row>
    <row r="726" spans="1:68" x14ac:dyDescent="0.25">
      <c r="A726" t="s">
        <v>828</v>
      </c>
      <c r="B726" t="s">
        <v>817</v>
      </c>
      <c r="C726" t="s">
        <v>818</v>
      </c>
      <c r="D726">
        <v>-23.271272</v>
      </c>
      <c r="E726">
        <v>-67.048552999999998</v>
      </c>
      <c r="G726" t="s">
        <v>819</v>
      </c>
      <c r="H726" t="s">
        <v>820</v>
      </c>
      <c r="I726" t="s">
        <v>1013</v>
      </c>
      <c r="J726" t="s">
        <v>41</v>
      </c>
      <c r="L726" t="s">
        <v>30</v>
      </c>
      <c r="P726">
        <v>8.5</v>
      </c>
      <c r="R726" s="3">
        <v>281.60000000000002</v>
      </c>
      <c r="T726">
        <v>97017.84</v>
      </c>
      <c r="W726">
        <v>14615.59</v>
      </c>
      <c r="Z726">
        <v>1421.42</v>
      </c>
      <c r="AD726">
        <v>60426.52</v>
      </c>
      <c r="AE726">
        <v>3355.9</v>
      </c>
      <c r="AF726">
        <v>262.14999999999998</v>
      </c>
      <c r="AG726">
        <v>646.66999999999996</v>
      </c>
      <c r="AH726">
        <v>467.32</v>
      </c>
      <c r="AQ726" s="3">
        <v>90269.69</v>
      </c>
      <c r="BA726" t="s">
        <v>31</v>
      </c>
      <c r="BB726">
        <v>4.6163934429999998</v>
      </c>
      <c r="BC726">
        <v>2736.7514809999998</v>
      </c>
      <c r="BE726">
        <v>152.15063499999999</v>
      </c>
      <c r="BF726">
        <v>131.4790491</v>
      </c>
      <c r="BH726">
        <v>2628.4971070000001</v>
      </c>
      <c r="BI726">
        <v>85.850601179999998</v>
      </c>
      <c r="BJ726">
        <v>37.768333089999999</v>
      </c>
      <c r="BK726">
        <v>16.135286189999999</v>
      </c>
      <c r="BL726">
        <v>19.227319479999998</v>
      </c>
      <c r="BN726">
        <v>-3.8</v>
      </c>
      <c r="BO726" s="2">
        <v>0.96044420799999997</v>
      </c>
      <c r="BP726" s="1">
        <f t="shared" si="34"/>
        <v>1.7826435246995995</v>
      </c>
    </row>
    <row r="727" spans="1:68" x14ac:dyDescent="0.25">
      <c r="A727" t="s">
        <v>829</v>
      </c>
      <c r="B727" t="s">
        <v>817</v>
      </c>
      <c r="C727" t="s">
        <v>818</v>
      </c>
      <c r="D727">
        <v>-23.279692000000001</v>
      </c>
      <c r="E727">
        <v>-67.051158000000001</v>
      </c>
      <c r="G727" t="s">
        <v>819</v>
      </c>
      <c r="H727" t="s">
        <v>820</v>
      </c>
      <c r="I727" t="s">
        <v>1013</v>
      </c>
      <c r="J727" t="s">
        <v>41</v>
      </c>
      <c r="L727" t="s">
        <v>30</v>
      </c>
      <c r="P727">
        <v>8.6999999999999993</v>
      </c>
      <c r="R727" s="3">
        <v>271.5</v>
      </c>
      <c r="T727">
        <v>97016.74</v>
      </c>
      <c r="W727">
        <v>14615.78</v>
      </c>
      <c r="Z727">
        <v>1421.97</v>
      </c>
      <c r="AD727">
        <v>60436.79</v>
      </c>
      <c r="AE727">
        <v>4658.47</v>
      </c>
      <c r="AF727">
        <v>261.22000000000003</v>
      </c>
      <c r="AG727">
        <v>645.53</v>
      </c>
      <c r="AH727">
        <v>491.97</v>
      </c>
      <c r="AQ727" s="3">
        <v>91815.96</v>
      </c>
      <c r="BA727" t="s">
        <v>31</v>
      </c>
      <c r="BB727">
        <v>4.4508196719999997</v>
      </c>
      <c r="BC727">
        <v>2736.7204510000001</v>
      </c>
      <c r="BE727">
        <v>152.152613</v>
      </c>
      <c r="BF727">
        <v>131.52992320000001</v>
      </c>
      <c r="BH727">
        <v>2628.943843</v>
      </c>
      <c r="BI727">
        <v>119.17293429999999</v>
      </c>
      <c r="BJ727">
        <v>37.634346639999997</v>
      </c>
      <c r="BK727">
        <v>16.106841660000001</v>
      </c>
      <c r="BL727">
        <v>20.241514089999999</v>
      </c>
      <c r="BN727">
        <v>-3.2</v>
      </c>
      <c r="BO727" s="2">
        <v>0.96061833500000005</v>
      </c>
      <c r="BP727" s="1">
        <f t="shared" si="34"/>
        <v>1.8833550264145165</v>
      </c>
    </row>
    <row r="728" spans="1:68" x14ac:dyDescent="0.25">
      <c r="A728" t="s">
        <v>830</v>
      </c>
      <c r="B728" t="s">
        <v>817</v>
      </c>
      <c r="C728" t="s">
        <v>818</v>
      </c>
      <c r="D728">
        <v>-23.404778</v>
      </c>
      <c r="E728">
        <v>-66.706264000000004</v>
      </c>
      <c r="G728" t="s">
        <v>819</v>
      </c>
      <c r="H728" t="s">
        <v>831</v>
      </c>
      <c r="I728" t="s">
        <v>1013</v>
      </c>
      <c r="J728" t="s">
        <v>41</v>
      </c>
      <c r="L728" t="s">
        <v>30</v>
      </c>
      <c r="P728">
        <v>8.3000000000000007</v>
      </c>
      <c r="R728" s="3">
        <v>421.1</v>
      </c>
      <c r="T728">
        <v>181748.88</v>
      </c>
      <c r="W728">
        <v>9677.98</v>
      </c>
      <c r="Z728">
        <v>2089.58</v>
      </c>
      <c r="AD728">
        <v>112191.11</v>
      </c>
      <c r="AE728">
        <v>5051.43</v>
      </c>
      <c r="AF728">
        <v>771.21</v>
      </c>
      <c r="AG728">
        <v>583.67999999999995</v>
      </c>
      <c r="AH728">
        <v>1539.3</v>
      </c>
      <c r="AQ728" s="3">
        <v>157266.79999999999</v>
      </c>
      <c r="BA728" t="s">
        <v>31</v>
      </c>
      <c r="BB728">
        <v>6.9032786890000004</v>
      </c>
      <c r="BC728">
        <v>5126.9077569999999</v>
      </c>
      <c r="BE728">
        <v>100.7493233</v>
      </c>
      <c r="BF728">
        <v>193.2827676</v>
      </c>
      <c r="BH728">
        <v>4880.208361</v>
      </c>
      <c r="BI728">
        <v>129.2256332</v>
      </c>
      <c r="BJ728">
        <v>111.10935019999999</v>
      </c>
      <c r="BK728">
        <v>14.56360098</v>
      </c>
      <c r="BL728">
        <v>63.332647600000001</v>
      </c>
      <c r="BN728">
        <v>-0.6</v>
      </c>
      <c r="BO728" s="2">
        <v>0.95188144399999997</v>
      </c>
      <c r="BP728" s="1">
        <f t="shared" si="34"/>
        <v>1.9959544093048585</v>
      </c>
    </row>
    <row r="729" spans="1:68" x14ac:dyDescent="0.25">
      <c r="A729" t="s">
        <v>832</v>
      </c>
      <c r="B729" t="s">
        <v>817</v>
      </c>
      <c r="C729" t="s">
        <v>818</v>
      </c>
      <c r="D729">
        <v>-23.418989</v>
      </c>
      <c r="E729">
        <v>-66.736569000000003</v>
      </c>
      <c r="G729" t="s">
        <v>819</v>
      </c>
      <c r="H729" t="s">
        <v>831</v>
      </c>
      <c r="I729" t="s">
        <v>1013</v>
      </c>
      <c r="J729" t="s">
        <v>41</v>
      </c>
      <c r="L729" t="s">
        <v>30</v>
      </c>
      <c r="P729">
        <v>8.1999999999999993</v>
      </c>
      <c r="R729" s="3">
        <v>418.6</v>
      </c>
      <c r="T729">
        <v>181002.79</v>
      </c>
      <c r="W729">
        <v>10222.33</v>
      </c>
      <c r="Z729">
        <v>2089.6999999999998</v>
      </c>
      <c r="AD729">
        <v>112190.2</v>
      </c>
      <c r="AE729">
        <v>5504.3</v>
      </c>
      <c r="AF729">
        <v>967.88</v>
      </c>
      <c r="AG729">
        <v>529.21</v>
      </c>
      <c r="AH729">
        <v>1980.75</v>
      </c>
      <c r="AQ729" s="3">
        <v>158318.45000000001</v>
      </c>
      <c r="BA729" t="s">
        <v>31</v>
      </c>
      <c r="BB729">
        <v>6.8622950820000002</v>
      </c>
      <c r="BC729">
        <v>5105.8614950000001</v>
      </c>
      <c r="BE729">
        <v>106.4160941</v>
      </c>
      <c r="BF729">
        <v>193.29386740000001</v>
      </c>
      <c r="BH729">
        <v>4880.1687760000004</v>
      </c>
      <c r="BI729">
        <v>140.81094909999999</v>
      </c>
      <c r="BJ729">
        <v>139.44388420000001</v>
      </c>
      <c r="BK729">
        <v>13.204501219999999</v>
      </c>
      <c r="BL729">
        <v>81.495577040000001</v>
      </c>
      <c r="BN729">
        <v>0.2</v>
      </c>
      <c r="BO729" s="2">
        <v>0.95579732799999995</v>
      </c>
      <c r="BP729" s="1">
        <f t="shared" si="34"/>
        <v>2.0464830350869945</v>
      </c>
    </row>
    <row r="730" spans="1:68" x14ac:dyDescent="0.25">
      <c r="A730" t="s">
        <v>833</v>
      </c>
      <c r="B730" t="s">
        <v>817</v>
      </c>
      <c r="C730" t="s">
        <v>818</v>
      </c>
      <c r="D730">
        <v>-23.442436000000001</v>
      </c>
      <c r="E730">
        <v>-66.712669000000005</v>
      </c>
      <c r="G730" t="s">
        <v>819</v>
      </c>
      <c r="H730" t="s">
        <v>831</v>
      </c>
      <c r="I730" t="s">
        <v>1013</v>
      </c>
      <c r="J730" t="s">
        <v>41</v>
      </c>
      <c r="L730" t="s">
        <v>30</v>
      </c>
      <c r="P730">
        <v>8.1999999999999993</v>
      </c>
      <c r="R730" s="3">
        <v>435</v>
      </c>
      <c r="T730">
        <v>179626.85</v>
      </c>
      <c r="W730">
        <v>10191.76</v>
      </c>
      <c r="Z730">
        <v>2301.87</v>
      </c>
      <c r="AD730">
        <v>107654.41</v>
      </c>
      <c r="AE730">
        <v>6018.97</v>
      </c>
      <c r="AF730">
        <v>1006.99</v>
      </c>
      <c r="AG730">
        <v>526.29</v>
      </c>
      <c r="AH730">
        <v>1971.71</v>
      </c>
      <c r="AQ730" s="3">
        <v>155257.43</v>
      </c>
      <c r="BA730" t="s">
        <v>31</v>
      </c>
      <c r="BB730">
        <v>7.1311475409999998</v>
      </c>
      <c r="BC730">
        <v>5067.047955</v>
      </c>
      <c r="BE730">
        <v>106.09785549999999</v>
      </c>
      <c r="BF730">
        <v>212.91924890000001</v>
      </c>
      <c r="BH730">
        <v>4682.8661529999999</v>
      </c>
      <c r="BI730">
        <v>153.97723199999999</v>
      </c>
      <c r="BJ730">
        <v>145.07851890000001</v>
      </c>
      <c r="BK730">
        <v>13.1316433</v>
      </c>
      <c r="BL730">
        <v>81.123637110000004</v>
      </c>
      <c r="BN730">
        <v>-1.1000000000000001</v>
      </c>
      <c r="BO730" s="2">
        <v>0.92418034999999998</v>
      </c>
      <c r="BP730" s="1">
        <f t="shared" si="34"/>
        <v>1.9580234163199237</v>
      </c>
    </row>
    <row r="731" spans="1:68" x14ac:dyDescent="0.25">
      <c r="A731" t="s">
        <v>834</v>
      </c>
      <c r="B731" t="s">
        <v>817</v>
      </c>
      <c r="C731" t="s">
        <v>818</v>
      </c>
      <c r="D731">
        <v>-23.443417</v>
      </c>
      <c r="E731">
        <v>-66.679111000000006</v>
      </c>
      <c r="G731" t="s">
        <v>819</v>
      </c>
      <c r="H731" t="s">
        <v>831</v>
      </c>
      <c r="I731" t="s">
        <v>1013</v>
      </c>
      <c r="J731" t="s">
        <v>41</v>
      </c>
      <c r="L731" t="s">
        <v>30</v>
      </c>
      <c r="P731">
        <v>8.4</v>
      </c>
      <c r="R731" s="3">
        <v>328.1</v>
      </c>
      <c r="T731">
        <v>180836.96</v>
      </c>
      <c r="W731">
        <v>8982.2199999999993</v>
      </c>
      <c r="Z731">
        <v>3175.89</v>
      </c>
      <c r="AD731">
        <v>107956.5</v>
      </c>
      <c r="AE731">
        <v>7983.73</v>
      </c>
      <c r="AF731">
        <v>1206.5899999999999</v>
      </c>
      <c r="AG731">
        <v>480.9</v>
      </c>
      <c r="AH731">
        <v>2301.38</v>
      </c>
      <c r="AQ731" s="3">
        <v>156631.74</v>
      </c>
      <c r="BA731" t="s">
        <v>31</v>
      </c>
      <c r="BB731">
        <v>5.3786885250000003</v>
      </c>
      <c r="BC731">
        <v>5101.1836389999999</v>
      </c>
      <c r="BE731">
        <v>93.5063502</v>
      </c>
      <c r="BF731">
        <v>293.76468410000001</v>
      </c>
      <c r="BH731">
        <v>4696.0067859999999</v>
      </c>
      <c r="BI731">
        <v>204.23970320000001</v>
      </c>
      <c r="BJ731">
        <v>173.83518230000001</v>
      </c>
      <c r="BK731">
        <v>11.999101749999999</v>
      </c>
      <c r="BL731">
        <v>94.687512859999998</v>
      </c>
      <c r="BN731">
        <v>-0.1</v>
      </c>
      <c r="BO731" s="2">
        <v>0.92057199199999995</v>
      </c>
      <c r="BP731" s="1">
        <f t="shared" si="34"/>
        <v>1.9073421791992311</v>
      </c>
    </row>
    <row r="732" spans="1:68" x14ac:dyDescent="0.25">
      <c r="A732" t="s">
        <v>835</v>
      </c>
      <c r="B732" t="s">
        <v>817</v>
      </c>
      <c r="C732" t="s">
        <v>818</v>
      </c>
      <c r="D732">
        <v>-23.463639000000001</v>
      </c>
      <c r="E732">
        <v>-66.681888999999998</v>
      </c>
      <c r="G732" t="s">
        <v>819</v>
      </c>
      <c r="H732" t="s">
        <v>831</v>
      </c>
      <c r="I732" t="s">
        <v>1013</v>
      </c>
      <c r="J732" t="s">
        <v>41</v>
      </c>
      <c r="L732" t="s">
        <v>30</v>
      </c>
      <c r="P732">
        <v>8.1</v>
      </c>
      <c r="R732" s="3">
        <v>343.2</v>
      </c>
      <c r="T732">
        <v>175695.02</v>
      </c>
      <c r="W732">
        <v>10585.4</v>
      </c>
      <c r="Z732">
        <v>2510.9</v>
      </c>
      <c r="AD732">
        <v>69854.559999999998</v>
      </c>
      <c r="AE732">
        <v>6562.58</v>
      </c>
      <c r="AF732">
        <v>1091.71</v>
      </c>
      <c r="AG732">
        <v>447.67</v>
      </c>
      <c r="AH732">
        <v>2183.36</v>
      </c>
      <c r="AQ732" s="3">
        <v>136829.07999999999</v>
      </c>
      <c r="BA732" t="s">
        <v>31</v>
      </c>
      <c r="BB732">
        <v>5.6262295079999998</v>
      </c>
      <c r="BC732">
        <v>4956.1359659999998</v>
      </c>
      <c r="BE732">
        <v>110.195711</v>
      </c>
      <c r="BF732">
        <v>232.2541856</v>
      </c>
      <c r="BH732">
        <v>3038.6080299999999</v>
      </c>
      <c r="BI732">
        <v>167.88385779999999</v>
      </c>
      <c r="BJ732">
        <v>157.28425300000001</v>
      </c>
      <c r="BK732">
        <v>11.169968559999999</v>
      </c>
      <c r="BL732">
        <v>89.831721869999996</v>
      </c>
      <c r="BN732">
        <v>-18.5</v>
      </c>
      <c r="BO732" s="2">
        <v>0.61310021599999998</v>
      </c>
      <c r="BP732" s="1">
        <f t="shared" si="34"/>
        <v>1.9999450403495433</v>
      </c>
    </row>
    <row r="733" spans="1:68" x14ac:dyDescent="0.25">
      <c r="A733" t="s">
        <v>836</v>
      </c>
      <c r="B733" t="s">
        <v>817</v>
      </c>
      <c r="C733" t="s">
        <v>818</v>
      </c>
      <c r="D733">
        <v>-23.473125</v>
      </c>
      <c r="E733">
        <v>-66.710261000000003</v>
      </c>
      <c r="G733" t="s">
        <v>819</v>
      </c>
      <c r="H733" t="s">
        <v>831</v>
      </c>
      <c r="I733" t="s">
        <v>1013</v>
      </c>
      <c r="J733" t="s">
        <v>41</v>
      </c>
      <c r="L733" t="s">
        <v>30</v>
      </c>
      <c r="P733">
        <v>8.1</v>
      </c>
      <c r="R733" s="3">
        <v>366.4</v>
      </c>
      <c r="T733">
        <v>187040.81</v>
      </c>
      <c r="W733">
        <v>10014.549999999999</v>
      </c>
      <c r="Z733">
        <v>2251.41</v>
      </c>
      <c r="AD733">
        <v>79670.03</v>
      </c>
      <c r="AE733">
        <v>7870</v>
      </c>
      <c r="AF733">
        <v>1213.24</v>
      </c>
      <c r="AG733">
        <v>496.21</v>
      </c>
      <c r="AH733">
        <v>2276.19</v>
      </c>
      <c r="AQ733" s="3">
        <v>153032.24</v>
      </c>
      <c r="BA733" t="s">
        <v>31</v>
      </c>
      <c r="BB733">
        <v>6.006557377</v>
      </c>
      <c r="BC733">
        <v>5276.1864599999999</v>
      </c>
      <c r="BE733">
        <v>104.25307100000001</v>
      </c>
      <c r="BF733">
        <v>208.25178059999999</v>
      </c>
      <c r="BH733">
        <v>3465.5717949999998</v>
      </c>
      <c r="BI733">
        <v>201.3302635</v>
      </c>
      <c r="BJ733">
        <v>174.79325750000001</v>
      </c>
      <c r="BK733">
        <v>12.381106839999999</v>
      </c>
      <c r="BL733">
        <v>93.651100600000007</v>
      </c>
      <c r="BN733">
        <v>-15.1</v>
      </c>
      <c r="BO733" s="2">
        <v>0.65683269899999996</v>
      </c>
      <c r="BP733" s="1">
        <f t="shared" si="34"/>
        <v>1.8761250865451189</v>
      </c>
    </row>
    <row r="734" spans="1:68" x14ac:dyDescent="0.25">
      <c r="A734" t="s">
        <v>837</v>
      </c>
      <c r="B734" t="s">
        <v>817</v>
      </c>
      <c r="C734" t="s">
        <v>818</v>
      </c>
      <c r="D734">
        <v>-23.464936000000002</v>
      </c>
      <c r="E734">
        <v>-66.737392</v>
      </c>
      <c r="G734" t="s">
        <v>819</v>
      </c>
      <c r="H734" t="s">
        <v>831</v>
      </c>
      <c r="I734" t="s">
        <v>1013</v>
      </c>
      <c r="J734" t="s">
        <v>41</v>
      </c>
      <c r="L734" t="s">
        <v>30</v>
      </c>
      <c r="P734">
        <v>8.1999999999999993</v>
      </c>
      <c r="R734" s="3">
        <v>330.9</v>
      </c>
      <c r="T734">
        <v>176344.59</v>
      </c>
      <c r="W734">
        <v>9856.27</v>
      </c>
      <c r="Z734">
        <v>2422.31</v>
      </c>
      <c r="AD734">
        <v>107758.99</v>
      </c>
      <c r="AE734">
        <v>5178.6000000000004</v>
      </c>
      <c r="AF734">
        <v>867.53</v>
      </c>
      <c r="AG734">
        <v>512.9</v>
      </c>
      <c r="AH734">
        <v>1988.32</v>
      </c>
      <c r="AQ734" s="3">
        <v>157686.26</v>
      </c>
      <c r="BA734" t="s">
        <v>31</v>
      </c>
      <c r="BB734">
        <v>5.4245901639999996</v>
      </c>
      <c r="BC734">
        <v>4974.4595200000003</v>
      </c>
      <c r="BE734">
        <v>102.6053508</v>
      </c>
      <c r="BF734">
        <v>224.059754</v>
      </c>
      <c r="BH734">
        <v>4687.4152860000004</v>
      </c>
      <c r="BI734">
        <v>132.4788949</v>
      </c>
      <c r="BJ734">
        <v>124.9863132</v>
      </c>
      <c r="BK734">
        <v>12.79754479</v>
      </c>
      <c r="BL734">
        <v>81.807035589999998</v>
      </c>
      <c r="BN734">
        <v>-0.5</v>
      </c>
      <c r="BO734" s="2">
        <v>0.94229639700000001</v>
      </c>
      <c r="BP734" s="1">
        <f t="shared" si="34"/>
        <v>2.2919322674720184</v>
      </c>
    </row>
    <row r="735" spans="1:68" x14ac:dyDescent="0.25">
      <c r="A735" t="s">
        <v>838</v>
      </c>
      <c r="B735" t="s">
        <v>817</v>
      </c>
      <c r="C735" t="s">
        <v>818</v>
      </c>
      <c r="D735">
        <v>-23.499786</v>
      </c>
      <c r="E735">
        <v>-66.728975000000005</v>
      </c>
      <c r="G735" t="s">
        <v>819</v>
      </c>
      <c r="H735" t="s">
        <v>831</v>
      </c>
      <c r="I735" t="s">
        <v>1013</v>
      </c>
      <c r="J735" t="s">
        <v>41</v>
      </c>
      <c r="L735" t="s">
        <v>30</v>
      </c>
      <c r="P735">
        <v>8.5</v>
      </c>
      <c r="R735" s="3">
        <v>280.10000000000002</v>
      </c>
      <c r="T735">
        <v>184987.41</v>
      </c>
      <c r="W735">
        <v>10202.73</v>
      </c>
      <c r="Z735">
        <v>3036.87</v>
      </c>
      <c r="AD735">
        <v>107068.69</v>
      </c>
      <c r="AE735">
        <v>5500.58</v>
      </c>
      <c r="AF735">
        <v>1093.28</v>
      </c>
      <c r="AG735">
        <v>536.99</v>
      </c>
      <c r="AH735">
        <v>2185.8000000000002</v>
      </c>
      <c r="AQ735" s="3">
        <v>160072.88</v>
      </c>
      <c r="BA735" t="s">
        <v>31</v>
      </c>
      <c r="BB735">
        <v>4.5918032789999996</v>
      </c>
      <c r="BC735">
        <v>5218.2626229999996</v>
      </c>
      <c r="BE735">
        <v>106.21205500000001</v>
      </c>
      <c r="BF735">
        <v>280.90555920000003</v>
      </c>
      <c r="BH735">
        <v>4657.3878809999997</v>
      </c>
      <c r="BI735">
        <v>140.71578410000001</v>
      </c>
      <c r="BJ735">
        <v>157.51044519999999</v>
      </c>
      <c r="BK735">
        <v>13.39862269</v>
      </c>
      <c r="BL735">
        <v>89.93211273</v>
      </c>
      <c r="BN735">
        <v>-2.6</v>
      </c>
      <c r="BO735" s="2">
        <v>0.89251695799999997</v>
      </c>
      <c r="BP735" s="1">
        <f t="shared" si="34"/>
        <v>1.9993048441387387</v>
      </c>
    </row>
    <row r="736" spans="1:68" x14ac:dyDescent="0.25">
      <c r="A736" t="s">
        <v>839</v>
      </c>
      <c r="B736" t="s">
        <v>817</v>
      </c>
      <c r="C736" t="s">
        <v>818</v>
      </c>
      <c r="D736">
        <v>-23.509474999999998</v>
      </c>
      <c r="E736">
        <v>-66.695994999999996</v>
      </c>
      <c r="G736" t="s">
        <v>819</v>
      </c>
      <c r="H736" t="s">
        <v>831</v>
      </c>
      <c r="I736" t="s">
        <v>1013</v>
      </c>
      <c r="J736" t="s">
        <v>41</v>
      </c>
      <c r="L736" t="s">
        <v>30</v>
      </c>
      <c r="P736">
        <v>8.1999999999999993</v>
      </c>
      <c r="R736" s="3">
        <v>246.7</v>
      </c>
      <c r="T736">
        <v>179090.57</v>
      </c>
      <c r="W736">
        <v>10658.38</v>
      </c>
      <c r="Z736">
        <v>2799.82</v>
      </c>
      <c r="AD736">
        <v>112332.31</v>
      </c>
      <c r="AE736">
        <v>6002.77</v>
      </c>
      <c r="AF736">
        <v>1061.19</v>
      </c>
      <c r="AG736">
        <v>447.19</v>
      </c>
      <c r="AH736">
        <v>1627.83</v>
      </c>
      <c r="AQ736" s="3">
        <v>159123.54</v>
      </c>
      <c r="BA736" t="s">
        <v>31</v>
      </c>
      <c r="BB736">
        <v>4.0442622950000002</v>
      </c>
      <c r="BC736">
        <v>5051.920169</v>
      </c>
      <c r="BE736">
        <v>110.9554445</v>
      </c>
      <c r="BF736">
        <v>258.97881790000002</v>
      </c>
      <c r="BH736">
        <v>4886.3504279999997</v>
      </c>
      <c r="BI736">
        <v>153.56280380000001</v>
      </c>
      <c r="BJ736">
        <v>152.887192</v>
      </c>
      <c r="BK736">
        <v>11.157991920000001</v>
      </c>
      <c r="BL736">
        <v>66.975108000000006</v>
      </c>
      <c r="BN736">
        <v>0.7</v>
      </c>
      <c r="BO736" s="2">
        <v>0.967226374</v>
      </c>
      <c r="BP736" s="1">
        <f t="shared" si="34"/>
        <v>1.5339665846832329</v>
      </c>
    </row>
    <row r="737" spans="1:68" x14ac:dyDescent="0.25">
      <c r="A737" t="s">
        <v>840</v>
      </c>
      <c r="B737" t="s">
        <v>817</v>
      </c>
      <c r="C737" t="s">
        <v>818</v>
      </c>
      <c r="D737">
        <v>-23.529966999999999</v>
      </c>
      <c r="E737">
        <v>-66.714172000000005</v>
      </c>
      <c r="G737" t="s">
        <v>819</v>
      </c>
      <c r="H737" t="s">
        <v>831</v>
      </c>
      <c r="I737" t="s">
        <v>1013</v>
      </c>
      <c r="J737" t="s">
        <v>41</v>
      </c>
      <c r="L737" t="s">
        <v>30</v>
      </c>
      <c r="P737">
        <v>8.3000000000000007</v>
      </c>
      <c r="R737" s="3">
        <v>265.8</v>
      </c>
      <c r="T737">
        <v>181605.4</v>
      </c>
      <c r="W737">
        <v>10373.530000000001</v>
      </c>
      <c r="Z737">
        <v>2655.3</v>
      </c>
      <c r="AD737">
        <v>71783.37</v>
      </c>
      <c r="AE737">
        <v>6568.89</v>
      </c>
      <c r="AF737">
        <v>860.56</v>
      </c>
      <c r="AG737">
        <v>597.79999999999995</v>
      </c>
      <c r="AH737">
        <v>1970.19</v>
      </c>
      <c r="AQ737" s="3">
        <v>144562.76</v>
      </c>
      <c r="BA737" t="s">
        <v>31</v>
      </c>
      <c r="BB737">
        <v>4.3573770490000001</v>
      </c>
      <c r="BC737">
        <v>5122.8603670000002</v>
      </c>
      <c r="BE737">
        <v>107.9901103</v>
      </c>
      <c r="BF737">
        <v>245.61095180000001</v>
      </c>
      <c r="BH737">
        <v>3122.5094610000001</v>
      </c>
      <c r="BI737">
        <v>168.04528010000001</v>
      </c>
      <c r="BJ737">
        <v>123.98213509999999</v>
      </c>
      <c r="BK737">
        <v>14.91591397</v>
      </c>
      <c r="BL737">
        <v>81.061098540000003</v>
      </c>
      <c r="BN737">
        <v>-19.399999999999999</v>
      </c>
      <c r="BO737" s="2">
        <v>0.60952460900000005</v>
      </c>
      <c r="BP737" s="1">
        <f t="shared" si="34"/>
        <v>2.2894278144464071</v>
      </c>
    </row>
    <row r="738" spans="1:68" x14ac:dyDescent="0.25">
      <c r="A738" t="s">
        <v>841</v>
      </c>
      <c r="B738" t="s">
        <v>817</v>
      </c>
      <c r="C738" t="s">
        <v>818</v>
      </c>
      <c r="D738">
        <v>-23.676192</v>
      </c>
      <c r="E738">
        <v>-66.726894999999999</v>
      </c>
      <c r="G738" t="s">
        <v>819</v>
      </c>
      <c r="H738" t="s">
        <v>842</v>
      </c>
      <c r="I738" t="s">
        <v>1013</v>
      </c>
      <c r="J738" t="s">
        <v>41</v>
      </c>
      <c r="L738" t="s">
        <v>30</v>
      </c>
      <c r="P738">
        <v>8.6</v>
      </c>
      <c r="R738" s="3">
        <v>278.60000000000002</v>
      </c>
      <c r="T738">
        <v>108014.39999999999</v>
      </c>
      <c r="W738">
        <v>9060.48</v>
      </c>
      <c r="Z738">
        <v>1336.61</v>
      </c>
      <c r="AD738">
        <v>69825.600000000006</v>
      </c>
      <c r="AE738">
        <v>2976.48</v>
      </c>
      <c r="AF738">
        <v>535.39</v>
      </c>
      <c r="AG738">
        <v>555.98</v>
      </c>
      <c r="AH738">
        <v>1851.41</v>
      </c>
      <c r="AQ738" s="3">
        <v>97360.6</v>
      </c>
      <c r="BA738" t="s">
        <v>31</v>
      </c>
      <c r="BB738">
        <v>4.5672131150000004</v>
      </c>
      <c r="BC738">
        <v>3046.9506350000001</v>
      </c>
      <c r="BE738">
        <v>94.321049340000002</v>
      </c>
      <c r="BF738">
        <v>123.6342614</v>
      </c>
      <c r="BH738">
        <v>3037.348297</v>
      </c>
      <c r="BI738">
        <v>76.144282430000004</v>
      </c>
      <c r="BJ738">
        <v>77.134418670000002</v>
      </c>
      <c r="BK738">
        <v>13.87244872</v>
      </c>
      <c r="BL738">
        <v>76.174038260000003</v>
      </c>
      <c r="BN738">
        <v>2</v>
      </c>
      <c r="BO738" s="2">
        <v>0.99684854199999995</v>
      </c>
      <c r="BP738" s="1">
        <f t="shared" si="34"/>
        <v>3.4580586114794825</v>
      </c>
    </row>
    <row r="739" spans="1:68" x14ac:dyDescent="0.25">
      <c r="A739" t="s">
        <v>843</v>
      </c>
      <c r="B739" t="s">
        <v>817</v>
      </c>
      <c r="C739" t="s">
        <v>818</v>
      </c>
      <c r="D739">
        <v>-23.700033000000001</v>
      </c>
      <c r="E739">
        <v>-66.746267000000003</v>
      </c>
      <c r="G739" t="s">
        <v>819</v>
      </c>
      <c r="H739" t="s">
        <v>842</v>
      </c>
      <c r="I739" t="s">
        <v>1013</v>
      </c>
      <c r="J739" t="s">
        <v>41</v>
      </c>
      <c r="L739" t="s">
        <v>30</v>
      </c>
      <c r="P739">
        <v>9.1</v>
      </c>
      <c r="R739" s="3">
        <v>355.4</v>
      </c>
      <c r="T739">
        <v>102211.2</v>
      </c>
      <c r="W739">
        <v>14470.56</v>
      </c>
      <c r="Z739">
        <v>2190.2399999999998</v>
      </c>
      <c r="AD739">
        <v>58032</v>
      </c>
      <c r="AE739">
        <v>2714.4</v>
      </c>
      <c r="AF739">
        <v>441.79</v>
      </c>
      <c r="AG739">
        <v>763.78</v>
      </c>
      <c r="AH739">
        <v>1508.83</v>
      </c>
      <c r="AQ739" s="3">
        <v>92423.61</v>
      </c>
      <c r="BA739" t="s">
        <v>31</v>
      </c>
      <c r="BB739">
        <v>5.8262295079999999</v>
      </c>
      <c r="BC739">
        <v>2883.2496470000001</v>
      </c>
      <c r="BE739">
        <v>150.6408495</v>
      </c>
      <c r="BF739">
        <v>202.59365460000001</v>
      </c>
      <c r="BH739">
        <v>2524.3377270000001</v>
      </c>
      <c r="BI739">
        <v>69.439754410000006</v>
      </c>
      <c r="BJ739">
        <v>63.649330069999998</v>
      </c>
      <c r="BK739">
        <v>19.057338189999999</v>
      </c>
      <c r="BL739">
        <v>62.078996089999997</v>
      </c>
      <c r="BN739">
        <v>-6.2</v>
      </c>
      <c r="BO739" s="2">
        <v>0.87551826399999999</v>
      </c>
      <c r="BP739" s="1">
        <f t="shared" si="34"/>
        <v>3.4152651712352018</v>
      </c>
    </row>
    <row r="740" spans="1:68" x14ac:dyDescent="0.25">
      <c r="A740" t="s">
        <v>844</v>
      </c>
      <c r="B740" t="s">
        <v>817</v>
      </c>
      <c r="C740" t="s">
        <v>818</v>
      </c>
      <c r="D740">
        <v>-23.726538999999999</v>
      </c>
      <c r="E740">
        <v>-66.763318999999996</v>
      </c>
      <c r="G740" t="s">
        <v>819</v>
      </c>
      <c r="H740" t="s">
        <v>842</v>
      </c>
      <c r="I740" t="s">
        <v>1013</v>
      </c>
      <c r="J740" t="s">
        <v>41</v>
      </c>
      <c r="L740" t="s">
        <v>30</v>
      </c>
      <c r="P740">
        <v>9.3000000000000007</v>
      </c>
      <c r="R740" s="3">
        <v>489.8</v>
      </c>
      <c r="T740">
        <v>130406.39999999999</v>
      </c>
      <c r="W740">
        <v>11957.76</v>
      </c>
      <c r="Z740">
        <v>2833.92</v>
      </c>
      <c r="AD740">
        <v>85708.800000000003</v>
      </c>
      <c r="AE740">
        <v>8593.92</v>
      </c>
      <c r="AF740">
        <v>1739.52</v>
      </c>
      <c r="AG740">
        <v>603.23</v>
      </c>
      <c r="AH740">
        <v>1669.64</v>
      </c>
      <c r="AQ740" s="3">
        <v>123655.57</v>
      </c>
      <c r="BA740" t="s">
        <v>31</v>
      </c>
      <c r="BB740">
        <v>8.0295081970000002</v>
      </c>
      <c r="BC740">
        <v>3678.6008459999998</v>
      </c>
      <c r="BE740">
        <v>124.4821986</v>
      </c>
      <c r="BF740">
        <v>262.13301269999999</v>
      </c>
      <c r="BH740">
        <v>3728.2526429999998</v>
      </c>
      <c r="BI740">
        <v>219.84957790000001</v>
      </c>
      <c r="BJ740">
        <v>250.61518509999999</v>
      </c>
      <c r="BK740">
        <v>15.05139977</v>
      </c>
      <c r="BL740">
        <v>68.695330179999999</v>
      </c>
      <c r="BN740">
        <v>5.2</v>
      </c>
      <c r="BO740" s="2">
        <v>1.013497468</v>
      </c>
      <c r="BP740" s="1">
        <f t="shared" si="34"/>
        <v>0.95982799852832967</v>
      </c>
    </row>
    <row r="741" spans="1:68" x14ac:dyDescent="0.25">
      <c r="A741" t="s">
        <v>845</v>
      </c>
      <c r="B741" t="s">
        <v>817</v>
      </c>
      <c r="C741" t="s">
        <v>818</v>
      </c>
      <c r="D741">
        <v>-23.765530999999999</v>
      </c>
      <c r="E741">
        <v>-66.765046999999996</v>
      </c>
      <c r="G741" t="s">
        <v>819</v>
      </c>
      <c r="H741" t="s">
        <v>842</v>
      </c>
      <c r="I741" t="s">
        <v>1013</v>
      </c>
      <c r="J741" t="s">
        <v>41</v>
      </c>
      <c r="L741" t="s">
        <v>30</v>
      </c>
      <c r="P741">
        <v>8.3000000000000007</v>
      </c>
      <c r="R741" s="3">
        <v>461.3</v>
      </c>
      <c r="T741">
        <v>149817.60000000001</v>
      </c>
      <c r="W741">
        <v>16355.52</v>
      </c>
      <c r="Z741">
        <v>2304.29</v>
      </c>
      <c r="AD741">
        <v>101347.2</v>
      </c>
      <c r="AE741">
        <v>4769.28</v>
      </c>
      <c r="AF741">
        <v>712.8</v>
      </c>
      <c r="AG741">
        <v>476.93</v>
      </c>
      <c r="AH741">
        <v>1594.08</v>
      </c>
      <c r="AQ741" s="3">
        <v>139239.69</v>
      </c>
      <c r="BA741" t="s">
        <v>31</v>
      </c>
      <c r="BB741">
        <v>7.5622950820000003</v>
      </c>
      <c r="BC741">
        <v>4226.166432</v>
      </c>
      <c r="BE741">
        <v>170.26358529999999</v>
      </c>
      <c r="BF741">
        <v>213.14309499999999</v>
      </c>
      <c r="BH741">
        <v>4408.508417</v>
      </c>
      <c r="BI741">
        <v>122.0076746</v>
      </c>
      <c r="BJ741">
        <v>102.6941363</v>
      </c>
      <c r="BK741">
        <v>11.90004491</v>
      </c>
      <c r="BL741">
        <v>65.586504829999996</v>
      </c>
      <c r="BN741">
        <v>2.2999999999999998</v>
      </c>
      <c r="BO741" s="2">
        <v>1.043145955</v>
      </c>
      <c r="BP741" s="1">
        <f t="shared" si="34"/>
        <v>2.2363636363636363</v>
      </c>
    </row>
    <row r="742" spans="1:68" x14ac:dyDescent="0.25">
      <c r="A742" t="s">
        <v>846</v>
      </c>
      <c r="B742" t="s">
        <v>817</v>
      </c>
      <c r="C742" t="s">
        <v>818</v>
      </c>
      <c r="D742">
        <v>-23.800993999999999</v>
      </c>
      <c r="E742">
        <v>-66.763949999999994</v>
      </c>
      <c r="G742" t="s">
        <v>819</v>
      </c>
      <c r="H742" t="s">
        <v>842</v>
      </c>
      <c r="I742" t="s">
        <v>1013</v>
      </c>
      <c r="J742" t="s">
        <v>41</v>
      </c>
      <c r="L742" t="s">
        <v>30</v>
      </c>
      <c r="P742">
        <v>7.2</v>
      </c>
      <c r="R742" s="3">
        <v>623.1</v>
      </c>
      <c r="T742">
        <v>163886.39999999999</v>
      </c>
      <c r="W742">
        <v>9685.44</v>
      </c>
      <c r="Z742">
        <v>2125.87</v>
      </c>
      <c r="AD742">
        <v>104515.2</v>
      </c>
      <c r="AE742">
        <v>4733.28</v>
      </c>
      <c r="AF742">
        <v>872.78</v>
      </c>
      <c r="AG742">
        <v>599.17999999999995</v>
      </c>
      <c r="AH742">
        <v>2103.98</v>
      </c>
      <c r="AQ742" s="3">
        <v>144418.82</v>
      </c>
      <c r="BA742" t="s">
        <v>31</v>
      </c>
      <c r="BB742">
        <v>10.2147541</v>
      </c>
      <c r="BC742">
        <v>4623.0296189999999</v>
      </c>
      <c r="BE742">
        <v>100.82698310000001</v>
      </c>
      <c r="BF742">
        <v>196.63953380000001</v>
      </c>
      <c r="BH742">
        <v>4546.3134540000001</v>
      </c>
      <c r="BI742">
        <v>121.0867229</v>
      </c>
      <c r="BJ742">
        <v>125.74268840000001</v>
      </c>
      <c r="BK742">
        <v>14.95034682</v>
      </c>
      <c r="BL742">
        <v>86.565727219999999</v>
      </c>
      <c r="BN742">
        <v>1.6</v>
      </c>
      <c r="BO742" s="2">
        <v>0.98340565099999999</v>
      </c>
      <c r="BP742" s="1">
        <f t="shared" si="34"/>
        <v>2.4106647723366712</v>
      </c>
    </row>
    <row r="743" spans="1:68" x14ac:dyDescent="0.25">
      <c r="A743" t="s">
        <v>847</v>
      </c>
      <c r="B743" t="s">
        <v>817</v>
      </c>
      <c r="C743" t="s">
        <v>818</v>
      </c>
      <c r="D743">
        <v>-23.727211</v>
      </c>
      <c r="E743">
        <v>-65.962653000000003</v>
      </c>
      <c r="G743" t="s">
        <v>819</v>
      </c>
      <c r="H743" t="s">
        <v>848</v>
      </c>
      <c r="I743" t="s">
        <v>1013</v>
      </c>
      <c r="J743" t="s">
        <v>41</v>
      </c>
      <c r="L743" t="s">
        <v>30</v>
      </c>
      <c r="P743">
        <v>8</v>
      </c>
      <c r="R743" s="3">
        <v>374.5</v>
      </c>
      <c r="T743">
        <v>10203.36</v>
      </c>
      <c r="W743">
        <v>3982.07</v>
      </c>
      <c r="Z743">
        <v>527.14</v>
      </c>
      <c r="AD743">
        <v>6413.45</v>
      </c>
      <c r="AE743">
        <v>693.62</v>
      </c>
      <c r="AF743">
        <v>25.12</v>
      </c>
      <c r="AG743">
        <v>876.73</v>
      </c>
      <c r="AH743">
        <v>115.36</v>
      </c>
      <c r="AQ743" s="3">
        <v>11692.52</v>
      </c>
      <c r="BA743" t="s">
        <v>31</v>
      </c>
      <c r="BB743">
        <v>6.1393442619999998</v>
      </c>
      <c r="BC743">
        <v>287.82397739999999</v>
      </c>
      <c r="BE743">
        <v>41.453987089999998</v>
      </c>
      <c r="BF743">
        <v>48.759596709999997</v>
      </c>
      <c r="BH743">
        <v>278.9790769</v>
      </c>
      <c r="BI743">
        <v>17.744180100000001</v>
      </c>
      <c r="BJ743">
        <v>3.6190750610000002</v>
      </c>
      <c r="BK743">
        <v>21.87559259</v>
      </c>
      <c r="BL743">
        <v>4.7463484879999998</v>
      </c>
      <c r="BN743">
        <v>-3.2</v>
      </c>
      <c r="BO743" s="2">
        <v>0.96926975800000004</v>
      </c>
      <c r="BP743" s="1">
        <f t="shared" si="34"/>
        <v>4.5923566878980893</v>
      </c>
    </row>
    <row r="744" spans="1:68" x14ac:dyDescent="0.25">
      <c r="A744" t="s">
        <v>849</v>
      </c>
      <c r="B744" t="s">
        <v>817</v>
      </c>
      <c r="C744" t="s">
        <v>818</v>
      </c>
      <c r="D744">
        <v>-23.641717</v>
      </c>
      <c r="E744">
        <v>-65.904120000000006</v>
      </c>
      <c r="G744" t="s">
        <v>819</v>
      </c>
      <c r="H744" t="s">
        <v>848</v>
      </c>
      <c r="I744" t="s">
        <v>1013</v>
      </c>
      <c r="J744" t="s">
        <v>41</v>
      </c>
      <c r="L744" t="s">
        <v>30</v>
      </c>
      <c r="P744">
        <v>7.1</v>
      </c>
      <c r="R744" s="3">
        <v>341.8</v>
      </c>
      <c r="T744">
        <v>140686.29999999999</v>
      </c>
      <c r="W744">
        <v>1746.18</v>
      </c>
      <c r="Z744">
        <v>508.79</v>
      </c>
      <c r="AD744">
        <v>86374.71</v>
      </c>
      <c r="AE744">
        <v>3324.81</v>
      </c>
      <c r="AF744">
        <v>218.33</v>
      </c>
      <c r="AG744">
        <v>1306.5899999999999</v>
      </c>
      <c r="AH744">
        <v>803.13</v>
      </c>
      <c r="AQ744" s="3">
        <v>120191.96</v>
      </c>
      <c r="BA744" t="s">
        <v>31</v>
      </c>
      <c r="BB744">
        <v>5.6032786889999997</v>
      </c>
      <c r="BC744">
        <v>3968.5839209999999</v>
      </c>
      <c r="BE744">
        <v>18.178013740000001</v>
      </c>
      <c r="BF744">
        <v>47.062251410000002</v>
      </c>
      <c r="BH744">
        <v>3757.2191050000001</v>
      </c>
      <c r="BI744">
        <v>85.055257100000006</v>
      </c>
      <c r="BJ744">
        <v>31.455121739999999</v>
      </c>
      <c r="BK744">
        <v>32.601177700000001</v>
      </c>
      <c r="BL744">
        <v>33.043818139999999</v>
      </c>
      <c r="BN744">
        <v>-0.1</v>
      </c>
      <c r="BO744" s="2">
        <v>0.94674049500000002</v>
      </c>
      <c r="BP744" s="1">
        <f t="shared" si="34"/>
        <v>3.6785141757889432</v>
      </c>
    </row>
    <row r="745" spans="1:68" x14ac:dyDescent="0.25">
      <c r="A745" t="s">
        <v>850</v>
      </c>
      <c r="B745" t="s">
        <v>817</v>
      </c>
      <c r="C745" t="s">
        <v>818</v>
      </c>
      <c r="D745">
        <v>-23.580769</v>
      </c>
      <c r="E745">
        <v>-65.867783000000003</v>
      </c>
      <c r="G745" t="s">
        <v>819</v>
      </c>
      <c r="H745" t="s">
        <v>848</v>
      </c>
      <c r="I745" t="s">
        <v>1013</v>
      </c>
      <c r="J745" t="s">
        <v>41</v>
      </c>
      <c r="L745" t="s">
        <v>30</v>
      </c>
      <c r="P745">
        <v>7.1</v>
      </c>
      <c r="R745" s="3">
        <v>344.3</v>
      </c>
      <c r="T745">
        <v>141354.44</v>
      </c>
      <c r="W745">
        <v>1573.5</v>
      </c>
      <c r="Z745">
        <v>542.04999999999995</v>
      </c>
      <c r="AD745">
        <v>84717.51</v>
      </c>
      <c r="AE745">
        <v>3497.69</v>
      </c>
      <c r="AF745">
        <v>244.11</v>
      </c>
      <c r="AG745">
        <v>1461.99</v>
      </c>
      <c r="AH745">
        <v>1017.27</v>
      </c>
      <c r="AQ745" s="3">
        <v>118931.11</v>
      </c>
      <c r="BA745" t="s">
        <v>31</v>
      </c>
      <c r="BB745">
        <v>5.6442622949999999</v>
      </c>
      <c r="BC745">
        <v>3987.4313120000002</v>
      </c>
      <c r="BE745">
        <v>16.380387259999999</v>
      </c>
      <c r="BF745">
        <v>50.13874757</v>
      </c>
      <c r="BH745">
        <v>3685.1324549999999</v>
      </c>
      <c r="BI745">
        <v>89.477871579999999</v>
      </c>
      <c r="BJ745">
        <v>35.169283960000001</v>
      </c>
      <c r="BK745">
        <v>36.478616700000003</v>
      </c>
      <c r="BL745">
        <v>41.854350959999998</v>
      </c>
      <c r="BN745">
        <v>-0.7</v>
      </c>
      <c r="BO745" s="2">
        <v>0.92418706799999994</v>
      </c>
      <c r="BP745" s="1">
        <f t="shared" si="34"/>
        <v>4.1672606611773375</v>
      </c>
    </row>
    <row r="746" spans="1:68" x14ac:dyDescent="0.25">
      <c r="A746" t="s">
        <v>851</v>
      </c>
      <c r="B746" t="s">
        <v>817</v>
      </c>
      <c r="C746" t="s">
        <v>818</v>
      </c>
      <c r="D746">
        <v>-23.751867000000001</v>
      </c>
      <c r="E746">
        <v>-66.025406000000004</v>
      </c>
      <c r="G746" t="s">
        <v>819</v>
      </c>
      <c r="H746" t="s">
        <v>848</v>
      </c>
      <c r="I746" t="s">
        <v>1013</v>
      </c>
      <c r="J746" t="s">
        <v>41</v>
      </c>
      <c r="L746" t="s">
        <v>30</v>
      </c>
      <c r="P746">
        <v>7</v>
      </c>
      <c r="R746" s="3">
        <v>338.7</v>
      </c>
      <c r="T746">
        <v>140265.87</v>
      </c>
      <c r="W746">
        <v>2174.46</v>
      </c>
      <c r="Z746">
        <v>443.92</v>
      </c>
      <c r="AD746">
        <v>86816.89</v>
      </c>
      <c r="AE746">
        <v>3761.91</v>
      </c>
      <c r="AF746">
        <v>269.61</v>
      </c>
      <c r="AG746">
        <v>1442.32</v>
      </c>
      <c r="AH746">
        <v>1130.1500000000001</v>
      </c>
      <c r="AQ746" s="3">
        <v>120539.3</v>
      </c>
      <c r="BA746" t="s">
        <v>31</v>
      </c>
      <c r="BB746">
        <v>5.5524590160000002</v>
      </c>
      <c r="BC746">
        <v>3956.7241180000001</v>
      </c>
      <c r="BE746">
        <v>22.636477200000002</v>
      </c>
      <c r="BF746">
        <v>41.061881419999999</v>
      </c>
      <c r="BH746">
        <v>3776.4535209999999</v>
      </c>
      <c r="BI746">
        <v>96.237145049999995</v>
      </c>
      <c r="BJ746">
        <v>38.843106179999999</v>
      </c>
      <c r="BK746">
        <v>35.987823740000003</v>
      </c>
      <c r="BL746">
        <v>46.498662830000001</v>
      </c>
      <c r="BN746">
        <v>0.9</v>
      </c>
      <c r="BO746" s="2">
        <v>0.95443943200000003</v>
      </c>
      <c r="BP746" s="1">
        <f t="shared" si="34"/>
        <v>4.1917955565446388</v>
      </c>
    </row>
    <row r="747" spans="1:68" x14ac:dyDescent="0.25">
      <c r="A747" t="s">
        <v>852</v>
      </c>
      <c r="B747" t="s">
        <v>817</v>
      </c>
      <c r="C747" t="s">
        <v>818</v>
      </c>
      <c r="D747">
        <v>-23.746628000000001</v>
      </c>
      <c r="E747">
        <v>-66.156813999999997</v>
      </c>
      <c r="G747" t="s">
        <v>819</v>
      </c>
      <c r="H747" t="s">
        <v>848</v>
      </c>
      <c r="I747" t="s">
        <v>1013</v>
      </c>
      <c r="J747" t="s">
        <v>41</v>
      </c>
      <c r="L747" t="s">
        <v>30</v>
      </c>
      <c r="P747">
        <v>7.2</v>
      </c>
      <c r="R747" s="3">
        <v>256.10000000000002</v>
      </c>
      <c r="T747">
        <v>140411.82999999999</v>
      </c>
      <c r="W747">
        <v>1908.26</v>
      </c>
      <c r="Z747">
        <v>451.62</v>
      </c>
      <c r="AD747">
        <v>77468.5</v>
      </c>
      <c r="AE747">
        <v>4521.3500000000004</v>
      </c>
      <c r="AF747">
        <v>382.08</v>
      </c>
      <c r="AG747">
        <v>1906.37</v>
      </c>
      <c r="AH747">
        <v>1300.67</v>
      </c>
      <c r="AQ747" s="3">
        <v>116328.36</v>
      </c>
      <c r="BA747" t="s">
        <v>31</v>
      </c>
      <c r="BB747">
        <v>4.1983606560000002</v>
      </c>
      <c r="BC747">
        <v>3960.8414670000002</v>
      </c>
      <c r="BE747">
        <v>19.865292530000001</v>
      </c>
      <c r="BF747">
        <v>41.774118950000002</v>
      </c>
      <c r="BH747">
        <v>3369.8072990000001</v>
      </c>
      <c r="BI747">
        <v>115.6651317</v>
      </c>
      <c r="BJ747">
        <v>55.04682322</v>
      </c>
      <c r="BK747">
        <v>47.566495330000002</v>
      </c>
      <c r="BL747">
        <v>53.514503189999999</v>
      </c>
      <c r="BN747">
        <v>-3.4</v>
      </c>
      <c r="BO747" s="2">
        <v>0.850780655</v>
      </c>
      <c r="BP747" s="1">
        <f t="shared" si="34"/>
        <v>3.4041823701842548</v>
      </c>
    </row>
    <row r="748" spans="1:68" x14ac:dyDescent="0.25">
      <c r="A748" t="s">
        <v>853</v>
      </c>
      <c r="B748" t="s">
        <v>817</v>
      </c>
      <c r="C748" t="s">
        <v>818</v>
      </c>
      <c r="D748">
        <v>-23.729327999999999</v>
      </c>
      <c r="E748">
        <v>-66.105960999999994</v>
      </c>
      <c r="G748" t="s">
        <v>819</v>
      </c>
      <c r="H748" t="s">
        <v>848</v>
      </c>
      <c r="I748" t="s">
        <v>1013</v>
      </c>
      <c r="J748" t="s">
        <v>41</v>
      </c>
      <c r="L748" t="s">
        <v>30</v>
      </c>
      <c r="P748">
        <v>8</v>
      </c>
      <c r="R748" s="3">
        <v>278.3</v>
      </c>
      <c r="T748">
        <v>139302.24</v>
      </c>
      <c r="W748">
        <v>2387.7600000000002</v>
      </c>
      <c r="Z748">
        <v>341.65</v>
      </c>
      <c r="AD748">
        <v>79327.3</v>
      </c>
      <c r="AE748">
        <v>3650.79</v>
      </c>
      <c r="AF748">
        <v>241.16</v>
      </c>
      <c r="AG748">
        <v>1471.79</v>
      </c>
      <c r="AH748">
        <v>842.91</v>
      </c>
      <c r="AQ748" s="3">
        <v>116091.6</v>
      </c>
      <c r="BA748" t="s">
        <v>31</v>
      </c>
      <c r="BB748">
        <v>4.5622950820000003</v>
      </c>
      <c r="BC748">
        <v>3929.541326</v>
      </c>
      <c r="BE748">
        <v>24.856964399999999</v>
      </c>
      <c r="BF748">
        <v>31.60207196</v>
      </c>
      <c r="BH748">
        <v>3450.6633609999999</v>
      </c>
      <c r="BI748">
        <v>93.394474290000005</v>
      </c>
      <c r="BJ748">
        <v>34.744273159999999</v>
      </c>
      <c r="BK748">
        <v>36.723139879999998</v>
      </c>
      <c r="BL748">
        <v>34.680518409999998</v>
      </c>
      <c r="BN748">
        <v>-3.4</v>
      </c>
      <c r="BO748" s="2">
        <v>0.87813387700000001</v>
      </c>
      <c r="BP748" s="1">
        <f t="shared" si="34"/>
        <v>3.4952313816553326</v>
      </c>
    </row>
    <row r="749" spans="1:68" x14ac:dyDescent="0.25">
      <c r="A749" t="s">
        <v>854</v>
      </c>
      <c r="B749" t="s">
        <v>817</v>
      </c>
      <c r="C749" t="s">
        <v>818</v>
      </c>
      <c r="D749">
        <v>-23.729230999999999</v>
      </c>
      <c r="E749">
        <v>-66.181781000000001</v>
      </c>
      <c r="G749" t="s">
        <v>819</v>
      </c>
      <c r="H749" t="s">
        <v>848</v>
      </c>
      <c r="I749" t="s">
        <v>1013</v>
      </c>
      <c r="J749" t="s">
        <v>41</v>
      </c>
      <c r="L749" t="s">
        <v>30</v>
      </c>
      <c r="P749">
        <v>7.1</v>
      </c>
      <c r="R749" s="3">
        <v>230.2</v>
      </c>
      <c r="T749">
        <v>139071.47</v>
      </c>
      <c r="W749">
        <v>1441.45</v>
      </c>
      <c r="Z749">
        <v>360.93</v>
      </c>
      <c r="AD749">
        <v>67954.240000000005</v>
      </c>
      <c r="AE749">
        <v>8148.89</v>
      </c>
      <c r="AF749">
        <v>1018.23</v>
      </c>
      <c r="AG749">
        <v>2119.41</v>
      </c>
      <c r="AH749">
        <v>2288.58</v>
      </c>
      <c r="AQ749" s="3">
        <v>116136.09</v>
      </c>
      <c r="BA749" t="s">
        <v>31</v>
      </c>
      <c r="BB749">
        <v>3.7737704920000001</v>
      </c>
      <c r="BC749">
        <v>3923.031594</v>
      </c>
      <c r="BE749">
        <v>15.005725590000001</v>
      </c>
      <c r="BF749">
        <v>33.385440750000001</v>
      </c>
      <c r="BH749">
        <v>2955.9458869999999</v>
      </c>
      <c r="BI749">
        <v>208.4648248</v>
      </c>
      <c r="BJ749">
        <v>146.69788209999999</v>
      </c>
      <c r="BK749">
        <v>52.882129849999998</v>
      </c>
      <c r="BL749">
        <v>94.160872249999997</v>
      </c>
      <c r="BN749">
        <v>-4.5999999999999996</v>
      </c>
      <c r="BO749" s="2">
        <v>0.75348510899999999</v>
      </c>
      <c r="BP749" s="1">
        <f t="shared" si="34"/>
        <v>2.2476061400665861</v>
      </c>
    </row>
    <row r="750" spans="1:68" x14ac:dyDescent="0.25">
      <c r="A750" t="s">
        <v>855</v>
      </c>
      <c r="B750" t="s">
        <v>817</v>
      </c>
      <c r="C750" t="s">
        <v>818</v>
      </c>
      <c r="D750">
        <v>-23.689639</v>
      </c>
      <c r="E750">
        <v>-65.985393999999999</v>
      </c>
      <c r="G750" t="s">
        <v>819</v>
      </c>
      <c r="H750" t="s">
        <v>848</v>
      </c>
      <c r="I750" t="s">
        <v>1013</v>
      </c>
      <c r="J750" t="s">
        <v>41</v>
      </c>
      <c r="L750" t="s">
        <v>30</v>
      </c>
      <c r="P750">
        <v>8</v>
      </c>
      <c r="R750" s="3">
        <v>351.2</v>
      </c>
      <c r="T750">
        <v>139796.76999999999</v>
      </c>
      <c r="W750">
        <v>1958.78</v>
      </c>
      <c r="Z750">
        <v>309.48</v>
      </c>
      <c r="AD750">
        <v>80246.149999999994</v>
      </c>
      <c r="AE750">
        <v>3889.64</v>
      </c>
      <c r="AF750">
        <v>246.51</v>
      </c>
      <c r="AG750">
        <v>1431.94</v>
      </c>
      <c r="AH750">
        <v>923.75</v>
      </c>
      <c r="AQ750" s="3">
        <v>119366.34</v>
      </c>
      <c r="BA750" t="s">
        <v>31</v>
      </c>
      <c r="BB750">
        <v>5.7573770489999996</v>
      </c>
      <c r="BC750">
        <v>3943.4913959999999</v>
      </c>
      <c r="BE750">
        <v>20.391213820000001</v>
      </c>
      <c r="BF750">
        <v>28.626399039999999</v>
      </c>
      <c r="BH750">
        <v>3490.6324760000002</v>
      </c>
      <c r="BI750">
        <v>99.504732669999996</v>
      </c>
      <c r="BJ750">
        <v>35.51505547</v>
      </c>
      <c r="BK750">
        <v>35.728828780000001</v>
      </c>
      <c r="BL750">
        <v>38.00658301</v>
      </c>
      <c r="BN750">
        <v>-2.8</v>
      </c>
      <c r="BO750" s="2">
        <v>0.88516295</v>
      </c>
      <c r="BP750" s="1">
        <f t="shared" si="34"/>
        <v>3.7473124822522412</v>
      </c>
    </row>
    <row r="751" spans="1:68" x14ac:dyDescent="0.25">
      <c r="A751" t="s">
        <v>856</v>
      </c>
      <c r="B751" t="s">
        <v>817</v>
      </c>
      <c r="C751" t="s">
        <v>818</v>
      </c>
      <c r="D751">
        <v>-23.712033000000002</v>
      </c>
      <c r="E751">
        <v>-66.041798</v>
      </c>
      <c r="G751" t="s">
        <v>819</v>
      </c>
      <c r="H751" t="s">
        <v>848</v>
      </c>
      <c r="I751" t="s">
        <v>1013</v>
      </c>
      <c r="J751" t="s">
        <v>41</v>
      </c>
      <c r="L751" t="s">
        <v>30</v>
      </c>
      <c r="P751">
        <v>8</v>
      </c>
      <c r="R751" s="3">
        <v>367.6</v>
      </c>
      <c r="T751">
        <v>137845.93</v>
      </c>
      <c r="W751">
        <v>1900.26</v>
      </c>
      <c r="Z751">
        <v>512.13</v>
      </c>
      <c r="AD751">
        <v>85692.72</v>
      </c>
      <c r="AE751">
        <v>4668.09</v>
      </c>
      <c r="AF751">
        <v>325.45</v>
      </c>
      <c r="AG751">
        <v>1394.66</v>
      </c>
      <c r="AH751">
        <v>1021.96</v>
      </c>
      <c r="AQ751" s="3">
        <v>117527.4</v>
      </c>
      <c r="BA751" t="s">
        <v>31</v>
      </c>
      <c r="BB751">
        <v>6.0262295080000001</v>
      </c>
      <c r="BC751">
        <v>3888.4606490000001</v>
      </c>
      <c r="BE751">
        <v>19.782011239999999</v>
      </c>
      <c r="BF751">
        <v>47.371195999999998</v>
      </c>
      <c r="BH751">
        <v>3727.5531780000001</v>
      </c>
      <c r="BI751">
        <v>119.419033</v>
      </c>
      <c r="BJ751">
        <v>46.888056480000003</v>
      </c>
      <c r="BK751">
        <v>34.798642649999998</v>
      </c>
      <c r="BL751">
        <v>42.04731537</v>
      </c>
      <c r="BN751">
        <v>1.4</v>
      </c>
      <c r="BO751" s="2">
        <v>0.95861923599999999</v>
      </c>
      <c r="BP751" s="1">
        <f t="shared" si="34"/>
        <v>3.1401444154247966</v>
      </c>
    </row>
    <row r="752" spans="1:68" x14ac:dyDescent="0.25">
      <c r="A752" t="s">
        <v>857</v>
      </c>
      <c r="B752" t="s">
        <v>817</v>
      </c>
      <c r="C752" t="s">
        <v>818</v>
      </c>
      <c r="D752">
        <v>-23.713024999999998</v>
      </c>
      <c r="E752">
        <v>-66.161891999999995</v>
      </c>
      <c r="G752" t="s">
        <v>819</v>
      </c>
      <c r="H752" t="s">
        <v>848</v>
      </c>
      <c r="I752" t="s">
        <v>1013</v>
      </c>
      <c r="J752" t="s">
        <v>41</v>
      </c>
      <c r="L752" t="s">
        <v>30</v>
      </c>
      <c r="P752">
        <v>7.7</v>
      </c>
      <c r="R752" s="3">
        <v>259.7</v>
      </c>
      <c r="T752">
        <v>137690.57</v>
      </c>
      <c r="W752">
        <v>1750.81</v>
      </c>
      <c r="Z752">
        <v>469.15</v>
      </c>
      <c r="AD752">
        <v>77539.22</v>
      </c>
      <c r="AE752">
        <v>5196.13</v>
      </c>
      <c r="AF752">
        <v>351.8</v>
      </c>
      <c r="AG752">
        <v>1787.43</v>
      </c>
      <c r="AH752">
        <v>1233</v>
      </c>
      <c r="AQ752" s="3">
        <v>116394.57</v>
      </c>
      <c r="BA752" t="s">
        <v>31</v>
      </c>
      <c r="BB752">
        <v>4.2573770489999996</v>
      </c>
      <c r="BC752">
        <v>3884.0781379999999</v>
      </c>
      <c r="BE752">
        <v>18.226212780000001</v>
      </c>
      <c r="BF752">
        <v>43.395615579999998</v>
      </c>
      <c r="BH752">
        <v>3372.8835530000001</v>
      </c>
      <c r="BI752">
        <v>132.92734709999999</v>
      </c>
      <c r="BJ752">
        <v>50.684339430000001</v>
      </c>
      <c r="BK752">
        <v>44.598782370000002</v>
      </c>
      <c r="BL752">
        <v>50.73030241</v>
      </c>
      <c r="BN752">
        <v>-2.2999999999999998</v>
      </c>
      <c r="BO752" s="2">
        <v>0.86838715200000005</v>
      </c>
      <c r="BP752" s="1">
        <f t="shared" si="34"/>
        <v>3.5048322910744738</v>
      </c>
    </row>
    <row r="753" spans="1:68" x14ac:dyDescent="0.25">
      <c r="A753" t="s">
        <v>858</v>
      </c>
      <c r="B753" t="s">
        <v>859</v>
      </c>
      <c r="C753" t="s">
        <v>818</v>
      </c>
      <c r="D753">
        <v>-25.488230999999999</v>
      </c>
      <c r="E753">
        <v>-67.537038999999993</v>
      </c>
      <c r="G753" t="s">
        <v>819</v>
      </c>
      <c r="H753" t="s">
        <v>860</v>
      </c>
      <c r="I753" t="s">
        <v>1013</v>
      </c>
      <c r="J753" t="s">
        <v>41</v>
      </c>
      <c r="L753" t="s">
        <v>30</v>
      </c>
      <c r="P753">
        <v>7.4</v>
      </c>
      <c r="R753" s="3">
        <v>77</v>
      </c>
      <c r="T753">
        <v>29058</v>
      </c>
      <c r="W753">
        <v>8714</v>
      </c>
      <c r="Z753">
        <v>530</v>
      </c>
      <c r="AD753">
        <v>15975</v>
      </c>
      <c r="AE753">
        <v>2490</v>
      </c>
      <c r="AF753">
        <v>164</v>
      </c>
      <c r="AG753">
        <v>2964</v>
      </c>
      <c r="AH753">
        <v>705</v>
      </c>
      <c r="AQ753" s="3">
        <v>54802</v>
      </c>
      <c r="BA753" t="s">
        <v>31</v>
      </c>
      <c r="BB753">
        <v>1.2622950820000001</v>
      </c>
      <c r="BC753">
        <v>819.68970379999996</v>
      </c>
      <c r="BE753">
        <v>90.714136999999994</v>
      </c>
      <c r="BF753">
        <v>49.024142079999997</v>
      </c>
      <c r="BH753">
        <v>694.89755969999999</v>
      </c>
      <c r="BI753">
        <v>63.699155789999999</v>
      </c>
      <c r="BJ753">
        <v>23.62771935</v>
      </c>
      <c r="BK753">
        <v>73.955786219999993</v>
      </c>
      <c r="BL753">
        <v>29.00637729</v>
      </c>
      <c r="BN753">
        <v>-0.7</v>
      </c>
      <c r="BO753" s="2">
        <v>0.84775684799999995</v>
      </c>
      <c r="BP753" s="1">
        <f t="shared" si="34"/>
        <v>4.2987804878048781</v>
      </c>
    </row>
    <row r="754" spans="1:68" x14ac:dyDescent="0.25">
      <c r="A754" t="s">
        <v>861</v>
      </c>
      <c r="B754" t="s">
        <v>859</v>
      </c>
      <c r="C754" t="s">
        <v>818</v>
      </c>
      <c r="D754">
        <v>-25.607258000000002</v>
      </c>
      <c r="E754">
        <v>-67.626182999999997</v>
      </c>
      <c r="G754" t="s">
        <v>819</v>
      </c>
      <c r="H754" t="s">
        <v>860</v>
      </c>
      <c r="I754" t="s">
        <v>1013</v>
      </c>
      <c r="J754" t="s">
        <v>41</v>
      </c>
      <c r="L754" t="s">
        <v>30</v>
      </c>
      <c r="P754">
        <v>7.4</v>
      </c>
      <c r="R754" s="3">
        <v>358</v>
      </c>
      <c r="T754">
        <v>113985</v>
      </c>
      <c r="W754">
        <v>7725</v>
      </c>
      <c r="Z754">
        <v>815</v>
      </c>
      <c r="AD754">
        <v>63713</v>
      </c>
      <c r="AE754">
        <v>3518</v>
      </c>
      <c r="AF754">
        <v>615</v>
      </c>
      <c r="AG754">
        <v>662</v>
      </c>
      <c r="AH754">
        <v>725</v>
      </c>
      <c r="AQ754" s="3">
        <v>184570</v>
      </c>
      <c r="BA754" t="s">
        <v>31</v>
      </c>
      <c r="BB754">
        <v>5.8688524590000002</v>
      </c>
      <c r="BC754">
        <v>3215.3737660000002</v>
      </c>
      <c r="BE754">
        <v>80.418488440000004</v>
      </c>
      <c r="BF754">
        <v>75.38618074</v>
      </c>
      <c r="BH754">
        <v>2771.4559140000001</v>
      </c>
      <c r="BI754">
        <v>89.997441800000004</v>
      </c>
      <c r="BJ754">
        <v>88.603947559999995</v>
      </c>
      <c r="BK754">
        <v>16.517790309999999</v>
      </c>
      <c r="BL754">
        <v>29.82925324</v>
      </c>
      <c r="BN754">
        <v>-5.3</v>
      </c>
      <c r="BO754" s="2">
        <v>0.86193895799999998</v>
      </c>
      <c r="BP754" s="1">
        <f t="shared" si="34"/>
        <v>1.1788617886178863</v>
      </c>
    </row>
    <row r="755" spans="1:68" x14ac:dyDescent="0.25">
      <c r="A755" t="s">
        <v>862</v>
      </c>
      <c r="B755" t="s">
        <v>859</v>
      </c>
      <c r="C755" t="s">
        <v>818</v>
      </c>
      <c r="D755">
        <v>-25.752407999999999</v>
      </c>
      <c r="E755">
        <v>-67.733143999999996</v>
      </c>
      <c r="G755" t="s">
        <v>819</v>
      </c>
      <c r="H755" t="s">
        <v>860</v>
      </c>
      <c r="I755" t="s">
        <v>1013</v>
      </c>
      <c r="J755" t="s">
        <v>41</v>
      </c>
      <c r="L755" t="s">
        <v>30</v>
      </c>
      <c r="P755">
        <v>7.4</v>
      </c>
      <c r="R755" s="3">
        <v>241</v>
      </c>
      <c r="T755">
        <v>88201</v>
      </c>
      <c r="W755">
        <v>7815</v>
      </c>
      <c r="Z755">
        <v>878</v>
      </c>
      <c r="AD755">
        <v>55770</v>
      </c>
      <c r="AE755">
        <v>807</v>
      </c>
      <c r="AF755">
        <v>311</v>
      </c>
      <c r="AG755">
        <v>535</v>
      </c>
      <c r="AH755">
        <v>816</v>
      </c>
      <c r="AQ755" s="3">
        <v>147780</v>
      </c>
      <c r="BA755" t="s">
        <v>31</v>
      </c>
      <c r="BB755">
        <v>3.9508196720000002</v>
      </c>
      <c r="BC755">
        <v>2488.0394919999999</v>
      </c>
      <c r="BE755">
        <v>81.355402870000006</v>
      </c>
      <c r="BF755">
        <v>81.213578760000004</v>
      </c>
      <c r="BH755">
        <v>2425.9428419999999</v>
      </c>
      <c r="BI755">
        <v>20.64466616</v>
      </c>
      <c r="BJ755">
        <v>44.806223889999998</v>
      </c>
      <c r="BK755">
        <v>13.34896951</v>
      </c>
      <c r="BL755">
        <v>33.573338819999996</v>
      </c>
      <c r="BN755">
        <v>-1.3</v>
      </c>
      <c r="BO755" s="2">
        <v>0.975041936</v>
      </c>
      <c r="BP755" s="1">
        <f t="shared" si="34"/>
        <v>2.6237942122186495</v>
      </c>
    </row>
    <row r="756" spans="1:68" x14ac:dyDescent="0.25">
      <c r="A756" t="s">
        <v>863</v>
      </c>
      <c r="B756" t="s">
        <v>859</v>
      </c>
      <c r="C756" t="s">
        <v>818</v>
      </c>
      <c r="D756">
        <v>-25.869102999999999</v>
      </c>
      <c r="E756">
        <v>-67.843539000000007</v>
      </c>
      <c r="G756" t="s">
        <v>819</v>
      </c>
      <c r="H756" t="s">
        <v>860</v>
      </c>
      <c r="I756" t="s">
        <v>1013</v>
      </c>
      <c r="J756" t="s">
        <v>41</v>
      </c>
      <c r="L756" t="s">
        <v>30</v>
      </c>
      <c r="P756">
        <v>7.8</v>
      </c>
      <c r="R756" s="3">
        <v>710</v>
      </c>
      <c r="T756">
        <v>14100</v>
      </c>
      <c r="W756">
        <v>1830</v>
      </c>
      <c r="Z756">
        <v>814</v>
      </c>
      <c r="AD756">
        <v>6889</v>
      </c>
      <c r="AE756">
        <v>365</v>
      </c>
      <c r="AF756">
        <v>95</v>
      </c>
      <c r="AG756">
        <v>1310</v>
      </c>
      <c r="AH756">
        <v>365</v>
      </c>
      <c r="AQ756" s="3">
        <v>25310</v>
      </c>
      <c r="BA756" t="s">
        <v>31</v>
      </c>
      <c r="BB756">
        <v>11.63934426</v>
      </c>
      <c r="BC756">
        <v>397.74330040000001</v>
      </c>
      <c r="BE756">
        <v>19.050593379999999</v>
      </c>
      <c r="BF756">
        <v>75.293682360000005</v>
      </c>
      <c r="BH756">
        <v>299.66505719999998</v>
      </c>
      <c r="BI756">
        <v>9.3374264520000008</v>
      </c>
      <c r="BJ756">
        <v>13.68678865</v>
      </c>
      <c r="BK756">
        <v>32.686261790000003</v>
      </c>
      <c r="BL756">
        <v>15.01748611</v>
      </c>
      <c r="BN756">
        <v>-3.4</v>
      </c>
      <c r="BO756" s="2">
        <v>0.75341321100000003</v>
      </c>
      <c r="BP756" s="1">
        <f t="shared" si="34"/>
        <v>3.8421052631578947</v>
      </c>
    </row>
    <row r="757" spans="1:68" x14ac:dyDescent="0.25">
      <c r="A757" t="s">
        <v>864</v>
      </c>
      <c r="B757" t="s">
        <v>859</v>
      </c>
      <c r="C757" t="s">
        <v>818</v>
      </c>
      <c r="D757">
        <v>-25.981406</v>
      </c>
      <c r="E757">
        <v>-67.921560999999997</v>
      </c>
      <c r="G757" t="s">
        <v>819</v>
      </c>
      <c r="H757" t="s">
        <v>860</v>
      </c>
      <c r="I757" t="s">
        <v>1013</v>
      </c>
      <c r="J757" t="s">
        <v>41</v>
      </c>
      <c r="L757" t="s">
        <v>30</v>
      </c>
      <c r="P757">
        <v>7.8</v>
      </c>
      <c r="R757" s="3">
        <v>865</v>
      </c>
      <c r="T757">
        <v>9460</v>
      </c>
      <c r="W757">
        <v>1005</v>
      </c>
      <c r="Z757">
        <v>807</v>
      </c>
      <c r="AD757">
        <v>5271</v>
      </c>
      <c r="AE757">
        <v>476</v>
      </c>
      <c r="AF757">
        <v>46</v>
      </c>
      <c r="AG757">
        <v>692</v>
      </c>
      <c r="AH757">
        <v>644</v>
      </c>
      <c r="AQ757" s="3">
        <v>18500</v>
      </c>
      <c r="BA757" t="s">
        <v>31</v>
      </c>
      <c r="BB757">
        <v>14.180327869999999</v>
      </c>
      <c r="BC757">
        <v>266.85472499999997</v>
      </c>
      <c r="BE757">
        <v>10.462211119999999</v>
      </c>
      <c r="BF757">
        <v>74.646193690000004</v>
      </c>
      <c r="BH757">
        <v>229.2835704</v>
      </c>
      <c r="BI757">
        <v>12.177027369999999</v>
      </c>
      <c r="BJ757">
        <v>6.6272871340000004</v>
      </c>
      <c r="BK757">
        <v>17.266330660000001</v>
      </c>
      <c r="BL757">
        <v>26.496605639999999</v>
      </c>
      <c r="BN757">
        <v>5.3</v>
      </c>
      <c r="BO757" s="2">
        <v>0.85920746000000003</v>
      </c>
      <c r="BP757" s="1">
        <f t="shared" si="34"/>
        <v>14</v>
      </c>
    </row>
    <row r="758" spans="1:68" x14ac:dyDescent="0.25">
      <c r="A758" t="s">
        <v>865</v>
      </c>
      <c r="B758" t="s">
        <v>859</v>
      </c>
      <c r="C758" t="s">
        <v>818</v>
      </c>
      <c r="D758">
        <v>-25.438503000000001</v>
      </c>
      <c r="E758">
        <v>-67.504467000000005</v>
      </c>
      <c r="G758" t="s">
        <v>819</v>
      </c>
      <c r="H758" t="s">
        <v>860</v>
      </c>
      <c r="I758" t="s">
        <v>1013</v>
      </c>
      <c r="J758" t="s">
        <v>41</v>
      </c>
      <c r="L758" t="s">
        <v>30</v>
      </c>
      <c r="P758">
        <v>7.8</v>
      </c>
      <c r="R758" s="3">
        <v>492</v>
      </c>
      <c r="T758">
        <v>4873</v>
      </c>
      <c r="W758">
        <v>356</v>
      </c>
      <c r="Z758">
        <v>415</v>
      </c>
      <c r="AD758">
        <v>2580</v>
      </c>
      <c r="AE758">
        <v>166</v>
      </c>
      <c r="AF758">
        <v>25</v>
      </c>
      <c r="AG758">
        <v>286</v>
      </c>
      <c r="AH758">
        <v>206</v>
      </c>
      <c r="AQ758" s="3">
        <v>9110</v>
      </c>
      <c r="BA758" t="s">
        <v>31</v>
      </c>
      <c r="BB758">
        <v>8.0655737700000003</v>
      </c>
      <c r="BC758">
        <v>137.46121299999999</v>
      </c>
      <c r="BE758">
        <v>3.7060170729999999</v>
      </c>
      <c r="BF758">
        <v>38.386828229999999</v>
      </c>
      <c r="BH758">
        <v>112.22758709999999</v>
      </c>
      <c r="BI758">
        <v>4.2466103860000004</v>
      </c>
      <c r="BJ758">
        <v>3.601786486</v>
      </c>
      <c r="BK758">
        <v>7.1360846349999996</v>
      </c>
      <c r="BL758">
        <v>8.4756222999999995</v>
      </c>
      <c r="BN758">
        <v>-0.5</v>
      </c>
      <c r="BO758" s="2">
        <v>0.81643093799999999</v>
      </c>
      <c r="BP758" s="1">
        <f t="shared" si="34"/>
        <v>8.24</v>
      </c>
    </row>
    <row r="759" spans="1:68" x14ac:dyDescent="0.25">
      <c r="A759" t="s">
        <v>866</v>
      </c>
      <c r="B759" t="s">
        <v>859</v>
      </c>
      <c r="C759" t="s">
        <v>818</v>
      </c>
      <c r="D759">
        <v>-24.489125000000001</v>
      </c>
      <c r="E759">
        <v>-67.551517000000004</v>
      </c>
      <c r="G759" t="s">
        <v>819</v>
      </c>
      <c r="H759" t="s">
        <v>867</v>
      </c>
      <c r="I759" t="s">
        <v>1013</v>
      </c>
      <c r="J759" t="s">
        <v>41</v>
      </c>
      <c r="L759" t="s">
        <v>30</v>
      </c>
      <c r="P759">
        <v>7.3</v>
      </c>
      <c r="R759" s="3">
        <v>81</v>
      </c>
      <c r="T759">
        <v>182213</v>
      </c>
      <c r="W759">
        <v>12482</v>
      </c>
      <c r="Z759">
        <v>1109</v>
      </c>
      <c r="AD759">
        <v>100581</v>
      </c>
      <c r="AE759">
        <v>4112</v>
      </c>
      <c r="AF759">
        <v>106</v>
      </c>
      <c r="AG759">
        <v>415</v>
      </c>
      <c r="AH759">
        <v>484</v>
      </c>
      <c r="AQ759" s="3">
        <v>273875</v>
      </c>
      <c r="BA759" t="s">
        <v>31</v>
      </c>
      <c r="BB759">
        <v>1.3278688519999999</v>
      </c>
      <c r="BC759">
        <v>5140</v>
      </c>
      <c r="BE759">
        <v>129.93962110000001</v>
      </c>
      <c r="BF759">
        <v>102.58070480000001</v>
      </c>
      <c r="BH759">
        <v>4375.1794339999997</v>
      </c>
      <c r="BI759">
        <v>105.193144</v>
      </c>
      <c r="BJ759">
        <v>15.2715747</v>
      </c>
      <c r="BK759">
        <v>10.35480812</v>
      </c>
      <c r="BL759">
        <v>19.913598029999999</v>
      </c>
      <c r="BN759">
        <v>-8.5</v>
      </c>
      <c r="BO759" s="2">
        <v>0.85120222400000001</v>
      </c>
      <c r="BP759" s="1">
        <f t="shared" si="34"/>
        <v>4.5660377358490569</v>
      </c>
    </row>
    <row r="760" spans="1:68" x14ac:dyDescent="0.25">
      <c r="A760" t="s">
        <v>868</v>
      </c>
      <c r="B760" t="s">
        <v>859</v>
      </c>
      <c r="C760" t="s">
        <v>818</v>
      </c>
      <c r="D760">
        <v>-24.539256000000002</v>
      </c>
      <c r="E760">
        <v>-67.605941999999999</v>
      </c>
      <c r="G760" t="s">
        <v>819</v>
      </c>
      <c r="H760" t="s">
        <v>867</v>
      </c>
      <c r="I760" t="s">
        <v>1013</v>
      </c>
      <c r="J760" t="s">
        <v>41</v>
      </c>
      <c r="L760" t="s">
        <v>30</v>
      </c>
      <c r="P760">
        <v>7.3</v>
      </c>
      <c r="R760" s="3">
        <v>122</v>
      </c>
      <c r="T760">
        <v>98090</v>
      </c>
      <c r="W760">
        <v>5521</v>
      </c>
      <c r="Z760">
        <v>2066</v>
      </c>
      <c r="AD760">
        <v>53106</v>
      </c>
      <c r="AE760">
        <v>3061</v>
      </c>
      <c r="AF760">
        <v>83</v>
      </c>
      <c r="AG760">
        <v>473</v>
      </c>
      <c r="AH760">
        <v>545</v>
      </c>
      <c r="AQ760" s="3">
        <v>154865</v>
      </c>
      <c r="BA760" t="s">
        <v>31</v>
      </c>
      <c r="BB760">
        <v>2</v>
      </c>
      <c r="BC760">
        <v>2766.9957690000001</v>
      </c>
      <c r="BE760">
        <v>57.474495109999999</v>
      </c>
      <c r="BF760">
        <v>191.10165570000001</v>
      </c>
      <c r="BH760">
        <v>2310.061334</v>
      </c>
      <c r="BI760">
        <v>78.306472240000005</v>
      </c>
      <c r="BJ760">
        <v>11.95793113</v>
      </c>
      <c r="BK760">
        <v>11.80198613</v>
      </c>
      <c r="BL760">
        <v>22.42336968</v>
      </c>
      <c r="BN760">
        <v>-7.8</v>
      </c>
      <c r="BO760" s="2">
        <v>0.83486261900000003</v>
      </c>
      <c r="BP760" s="1">
        <f t="shared" si="34"/>
        <v>6.5662650602409638</v>
      </c>
    </row>
    <row r="761" spans="1:68" x14ac:dyDescent="0.25">
      <c r="A761" t="s">
        <v>869</v>
      </c>
      <c r="B761" t="s">
        <v>859</v>
      </c>
      <c r="C761" t="s">
        <v>818</v>
      </c>
      <c r="D761">
        <v>-24.591239000000002</v>
      </c>
      <c r="E761">
        <v>-67.649878000000001</v>
      </c>
      <c r="G761" t="s">
        <v>819</v>
      </c>
      <c r="H761" t="s">
        <v>867</v>
      </c>
      <c r="I761" t="s">
        <v>1013</v>
      </c>
      <c r="J761" t="s">
        <v>41</v>
      </c>
      <c r="L761" t="s">
        <v>30</v>
      </c>
      <c r="P761">
        <v>7.3</v>
      </c>
      <c r="R761" s="3">
        <v>74</v>
      </c>
      <c r="T761">
        <v>42610</v>
      </c>
      <c r="W761">
        <v>17619</v>
      </c>
      <c r="Z761">
        <v>1216</v>
      </c>
      <c r="AD761">
        <v>23449</v>
      </c>
      <c r="AE761">
        <v>5686</v>
      </c>
      <c r="AF761">
        <v>375</v>
      </c>
      <c r="AG761">
        <v>512</v>
      </c>
      <c r="AH761">
        <v>1616</v>
      </c>
      <c r="AQ761" s="3">
        <v>92250</v>
      </c>
      <c r="BA761" t="s">
        <v>31</v>
      </c>
      <c r="BB761">
        <v>1.213114754</v>
      </c>
      <c r="BC761">
        <v>1201.974612</v>
      </c>
      <c r="BE761">
        <v>183.4166146</v>
      </c>
      <c r="BF761">
        <v>112.47803159999999</v>
      </c>
      <c r="BH761">
        <v>1020.0095700000001</v>
      </c>
      <c r="BI761">
        <v>145.45919670000001</v>
      </c>
      <c r="BJ761">
        <v>54.026797289999998</v>
      </c>
      <c r="BK761">
        <v>12.77508858</v>
      </c>
      <c r="BL761">
        <v>66.488376880000004</v>
      </c>
      <c r="BN761">
        <v>-6.5</v>
      </c>
      <c r="BO761" s="2">
        <v>0.84861157600000003</v>
      </c>
      <c r="BP761" s="1">
        <f t="shared" si="34"/>
        <v>4.309333333333333</v>
      </c>
    </row>
    <row r="762" spans="1:68" x14ac:dyDescent="0.25">
      <c r="A762" t="s">
        <v>870</v>
      </c>
      <c r="B762" t="s">
        <v>859</v>
      </c>
      <c r="C762" t="s">
        <v>818</v>
      </c>
      <c r="D762">
        <v>-24.653697000000001</v>
      </c>
      <c r="E762">
        <v>-67.701344000000006</v>
      </c>
      <c r="G762" t="s">
        <v>819</v>
      </c>
      <c r="H762" t="s">
        <v>867</v>
      </c>
      <c r="I762" t="s">
        <v>1013</v>
      </c>
      <c r="J762" t="s">
        <v>41</v>
      </c>
      <c r="L762" t="s">
        <v>30</v>
      </c>
      <c r="P762">
        <v>7.4</v>
      </c>
      <c r="R762" s="3">
        <v>119</v>
      </c>
      <c r="T762">
        <v>58847</v>
      </c>
      <c r="W762">
        <v>30246</v>
      </c>
      <c r="Z762">
        <v>3306</v>
      </c>
      <c r="AD762">
        <v>25564</v>
      </c>
      <c r="AE762">
        <v>7543</v>
      </c>
      <c r="AF762">
        <v>318</v>
      </c>
      <c r="AG762">
        <v>517</v>
      </c>
      <c r="AH762">
        <v>7735</v>
      </c>
      <c r="AQ762" s="3">
        <v>129550</v>
      </c>
      <c r="BA762" t="s">
        <v>31</v>
      </c>
      <c r="BB762">
        <v>1.9508196719999999</v>
      </c>
      <c r="BC762">
        <v>1660</v>
      </c>
      <c r="BE762">
        <v>314.86570890000002</v>
      </c>
      <c r="BF762">
        <v>305.79964849999999</v>
      </c>
      <c r="BH762">
        <v>1112.010092</v>
      </c>
      <c r="BI762">
        <v>192.9649527</v>
      </c>
      <c r="BJ762">
        <v>45.814724099999999</v>
      </c>
      <c r="BK762">
        <v>12.899845300000001</v>
      </c>
      <c r="BL762">
        <v>318.24727419999999</v>
      </c>
      <c r="BN762">
        <v>-6.5</v>
      </c>
      <c r="BO762" s="2">
        <v>0.66988559700000005</v>
      </c>
      <c r="BP762" s="1">
        <f t="shared" si="34"/>
        <v>24.323899371069182</v>
      </c>
    </row>
    <row r="763" spans="1:68" x14ac:dyDescent="0.25">
      <c r="A763" t="s">
        <v>871</v>
      </c>
      <c r="B763" t="s">
        <v>859</v>
      </c>
      <c r="C763" t="s">
        <v>818</v>
      </c>
      <c r="D763">
        <v>-24.711518999999999</v>
      </c>
      <c r="E763">
        <v>-67.827622000000005</v>
      </c>
      <c r="G763" t="s">
        <v>819</v>
      </c>
      <c r="H763" t="s">
        <v>867</v>
      </c>
      <c r="I763" t="s">
        <v>1013</v>
      </c>
      <c r="J763" t="s">
        <v>41</v>
      </c>
      <c r="L763" t="s">
        <v>30</v>
      </c>
      <c r="P763">
        <v>7.4</v>
      </c>
      <c r="R763" s="3">
        <v>225</v>
      </c>
      <c r="T763">
        <v>184233</v>
      </c>
      <c r="W763">
        <v>30390</v>
      </c>
      <c r="Z763">
        <v>3225</v>
      </c>
      <c r="AD763">
        <v>99477</v>
      </c>
      <c r="AE763">
        <v>10071</v>
      </c>
      <c r="AF763">
        <v>180</v>
      </c>
      <c r="AG763">
        <v>429</v>
      </c>
      <c r="AH763">
        <v>4144</v>
      </c>
      <c r="AQ763" s="3">
        <v>308175</v>
      </c>
      <c r="BA763" t="s">
        <v>31</v>
      </c>
      <c r="BB763">
        <v>3.6885245900000001</v>
      </c>
      <c r="BC763">
        <v>5196.9816639999999</v>
      </c>
      <c r="BE763">
        <v>316.36477200000002</v>
      </c>
      <c r="BF763">
        <v>298.30727960000002</v>
      </c>
      <c r="BH763">
        <v>4327.1564660000004</v>
      </c>
      <c r="BI763">
        <v>257.63622409999999</v>
      </c>
      <c r="BJ763">
        <v>25.932862700000001</v>
      </c>
      <c r="BK763">
        <v>10.704126949999999</v>
      </c>
      <c r="BL763">
        <v>170.4998971</v>
      </c>
      <c r="BN763">
        <v>-8</v>
      </c>
      <c r="BO763" s="2">
        <v>0.83262877300000004</v>
      </c>
      <c r="BP763" s="1">
        <f t="shared" si="34"/>
        <v>23.022222222222222</v>
      </c>
    </row>
    <row r="764" spans="1:68" x14ac:dyDescent="0.25">
      <c r="A764" t="s">
        <v>872</v>
      </c>
      <c r="B764" t="s">
        <v>859</v>
      </c>
      <c r="C764" t="s">
        <v>818</v>
      </c>
      <c r="D764">
        <v>-24.796489000000001</v>
      </c>
      <c r="E764">
        <v>-67.952727999999993</v>
      </c>
      <c r="G764" t="s">
        <v>819</v>
      </c>
      <c r="H764" t="s">
        <v>867</v>
      </c>
      <c r="I764" t="s">
        <v>1013</v>
      </c>
      <c r="J764" t="s">
        <v>41</v>
      </c>
      <c r="L764" t="s">
        <v>30</v>
      </c>
      <c r="P764">
        <v>7.4</v>
      </c>
      <c r="R764" s="3">
        <v>96</v>
      </c>
      <c r="T764">
        <v>39243</v>
      </c>
      <c r="W764">
        <v>13922</v>
      </c>
      <c r="Z764">
        <v>1232</v>
      </c>
      <c r="AD764">
        <v>24944</v>
      </c>
      <c r="AE764">
        <v>1098</v>
      </c>
      <c r="AF764">
        <v>112</v>
      </c>
      <c r="AG764">
        <v>515</v>
      </c>
      <c r="AH764">
        <v>515</v>
      </c>
      <c r="AQ764" s="3">
        <v>79767</v>
      </c>
      <c r="BA764" t="s">
        <v>31</v>
      </c>
      <c r="BB764">
        <v>1.573770492</v>
      </c>
      <c r="BC764">
        <v>1106.9957690000001</v>
      </c>
      <c r="BE764">
        <v>144.9302519</v>
      </c>
      <c r="BF764">
        <v>113.9580057</v>
      </c>
      <c r="BH764">
        <v>1085.0406720000001</v>
      </c>
      <c r="BI764">
        <v>28.089025329999998</v>
      </c>
      <c r="BJ764">
        <v>16.136003460000001</v>
      </c>
      <c r="BK764">
        <v>12.849942609999999</v>
      </c>
      <c r="BL764">
        <v>21.189055750000001</v>
      </c>
      <c r="BN764">
        <v>-7.7</v>
      </c>
      <c r="BO764" s="2">
        <v>0.98016695499999995</v>
      </c>
      <c r="BP764" s="1">
        <f t="shared" si="34"/>
        <v>4.5982142857142856</v>
      </c>
    </row>
    <row r="765" spans="1:68" x14ac:dyDescent="0.25">
      <c r="A765" t="s">
        <v>873</v>
      </c>
      <c r="B765" t="s">
        <v>859</v>
      </c>
      <c r="C765" t="s">
        <v>818</v>
      </c>
      <c r="D765">
        <v>-24.788868999999998</v>
      </c>
      <c r="E765">
        <v>-67.765193999999994</v>
      </c>
      <c r="G765" t="s">
        <v>819</v>
      </c>
      <c r="H765" t="s">
        <v>867</v>
      </c>
      <c r="I765" t="s">
        <v>1013</v>
      </c>
      <c r="J765" t="s">
        <v>41</v>
      </c>
      <c r="L765" t="s">
        <v>30</v>
      </c>
      <c r="P765">
        <v>7.4</v>
      </c>
      <c r="R765" s="3">
        <v>60</v>
      </c>
      <c r="T765">
        <v>56897</v>
      </c>
      <c r="W765">
        <v>17619</v>
      </c>
      <c r="Z765">
        <v>1313</v>
      </c>
      <c r="AD765">
        <v>24990</v>
      </c>
      <c r="AE765">
        <v>10011</v>
      </c>
      <c r="AF765">
        <v>465</v>
      </c>
      <c r="AG765">
        <v>494</v>
      </c>
      <c r="AH765">
        <v>4092</v>
      </c>
      <c r="AQ765" s="3">
        <v>105297</v>
      </c>
      <c r="BA765" t="s">
        <v>31</v>
      </c>
      <c r="BB765">
        <v>0.98360655699999999</v>
      </c>
      <c r="BC765">
        <v>1604.9929480000001</v>
      </c>
      <c r="BE765">
        <v>183.4166146</v>
      </c>
      <c r="BF765">
        <v>121.4503746</v>
      </c>
      <c r="BH765">
        <v>1087.0416290000001</v>
      </c>
      <c r="BI765">
        <v>256.10130470000001</v>
      </c>
      <c r="BJ765">
        <v>66.993228639999998</v>
      </c>
      <c r="BK765">
        <v>12.325964369999999</v>
      </c>
      <c r="BL765">
        <v>168.36041969999999</v>
      </c>
      <c r="BN765">
        <v>-5.4</v>
      </c>
      <c r="BO765" s="2">
        <v>0.67728748000000005</v>
      </c>
      <c r="BP765" s="1">
        <f t="shared" si="34"/>
        <v>8.8000000000000007</v>
      </c>
    </row>
    <row r="766" spans="1:68" x14ac:dyDescent="0.25">
      <c r="A766" t="s">
        <v>874</v>
      </c>
      <c r="B766" t="s">
        <v>859</v>
      </c>
      <c r="C766" t="s">
        <v>818</v>
      </c>
      <c r="D766">
        <v>-24.896325000000001</v>
      </c>
      <c r="E766">
        <v>-67.774985999999998</v>
      </c>
      <c r="G766" t="s">
        <v>819</v>
      </c>
      <c r="H766" t="s">
        <v>867</v>
      </c>
      <c r="I766" t="s">
        <v>1013</v>
      </c>
      <c r="J766" t="s">
        <v>41</v>
      </c>
      <c r="L766" t="s">
        <v>30</v>
      </c>
      <c r="P766">
        <v>7.4</v>
      </c>
      <c r="R766" s="3">
        <v>93</v>
      </c>
      <c r="T766">
        <v>23467</v>
      </c>
      <c r="W766">
        <v>7921</v>
      </c>
      <c r="Z766">
        <v>2366</v>
      </c>
      <c r="AD766">
        <v>15564</v>
      </c>
      <c r="AE766">
        <v>1480</v>
      </c>
      <c r="AF766">
        <v>52</v>
      </c>
      <c r="AG766">
        <v>515</v>
      </c>
      <c r="AH766">
        <v>1070</v>
      </c>
      <c r="AQ766" s="3">
        <v>48115</v>
      </c>
      <c r="BA766" t="s">
        <v>31</v>
      </c>
      <c r="BB766">
        <v>1.5245901639999999</v>
      </c>
      <c r="BC766">
        <v>661.97461209999994</v>
      </c>
      <c r="BE766">
        <v>82.458879870000004</v>
      </c>
      <c r="BF766">
        <v>218.85117009999999</v>
      </c>
      <c r="BH766">
        <v>677.01944409999999</v>
      </c>
      <c r="BI766">
        <v>37.861345610000001</v>
      </c>
      <c r="BJ766">
        <v>7.4917158910000001</v>
      </c>
      <c r="BK766">
        <v>12.849942609999999</v>
      </c>
      <c r="BL766">
        <v>44.023863400000003</v>
      </c>
      <c r="BN766">
        <v>0.5</v>
      </c>
      <c r="BO766" s="2">
        <v>1.0227272039999999</v>
      </c>
      <c r="BP766" s="1">
        <f t="shared" si="34"/>
        <v>20.576923076923077</v>
      </c>
    </row>
    <row r="767" spans="1:68" x14ac:dyDescent="0.25">
      <c r="A767" t="s">
        <v>875</v>
      </c>
      <c r="B767" t="s">
        <v>859</v>
      </c>
      <c r="C767" t="s">
        <v>818</v>
      </c>
      <c r="D767">
        <v>-25.010786</v>
      </c>
      <c r="E767">
        <v>-67.698239000000001</v>
      </c>
      <c r="G767" t="s">
        <v>819</v>
      </c>
      <c r="H767" t="s">
        <v>867</v>
      </c>
      <c r="I767" t="s">
        <v>1013</v>
      </c>
      <c r="J767" t="s">
        <v>41</v>
      </c>
      <c r="L767" t="s">
        <v>30</v>
      </c>
      <c r="P767">
        <v>7.4</v>
      </c>
      <c r="R767" s="3">
        <v>75</v>
      </c>
      <c r="T767">
        <v>16661</v>
      </c>
      <c r="W767">
        <v>2496</v>
      </c>
      <c r="Z767">
        <v>3382</v>
      </c>
      <c r="AD767">
        <v>10805</v>
      </c>
      <c r="AE767">
        <v>1315</v>
      </c>
      <c r="AF767">
        <v>97</v>
      </c>
      <c r="AG767">
        <v>432</v>
      </c>
      <c r="AH767">
        <v>376</v>
      </c>
      <c r="AQ767" s="3">
        <v>38865</v>
      </c>
      <c r="BA767" t="s">
        <v>31</v>
      </c>
      <c r="BB767">
        <v>1.2295081969999999</v>
      </c>
      <c r="BC767">
        <v>469.98589559999999</v>
      </c>
      <c r="BE767">
        <v>25.983760149999998</v>
      </c>
      <c r="BF767">
        <v>312.82952549999999</v>
      </c>
      <c r="BH767">
        <v>470.00739479999999</v>
      </c>
      <c r="BI767">
        <v>33.64031722</v>
      </c>
      <c r="BJ767">
        <v>13.974931570000001</v>
      </c>
      <c r="BK767">
        <v>10.778980990000001</v>
      </c>
      <c r="BL767">
        <v>15.470067889999999</v>
      </c>
      <c r="BN767">
        <v>4.3</v>
      </c>
      <c r="BO767" s="2">
        <v>1.0000457439999999</v>
      </c>
      <c r="BP767" s="1">
        <f t="shared" si="34"/>
        <v>3.8762886597938144</v>
      </c>
    </row>
    <row r="768" spans="1:68" x14ac:dyDescent="0.25">
      <c r="A768" t="s">
        <v>876</v>
      </c>
      <c r="B768" t="s">
        <v>859</v>
      </c>
      <c r="C768" t="s">
        <v>818</v>
      </c>
      <c r="D768">
        <v>-24.854693999999999</v>
      </c>
      <c r="E768">
        <v>-67.683999999999997</v>
      </c>
      <c r="G768" t="s">
        <v>819</v>
      </c>
      <c r="H768" t="s">
        <v>867</v>
      </c>
      <c r="I768" t="s">
        <v>1013</v>
      </c>
      <c r="J768" t="s">
        <v>41</v>
      </c>
      <c r="L768" t="s">
        <v>30</v>
      </c>
      <c r="P768">
        <v>7.4</v>
      </c>
      <c r="R768" s="3">
        <v>74</v>
      </c>
      <c r="T768">
        <v>38534</v>
      </c>
      <c r="W768">
        <v>7681</v>
      </c>
      <c r="Z768">
        <v>380</v>
      </c>
      <c r="AD768">
        <v>22530</v>
      </c>
      <c r="AE768">
        <v>1180</v>
      </c>
      <c r="AF768">
        <v>122</v>
      </c>
      <c r="AG768">
        <v>410</v>
      </c>
      <c r="AH768">
        <v>484</v>
      </c>
      <c r="AQ768" s="3">
        <v>64400</v>
      </c>
      <c r="BA768" t="s">
        <v>31</v>
      </c>
      <c r="BB768">
        <v>1.213114754</v>
      </c>
      <c r="BC768">
        <v>1086.9957690000001</v>
      </c>
      <c r="BE768">
        <v>79.96044139</v>
      </c>
      <c r="BF768">
        <v>35.14938489</v>
      </c>
      <c r="BH768">
        <v>980.03392929999995</v>
      </c>
      <c r="BI768">
        <v>30.186748529999999</v>
      </c>
      <c r="BJ768">
        <v>17.57671805</v>
      </c>
      <c r="BK768">
        <v>10.230051400000001</v>
      </c>
      <c r="BL768">
        <v>19.913598029999999</v>
      </c>
      <c r="BN768">
        <v>-6.9</v>
      </c>
      <c r="BO768" s="2">
        <v>0.90159866099999997</v>
      </c>
      <c r="BP768" s="1">
        <f t="shared" si="34"/>
        <v>3.9672131147540983</v>
      </c>
    </row>
    <row r="769" spans="1:68" x14ac:dyDescent="0.25">
      <c r="A769" t="s">
        <v>877</v>
      </c>
      <c r="B769" t="s">
        <v>859</v>
      </c>
      <c r="C769" t="s">
        <v>818</v>
      </c>
      <c r="D769">
        <v>-24.846983000000002</v>
      </c>
      <c r="E769">
        <v>-66.719680999999994</v>
      </c>
      <c r="G769" t="s">
        <v>819</v>
      </c>
      <c r="H769" t="s">
        <v>1139</v>
      </c>
      <c r="I769" t="s">
        <v>1013</v>
      </c>
      <c r="J769" t="s">
        <v>41</v>
      </c>
      <c r="L769" t="s">
        <v>30</v>
      </c>
      <c r="P769">
        <v>7.5</v>
      </c>
      <c r="R769" s="3">
        <v>498</v>
      </c>
      <c r="T769">
        <v>14595</v>
      </c>
      <c r="W769">
        <v>2960</v>
      </c>
      <c r="Z769">
        <v>365</v>
      </c>
      <c r="AD769">
        <v>6752</v>
      </c>
      <c r="AE769">
        <v>966</v>
      </c>
      <c r="AF769">
        <v>65</v>
      </c>
      <c r="AG769">
        <v>831</v>
      </c>
      <c r="AH769">
        <v>916</v>
      </c>
      <c r="AQ769" s="3">
        <v>26090</v>
      </c>
      <c r="BA769" t="s">
        <v>31</v>
      </c>
      <c r="BB769">
        <v>8.1639344260000009</v>
      </c>
      <c r="BC769">
        <v>411.70662909999999</v>
      </c>
      <c r="BE769">
        <v>30.81407454</v>
      </c>
      <c r="BF769">
        <v>33.761909170000003</v>
      </c>
      <c r="BH769">
        <v>293.70568530000003</v>
      </c>
      <c r="BI769">
        <v>24.712202609999999</v>
      </c>
      <c r="BJ769">
        <v>9.3646448640000006</v>
      </c>
      <c r="BK769">
        <v>20.734567590000001</v>
      </c>
      <c r="BL769">
        <v>37.687718580000002</v>
      </c>
      <c r="BN769">
        <v>-4</v>
      </c>
      <c r="BO769" s="2">
        <v>0.71338585399999999</v>
      </c>
      <c r="BP769" s="1">
        <f t="shared" si="34"/>
        <v>14.092307692307692</v>
      </c>
    </row>
    <row r="770" spans="1:68" x14ac:dyDescent="0.25">
      <c r="A770" t="s">
        <v>878</v>
      </c>
      <c r="B770" t="s">
        <v>859</v>
      </c>
      <c r="C770" t="s">
        <v>818</v>
      </c>
      <c r="D770">
        <v>-24.854303000000002</v>
      </c>
      <c r="E770">
        <v>-66.711252999999999</v>
      </c>
      <c r="G770" t="s">
        <v>819</v>
      </c>
      <c r="H770" t="s">
        <v>1139</v>
      </c>
      <c r="I770" t="s">
        <v>1013</v>
      </c>
      <c r="J770" t="s">
        <v>41</v>
      </c>
      <c r="L770" t="s">
        <v>30</v>
      </c>
      <c r="P770">
        <v>7.5</v>
      </c>
      <c r="R770" s="3">
        <v>496</v>
      </c>
      <c r="T770">
        <v>14276</v>
      </c>
      <c r="W770">
        <v>3056</v>
      </c>
      <c r="Z770">
        <v>277</v>
      </c>
      <c r="AD770">
        <v>7134</v>
      </c>
      <c r="AE770">
        <v>843</v>
      </c>
      <c r="AF770">
        <v>25</v>
      </c>
      <c r="AG770">
        <v>508</v>
      </c>
      <c r="AH770">
        <v>604</v>
      </c>
      <c r="AQ770" s="3">
        <v>26435</v>
      </c>
      <c r="BA770" t="s">
        <v>31</v>
      </c>
      <c r="BB770">
        <v>8.1311475410000007</v>
      </c>
      <c r="BC770">
        <v>402.70803949999998</v>
      </c>
      <c r="BE770">
        <v>31.813449930000001</v>
      </c>
      <c r="BF770">
        <v>25.62205161</v>
      </c>
      <c r="BH770">
        <v>310.32232809999999</v>
      </c>
      <c r="BI770">
        <v>21.565617809999999</v>
      </c>
      <c r="BJ770">
        <v>3.601786486</v>
      </c>
      <c r="BK770">
        <v>12.675283200000001</v>
      </c>
      <c r="BL770">
        <v>24.850853730000001</v>
      </c>
      <c r="BN770">
        <v>-7.2</v>
      </c>
      <c r="BO770" s="2">
        <v>0.77058885799999999</v>
      </c>
      <c r="BP770" s="1">
        <f t="shared" si="34"/>
        <v>24.16</v>
      </c>
    </row>
    <row r="771" spans="1:68" x14ac:dyDescent="0.25">
      <c r="A771" t="s">
        <v>879</v>
      </c>
      <c r="B771" t="s">
        <v>859</v>
      </c>
      <c r="C771" t="s">
        <v>818</v>
      </c>
      <c r="D771">
        <v>-24.841052999999999</v>
      </c>
      <c r="E771">
        <v>-66.709402999999995</v>
      </c>
      <c r="G771" t="s">
        <v>819</v>
      </c>
      <c r="H771" t="s">
        <v>1139</v>
      </c>
      <c r="I771" t="s">
        <v>1013</v>
      </c>
      <c r="J771" t="s">
        <v>41</v>
      </c>
      <c r="L771" t="s">
        <v>30</v>
      </c>
      <c r="P771">
        <v>7.7</v>
      </c>
      <c r="R771" s="3">
        <v>322</v>
      </c>
      <c r="T771">
        <v>17133</v>
      </c>
      <c r="W771">
        <v>12461</v>
      </c>
      <c r="Z771">
        <v>434</v>
      </c>
      <c r="AD771">
        <v>10613</v>
      </c>
      <c r="AE771">
        <v>2860</v>
      </c>
      <c r="AF771">
        <v>106</v>
      </c>
      <c r="AG771">
        <v>395</v>
      </c>
      <c r="AH771">
        <v>1196</v>
      </c>
      <c r="AQ771" s="3">
        <v>41156</v>
      </c>
      <c r="BA771" t="s">
        <v>31</v>
      </c>
      <c r="BB771">
        <v>5.2786885249999997</v>
      </c>
      <c r="BC771">
        <v>483.30042309999999</v>
      </c>
      <c r="BE771">
        <v>129.7210077</v>
      </c>
      <c r="BF771">
        <v>40.144297469999998</v>
      </c>
      <c r="BH771">
        <v>461.65557439999998</v>
      </c>
      <c r="BI771">
        <v>73.164492199999998</v>
      </c>
      <c r="BJ771">
        <v>15.2715747</v>
      </c>
      <c r="BK771">
        <v>9.8557812269999996</v>
      </c>
      <c r="BL771">
        <v>49.2079819</v>
      </c>
      <c r="BN771">
        <v>-5.6</v>
      </c>
      <c r="BO771" s="2">
        <v>0.95521450500000005</v>
      </c>
      <c r="BP771" s="1">
        <f t="shared" si="34"/>
        <v>11.283018867924529</v>
      </c>
    </row>
    <row r="772" spans="1:68" x14ac:dyDescent="0.25">
      <c r="A772" t="s">
        <v>880</v>
      </c>
      <c r="B772" t="s">
        <v>859</v>
      </c>
      <c r="C772" t="s">
        <v>818</v>
      </c>
      <c r="D772">
        <v>-24.831997000000001</v>
      </c>
      <c r="E772">
        <v>-66.713008000000002</v>
      </c>
      <c r="G772" t="s">
        <v>819</v>
      </c>
      <c r="H772" t="s">
        <v>1139</v>
      </c>
      <c r="I772" t="s">
        <v>1013</v>
      </c>
      <c r="J772" t="s">
        <v>41</v>
      </c>
      <c r="L772" t="s">
        <v>30</v>
      </c>
      <c r="P772">
        <v>7.7</v>
      </c>
      <c r="R772" s="3">
        <v>343</v>
      </c>
      <c r="T772">
        <v>18466</v>
      </c>
      <c r="W772">
        <v>12663</v>
      </c>
      <c r="Z772">
        <v>581</v>
      </c>
      <c r="AD772">
        <v>11767</v>
      </c>
      <c r="AE772">
        <v>2914</v>
      </c>
      <c r="AF772">
        <v>133</v>
      </c>
      <c r="AG772">
        <v>842</v>
      </c>
      <c r="AH772">
        <v>1217</v>
      </c>
      <c r="AQ772" s="3">
        <v>44753</v>
      </c>
      <c r="BA772" t="s">
        <v>31</v>
      </c>
      <c r="BB772">
        <v>5.6229508199999998</v>
      </c>
      <c r="BC772">
        <v>520.90267979999999</v>
      </c>
      <c r="BE772">
        <v>131.82386009999999</v>
      </c>
      <c r="BF772">
        <v>53.741559520000003</v>
      </c>
      <c r="BH772">
        <v>511.85349509999998</v>
      </c>
      <c r="BI772">
        <v>74.545919670000004</v>
      </c>
      <c r="BJ772">
        <v>19.161504109999999</v>
      </c>
      <c r="BK772">
        <v>21.009032390000002</v>
      </c>
      <c r="BL772">
        <v>50.072001649999997</v>
      </c>
      <c r="BN772">
        <v>-2.8</v>
      </c>
      <c r="BO772" s="2">
        <v>0.98262787799999995</v>
      </c>
      <c r="BP772" s="1">
        <f t="shared" si="34"/>
        <v>9.1503759398496243</v>
      </c>
    </row>
    <row r="773" spans="1:68" x14ac:dyDescent="0.25">
      <c r="A773" t="s">
        <v>881</v>
      </c>
      <c r="B773" t="s">
        <v>859</v>
      </c>
      <c r="C773" t="s">
        <v>818</v>
      </c>
      <c r="D773">
        <v>-24.833293999999999</v>
      </c>
      <c r="E773">
        <v>-66.6999</v>
      </c>
      <c r="G773" t="s">
        <v>819</v>
      </c>
      <c r="H773" t="s">
        <v>1139</v>
      </c>
      <c r="I773" t="s">
        <v>1013</v>
      </c>
      <c r="J773" t="s">
        <v>41</v>
      </c>
      <c r="L773" t="s">
        <v>30</v>
      </c>
      <c r="P773">
        <v>7.6</v>
      </c>
      <c r="R773" s="3">
        <v>494</v>
      </c>
      <c r="T773">
        <v>21493</v>
      </c>
      <c r="W773">
        <v>12184</v>
      </c>
      <c r="Z773">
        <v>402</v>
      </c>
      <c r="AD773">
        <v>10450</v>
      </c>
      <c r="AE773">
        <v>3025</v>
      </c>
      <c r="AF773">
        <v>377</v>
      </c>
      <c r="AG773">
        <v>619</v>
      </c>
      <c r="AH773">
        <v>2277</v>
      </c>
      <c r="AQ773" s="3">
        <v>48590</v>
      </c>
      <c r="BA773" t="s">
        <v>31</v>
      </c>
      <c r="BB773">
        <v>8.0983606560000005</v>
      </c>
      <c r="BC773">
        <v>606.29055010000002</v>
      </c>
      <c r="BE773">
        <v>126.8373933</v>
      </c>
      <c r="BF773">
        <v>37.184349269999998</v>
      </c>
      <c r="BH773">
        <v>454.5652268</v>
      </c>
      <c r="BI773">
        <v>77.385520589999999</v>
      </c>
      <c r="BJ773">
        <v>54.314940210000003</v>
      </c>
      <c r="BK773">
        <v>15.44488248</v>
      </c>
      <c r="BL773">
        <v>93.684427069999998</v>
      </c>
      <c r="BN773">
        <v>-3.8</v>
      </c>
      <c r="BO773" s="2">
        <v>0.74974816399999999</v>
      </c>
      <c r="BP773" s="1">
        <f t="shared" si="34"/>
        <v>6.0397877984084882</v>
      </c>
    </row>
    <row r="774" spans="1:68" x14ac:dyDescent="0.25">
      <c r="A774" t="s">
        <v>882</v>
      </c>
      <c r="B774" t="s">
        <v>859</v>
      </c>
      <c r="C774" t="s">
        <v>818</v>
      </c>
      <c r="D774">
        <v>-25.249264</v>
      </c>
      <c r="E774">
        <v>-66.770133000000001</v>
      </c>
      <c r="G774" t="s">
        <v>819</v>
      </c>
      <c r="H774" t="s">
        <v>1138</v>
      </c>
      <c r="I774" t="s">
        <v>1013</v>
      </c>
      <c r="J774" t="s">
        <v>41</v>
      </c>
      <c r="L774" t="s">
        <v>30</v>
      </c>
      <c r="P774">
        <v>8</v>
      </c>
      <c r="R774" s="3">
        <v>230</v>
      </c>
      <c r="T774">
        <v>21897</v>
      </c>
      <c r="W774">
        <v>3541</v>
      </c>
      <c r="Z774">
        <v>360</v>
      </c>
      <c r="AD774">
        <v>9533</v>
      </c>
      <c r="AE774">
        <v>746</v>
      </c>
      <c r="AF774">
        <v>47</v>
      </c>
      <c r="AG774">
        <v>791</v>
      </c>
      <c r="AH774">
        <v>1884</v>
      </c>
      <c r="AQ774" s="3">
        <v>37595</v>
      </c>
      <c r="BA774" t="s">
        <v>31</v>
      </c>
      <c r="BB774">
        <v>3.7704918030000001</v>
      </c>
      <c r="BC774">
        <v>617.6868829</v>
      </c>
      <c r="BE774">
        <v>36.862377680000002</v>
      </c>
      <c r="BF774">
        <v>33.299417259999998</v>
      </c>
      <c r="BH774">
        <v>414.67658449999999</v>
      </c>
      <c r="BI774">
        <v>19.084164749999999</v>
      </c>
      <c r="BJ774">
        <v>6.7713585939999996</v>
      </c>
      <c r="BK774">
        <v>19.736513800000001</v>
      </c>
      <c r="BL774">
        <v>77.514914630000007</v>
      </c>
      <c r="BN774">
        <v>-4.5</v>
      </c>
      <c r="BO774" s="2">
        <v>0.67133785099999999</v>
      </c>
      <c r="BP774" s="1">
        <f t="shared" si="34"/>
        <v>40.085106382978722</v>
      </c>
    </row>
    <row r="775" spans="1:68" x14ac:dyDescent="0.25">
      <c r="A775" t="s">
        <v>883</v>
      </c>
      <c r="B775" t="s">
        <v>859</v>
      </c>
      <c r="C775" t="s">
        <v>818</v>
      </c>
      <c r="D775">
        <v>-25.242968999999999</v>
      </c>
      <c r="E775">
        <v>-66.771124999999998</v>
      </c>
      <c r="G775" t="s">
        <v>819</v>
      </c>
      <c r="H775" t="s">
        <v>1138</v>
      </c>
      <c r="I775" t="s">
        <v>1013</v>
      </c>
      <c r="J775" t="s">
        <v>41</v>
      </c>
      <c r="L775" t="s">
        <v>30</v>
      </c>
      <c r="P775">
        <v>8</v>
      </c>
      <c r="R775" s="3">
        <v>376</v>
      </c>
      <c r="T775">
        <v>15041</v>
      </c>
      <c r="W775">
        <v>2715</v>
      </c>
      <c r="Z775">
        <v>584</v>
      </c>
      <c r="AD775">
        <v>6943</v>
      </c>
      <c r="AE775">
        <v>687</v>
      </c>
      <c r="AF775">
        <v>81</v>
      </c>
      <c r="AG775">
        <v>794</v>
      </c>
      <c r="AH775">
        <v>1121</v>
      </c>
      <c r="AQ775" s="3">
        <v>26350</v>
      </c>
      <c r="BA775" t="s">
        <v>31</v>
      </c>
      <c r="BB775">
        <v>6.163934426</v>
      </c>
      <c r="BC775">
        <v>424.2877292</v>
      </c>
      <c r="BE775">
        <v>28.263585259999999</v>
      </c>
      <c r="BF775">
        <v>54.019054670000003</v>
      </c>
      <c r="BH775">
        <v>302.01400669999998</v>
      </c>
      <c r="BI775">
        <v>17.574827320000001</v>
      </c>
      <c r="BJ775">
        <v>11.66978821</v>
      </c>
      <c r="BK775">
        <v>19.811367829999998</v>
      </c>
      <c r="BL775">
        <v>46.122197079999999</v>
      </c>
      <c r="BN775">
        <v>-2.5</v>
      </c>
      <c r="BO775" s="2">
        <v>0.71181414399999998</v>
      </c>
      <c r="BP775" s="1">
        <f t="shared" si="34"/>
        <v>13.839506172839506</v>
      </c>
    </row>
    <row r="776" spans="1:68" x14ac:dyDescent="0.25">
      <c r="A776" t="s">
        <v>884</v>
      </c>
      <c r="B776" t="s">
        <v>859</v>
      </c>
      <c r="C776" t="s">
        <v>818</v>
      </c>
      <c r="D776">
        <v>-25.241036000000001</v>
      </c>
      <c r="E776">
        <v>-66.763867000000005</v>
      </c>
      <c r="G776" t="s">
        <v>819</v>
      </c>
      <c r="H776" t="s">
        <v>1138</v>
      </c>
      <c r="I776" t="s">
        <v>1013</v>
      </c>
      <c r="J776" t="s">
        <v>41</v>
      </c>
      <c r="L776" t="s">
        <v>30</v>
      </c>
      <c r="P776">
        <v>8</v>
      </c>
      <c r="R776" s="3">
        <v>351</v>
      </c>
      <c r="T776">
        <v>38270</v>
      </c>
      <c r="W776">
        <v>9587</v>
      </c>
      <c r="Z776">
        <v>808</v>
      </c>
      <c r="AD776">
        <v>21535</v>
      </c>
      <c r="AE776">
        <v>7876</v>
      </c>
      <c r="AF776">
        <v>235</v>
      </c>
      <c r="AG776">
        <v>1403</v>
      </c>
      <c r="AH776">
        <v>933</v>
      </c>
      <c r="AQ776" s="3">
        <v>77810</v>
      </c>
      <c r="BA776" t="s">
        <v>31</v>
      </c>
      <c r="BB776">
        <v>5.7540983609999996</v>
      </c>
      <c r="BC776">
        <v>1079.5486599999999</v>
      </c>
      <c r="BE776">
        <v>99.802206949999999</v>
      </c>
      <c r="BF776">
        <v>74.738692069999999</v>
      </c>
      <c r="BH776">
        <v>936.75235980000002</v>
      </c>
      <c r="BI776">
        <v>201.48375540000001</v>
      </c>
      <c r="BJ776">
        <v>33.856792970000001</v>
      </c>
      <c r="BK776">
        <v>35.006736859999997</v>
      </c>
      <c r="BL776">
        <v>38.387163139999998</v>
      </c>
      <c r="BN776">
        <v>1.3</v>
      </c>
      <c r="BO776" s="2">
        <v>0.86772592500000001</v>
      </c>
      <c r="BP776" s="1">
        <f t="shared" si="34"/>
        <v>3.9702127659574469</v>
      </c>
    </row>
    <row r="777" spans="1:68" x14ac:dyDescent="0.25">
      <c r="A777" t="s">
        <v>885</v>
      </c>
      <c r="B777" t="s">
        <v>859</v>
      </c>
      <c r="C777" t="s">
        <v>818</v>
      </c>
      <c r="D777">
        <v>-25.234058000000001</v>
      </c>
      <c r="E777">
        <v>-66.765461000000002</v>
      </c>
      <c r="G777" t="s">
        <v>819</v>
      </c>
      <c r="H777" t="s">
        <v>1138</v>
      </c>
      <c r="I777" t="s">
        <v>1013</v>
      </c>
      <c r="J777" t="s">
        <v>41</v>
      </c>
      <c r="L777" t="s">
        <v>30</v>
      </c>
      <c r="P777">
        <v>8</v>
      </c>
      <c r="R777" s="3">
        <v>334</v>
      </c>
      <c r="T777">
        <v>37731</v>
      </c>
      <c r="W777">
        <v>11618</v>
      </c>
      <c r="Z777">
        <v>614</v>
      </c>
      <c r="AD777">
        <v>21784</v>
      </c>
      <c r="AE777">
        <v>6370</v>
      </c>
      <c r="AF777">
        <v>357</v>
      </c>
      <c r="AG777">
        <v>1486</v>
      </c>
      <c r="AH777">
        <v>964</v>
      </c>
      <c r="AQ777" s="3">
        <v>80735</v>
      </c>
      <c r="BA777" t="s">
        <v>31</v>
      </c>
      <c r="BB777">
        <v>5.4754098359999999</v>
      </c>
      <c r="BC777">
        <v>1064.344147</v>
      </c>
      <c r="BE777">
        <v>120.9452426</v>
      </c>
      <c r="BF777">
        <v>56.794006099999997</v>
      </c>
      <c r="BH777">
        <v>947.58362699999998</v>
      </c>
      <c r="BI777">
        <v>162.9572781</v>
      </c>
      <c r="BJ777">
        <v>51.433511019999997</v>
      </c>
      <c r="BK777">
        <v>37.077698490000003</v>
      </c>
      <c r="BL777">
        <v>39.662620859999997</v>
      </c>
      <c r="BN777">
        <v>0.1</v>
      </c>
      <c r="BO777" s="2">
        <v>0.89029815199999995</v>
      </c>
      <c r="BP777" s="1">
        <f t="shared" ref="BP777:BP840" si="35">AH777/AF777</f>
        <v>2.7002801120448181</v>
      </c>
    </row>
    <row r="778" spans="1:68" x14ac:dyDescent="0.25">
      <c r="A778" t="s">
        <v>886</v>
      </c>
      <c r="B778" t="s">
        <v>859</v>
      </c>
      <c r="C778" t="s">
        <v>818</v>
      </c>
      <c r="D778">
        <v>-25.365998999999999</v>
      </c>
      <c r="E778">
        <v>-67.186925000000002</v>
      </c>
      <c r="G778" t="s">
        <v>819</v>
      </c>
      <c r="H778" t="s">
        <v>887</v>
      </c>
      <c r="I778" t="s">
        <v>1013</v>
      </c>
      <c r="J778" t="s">
        <v>41</v>
      </c>
      <c r="L778" t="s">
        <v>30</v>
      </c>
      <c r="P778">
        <v>7.8</v>
      </c>
      <c r="R778" s="3">
        <v>133</v>
      </c>
      <c r="T778">
        <v>18766</v>
      </c>
      <c r="W778">
        <v>1017</v>
      </c>
      <c r="Z778">
        <v>377</v>
      </c>
      <c r="AD778">
        <v>8197</v>
      </c>
      <c r="AE778">
        <v>2984</v>
      </c>
      <c r="AF778">
        <v>114</v>
      </c>
      <c r="AG778">
        <v>792</v>
      </c>
      <c r="AH778">
        <v>916</v>
      </c>
      <c r="AQ778" s="3">
        <v>31215</v>
      </c>
      <c r="BA778" t="s">
        <v>31</v>
      </c>
      <c r="BB778">
        <v>2.1803278690000001</v>
      </c>
      <c r="BC778">
        <v>529.36530319999997</v>
      </c>
      <c r="BE778">
        <v>10.587133039999999</v>
      </c>
      <c r="BF778">
        <v>34.87188974</v>
      </c>
      <c r="BH778">
        <v>356.56183390000001</v>
      </c>
      <c r="BI778">
        <v>76.336658990000004</v>
      </c>
      <c r="BJ778">
        <v>16.42414638</v>
      </c>
      <c r="BK778">
        <v>19.761465139999999</v>
      </c>
      <c r="BL778">
        <v>37.687718580000002</v>
      </c>
      <c r="BN778">
        <v>1</v>
      </c>
      <c r="BO778" s="2">
        <v>0.67356479899999999</v>
      </c>
      <c r="BP778" s="1">
        <f t="shared" si="35"/>
        <v>8.0350877192982448</v>
      </c>
    </row>
    <row r="779" spans="1:68" x14ac:dyDescent="0.25">
      <c r="A779" t="s">
        <v>888</v>
      </c>
      <c r="B779" t="s">
        <v>859</v>
      </c>
      <c r="C779" t="s">
        <v>818</v>
      </c>
      <c r="D779">
        <v>-25.381764</v>
      </c>
      <c r="E779">
        <v>-67.146485999999996</v>
      </c>
      <c r="G779" t="s">
        <v>819</v>
      </c>
      <c r="H779" t="s">
        <v>887</v>
      </c>
      <c r="I779" t="s">
        <v>1013</v>
      </c>
      <c r="J779" t="s">
        <v>41</v>
      </c>
      <c r="L779" t="s">
        <v>30</v>
      </c>
      <c r="P779">
        <v>7.8</v>
      </c>
      <c r="R779" s="3">
        <v>204</v>
      </c>
      <c r="T779">
        <v>19490</v>
      </c>
      <c r="W779">
        <v>1216</v>
      </c>
      <c r="Z779">
        <v>538</v>
      </c>
      <c r="AD779">
        <v>8871</v>
      </c>
      <c r="AE779">
        <v>4310</v>
      </c>
      <c r="AF779">
        <v>85</v>
      </c>
      <c r="AG779">
        <v>410</v>
      </c>
      <c r="AH779">
        <v>678</v>
      </c>
      <c r="AQ779" s="3">
        <v>33386</v>
      </c>
      <c r="BA779" t="s">
        <v>31</v>
      </c>
      <c r="BB779">
        <v>3.3442622950000001</v>
      </c>
      <c r="BC779">
        <v>549.78843440000003</v>
      </c>
      <c r="BE779">
        <v>12.65875494</v>
      </c>
      <c r="BF779">
        <v>49.764129130000001</v>
      </c>
      <c r="BH779">
        <v>385.88020360000002</v>
      </c>
      <c r="BI779">
        <v>110.2583781</v>
      </c>
      <c r="BJ779">
        <v>12.246074050000001</v>
      </c>
      <c r="BK779">
        <v>10.230051400000001</v>
      </c>
      <c r="BL779">
        <v>27.895494750000001</v>
      </c>
      <c r="BN779">
        <v>0.5</v>
      </c>
      <c r="BO779" s="2">
        <v>0.70187035499999995</v>
      </c>
      <c r="BP779" s="1">
        <f t="shared" si="35"/>
        <v>7.9764705882352942</v>
      </c>
    </row>
    <row r="780" spans="1:68" x14ac:dyDescent="0.25">
      <c r="A780" t="s">
        <v>889</v>
      </c>
      <c r="B780" t="s">
        <v>859</v>
      </c>
      <c r="C780" t="s">
        <v>818</v>
      </c>
      <c r="D780">
        <v>-25.430213999999999</v>
      </c>
      <c r="E780">
        <v>-67.138307999999995</v>
      </c>
      <c r="G780" t="s">
        <v>819</v>
      </c>
      <c r="H780" t="s">
        <v>887</v>
      </c>
      <c r="I780" t="s">
        <v>1013</v>
      </c>
      <c r="J780" t="s">
        <v>41</v>
      </c>
      <c r="L780" t="s">
        <v>30</v>
      </c>
      <c r="P780">
        <v>8.1</v>
      </c>
      <c r="R780" s="3">
        <v>62</v>
      </c>
      <c r="T780">
        <v>137910</v>
      </c>
      <c r="W780">
        <v>1284</v>
      </c>
      <c r="Z780">
        <v>1323</v>
      </c>
      <c r="AD780">
        <v>64927</v>
      </c>
      <c r="AE780">
        <v>6430</v>
      </c>
      <c r="AF780">
        <v>966</v>
      </c>
      <c r="AG780">
        <v>1162</v>
      </c>
      <c r="AH780">
        <v>1114</v>
      </c>
      <c r="AQ780" s="3">
        <v>194420</v>
      </c>
      <c r="BA780" t="s">
        <v>31</v>
      </c>
      <c r="BB780">
        <v>1.0163934429999999</v>
      </c>
      <c r="BC780">
        <v>3890.2679830000002</v>
      </c>
      <c r="BE780">
        <v>13.366645849999999</v>
      </c>
      <c r="BF780">
        <v>122.3753584</v>
      </c>
      <c r="BH780">
        <v>2824.263778</v>
      </c>
      <c r="BI780">
        <v>164.4921975</v>
      </c>
      <c r="BJ780">
        <v>139.17302979999999</v>
      </c>
      <c r="BK780">
        <v>28.993462749999999</v>
      </c>
      <c r="BL780">
        <v>45.834190499999998</v>
      </c>
      <c r="BN780">
        <v>-8.9</v>
      </c>
      <c r="BO780" s="2">
        <v>0.72598180700000003</v>
      </c>
      <c r="BP780" s="1">
        <f t="shared" si="35"/>
        <v>1.1532091097308488</v>
      </c>
    </row>
    <row r="781" spans="1:68" x14ac:dyDescent="0.25">
      <c r="A781" t="s">
        <v>890</v>
      </c>
      <c r="B781" t="s">
        <v>859</v>
      </c>
      <c r="C781" t="s">
        <v>818</v>
      </c>
      <c r="D781">
        <v>-25.358032999999999</v>
      </c>
      <c r="E781">
        <v>-67.112032999999997</v>
      </c>
      <c r="G781" t="s">
        <v>819</v>
      </c>
      <c r="H781" t="s">
        <v>887</v>
      </c>
      <c r="I781" t="s">
        <v>1013</v>
      </c>
      <c r="J781" t="s">
        <v>41</v>
      </c>
      <c r="L781" t="s">
        <v>30</v>
      </c>
      <c r="P781">
        <v>7.8</v>
      </c>
      <c r="R781" s="3">
        <v>321</v>
      </c>
      <c r="T781">
        <v>139409</v>
      </c>
      <c r="W781">
        <v>1312</v>
      </c>
      <c r="Z781">
        <v>515</v>
      </c>
      <c r="AD781">
        <v>72484</v>
      </c>
      <c r="AE781">
        <v>4022</v>
      </c>
      <c r="AF781">
        <v>674</v>
      </c>
      <c r="AG781">
        <v>592</v>
      </c>
      <c r="AH781">
        <v>833</v>
      </c>
      <c r="AQ781" s="3">
        <v>205022</v>
      </c>
      <c r="BA781" t="s">
        <v>31</v>
      </c>
      <c r="BB781">
        <v>5.2622950819999996</v>
      </c>
      <c r="BC781">
        <v>3932.5528909999998</v>
      </c>
      <c r="BE781">
        <v>13.65813034</v>
      </c>
      <c r="BF781">
        <v>47.63666636</v>
      </c>
      <c r="BH781">
        <v>3152.9862109999999</v>
      </c>
      <c r="BI781">
        <v>102.89076489999999</v>
      </c>
      <c r="BJ781">
        <v>97.104163670000005</v>
      </c>
      <c r="BK781">
        <v>14.77119617</v>
      </c>
      <c r="BL781">
        <v>34.27278338</v>
      </c>
      <c r="BN781">
        <v>-6.9</v>
      </c>
      <c r="BO781" s="2">
        <v>0.801765748</v>
      </c>
      <c r="BP781" s="1">
        <f t="shared" si="35"/>
        <v>1.2359050445103859</v>
      </c>
    </row>
    <row r="782" spans="1:68" x14ac:dyDescent="0.25">
      <c r="A782" t="s">
        <v>891</v>
      </c>
      <c r="B782" t="s">
        <v>859</v>
      </c>
      <c r="C782" t="s">
        <v>818</v>
      </c>
      <c r="D782">
        <v>-25.322136</v>
      </c>
      <c r="E782">
        <v>-67.089494000000002</v>
      </c>
      <c r="G782" t="s">
        <v>819</v>
      </c>
      <c r="H782" t="s">
        <v>887</v>
      </c>
      <c r="I782" t="s">
        <v>1013</v>
      </c>
      <c r="J782" t="s">
        <v>41</v>
      </c>
      <c r="L782" t="s">
        <v>30</v>
      </c>
      <c r="P782">
        <v>8.1999999999999993</v>
      </c>
      <c r="R782" s="3">
        <v>105</v>
      </c>
      <c r="T782">
        <v>125313</v>
      </c>
      <c r="W782">
        <v>934</v>
      </c>
      <c r="Z782">
        <v>1490</v>
      </c>
      <c r="AD782">
        <v>62400</v>
      </c>
      <c r="AE782">
        <v>5660</v>
      </c>
      <c r="AF782">
        <v>1013</v>
      </c>
      <c r="AG782">
        <v>874</v>
      </c>
      <c r="AH782">
        <v>1915</v>
      </c>
      <c r="AQ782" s="3">
        <v>196012</v>
      </c>
      <c r="BA782" t="s">
        <v>31</v>
      </c>
      <c r="BB782">
        <v>1.721311475</v>
      </c>
      <c r="BC782">
        <v>3534.9224260000001</v>
      </c>
      <c r="BE782">
        <v>9.7230897360000004</v>
      </c>
      <c r="BF782">
        <v>137.82258809999999</v>
      </c>
      <c r="BH782">
        <v>2714.3416419999999</v>
      </c>
      <c r="BI782">
        <v>144.79406499999999</v>
      </c>
      <c r="BJ782">
        <v>145.94438840000001</v>
      </c>
      <c r="BK782">
        <v>21.807475419999999</v>
      </c>
      <c r="BL782">
        <v>78.790372349999998</v>
      </c>
      <c r="BN782">
        <v>-5.2</v>
      </c>
      <c r="BO782" s="2">
        <v>0.767864557</v>
      </c>
      <c r="BP782" s="1">
        <f t="shared" si="35"/>
        <v>1.8904244817374136</v>
      </c>
    </row>
    <row r="783" spans="1:68" x14ac:dyDescent="0.25">
      <c r="A783" t="s">
        <v>892</v>
      </c>
      <c r="B783" t="s">
        <v>859</v>
      </c>
      <c r="C783" t="s">
        <v>818</v>
      </c>
      <c r="D783">
        <v>-26.341397000000001</v>
      </c>
      <c r="E783">
        <v>-67.660749999999993</v>
      </c>
      <c r="G783" t="s">
        <v>819</v>
      </c>
      <c r="H783" t="s">
        <v>893</v>
      </c>
      <c r="I783" t="s">
        <v>1013</v>
      </c>
      <c r="J783" t="s">
        <v>41</v>
      </c>
      <c r="L783" t="s">
        <v>30</v>
      </c>
      <c r="P783">
        <v>7.3</v>
      </c>
      <c r="R783" s="3">
        <v>315</v>
      </c>
      <c r="T783">
        <v>32631</v>
      </c>
      <c r="W783">
        <v>362</v>
      </c>
      <c r="Z783">
        <v>114</v>
      </c>
      <c r="AD783">
        <v>7360</v>
      </c>
      <c r="AE783">
        <v>2754</v>
      </c>
      <c r="AF783">
        <v>22</v>
      </c>
      <c r="AG783">
        <v>1284</v>
      </c>
      <c r="AH783">
        <v>5283</v>
      </c>
      <c r="AQ783" s="3">
        <v>48220</v>
      </c>
      <c r="BA783" t="s">
        <v>31</v>
      </c>
      <c r="BB783">
        <v>5.163934426</v>
      </c>
      <c r="BC783">
        <v>920.47954870000001</v>
      </c>
      <c r="BE783">
        <v>3.7684780349999998</v>
      </c>
      <c r="BF783">
        <v>10.54481547</v>
      </c>
      <c r="BH783">
        <v>320.1531167</v>
      </c>
      <c r="BI783">
        <v>70.452801230000006</v>
      </c>
      <c r="BJ783">
        <v>3.1695721080000001</v>
      </c>
      <c r="BK783">
        <v>32.037526819999997</v>
      </c>
      <c r="BL783">
        <v>217.3626826</v>
      </c>
      <c r="BN783">
        <v>-2.2000000000000002</v>
      </c>
      <c r="BO783" s="2">
        <v>0.34781122199999998</v>
      </c>
      <c r="BP783" s="1">
        <f t="shared" si="35"/>
        <v>240.13636363636363</v>
      </c>
    </row>
    <row r="784" spans="1:68" x14ac:dyDescent="0.25">
      <c r="A784" t="s">
        <v>894</v>
      </c>
      <c r="B784" t="s">
        <v>859</v>
      </c>
      <c r="C784" t="s">
        <v>818</v>
      </c>
      <c r="D784">
        <v>-26.340778</v>
      </c>
      <c r="E784">
        <v>-67.672072</v>
      </c>
      <c r="G784" t="s">
        <v>819</v>
      </c>
      <c r="H784" t="s">
        <v>893</v>
      </c>
      <c r="I784" t="s">
        <v>1013</v>
      </c>
      <c r="J784" t="s">
        <v>41</v>
      </c>
      <c r="L784" t="s">
        <v>30</v>
      </c>
      <c r="P784">
        <v>6.9</v>
      </c>
      <c r="R784" s="3">
        <v>75</v>
      </c>
      <c r="T784">
        <v>48675</v>
      </c>
      <c r="W784">
        <v>930</v>
      </c>
      <c r="Z784">
        <v>558</v>
      </c>
      <c r="AD784">
        <v>6548</v>
      </c>
      <c r="AE784">
        <v>6896</v>
      </c>
      <c r="AF784">
        <v>82</v>
      </c>
      <c r="AG784">
        <v>976</v>
      </c>
      <c r="AH784">
        <v>10376</v>
      </c>
      <c r="AQ784" s="3">
        <v>69030</v>
      </c>
      <c r="BA784" t="s">
        <v>31</v>
      </c>
      <c r="BB784">
        <v>1.2295081969999999</v>
      </c>
      <c r="BC784">
        <v>1373.060649</v>
      </c>
      <c r="BE784">
        <v>9.6814490939999995</v>
      </c>
      <c r="BF784">
        <v>51.614096750000002</v>
      </c>
      <c r="BH784">
        <v>284.83187609999999</v>
      </c>
      <c r="BI784">
        <v>176.41340500000001</v>
      </c>
      <c r="BJ784">
        <v>11.813859669999999</v>
      </c>
      <c r="BK784">
        <v>24.352512600000001</v>
      </c>
      <c r="BL784">
        <v>426.90804359999998</v>
      </c>
      <c r="BN784">
        <v>-0.7</v>
      </c>
      <c r="BO784" s="2">
        <v>0.20744304099999999</v>
      </c>
      <c r="BP784" s="1">
        <f t="shared" si="35"/>
        <v>126.53658536585365</v>
      </c>
    </row>
    <row r="785" spans="1:68" x14ac:dyDescent="0.25">
      <c r="A785" t="s">
        <v>895</v>
      </c>
      <c r="B785" t="s">
        <v>859</v>
      </c>
      <c r="C785" t="s">
        <v>818</v>
      </c>
      <c r="D785">
        <v>-26.354078000000001</v>
      </c>
      <c r="E785">
        <v>-67.665180000000007</v>
      </c>
      <c r="G785" t="s">
        <v>819</v>
      </c>
      <c r="H785" t="s">
        <v>893</v>
      </c>
      <c r="I785" t="s">
        <v>1013</v>
      </c>
      <c r="J785" t="s">
        <v>41</v>
      </c>
      <c r="L785" t="s">
        <v>30</v>
      </c>
      <c r="P785">
        <v>6.9</v>
      </c>
      <c r="R785" s="3">
        <v>15</v>
      </c>
      <c r="T785">
        <v>72913</v>
      </c>
      <c r="W785">
        <v>678</v>
      </c>
      <c r="Z785">
        <v>510</v>
      </c>
      <c r="AD785">
        <v>12344</v>
      </c>
      <c r="AE785">
        <v>4012</v>
      </c>
      <c r="AF785">
        <v>132</v>
      </c>
      <c r="AG785">
        <v>1194</v>
      </c>
      <c r="AH785">
        <v>15894</v>
      </c>
      <c r="AQ785" s="3">
        <v>100125</v>
      </c>
      <c r="BA785" t="s">
        <v>31</v>
      </c>
      <c r="BB785">
        <v>0.24590163900000001</v>
      </c>
      <c r="BC785">
        <v>2056.7842030000002</v>
      </c>
      <c r="BE785">
        <v>7.0580886950000004</v>
      </c>
      <c r="BF785">
        <v>47.174174450000002</v>
      </c>
      <c r="BH785">
        <v>536.95245550000004</v>
      </c>
      <c r="BI785">
        <v>102.634945</v>
      </c>
      <c r="BJ785">
        <v>19.01743265</v>
      </c>
      <c r="BK785">
        <v>29.79190578</v>
      </c>
      <c r="BL785">
        <v>653.93951860000004</v>
      </c>
      <c r="BN785">
        <v>-1.1000000000000001</v>
      </c>
      <c r="BO785" s="2">
        <v>0.26106406999999998</v>
      </c>
      <c r="BP785" s="1">
        <f t="shared" si="35"/>
        <v>120.40909090909091</v>
      </c>
    </row>
    <row r="786" spans="1:68" x14ac:dyDescent="0.25">
      <c r="A786" t="s">
        <v>896</v>
      </c>
      <c r="B786" t="s">
        <v>859</v>
      </c>
      <c r="C786" t="s">
        <v>818</v>
      </c>
      <c r="D786">
        <v>-26.365983</v>
      </c>
      <c r="E786">
        <v>-67.666821999999996</v>
      </c>
      <c r="G786" t="s">
        <v>819</v>
      </c>
      <c r="H786" t="s">
        <v>893</v>
      </c>
      <c r="I786" t="s">
        <v>1013</v>
      </c>
      <c r="J786" t="s">
        <v>41</v>
      </c>
      <c r="L786" t="s">
        <v>30</v>
      </c>
      <c r="P786">
        <v>6.9</v>
      </c>
      <c r="R786" s="3">
        <v>44</v>
      </c>
      <c r="T786">
        <v>74353</v>
      </c>
      <c r="W786">
        <v>736</v>
      </c>
      <c r="Z786">
        <v>570</v>
      </c>
      <c r="AD786">
        <v>11782</v>
      </c>
      <c r="AE786">
        <v>7130</v>
      </c>
      <c r="AF786">
        <v>145</v>
      </c>
      <c r="AG786">
        <v>988</v>
      </c>
      <c r="AH786">
        <v>14687</v>
      </c>
      <c r="AQ786" s="3">
        <v>107340</v>
      </c>
      <c r="BA786" t="s">
        <v>31</v>
      </c>
      <c r="BB786">
        <v>0.72131147500000004</v>
      </c>
      <c r="BC786">
        <v>2097.4047949999999</v>
      </c>
      <c r="BE786">
        <v>7.6618779930000001</v>
      </c>
      <c r="BF786">
        <v>52.72407733</v>
      </c>
      <c r="BH786">
        <v>512.50598109999999</v>
      </c>
      <c r="BI786">
        <v>182.3995907</v>
      </c>
      <c r="BJ786">
        <v>20.89036162</v>
      </c>
      <c r="BK786">
        <v>24.651928739999999</v>
      </c>
      <c r="BL786">
        <v>604.27895490000003</v>
      </c>
      <c r="BN786">
        <v>-3.4</v>
      </c>
      <c r="BO786" s="2">
        <v>0.244352441</v>
      </c>
      <c r="BP786" s="1">
        <f t="shared" si="35"/>
        <v>101.28965517241379</v>
      </c>
    </row>
    <row r="787" spans="1:68" x14ac:dyDescent="0.25">
      <c r="A787" t="s">
        <v>897</v>
      </c>
      <c r="B787" t="s">
        <v>859</v>
      </c>
      <c r="C787" t="s">
        <v>818</v>
      </c>
      <c r="D787">
        <v>-26.378775000000001</v>
      </c>
      <c r="E787">
        <v>-67.668553000000003</v>
      </c>
      <c r="G787" t="s">
        <v>819</v>
      </c>
      <c r="H787" t="s">
        <v>893</v>
      </c>
      <c r="I787" t="s">
        <v>1013</v>
      </c>
      <c r="J787" t="s">
        <v>41</v>
      </c>
      <c r="L787" t="s">
        <v>30</v>
      </c>
      <c r="P787">
        <v>6.7</v>
      </c>
      <c r="R787" s="3">
        <v>276</v>
      </c>
      <c r="T787">
        <v>61345</v>
      </c>
      <c r="W787">
        <v>855</v>
      </c>
      <c r="Z787">
        <v>427</v>
      </c>
      <c r="AD787">
        <v>10491</v>
      </c>
      <c r="AE787">
        <v>7732</v>
      </c>
      <c r="AF787">
        <v>96</v>
      </c>
      <c r="AG787">
        <v>1074</v>
      </c>
      <c r="AH787">
        <v>9828</v>
      </c>
      <c r="AQ787" s="3">
        <v>85700</v>
      </c>
      <c r="BA787" t="s">
        <v>31</v>
      </c>
      <c r="BB787">
        <v>4.5245901640000001</v>
      </c>
      <c r="BC787">
        <v>1730.4654439999999</v>
      </c>
      <c r="BE787">
        <v>8.9006870710000001</v>
      </c>
      <c r="BF787">
        <v>39.496808809999997</v>
      </c>
      <c r="BH787">
        <v>456.34868849999998</v>
      </c>
      <c r="BI787">
        <v>197.79994880000001</v>
      </c>
      <c r="BJ787">
        <v>13.83086011</v>
      </c>
      <c r="BK787">
        <v>26.797744399999999</v>
      </c>
      <c r="BL787">
        <v>404.3612425</v>
      </c>
      <c r="BN787">
        <v>-6.8</v>
      </c>
      <c r="BO787" s="2">
        <v>0.26371441899999998</v>
      </c>
      <c r="BP787" s="1">
        <f t="shared" si="35"/>
        <v>102.375</v>
      </c>
    </row>
    <row r="788" spans="1:68" x14ac:dyDescent="0.25">
      <c r="A788" t="s">
        <v>898</v>
      </c>
      <c r="B788" t="s">
        <v>859</v>
      </c>
      <c r="C788" t="s">
        <v>818</v>
      </c>
      <c r="D788">
        <v>-24.547653</v>
      </c>
      <c r="E788">
        <v>-66.720912999999996</v>
      </c>
      <c r="G788" t="s">
        <v>819</v>
      </c>
      <c r="H788" t="s">
        <v>899</v>
      </c>
      <c r="I788" t="s">
        <v>1013</v>
      </c>
      <c r="J788" t="s">
        <v>41</v>
      </c>
      <c r="L788" t="s">
        <v>30</v>
      </c>
      <c r="P788">
        <v>8</v>
      </c>
      <c r="R788" s="3">
        <v>822</v>
      </c>
      <c r="T788">
        <v>97053</v>
      </c>
      <c r="W788">
        <v>968</v>
      </c>
      <c r="Z788">
        <v>702</v>
      </c>
      <c r="AD788">
        <v>50220</v>
      </c>
      <c r="AE788">
        <v>919</v>
      </c>
      <c r="AF788">
        <v>335</v>
      </c>
      <c r="AG788">
        <v>766</v>
      </c>
      <c r="AH788">
        <v>3785</v>
      </c>
      <c r="AQ788" s="3">
        <v>154030</v>
      </c>
      <c r="BA788" t="s">
        <v>31</v>
      </c>
      <c r="BB788">
        <v>13.475409839999999</v>
      </c>
      <c r="BC788">
        <v>2737.7433000000001</v>
      </c>
      <c r="BE788">
        <v>10.07703519</v>
      </c>
      <c r="BF788">
        <v>64.93386366</v>
      </c>
      <c r="BH788">
        <v>2184.5230329999999</v>
      </c>
      <c r="BI788">
        <v>23.509849070000001</v>
      </c>
      <c r="BJ788">
        <v>48.26393891</v>
      </c>
      <c r="BK788">
        <v>19.11273018</v>
      </c>
      <c r="BL788">
        <v>155.72927379999999</v>
      </c>
      <c r="BN788">
        <v>-3.1</v>
      </c>
      <c r="BO788" s="2">
        <v>0.797928364</v>
      </c>
      <c r="BP788" s="1">
        <f t="shared" si="35"/>
        <v>11.298507462686567</v>
      </c>
    </row>
    <row r="789" spans="1:68" x14ac:dyDescent="0.25">
      <c r="A789" t="s">
        <v>900</v>
      </c>
      <c r="B789" t="s">
        <v>859</v>
      </c>
      <c r="C789" t="s">
        <v>818</v>
      </c>
      <c r="D789">
        <v>-24.566789</v>
      </c>
      <c r="E789">
        <v>-66.718407999999997</v>
      </c>
      <c r="G789" t="s">
        <v>819</v>
      </c>
      <c r="H789" t="s">
        <v>899</v>
      </c>
      <c r="I789" t="s">
        <v>1013</v>
      </c>
      <c r="J789" t="s">
        <v>41</v>
      </c>
      <c r="L789" t="s">
        <v>30</v>
      </c>
      <c r="P789">
        <v>8</v>
      </c>
      <c r="R789" s="3">
        <v>896</v>
      </c>
      <c r="T789">
        <v>161390</v>
      </c>
      <c r="W789">
        <v>970</v>
      </c>
      <c r="Z789">
        <v>784</v>
      </c>
      <c r="AD789">
        <v>80732</v>
      </c>
      <c r="AE789">
        <v>652</v>
      </c>
      <c r="AF789">
        <v>510</v>
      </c>
      <c r="AG789">
        <v>745</v>
      </c>
      <c r="AH789">
        <v>2431</v>
      </c>
      <c r="AQ789" s="3">
        <v>226600</v>
      </c>
      <c r="BA789" t="s">
        <v>31</v>
      </c>
      <c r="BB789">
        <v>14.68852459</v>
      </c>
      <c r="BC789">
        <v>4552.6093090000004</v>
      </c>
      <c r="BE789">
        <v>10.09785551</v>
      </c>
      <c r="BF789">
        <v>72.518730919999996</v>
      </c>
      <c r="BH789">
        <v>3511.7664970000001</v>
      </c>
      <c r="BI789">
        <v>16.679457660000001</v>
      </c>
      <c r="BJ789">
        <v>73.476444319999999</v>
      </c>
      <c r="BK789">
        <v>18.588751930000001</v>
      </c>
      <c r="BL789">
        <v>100.02057189999999</v>
      </c>
      <c r="BN789">
        <v>-8.9</v>
      </c>
      <c r="BO789" s="2">
        <v>0.77137444899999996</v>
      </c>
      <c r="BP789" s="1">
        <f t="shared" si="35"/>
        <v>4.7666666666666666</v>
      </c>
    </row>
    <row r="790" spans="1:68" x14ac:dyDescent="0.25">
      <c r="A790" t="s">
        <v>901</v>
      </c>
      <c r="B790" t="s">
        <v>859</v>
      </c>
      <c r="C790" t="s">
        <v>818</v>
      </c>
      <c r="D790">
        <v>-24.572458000000001</v>
      </c>
      <c r="E790">
        <v>-66.691764000000006</v>
      </c>
      <c r="G790" t="s">
        <v>819</v>
      </c>
      <c r="H790" t="s">
        <v>899</v>
      </c>
      <c r="I790" t="s">
        <v>1013</v>
      </c>
      <c r="J790" t="s">
        <v>41</v>
      </c>
      <c r="L790" t="s">
        <v>30</v>
      </c>
      <c r="P790">
        <v>8.3000000000000007</v>
      </c>
      <c r="R790" s="3">
        <v>980</v>
      </c>
      <c r="T790">
        <v>102850</v>
      </c>
      <c r="W790">
        <v>970</v>
      </c>
      <c r="Z790">
        <v>300</v>
      </c>
      <c r="AD790">
        <v>50673</v>
      </c>
      <c r="AE790">
        <v>5506</v>
      </c>
      <c r="AF790">
        <v>410</v>
      </c>
      <c r="AG790">
        <v>512</v>
      </c>
      <c r="AH790">
        <v>4479</v>
      </c>
      <c r="AQ790" s="3">
        <v>156600</v>
      </c>
      <c r="BA790" t="s">
        <v>31</v>
      </c>
      <c r="BB790">
        <v>16.06557377</v>
      </c>
      <c r="BC790">
        <v>2901.2693939999999</v>
      </c>
      <c r="BE790">
        <v>10.09785551</v>
      </c>
      <c r="BF790">
        <v>27.749514380000001</v>
      </c>
      <c r="BH790">
        <v>2204.2281090000001</v>
      </c>
      <c r="BI790">
        <v>140.85443849999999</v>
      </c>
      <c r="BJ790">
        <v>59.069298369999998</v>
      </c>
      <c r="BK790">
        <v>12.77508858</v>
      </c>
      <c r="BL790">
        <v>184.28306929999999</v>
      </c>
      <c r="BN790">
        <v>-2.4</v>
      </c>
      <c r="BO790" s="2">
        <v>0.75974610099999995</v>
      </c>
      <c r="BP790" s="1">
        <f t="shared" si="35"/>
        <v>10.924390243902439</v>
      </c>
    </row>
    <row r="791" spans="1:68" x14ac:dyDescent="0.25">
      <c r="A791" t="s">
        <v>902</v>
      </c>
      <c r="B791" t="s">
        <v>859</v>
      </c>
      <c r="C791" t="s">
        <v>818</v>
      </c>
      <c r="D791">
        <v>-24.584821999999999</v>
      </c>
      <c r="E791">
        <v>-66.700188999999995</v>
      </c>
      <c r="G791" t="s">
        <v>819</v>
      </c>
      <c r="H791" t="s">
        <v>899</v>
      </c>
      <c r="I791" t="s">
        <v>1013</v>
      </c>
      <c r="J791" t="s">
        <v>41</v>
      </c>
      <c r="L791" t="s">
        <v>30</v>
      </c>
      <c r="P791">
        <v>8.1</v>
      </c>
      <c r="R791" s="3">
        <v>955</v>
      </c>
      <c r="T791">
        <v>101060</v>
      </c>
      <c r="W791">
        <v>943</v>
      </c>
      <c r="Z791">
        <v>455</v>
      </c>
      <c r="AD791">
        <v>49772</v>
      </c>
      <c r="AE791">
        <v>3590</v>
      </c>
      <c r="AF791">
        <v>305</v>
      </c>
      <c r="AG791">
        <v>580</v>
      </c>
      <c r="AH791">
        <v>5646</v>
      </c>
      <c r="AQ791" s="3">
        <v>157800</v>
      </c>
      <c r="BA791" t="s">
        <v>31</v>
      </c>
      <c r="BB791">
        <v>15.6557377</v>
      </c>
      <c r="BC791">
        <v>2850.77574</v>
      </c>
      <c r="BE791">
        <v>9.8167811779999994</v>
      </c>
      <c r="BF791">
        <v>42.086763480000002</v>
      </c>
      <c r="BH791">
        <v>2165.0354520000001</v>
      </c>
      <c r="BI791">
        <v>91.839345100000003</v>
      </c>
      <c r="BJ791">
        <v>43.941795130000003</v>
      </c>
      <c r="BK791">
        <v>14.47178003</v>
      </c>
      <c r="BL791">
        <v>232.29788110000001</v>
      </c>
      <c r="BN791">
        <v>-1.6</v>
      </c>
      <c r="BO791" s="2">
        <v>0.75945484600000002</v>
      </c>
      <c r="BP791" s="1">
        <f t="shared" si="35"/>
        <v>18.511475409836066</v>
      </c>
    </row>
    <row r="792" spans="1:68" x14ac:dyDescent="0.25">
      <c r="A792" t="s">
        <v>903</v>
      </c>
      <c r="B792" t="s">
        <v>859</v>
      </c>
      <c r="C792" t="s">
        <v>818</v>
      </c>
      <c r="D792">
        <v>-24.596119000000002</v>
      </c>
      <c r="E792">
        <v>-66.720326999999997</v>
      </c>
      <c r="G792" t="s">
        <v>819</v>
      </c>
      <c r="H792" t="s">
        <v>899</v>
      </c>
      <c r="I792" t="s">
        <v>1013</v>
      </c>
      <c r="J792" t="s">
        <v>41</v>
      </c>
      <c r="L792" t="s">
        <v>30</v>
      </c>
      <c r="P792">
        <v>8</v>
      </c>
      <c r="R792" s="3">
        <v>865</v>
      </c>
      <c r="T792">
        <v>91505</v>
      </c>
      <c r="W792">
        <v>14903</v>
      </c>
      <c r="Z792">
        <v>812</v>
      </c>
      <c r="AD792">
        <v>41464</v>
      </c>
      <c r="AE792">
        <v>5914</v>
      </c>
      <c r="AF792">
        <v>857</v>
      </c>
      <c r="AG792">
        <v>498</v>
      </c>
      <c r="AH792">
        <v>5611</v>
      </c>
      <c r="AQ792" s="3">
        <v>157822</v>
      </c>
      <c r="BA792" t="s">
        <v>31</v>
      </c>
      <c r="BB792">
        <v>14.180327869999999</v>
      </c>
      <c r="BC792">
        <v>2581.2411849999999</v>
      </c>
      <c r="BE792">
        <v>155.14261920000001</v>
      </c>
      <c r="BF792">
        <v>75.108685600000001</v>
      </c>
      <c r="BH792">
        <v>1803.6452220000001</v>
      </c>
      <c r="BI792">
        <v>151.29189049999999</v>
      </c>
      <c r="BJ792">
        <v>123.4692407</v>
      </c>
      <c r="BK792">
        <v>12.425769750000001</v>
      </c>
      <c r="BL792">
        <v>230.85784820000001</v>
      </c>
      <c r="BN792">
        <v>-6.2</v>
      </c>
      <c r="BO792" s="2">
        <v>0.69875114000000005</v>
      </c>
      <c r="BP792" s="1">
        <f t="shared" si="35"/>
        <v>6.5472578763127185</v>
      </c>
    </row>
    <row r="793" spans="1:68" x14ac:dyDescent="0.25">
      <c r="A793" t="s">
        <v>904</v>
      </c>
      <c r="B793" t="s">
        <v>859</v>
      </c>
      <c r="C793" t="s">
        <v>818</v>
      </c>
      <c r="D793">
        <v>-24.329799999999999</v>
      </c>
      <c r="E793">
        <v>-67.051446999999996</v>
      </c>
      <c r="G793" t="s">
        <v>819</v>
      </c>
      <c r="H793" t="s">
        <v>905</v>
      </c>
      <c r="I793" t="s">
        <v>1013</v>
      </c>
      <c r="J793" t="s">
        <v>41</v>
      </c>
      <c r="L793" t="s">
        <v>30</v>
      </c>
      <c r="P793">
        <v>8</v>
      </c>
      <c r="R793" s="3">
        <v>74</v>
      </c>
      <c r="T793">
        <v>18020</v>
      </c>
      <c r="W793">
        <v>2690</v>
      </c>
      <c r="Z793">
        <v>70</v>
      </c>
      <c r="AD793">
        <v>9584</v>
      </c>
      <c r="AE793">
        <v>421</v>
      </c>
      <c r="AF793">
        <v>27</v>
      </c>
      <c r="AG793">
        <v>1235</v>
      </c>
      <c r="AH793">
        <v>246</v>
      </c>
      <c r="AQ793" s="3">
        <v>31654</v>
      </c>
      <c r="BA793" t="s">
        <v>31</v>
      </c>
      <c r="BB793">
        <v>1.213114754</v>
      </c>
      <c r="BC793">
        <v>508.32157969999997</v>
      </c>
      <c r="BE793">
        <v>28.003331249999999</v>
      </c>
      <c r="BF793">
        <v>6.4748866889999999</v>
      </c>
      <c r="BH793">
        <v>416.89503680000001</v>
      </c>
      <c r="BI793">
        <v>10.77001791</v>
      </c>
      <c r="BJ793">
        <v>3.8899294050000002</v>
      </c>
      <c r="BK793">
        <v>30.814910919999999</v>
      </c>
      <c r="BL793">
        <v>10.1213742</v>
      </c>
      <c r="BN793">
        <v>-4.8</v>
      </c>
      <c r="BO793" s="2">
        <v>0.82014034700000005</v>
      </c>
      <c r="BP793" s="1">
        <f t="shared" si="35"/>
        <v>9.1111111111111107</v>
      </c>
    </row>
    <row r="794" spans="1:68" x14ac:dyDescent="0.25">
      <c r="A794" t="s">
        <v>906</v>
      </c>
      <c r="B794" t="s">
        <v>859</v>
      </c>
      <c r="C794" t="s">
        <v>818</v>
      </c>
      <c r="D794">
        <v>-24.357496999999999</v>
      </c>
      <c r="E794">
        <v>-67.038431000000003</v>
      </c>
      <c r="G794" t="s">
        <v>819</v>
      </c>
      <c r="H794" t="s">
        <v>905</v>
      </c>
      <c r="I794" t="s">
        <v>1013</v>
      </c>
      <c r="J794" t="s">
        <v>41</v>
      </c>
      <c r="L794" t="s">
        <v>30</v>
      </c>
      <c r="P794">
        <v>8</v>
      </c>
      <c r="R794" s="3">
        <v>56</v>
      </c>
      <c r="T794">
        <v>17859</v>
      </c>
      <c r="W794">
        <v>6240</v>
      </c>
      <c r="Z794">
        <v>85</v>
      </c>
      <c r="AD794">
        <v>9667</v>
      </c>
      <c r="AE794">
        <v>105</v>
      </c>
      <c r="AF794">
        <v>30</v>
      </c>
      <c r="AG794">
        <v>1443</v>
      </c>
      <c r="AH794">
        <v>285</v>
      </c>
      <c r="AQ794" s="3">
        <v>34110</v>
      </c>
      <c r="BA794" t="s">
        <v>31</v>
      </c>
      <c r="BB794">
        <v>0.91803278700000002</v>
      </c>
      <c r="BC794">
        <v>503.7799718</v>
      </c>
      <c r="BE794">
        <v>64.959400369999997</v>
      </c>
      <c r="BF794">
        <v>7.8623624090000002</v>
      </c>
      <c r="BH794">
        <v>420.5054591</v>
      </c>
      <c r="BI794">
        <v>2.6861089790000001</v>
      </c>
      <c r="BJ794">
        <v>4.3221437829999996</v>
      </c>
      <c r="BK794">
        <v>36.004790659999998</v>
      </c>
      <c r="BL794">
        <v>11.725982309999999</v>
      </c>
      <c r="BN794">
        <v>-9.6</v>
      </c>
      <c r="BO794" s="2">
        <v>0.83470062899999997</v>
      </c>
      <c r="BP794" s="1">
        <f t="shared" si="35"/>
        <v>9.5</v>
      </c>
    </row>
    <row r="795" spans="1:68" x14ac:dyDescent="0.25">
      <c r="A795" t="s">
        <v>907</v>
      </c>
      <c r="B795" t="s">
        <v>859</v>
      </c>
      <c r="C795" t="s">
        <v>818</v>
      </c>
      <c r="D795">
        <v>-24.400255999999999</v>
      </c>
      <c r="E795">
        <v>-67.018152000000001</v>
      </c>
      <c r="G795" t="s">
        <v>819</v>
      </c>
      <c r="H795" t="s">
        <v>905</v>
      </c>
      <c r="I795" t="s">
        <v>1013</v>
      </c>
      <c r="J795" t="s">
        <v>41</v>
      </c>
      <c r="L795" t="s">
        <v>30</v>
      </c>
      <c r="P795">
        <v>8.3000000000000007</v>
      </c>
      <c r="T795">
        <v>182235</v>
      </c>
      <c r="W795">
        <v>9050</v>
      </c>
      <c r="Z795">
        <v>208</v>
      </c>
      <c r="AD795">
        <v>102595</v>
      </c>
      <c r="AE795">
        <v>610</v>
      </c>
      <c r="AF795">
        <v>101</v>
      </c>
      <c r="AG795">
        <v>795</v>
      </c>
      <c r="AH795">
        <v>1225</v>
      </c>
      <c r="AQ795" s="3">
        <v>278245</v>
      </c>
      <c r="BA795" t="s">
        <v>31</v>
      </c>
      <c r="BB795">
        <v>0</v>
      </c>
      <c r="BC795">
        <v>5140.6205920000002</v>
      </c>
      <c r="BE795">
        <v>94.211950860000002</v>
      </c>
      <c r="BF795">
        <v>19.239663310000001</v>
      </c>
      <c r="BH795">
        <v>4462.7865499999998</v>
      </c>
      <c r="BI795">
        <v>15.605014069999999</v>
      </c>
      <c r="BJ795">
        <v>14.551217400000001</v>
      </c>
      <c r="BK795">
        <v>19.83631918</v>
      </c>
      <c r="BL795">
        <v>50.401152029999999</v>
      </c>
      <c r="BN795">
        <v>-7</v>
      </c>
      <c r="BO795" s="2">
        <v>0.86814159300000004</v>
      </c>
      <c r="BP795" s="1">
        <f t="shared" si="35"/>
        <v>12.128712871287128</v>
      </c>
    </row>
    <row r="796" spans="1:68" x14ac:dyDescent="0.25">
      <c r="A796" t="s">
        <v>908</v>
      </c>
      <c r="B796" t="s">
        <v>859</v>
      </c>
      <c r="C796" t="s">
        <v>818</v>
      </c>
      <c r="D796">
        <v>-24.431725</v>
      </c>
      <c r="E796">
        <v>-67.008172000000002</v>
      </c>
      <c r="G796" t="s">
        <v>819</v>
      </c>
      <c r="H796" t="s">
        <v>905</v>
      </c>
      <c r="I796" t="s">
        <v>1013</v>
      </c>
      <c r="J796" t="s">
        <v>41</v>
      </c>
      <c r="L796" t="s">
        <v>30</v>
      </c>
      <c r="P796">
        <v>8.3000000000000007</v>
      </c>
      <c r="T796">
        <v>190750</v>
      </c>
      <c r="W796">
        <v>4300</v>
      </c>
      <c r="Z796">
        <v>194</v>
      </c>
      <c r="AD796">
        <v>110862</v>
      </c>
      <c r="AE796">
        <v>1197</v>
      </c>
      <c r="AF796">
        <v>86</v>
      </c>
      <c r="AG796">
        <v>815</v>
      </c>
      <c r="AH796">
        <v>1384</v>
      </c>
      <c r="AQ796" s="3">
        <v>299217</v>
      </c>
      <c r="BA796" t="s">
        <v>31</v>
      </c>
      <c r="BB796">
        <v>0</v>
      </c>
      <c r="BC796">
        <v>5380.8180540000003</v>
      </c>
      <c r="BE796">
        <v>44.763689360000001</v>
      </c>
      <c r="BF796">
        <v>17.944685969999998</v>
      </c>
      <c r="BH796">
        <v>4822.3933189999998</v>
      </c>
      <c r="BI796">
        <v>30.621642359999999</v>
      </c>
      <c r="BJ796">
        <v>12.39014551</v>
      </c>
      <c r="BK796">
        <v>20.335346080000001</v>
      </c>
      <c r="BL796">
        <v>56.943015840000001</v>
      </c>
      <c r="BN796">
        <v>-4.3</v>
      </c>
      <c r="BO796" s="2">
        <v>0.89621936099999999</v>
      </c>
      <c r="BP796" s="1">
        <f t="shared" si="35"/>
        <v>16.093023255813954</v>
      </c>
    </row>
    <row r="797" spans="1:68" x14ac:dyDescent="0.25">
      <c r="A797" t="s">
        <v>909</v>
      </c>
      <c r="B797" t="s">
        <v>859</v>
      </c>
      <c r="C797" t="s">
        <v>818</v>
      </c>
      <c r="D797">
        <v>-24.503564000000001</v>
      </c>
      <c r="E797">
        <v>-67.000836000000007</v>
      </c>
      <c r="G797" t="s">
        <v>819</v>
      </c>
      <c r="H797" t="s">
        <v>905</v>
      </c>
      <c r="I797" t="s">
        <v>1013</v>
      </c>
      <c r="J797" t="s">
        <v>41</v>
      </c>
      <c r="L797" t="s">
        <v>30</v>
      </c>
      <c r="P797">
        <v>7.9</v>
      </c>
      <c r="R797" s="3">
        <v>37</v>
      </c>
      <c r="T797">
        <v>18345</v>
      </c>
      <c r="W797">
        <v>6955</v>
      </c>
      <c r="Z797">
        <v>88</v>
      </c>
      <c r="AD797">
        <v>11440</v>
      </c>
      <c r="AE797">
        <v>1488</v>
      </c>
      <c r="AF797">
        <v>46</v>
      </c>
      <c r="AG797">
        <v>1540</v>
      </c>
      <c r="AH797">
        <v>260</v>
      </c>
      <c r="AQ797" s="3">
        <v>37511</v>
      </c>
      <c r="BA797" t="s">
        <v>31</v>
      </c>
      <c r="BB797">
        <v>0.60655737700000001</v>
      </c>
      <c r="BC797">
        <v>517.48942169999998</v>
      </c>
      <c r="BE797">
        <v>72.402664999999999</v>
      </c>
      <c r="BF797">
        <v>8.1398575520000005</v>
      </c>
      <c r="BH797">
        <v>497.629301</v>
      </c>
      <c r="BI797">
        <v>38.066001530000001</v>
      </c>
      <c r="BJ797">
        <v>6.6272871340000004</v>
      </c>
      <c r="BK797">
        <v>38.425071109999998</v>
      </c>
      <c r="BL797">
        <v>10.69738737</v>
      </c>
      <c r="BN797">
        <v>-1.7</v>
      </c>
      <c r="BO797" s="2">
        <v>0.96162217100000003</v>
      </c>
      <c r="BP797" s="1">
        <f t="shared" si="35"/>
        <v>5.6521739130434785</v>
      </c>
    </row>
    <row r="798" spans="1:68" x14ac:dyDescent="0.25">
      <c r="A798" t="s">
        <v>910</v>
      </c>
      <c r="B798" t="s">
        <v>859</v>
      </c>
      <c r="C798" t="s">
        <v>818</v>
      </c>
      <c r="D798">
        <v>-24.634661000000001</v>
      </c>
      <c r="E798">
        <v>-66.964843999999999</v>
      </c>
      <c r="G798" t="s">
        <v>819</v>
      </c>
      <c r="H798" t="s">
        <v>905</v>
      </c>
      <c r="I798" t="s">
        <v>1013</v>
      </c>
      <c r="J798" t="s">
        <v>41</v>
      </c>
      <c r="L798" t="s">
        <v>30</v>
      </c>
      <c r="P798">
        <v>7.8</v>
      </c>
      <c r="R798" s="3">
        <v>37</v>
      </c>
      <c r="T798">
        <v>23950</v>
      </c>
      <c r="W798">
        <v>5272</v>
      </c>
      <c r="Z798">
        <v>170</v>
      </c>
      <c r="AD798">
        <v>12544</v>
      </c>
      <c r="AE798">
        <v>1670</v>
      </c>
      <c r="AF798">
        <v>65</v>
      </c>
      <c r="AG798">
        <v>412</v>
      </c>
      <c r="AH798">
        <v>568</v>
      </c>
      <c r="AQ798" s="3">
        <v>40764</v>
      </c>
      <c r="BA798" t="s">
        <v>31</v>
      </c>
      <c r="BB798">
        <v>0.60655737700000001</v>
      </c>
      <c r="BC798">
        <v>675.59943580000004</v>
      </c>
      <c r="BE798">
        <v>54.882365190000002</v>
      </c>
      <c r="BF798">
        <v>15.72472482</v>
      </c>
      <c r="BH798">
        <v>545.65226849999999</v>
      </c>
      <c r="BI798">
        <v>42.721923769999997</v>
      </c>
      <c r="BJ798">
        <v>9.3646448640000006</v>
      </c>
      <c r="BK798">
        <v>10.27995409</v>
      </c>
      <c r="BL798">
        <v>23.369677020000001</v>
      </c>
      <c r="BN798">
        <v>-8.3000000000000007</v>
      </c>
      <c r="BO798" s="2">
        <v>0.80765648899999998</v>
      </c>
      <c r="BP798" s="1">
        <f t="shared" si="35"/>
        <v>8.7384615384615376</v>
      </c>
    </row>
    <row r="799" spans="1:68" x14ac:dyDescent="0.25">
      <c r="A799" t="s">
        <v>911</v>
      </c>
      <c r="B799" t="s">
        <v>859</v>
      </c>
      <c r="C799" t="s">
        <v>818</v>
      </c>
      <c r="D799">
        <v>-24.676672</v>
      </c>
      <c r="E799">
        <v>-66.960952000000006</v>
      </c>
      <c r="G799" t="s">
        <v>819</v>
      </c>
      <c r="H799" t="s">
        <v>905</v>
      </c>
      <c r="I799" t="s">
        <v>1013</v>
      </c>
      <c r="J799" t="s">
        <v>41</v>
      </c>
      <c r="L799" t="s">
        <v>30</v>
      </c>
      <c r="P799">
        <v>7.8</v>
      </c>
      <c r="T799">
        <v>16055</v>
      </c>
      <c r="W799">
        <v>7925</v>
      </c>
      <c r="Z799">
        <v>162</v>
      </c>
      <c r="AD799">
        <v>10380</v>
      </c>
      <c r="AE799">
        <v>1771</v>
      </c>
      <c r="AF799">
        <v>68</v>
      </c>
      <c r="AG799">
        <v>645</v>
      </c>
      <c r="AH799">
        <v>633</v>
      </c>
      <c r="AQ799" s="3">
        <v>35943</v>
      </c>
      <c r="BA799" t="s">
        <v>31</v>
      </c>
      <c r="BB799">
        <v>0</v>
      </c>
      <c r="BC799">
        <v>452.8913963</v>
      </c>
      <c r="BE799">
        <v>82.500520510000001</v>
      </c>
      <c r="BF799">
        <v>14.984737770000001</v>
      </c>
      <c r="BH799">
        <v>451.52029229999999</v>
      </c>
      <c r="BI799">
        <v>45.305704779999999</v>
      </c>
      <c r="BJ799">
        <v>9.796859242</v>
      </c>
      <c r="BK799">
        <v>16.09361745</v>
      </c>
      <c r="BL799">
        <v>26.044023859999999</v>
      </c>
      <c r="BN799">
        <v>-2.2000000000000002</v>
      </c>
      <c r="BO799" s="2">
        <v>0.99697255500000004</v>
      </c>
      <c r="BP799" s="1">
        <f t="shared" si="35"/>
        <v>9.3088235294117645</v>
      </c>
    </row>
    <row r="800" spans="1:68" x14ac:dyDescent="0.25">
      <c r="A800" t="s">
        <v>912</v>
      </c>
      <c r="B800" t="s">
        <v>859</v>
      </c>
      <c r="C800" t="s">
        <v>818</v>
      </c>
      <c r="D800">
        <v>-24.733186</v>
      </c>
      <c r="E800">
        <v>-66.959783000000002</v>
      </c>
      <c r="G800" t="s">
        <v>819</v>
      </c>
      <c r="H800" t="s">
        <v>905</v>
      </c>
      <c r="I800" t="s">
        <v>1013</v>
      </c>
      <c r="J800" t="s">
        <v>41</v>
      </c>
      <c r="L800" t="s">
        <v>30</v>
      </c>
      <c r="P800">
        <v>7.8</v>
      </c>
      <c r="R800" s="3">
        <v>15</v>
      </c>
      <c r="T800">
        <v>15252</v>
      </c>
      <c r="W800">
        <v>3897</v>
      </c>
      <c r="Z800">
        <v>60</v>
      </c>
      <c r="AD800">
        <v>10301</v>
      </c>
      <c r="AE800">
        <v>1612</v>
      </c>
      <c r="AF800">
        <v>53</v>
      </c>
      <c r="AG800">
        <v>408</v>
      </c>
      <c r="AH800">
        <v>596</v>
      </c>
      <c r="AQ800" s="3">
        <v>29480</v>
      </c>
      <c r="BA800" t="s">
        <v>31</v>
      </c>
      <c r="BB800">
        <v>0.24590163900000001</v>
      </c>
      <c r="BC800">
        <v>430.23977430000002</v>
      </c>
      <c r="BE800">
        <v>40.568394750000003</v>
      </c>
      <c r="BF800">
        <v>5.5499028770000001</v>
      </c>
      <c r="BH800">
        <v>448.08386619999999</v>
      </c>
      <c r="BI800">
        <v>41.238168330000001</v>
      </c>
      <c r="BJ800">
        <v>7.6357873510000003</v>
      </c>
      <c r="BK800">
        <v>10.180148709999999</v>
      </c>
      <c r="BL800">
        <v>24.521703349999999</v>
      </c>
      <c r="BN800">
        <v>5.0999999999999996</v>
      </c>
      <c r="BO800" s="2">
        <v>1.0414747609999999</v>
      </c>
      <c r="BP800" s="1">
        <f t="shared" si="35"/>
        <v>11.245283018867925</v>
      </c>
    </row>
    <row r="801" spans="1:68" x14ac:dyDescent="0.25">
      <c r="A801" t="s">
        <v>913</v>
      </c>
      <c r="B801" t="s">
        <v>859</v>
      </c>
      <c r="C801" t="s">
        <v>818</v>
      </c>
      <c r="D801">
        <v>-24.718330999999999</v>
      </c>
      <c r="E801">
        <v>-66.985556000000003</v>
      </c>
      <c r="G801" t="s">
        <v>819</v>
      </c>
      <c r="H801" t="s">
        <v>905</v>
      </c>
      <c r="I801" t="s">
        <v>1013</v>
      </c>
      <c r="J801" t="s">
        <v>41</v>
      </c>
      <c r="L801" t="s">
        <v>30</v>
      </c>
      <c r="P801">
        <v>7.9</v>
      </c>
      <c r="R801" s="3">
        <v>22</v>
      </c>
      <c r="T801">
        <v>18095</v>
      </c>
      <c r="W801">
        <v>2102</v>
      </c>
      <c r="Z801">
        <v>63</v>
      </c>
      <c r="AD801">
        <v>10298</v>
      </c>
      <c r="AE801">
        <v>1644</v>
      </c>
      <c r="AF801">
        <v>22</v>
      </c>
      <c r="AG801">
        <v>944</v>
      </c>
      <c r="AH801">
        <v>578</v>
      </c>
      <c r="AQ801" s="3">
        <v>30440</v>
      </c>
      <c r="BA801" t="s">
        <v>31</v>
      </c>
      <c r="BB801">
        <v>0.360655738</v>
      </c>
      <c r="BC801">
        <v>510.43723549999999</v>
      </c>
      <c r="BE801">
        <v>21.882156989999999</v>
      </c>
      <c r="BF801">
        <v>5.8273980209999996</v>
      </c>
      <c r="BH801">
        <v>447.95336900000001</v>
      </c>
      <c r="BI801">
        <v>42.056792020000003</v>
      </c>
      <c r="BJ801">
        <v>3.1695721080000001</v>
      </c>
      <c r="BK801">
        <v>23.554069559999999</v>
      </c>
      <c r="BL801">
        <v>23.781115</v>
      </c>
      <c r="BN801">
        <v>2.9</v>
      </c>
      <c r="BO801" s="2">
        <v>0.87758756199999999</v>
      </c>
      <c r="BP801" s="1">
        <f t="shared" si="35"/>
        <v>26.272727272727273</v>
      </c>
    </row>
    <row r="802" spans="1:68" x14ac:dyDescent="0.25">
      <c r="A802" t="s">
        <v>914</v>
      </c>
      <c r="B802" t="s">
        <v>859</v>
      </c>
      <c r="C802" t="s">
        <v>818</v>
      </c>
      <c r="D802">
        <v>-24.669331</v>
      </c>
      <c r="E802">
        <v>-66.997063999999995</v>
      </c>
      <c r="G802" t="s">
        <v>819</v>
      </c>
      <c r="H802" t="s">
        <v>905</v>
      </c>
      <c r="I802" t="s">
        <v>1013</v>
      </c>
      <c r="J802" t="s">
        <v>41</v>
      </c>
      <c r="L802" t="s">
        <v>30</v>
      </c>
      <c r="P802">
        <v>7.8</v>
      </c>
      <c r="R802" s="3">
        <v>13</v>
      </c>
      <c r="T802">
        <v>20333</v>
      </c>
      <c r="W802">
        <v>9970</v>
      </c>
      <c r="Z802">
        <v>63</v>
      </c>
      <c r="AD802">
        <v>12863</v>
      </c>
      <c r="AE802">
        <v>1702</v>
      </c>
      <c r="AF802">
        <v>68</v>
      </c>
      <c r="AG802">
        <v>365</v>
      </c>
      <c r="AH802">
        <v>135</v>
      </c>
      <c r="AQ802" s="3">
        <v>45200</v>
      </c>
      <c r="BA802" t="s">
        <v>31</v>
      </c>
      <c r="BB802">
        <v>0.21311475399999999</v>
      </c>
      <c r="BC802">
        <v>573.56840620000003</v>
      </c>
      <c r="BE802">
        <v>103.78929840000001</v>
      </c>
      <c r="BF802">
        <v>5.8273980209999996</v>
      </c>
      <c r="BH802">
        <v>559.52847010000005</v>
      </c>
      <c r="BI802">
        <v>43.540547449999998</v>
      </c>
      <c r="BJ802">
        <v>9.796859242</v>
      </c>
      <c r="BK802">
        <v>9.1072408800000009</v>
      </c>
      <c r="BL802">
        <v>5.5544126719999998</v>
      </c>
      <c r="BN802">
        <v>-9.8000000000000007</v>
      </c>
      <c r="BO802" s="2">
        <v>0.97552177600000001</v>
      </c>
      <c r="BP802" s="1">
        <f t="shared" si="35"/>
        <v>1.9852941176470589</v>
      </c>
    </row>
    <row r="803" spans="1:68" x14ac:dyDescent="0.25">
      <c r="A803" t="s">
        <v>915</v>
      </c>
      <c r="B803" t="s">
        <v>859</v>
      </c>
      <c r="C803" t="s">
        <v>818</v>
      </c>
      <c r="D803">
        <v>-24.717617000000001</v>
      </c>
      <c r="E803">
        <v>-66.805856000000006</v>
      </c>
      <c r="G803" t="s">
        <v>819</v>
      </c>
      <c r="H803" t="s">
        <v>1123</v>
      </c>
      <c r="I803" t="s">
        <v>1013</v>
      </c>
      <c r="J803" t="s">
        <v>41</v>
      </c>
      <c r="L803" t="s">
        <v>30</v>
      </c>
      <c r="P803">
        <v>8.3000000000000007</v>
      </c>
      <c r="R803" s="3">
        <v>213</v>
      </c>
      <c r="T803">
        <v>154521</v>
      </c>
      <c r="W803">
        <v>8864</v>
      </c>
      <c r="Z803">
        <v>650</v>
      </c>
      <c r="AD803">
        <v>81661</v>
      </c>
      <c r="AE803">
        <v>1011</v>
      </c>
      <c r="AF803">
        <v>96</v>
      </c>
      <c r="AG803">
        <v>447</v>
      </c>
      <c r="AH803">
        <v>1133</v>
      </c>
      <c r="AQ803" s="3">
        <v>236950</v>
      </c>
      <c r="BA803" t="s">
        <v>31</v>
      </c>
      <c r="BB803">
        <v>3.491803279</v>
      </c>
      <c r="BC803">
        <v>4358.843441</v>
      </c>
      <c r="BE803">
        <v>92.275661049999997</v>
      </c>
      <c r="BF803">
        <v>60.123947829999999</v>
      </c>
      <c r="BH803">
        <v>3552.1771279999998</v>
      </c>
      <c r="BI803">
        <v>25.863392170000001</v>
      </c>
      <c r="BJ803">
        <v>13.83086011</v>
      </c>
      <c r="BK803">
        <v>11.15325116</v>
      </c>
      <c r="BL803">
        <v>46.615922650000002</v>
      </c>
      <c r="BN803">
        <v>-10.199999999999999</v>
      </c>
      <c r="BO803" s="2">
        <v>0.81493569899999996</v>
      </c>
      <c r="BP803" s="1">
        <f t="shared" si="35"/>
        <v>11.802083333333334</v>
      </c>
    </row>
    <row r="804" spans="1:68" x14ac:dyDescent="0.25">
      <c r="A804" t="s">
        <v>916</v>
      </c>
      <c r="B804" t="s">
        <v>859</v>
      </c>
      <c r="C804" t="s">
        <v>818</v>
      </c>
      <c r="D804">
        <v>-24.742217</v>
      </c>
      <c r="E804">
        <v>-66.826378000000005</v>
      </c>
      <c r="G804" t="s">
        <v>819</v>
      </c>
      <c r="H804" t="s">
        <v>1123</v>
      </c>
      <c r="I804" t="s">
        <v>1013</v>
      </c>
      <c r="J804" t="s">
        <v>41</v>
      </c>
      <c r="L804" t="s">
        <v>30</v>
      </c>
      <c r="P804">
        <v>7.8</v>
      </c>
      <c r="R804" s="3">
        <v>278</v>
      </c>
      <c r="T804">
        <v>176283</v>
      </c>
      <c r="W804">
        <v>9060</v>
      </c>
      <c r="Z804">
        <v>1366</v>
      </c>
      <c r="AD804">
        <v>107771</v>
      </c>
      <c r="AE804">
        <v>2976</v>
      </c>
      <c r="AF804">
        <v>207</v>
      </c>
      <c r="AG804">
        <v>558</v>
      </c>
      <c r="AH804">
        <v>1854</v>
      </c>
      <c r="AQ804" s="3">
        <v>291208</v>
      </c>
      <c r="BA804" t="s">
        <v>31</v>
      </c>
      <c r="BB804">
        <v>4.5573770490000003</v>
      </c>
      <c r="BC804">
        <v>4972.7221440000003</v>
      </c>
      <c r="BE804">
        <v>94.316052470000002</v>
      </c>
      <c r="BF804">
        <v>126.3527888</v>
      </c>
      <c r="BH804">
        <v>4687.9377089999998</v>
      </c>
      <c r="BI804">
        <v>76.132003069999996</v>
      </c>
      <c r="BJ804">
        <v>29.822792100000001</v>
      </c>
      <c r="BK804">
        <v>13.922850439999999</v>
      </c>
      <c r="BL804">
        <v>76.280600699999994</v>
      </c>
      <c r="BN804">
        <v>-1.9</v>
      </c>
      <c r="BO804" s="2">
        <v>0.94273067600000005</v>
      </c>
      <c r="BP804" s="1">
        <f t="shared" si="35"/>
        <v>8.9565217391304355</v>
      </c>
    </row>
    <row r="805" spans="1:68" x14ac:dyDescent="0.25">
      <c r="A805" t="s">
        <v>917</v>
      </c>
      <c r="B805" t="s">
        <v>859</v>
      </c>
      <c r="C805" t="s">
        <v>818</v>
      </c>
      <c r="D805">
        <v>-24.727422000000001</v>
      </c>
      <c r="E805">
        <v>-66.829785999999999</v>
      </c>
      <c r="G805" t="s">
        <v>819</v>
      </c>
      <c r="H805" t="s">
        <v>1123</v>
      </c>
      <c r="I805" t="s">
        <v>1013</v>
      </c>
      <c r="J805" t="s">
        <v>41</v>
      </c>
      <c r="L805" t="s">
        <v>30</v>
      </c>
      <c r="P805">
        <v>7.8</v>
      </c>
      <c r="R805" s="3">
        <v>12</v>
      </c>
      <c r="T805">
        <v>178250</v>
      </c>
      <c r="W805">
        <v>10785</v>
      </c>
      <c r="Z805">
        <v>398</v>
      </c>
      <c r="AD805">
        <v>102715</v>
      </c>
      <c r="AE805">
        <v>6314</v>
      </c>
      <c r="AF805">
        <v>712</v>
      </c>
      <c r="AG805">
        <v>2632</v>
      </c>
      <c r="AH805">
        <v>2587</v>
      </c>
      <c r="AQ805" s="3">
        <v>290150</v>
      </c>
      <c r="BA805" t="s">
        <v>31</v>
      </c>
      <c r="BB805">
        <v>0.19672131100000001</v>
      </c>
      <c r="BC805">
        <v>5028.2087449999999</v>
      </c>
      <c r="BE805">
        <v>112.273579</v>
      </c>
      <c r="BF805">
        <v>36.814355749999997</v>
      </c>
      <c r="BH805">
        <v>4468.0064380000003</v>
      </c>
      <c r="BI805">
        <v>161.5246866</v>
      </c>
      <c r="BJ805">
        <v>102.57887909999999</v>
      </c>
      <c r="BK805">
        <v>65.671939719999997</v>
      </c>
      <c r="BL805">
        <v>106.43900429999999</v>
      </c>
      <c r="BN805">
        <v>-1.7</v>
      </c>
      <c r="BO805" s="2">
        <v>0.88858809699999997</v>
      </c>
      <c r="BP805" s="1">
        <f t="shared" si="35"/>
        <v>3.6334269662921348</v>
      </c>
    </row>
    <row r="806" spans="1:68" x14ac:dyDescent="0.25">
      <c r="A806" t="s">
        <v>918</v>
      </c>
      <c r="B806" t="s">
        <v>859</v>
      </c>
      <c r="C806" t="s">
        <v>818</v>
      </c>
      <c r="D806">
        <v>-24.728444</v>
      </c>
      <c r="E806">
        <v>-66.850069000000005</v>
      </c>
      <c r="G806" t="s">
        <v>819</v>
      </c>
      <c r="H806" t="s">
        <v>1123</v>
      </c>
      <c r="I806" t="s">
        <v>1013</v>
      </c>
      <c r="J806" t="s">
        <v>41</v>
      </c>
      <c r="L806" t="s">
        <v>30</v>
      </c>
      <c r="P806">
        <v>7.8</v>
      </c>
      <c r="T806">
        <v>198970</v>
      </c>
      <c r="W806">
        <v>2974</v>
      </c>
      <c r="Z806">
        <v>1655</v>
      </c>
      <c r="AD806">
        <v>115955</v>
      </c>
      <c r="AE806">
        <v>4044</v>
      </c>
      <c r="AF806">
        <v>260</v>
      </c>
      <c r="AG806">
        <v>604</v>
      </c>
      <c r="AH806">
        <v>1816</v>
      </c>
      <c r="AQ806" s="3">
        <v>298574</v>
      </c>
      <c r="BA806" t="s">
        <v>31</v>
      </c>
      <c r="BB806">
        <v>0</v>
      </c>
      <c r="BC806">
        <v>5612.6939350000002</v>
      </c>
      <c r="BE806">
        <v>30.959816780000001</v>
      </c>
      <c r="BF806">
        <v>153.08482100000001</v>
      </c>
      <c r="BH806">
        <v>5043.9340549999997</v>
      </c>
      <c r="BI806">
        <v>103.45356870000001</v>
      </c>
      <c r="BJ806">
        <v>37.458579460000003</v>
      </c>
      <c r="BK806">
        <v>15.07061231</v>
      </c>
      <c r="BL806">
        <v>74.717136389999993</v>
      </c>
      <c r="BN806">
        <v>-2.8</v>
      </c>
      <c r="BO806" s="2">
        <v>0.89866543799999998</v>
      </c>
      <c r="BP806" s="1">
        <f t="shared" si="35"/>
        <v>6.9846153846153847</v>
      </c>
    </row>
    <row r="807" spans="1:68" x14ac:dyDescent="0.25">
      <c r="A807" t="s">
        <v>919</v>
      </c>
      <c r="B807" t="s">
        <v>859</v>
      </c>
      <c r="C807" t="s">
        <v>818</v>
      </c>
      <c r="D807">
        <v>-24.712547000000001</v>
      </c>
      <c r="E807">
        <v>-66.839749999999995</v>
      </c>
      <c r="G807" t="s">
        <v>819</v>
      </c>
      <c r="H807" t="s">
        <v>1123</v>
      </c>
      <c r="I807" t="s">
        <v>1013</v>
      </c>
      <c r="J807" t="s">
        <v>41</v>
      </c>
      <c r="L807" t="s">
        <v>30</v>
      </c>
      <c r="P807">
        <v>8.6</v>
      </c>
      <c r="T807">
        <v>150670</v>
      </c>
      <c r="W807">
        <v>13115</v>
      </c>
      <c r="Z807">
        <v>2102</v>
      </c>
      <c r="AD807">
        <v>87012</v>
      </c>
      <c r="AE807">
        <v>5213</v>
      </c>
      <c r="AF807">
        <v>940</v>
      </c>
      <c r="AG807">
        <v>1605</v>
      </c>
      <c r="AH807">
        <v>1715</v>
      </c>
      <c r="AQ807" s="3">
        <v>254010</v>
      </c>
      <c r="BA807" t="s">
        <v>31</v>
      </c>
      <c r="BB807">
        <v>0</v>
      </c>
      <c r="BC807">
        <v>4250.2115659999999</v>
      </c>
      <c r="BE807">
        <v>136.52925260000001</v>
      </c>
      <c r="BF807">
        <v>194.43159739999999</v>
      </c>
      <c r="BH807">
        <v>3784.9406239999998</v>
      </c>
      <c r="BI807">
        <v>133.35891530000001</v>
      </c>
      <c r="BJ807">
        <v>135.42717189999999</v>
      </c>
      <c r="BK807">
        <v>40.046908530000003</v>
      </c>
      <c r="BL807">
        <v>70.561612839999995</v>
      </c>
      <c r="BN807">
        <v>-2.8</v>
      </c>
      <c r="BO807" s="2">
        <v>0.89052993400000002</v>
      </c>
      <c r="BP807" s="1">
        <f t="shared" si="35"/>
        <v>1.824468085106383</v>
      </c>
    </row>
    <row r="808" spans="1:68" x14ac:dyDescent="0.25">
      <c r="A808" t="s">
        <v>920</v>
      </c>
      <c r="B808" t="s">
        <v>859</v>
      </c>
      <c r="C808" t="s">
        <v>818</v>
      </c>
      <c r="D808">
        <v>-24.708024999999999</v>
      </c>
      <c r="E808">
        <v>-66.818146999999996</v>
      </c>
      <c r="G808" t="s">
        <v>819</v>
      </c>
      <c r="H808" t="s">
        <v>1123</v>
      </c>
      <c r="I808" t="s">
        <v>1013</v>
      </c>
      <c r="J808" t="s">
        <v>41</v>
      </c>
      <c r="L808" t="s">
        <v>30</v>
      </c>
      <c r="P808">
        <v>7.8</v>
      </c>
      <c r="T808">
        <v>190956</v>
      </c>
      <c r="W808">
        <v>9685</v>
      </c>
      <c r="Z808">
        <v>202</v>
      </c>
      <c r="AD808">
        <v>102152</v>
      </c>
      <c r="AE808">
        <v>4728</v>
      </c>
      <c r="AF808">
        <v>835</v>
      </c>
      <c r="AG808">
        <v>1610</v>
      </c>
      <c r="AH808">
        <v>2099</v>
      </c>
      <c r="AQ808" s="3">
        <v>295190</v>
      </c>
      <c r="BA808" t="s">
        <v>31</v>
      </c>
      <c r="BB808">
        <v>0</v>
      </c>
      <c r="BC808">
        <v>5386.6290550000003</v>
      </c>
      <c r="BE808">
        <v>100.8224027</v>
      </c>
      <c r="BF808">
        <v>18.684673020000002</v>
      </c>
      <c r="BH808">
        <v>4443.5164640000003</v>
      </c>
      <c r="BI808">
        <v>120.95165</v>
      </c>
      <c r="BJ808">
        <v>120.2996686</v>
      </c>
      <c r="BK808">
        <v>40.171665249999997</v>
      </c>
      <c r="BL808">
        <v>86.360831099999999</v>
      </c>
      <c r="BN808">
        <v>-6.2</v>
      </c>
      <c r="BO808" s="2">
        <v>0.82491599500000001</v>
      </c>
      <c r="BP808" s="1">
        <f t="shared" si="35"/>
        <v>2.5137724550898204</v>
      </c>
    </row>
    <row r="809" spans="1:68" x14ac:dyDescent="0.25">
      <c r="A809" t="s">
        <v>921</v>
      </c>
      <c r="B809" t="s">
        <v>859</v>
      </c>
      <c r="C809" t="s">
        <v>818</v>
      </c>
      <c r="D809">
        <v>-24.692233000000002</v>
      </c>
      <c r="E809">
        <v>-66.823486000000003</v>
      </c>
      <c r="G809" t="s">
        <v>819</v>
      </c>
      <c r="H809" t="s">
        <v>1123</v>
      </c>
      <c r="I809" t="s">
        <v>1013</v>
      </c>
      <c r="J809" t="s">
        <v>41</v>
      </c>
      <c r="L809" t="s">
        <v>30</v>
      </c>
      <c r="P809">
        <v>8.3000000000000007</v>
      </c>
      <c r="R809" s="3">
        <v>240</v>
      </c>
      <c r="T809">
        <v>171360</v>
      </c>
      <c r="W809">
        <v>8812</v>
      </c>
      <c r="Z809">
        <v>415</v>
      </c>
      <c r="AD809">
        <v>81674</v>
      </c>
      <c r="AE809">
        <v>1024</v>
      </c>
      <c r="AF809">
        <v>86</v>
      </c>
      <c r="AG809">
        <v>444</v>
      </c>
      <c r="AH809">
        <v>1180</v>
      </c>
      <c r="AQ809" s="3">
        <v>255850</v>
      </c>
      <c r="BA809" t="s">
        <v>31</v>
      </c>
      <c r="BB809">
        <v>3.9344262300000001</v>
      </c>
      <c r="BC809">
        <v>4833.8504940000003</v>
      </c>
      <c r="BE809">
        <v>91.734332710000004</v>
      </c>
      <c r="BF809">
        <v>38.386828229999999</v>
      </c>
      <c r="BH809">
        <v>3552.742616</v>
      </c>
      <c r="BI809">
        <v>26.195958050000002</v>
      </c>
      <c r="BJ809">
        <v>12.39014551</v>
      </c>
      <c r="BK809">
        <v>11.078397130000001</v>
      </c>
      <c r="BL809">
        <v>48.549681139999997</v>
      </c>
      <c r="BN809">
        <v>-15</v>
      </c>
      <c r="BO809" s="2">
        <v>0.734971555</v>
      </c>
      <c r="BP809" s="1">
        <f t="shared" si="35"/>
        <v>13.720930232558139</v>
      </c>
    </row>
    <row r="810" spans="1:68" x14ac:dyDescent="0.25">
      <c r="A810" t="s">
        <v>922</v>
      </c>
      <c r="B810" t="s">
        <v>859</v>
      </c>
      <c r="C810" t="s">
        <v>818</v>
      </c>
      <c r="D810">
        <v>-24.696477999999999</v>
      </c>
      <c r="E810">
        <v>-66.798552999999998</v>
      </c>
      <c r="G810" t="s">
        <v>819</v>
      </c>
      <c r="H810" t="s">
        <v>1123</v>
      </c>
      <c r="I810" t="s">
        <v>1013</v>
      </c>
      <c r="J810" t="s">
        <v>41</v>
      </c>
      <c r="L810" t="s">
        <v>30</v>
      </c>
      <c r="P810">
        <v>8.3000000000000007</v>
      </c>
      <c r="R810" s="3">
        <v>266</v>
      </c>
      <c r="T810">
        <v>122034</v>
      </c>
      <c r="W810">
        <v>9005</v>
      </c>
      <c r="Z810">
        <v>396</v>
      </c>
      <c r="AD810">
        <v>76590</v>
      </c>
      <c r="AE810">
        <v>816</v>
      </c>
      <c r="AF810">
        <v>75</v>
      </c>
      <c r="AG810">
        <v>672</v>
      </c>
      <c r="AH810">
        <v>741</v>
      </c>
      <c r="AQ810" s="3">
        <v>205243</v>
      </c>
      <c r="BA810" t="s">
        <v>31</v>
      </c>
      <c r="BB810">
        <v>4.3606557380000002</v>
      </c>
      <c r="BC810">
        <v>3442.4259520000001</v>
      </c>
      <c r="BE810">
        <v>93.743493650000005</v>
      </c>
      <c r="BF810">
        <v>36.62935899</v>
      </c>
      <c r="BH810">
        <v>3331.5933709999999</v>
      </c>
      <c r="BI810">
        <v>20.874904069999999</v>
      </c>
      <c r="BJ810">
        <v>10.80535946</v>
      </c>
      <c r="BK810">
        <v>16.767303760000001</v>
      </c>
      <c r="BL810">
        <v>30.487553999999999</v>
      </c>
      <c r="BN810">
        <v>-2.5</v>
      </c>
      <c r="BO810" s="2">
        <v>0.96780393200000003</v>
      </c>
      <c r="BP810" s="1">
        <f t="shared" si="35"/>
        <v>9.8800000000000008</v>
      </c>
    </row>
    <row r="811" spans="1:68" x14ac:dyDescent="0.25">
      <c r="A811" t="s">
        <v>923</v>
      </c>
      <c r="B811" t="s">
        <v>859</v>
      </c>
      <c r="C811" t="s">
        <v>818</v>
      </c>
      <c r="D811">
        <v>-25.167306</v>
      </c>
      <c r="E811">
        <v>-66.809853000000004</v>
      </c>
      <c r="G811" t="s">
        <v>819</v>
      </c>
      <c r="H811" t="s">
        <v>1140</v>
      </c>
      <c r="I811" t="s">
        <v>1013</v>
      </c>
      <c r="J811" t="s">
        <v>41</v>
      </c>
      <c r="L811" t="s">
        <v>30</v>
      </c>
      <c r="P811">
        <v>7.8</v>
      </c>
      <c r="R811" s="3">
        <v>647</v>
      </c>
      <c r="T811">
        <v>17260</v>
      </c>
      <c r="W811">
        <v>2731</v>
      </c>
      <c r="Z811">
        <v>312</v>
      </c>
      <c r="AD811">
        <v>9780</v>
      </c>
      <c r="AE811">
        <v>852</v>
      </c>
      <c r="AF811">
        <v>88</v>
      </c>
      <c r="AG811">
        <v>1213</v>
      </c>
      <c r="AH811">
        <v>135</v>
      </c>
      <c r="AQ811" s="3">
        <v>28080</v>
      </c>
      <c r="BA811" t="s">
        <v>31</v>
      </c>
      <c r="BB811">
        <v>10.60655738</v>
      </c>
      <c r="BC811">
        <v>486.88293370000002</v>
      </c>
      <c r="BE811">
        <v>28.430147819999998</v>
      </c>
      <c r="BF811">
        <v>28.859494959999999</v>
      </c>
      <c r="BH811">
        <v>425.42085350000002</v>
      </c>
      <c r="BI811">
        <v>21.795855719999999</v>
      </c>
      <c r="BJ811">
        <v>12.67828843</v>
      </c>
      <c r="BK811">
        <v>30.26598134</v>
      </c>
      <c r="BL811">
        <v>5.5544126719999998</v>
      </c>
      <c r="BN811">
        <v>-2.1</v>
      </c>
      <c r="BO811" s="2">
        <v>0.87376415100000004</v>
      </c>
      <c r="BP811" s="1">
        <f t="shared" si="35"/>
        <v>1.5340909090909092</v>
      </c>
    </row>
    <row r="812" spans="1:68" x14ac:dyDescent="0.25">
      <c r="A812" t="s">
        <v>924</v>
      </c>
      <c r="B812" t="s">
        <v>859</v>
      </c>
      <c r="C812" t="s">
        <v>818</v>
      </c>
      <c r="D812">
        <v>-25.171847</v>
      </c>
      <c r="E812">
        <v>-66.807616999999993</v>
      </c>
      <c r="G812" t="s">
        <v>819</v>
      </c>
      <c r="H812" t="s">
        <v>1140</v>
      </c>
      <c r="I812" t="s">
        <v>1013</v>
      </c>
      <c r="J812" t="s">
        <v>41</v>
      </c>
      <c r="L812" t="s">
        <v>30</v>
      </c>
      <c r="P812">
        <v>7.5</v>
      </c>
      <c r="R812" s="3">
        <v>415</v>
      </c>
      <c r="T812">
        <v>54457</v>
      </c>
      <c r="W812">
        <v>5125</v>
      </c>
      <c r="Z812">
        <v>433</v>
      </c>
      <c r="AD812">
        <v>30533</v>
      </c>
      <c r="AE812">
        <v>3205</v>
      </c>
      <c r="AF812">
        <v>260</v>
      </c>
      <c r="AG812">
        <v>1540</v>
      </c>
      <c r="AH812">
        <v>323</v>
      </c>
      <c r="AQ812" s="3">
        <v>82580</v>
      </c>
      <c r="BA812" t="s">
        <v>31</v>
      </c>
      <c r="BB812">
        <v>6.8032786889999999</v>
      </c>
      <c r="BC812">
        <v>1536.1636109999999</v>
      </c>
      <c r="BE812">
        <v>53.352071619999997</v>
      </c>
      <c r="BF812">
        <v>40.051799090000003</v>
      </c>
      <c r="BH812">
        <v>1328.156945</v>
      </c>
      <c r="BI812">
        <v>81.990278840000002</v>
      </c>
      <c r="BJ812">
        <v>37.458579460000003</v>
      </c>
      <c r="BK812">
        <v>38.425071109999998</v>
      </c>
      <c r="BL812">
        <v>13.28944662</v>
      </c>
      <c r="BN812">
        <v>-3.1</v>
      </c>
      <c r="BO812" s="2">
        <v>0.86459341700000003</v>
      </c>
      <c r="BP812" s="1">
        <f t="shared" si="35"/>
        <v>1.2423076923076923</v>
      </c>
    </row>
    <row r="813" spans="1:68" x14ac:dyDescent="0.25">
      <c r="A813" t="s">
        <v>925</v>
      </c>
      <c r="B813" t="s">
        <v>859</v>
      </c>
      <c r="C813" t="s">
        <v>818</v>
      </c>
      <c r="D813">
        <v>-25.178750000000001</v>
      </c>
      <c r="E813">
        <v>-66.818928</v>
      </c>
      <c r="G813" t="s">
        <v>819</v>
      </c>
      <c r="H813" t="s">
        <v>1140</v>
      </c>
      <c r="I813" t="s">
        <v>1013</v>
      </c>
      <c r="J813" t="s">
        <v>41</v>
      </c>
      <c r="L813" t="s">
        <v>30</v>
      </c>
      <c r="P813">
        <v>7.5</v>
      </c>
      <c r="R813" s="3">
        <v>348</v>
      </c>
      <c r="T813">
        <v>53192</v>
      </c>
      <c r="W813">
        <v>3580</v>
      </c>
      <c r="Z813">
        <v>509</v>
      </c>
      <c r="AD813">
        <v>27312</v>
      </c>
      <c r="AE813">
        <v>3024</v>
      </c>
      <c r="AF813">
        <v>125</v>
      </c>
      <c r="AG813">
        <v>1408</v>
      </c>
      <c r="AH813">
        <v>210</v>
      </c>
      <c r="AQ813" s="3">
        <v>71800</v>
      </c>
      <c r="BA813" t="s">
        <v>31</v>
      </c>
      <c r="BB813">
        <v>5.7049180330000002</v>
      </c>
      <c r="BC813">
        <v>1500.4795489999999</v>
      </c>
      <c r="BE813">
        <v>37.268373930000003</v>
      </c>
      <c r="BF813">
        <v>47.08167607</v>
      </c>
      <c r="BH813">
        <v>1188.0464569999999</v>
      </c>
      <c r="BI813">
        <v>77.359938600000007</v>
      </c>
      <c r="BJ813">
        <v>18.008932430000002</v>
      </c>
      <c r="BK813">
        <v>35.131493589999998</v>
      </c>
      <c r="BL813">
        <v>8.6401974900000003</v>
      </c>
      <c r="BN813">
        <v>-7.1</v>
      </c>
      <c r="BO813" s="2">
        <v>0.79177784100000004</v>
      </c>
      <c r="BP813" s="1">
        <f t="shared" si="35"/>
        <v>1.68</v>
      </c>
    </row>
    <row r="814" spans="1:68" x14ac:dyDescent="0.25">
      <c r="A814" t="s">
        <v>926</v>
      </c>
      <c r="B814" t="s">
        <v>859</v>
      </c>
      <c r="C814" t="s">
        <v>818</v>
      </c>
      <c r="D814">
        <v>-24.129028000000002</v>
      </c>
      <c r="E814">
        <v>-67.136843999999996</v>
      </c>
      <c r="G814" t="s">
        <v>819</v>
      </c>
      <c r="H814" t="s">
        <v>1124</v>
      </c>
      <c r="I814" t="s">
        <v>1013</v>
      </c>
      <c r="J814" t="s">
        <v>41</v>
      </c>
      <c r="L814" t="s">
        <v>30</v>
      </c>
      <c r="P814">
        <v>8.6</v>
      </c>
      <c r="R814" s="3">
        <v>150</v>
      </c>
      <c r="T814">
        <v>176936</v>
      </c>
      <c r="W814">
        <v>17484</v>
      </c>
      <c r="Z814">
        <v>1904</v>
      </c>
      <c r="AD814">
        <v>95235</v>
      </c>
      <c r="AE814">
        <v>7130</v>
      </c>
      <c r="AF814">
        <v>344</v>
      </c>
      <c r="AG814">
        <v>1050</v>
      </c>
      <c r="AH814">
        <v>1815</v>
      </c>
      <c r="AQ814" s="3">
        <v>281050</v>
      </c>
      <c r="BA814" t="s">
        <v>31</v>
      </c>
      <c r="BB814">
        <v>2.4590163930000002</v>
      </c>
      <c r="BC814">
        <v>4991.1424539999998</v>
      </c>
      <c r="BE814">
        <v>182.01124300000001</v>
      </c>
      <c r="BF814">
        <v>176.116918</v>
      </c>
      <c r="BH814">
        <v>4142.633433</v>
      </c>
      <c r="BI814">
        <v>182.3995907</v>
      </c>
      <c r="BJ814">
        <v>49.560582050000001</v>
      </c>
      <c r="BK814">
        <v>26.198912119999999</v>
      </c>
      <c r="BL814">
        <v>74.675992590000007</v>
      </c>
      <c r="BN814">
        <v>-7.9</v>
      </c>
      <c r="BO814" s="2">
        <v>0.82999703400000002</v>
      </c>
      <c r="BP814" s="1">
        <f t="shared" si="35"/>
        <v>5.2761627906976747</v>
      </c>
    </row>
    <row r="815" spans="1:68" x14ac:dyDescent="0.25">
      <c r="A815" t="s">
        <v>927</v>
      </c>
      <c r="B815" t="s">
        <v>859</v>
      </c>
      <c r="C815" t="s">
        <v>818</v>
      </c>
      <c r="D815">
        <v>-24.100553000000001</v>
      </c>
      <c r="E815">
        <v>-67.131364000000005</v>
      </c>
      <c r="G815" t="s">
        <v>819</v>
      </c>
      <c r="H815" t="s">
        <v>1124</v>
      </c>
      <c r="I815" t="s">
        <v>1013</v>
      </c>
      <c r="J815" t="s">
        <v>41</v>
      </c>
      <c r="L815" t="s">
        <v>30</v>
      </c>
      <c r="P815">
        <v>8.8000000000000007</v>
      </c>
      <c r="R815" s="3">
        <v>134</v>
      </c>
      <c r="T815">
        <v>172557</v>
      </c>
      <c r="W815">
        <v>25233</v>
      </c>
      <c r="Z815">
        <v>2098</v>
      </c>
      <c r="AD815">
        <v>99199</v>
      </c>
      <c r="AE815">
        <v>6543</v>
      </c>
      <c r="AF815">
        <v>270</v>
      </c>
      <c r="AG815">
        <v>813</v>
      </c>
      <c r="AH815">
        <v>2297</v>
      </c>
      <c r="AQ815" s="3">
        <v>284650</v>
      </c>
      <c r="BA815" t="s">
        <v>31</v>
      </c>
      <c r="BB815">
        <v>2.1967213110000001</v>
      </c>
      <c r="BC815">
        <v>4867.6163610000003</v>
      </c>
      <c r="BE815">
        <v>262.67957530000001</v>
      </c>
      <c r="BF815">
        <v>194.06160389999999</v>
      </c>
      <c r="BH815">
        <v>4315.0637260000003</v>
      </c>
      <c r="BI815">
        <v>167.3829624</v>
      </c>
      <c r="BJ815">
        <v>38.899294050000002</v>
      </c>
      <c r="BK815">
        <v>20.285443390000001</v>
      </c>
      <c r="BL815">
        <v>94.507303019999995</v>
      </c>
      <c r="BN815">
        <v>-6.3</v>
      </c>
      <c r="BO815" s="2">
        <v>0.886483939</v>
      </c>
      <c r="BP815" s="1">
        <f t="shared" si="35"/>
        <v>8.507407407407408</v>
      </c>
    </row>
    <row r="816" spans="1:68" x14ac:dyDescent="0.25">
      <c r="A816" t="s">
        <v>928</v>
      </c>
      <c r="B816" t="s">
        <v>859</v>
      </c>
      <c r="C816" t="s">
        <v>818</v>
      </c>
      <c r="D816">
        <v>-24.079364000000002</v>
      </c>
      <c r="E816">
        <v>-67.126489000000007</v>
      </c>
      <c r="G816" t="s">
        <v>819</v>
      </c>
      <c r="H816" t="s">
        <v>1124</v>
      </c>
      <c r="I816" t="s">
        <v>1013</v>
      </c>
      <c r="J816" t="s">
        <v>41</v>
      </c>
      <c r="L816" t="s">
        <v>30</v>
      </c>
      <c r="P816">
        <v>8.8000000000000007</v>
      </c>
      <c r="R816" s="3">
        <v>163</v>
      </c>
      <c r="T816">
        <v>84823</v>
      </c>
      <c r="W816">
        <v>13314</v>
      </c>
      <c r="Z816">
        <v>1612</v>
      </c>
      <c r="AD816">
        <v>47030</v>
      </c>
      <c r="AE816">
        <v>5012</v>
      </c>
      <c r="AF816">
        <v>112</v>
      </c>
      <c r="AG816">
        <v>805</v>
      </c>
      <c r="AH816">
        <v>2210</v>
      </c>
      <c r="AQ816" s="3">
        <v>151910</v>
      </c>
      <c r="BA816" t="s">
        <v>31</v>
      </c>
      <c r="BB816">
        <v>2.6721311480000001</v>
      </c>
      <c r="BC816">
        <v>2392.7503529999999</v>
      </c>
      <c r="BE816">
        <v>138.6008745</v>
      </c>
      <c r="BF816">
        <v>149.1073906</v>
      </c>
      <c r="BH816">
        <v>2045.7610159999999</v>
      </c>
      <c r="BI816">
        <v>128.21693529999999</v>
      </c>
      <c r="BJ816">
        <v>16.136003460000001</v>
      </c>
      <c r="BK816">
        <v>20.085832629999999</v>
      </c>
      <c r="BL816">
        <v>90.927792640000007</v>
      </c>
      <c r="BN816">
        <v>-5.0999999999999996</v>
      </c>
      <c r="BO816" s="2">
        <v>0.85498305900000005</v>
      </c>
      <c r="BP816" s="1">
        <f t="shared" si="35"/>
        <v>19.732142857142858</v>
      </c>
    </row>
    <row r="817" spans="1:68" x14ac:dyDescent="0.25">
      <c r="A817" t="s">
        <v>929</v>
      </c>
      <c r="B817" t="s">
        <v>859</v>
      </c>
      <c r="C817" t="s">
        <v>818</v>
      </c>
      <c r="D817">
        <v>-24.080369000000001</v>
      </c>
      <c r="E817">
        <v>-67.074352000000005</v>
      </c>
      <c r="G817" t="s">
        <v>819</v>
      </c>
      <c r="H817" t="s">
        <v>1124</v>
      </c>
      <c r="I817" t="s">
        <v>1013</v>
      </c>
      <c r="J817" t="s">
        <v>41</v>
      </c>
      <c r="L817" t="s">
        <v>30</v>
      </c>
      <c r="P817">
        <v>8.8000000000000007</v>
      </c>
      <c r="R817" s="3">
        <v>177</v>
      </c>
      <c r="T817">
        <v>83635</v>
      </c>
      <c r="W817">
        <v>14584</v>
      </c>
      <c r="Z817">
        <v>1405</v>
      </c>
      <c r="AD817">
        <v>47764</v>
      </c>
      <c r="AE817">
        <v>4841</v>
      </c>
      <c r="AF817">
        <v>122</v>
      </c>
      <c r="AG817">
        <v>833</v>
      </c>
      <c r="AH817">
        <v>2284</v>
      </c>
      <c r="AQ817" s="3">
        <v>145016</v>
      </c>
      <c r="BA817" t="s">
        <v>31</v>
      </c>
      <c r="BB817">
        <v>2.9016393439999999</v>
      </c>
      <c r="BC817">
        <v>2359.2383639999998</v>
      </c>
      <c r="BE817">
        <v>151.82177809999999</v>
      </c>
      <c r="BF817">
        <v>129.9602257</v>
      </c>
      <c r="BH817">
        <v>2077.6893300000002</v>
      </c>
      <c r="BI817">
        <v>123.84241489999999</v>
      </c>
      <c r="BJ817">
        <v>17.57671805</v>
      </c>
      <c r="BK817">
        <v>20.784470280000001</v>
      </c>
      <c r="BL817">
        <v>93.972433659999993</v>
      </c>
      <c r="BN817">
        <v>-4.2</v>
      </c>
      <c r="BO817" s="2">
        <v>0.880661048</v>
      </c>
      <c r="BP817" s="1">
        <f t="shared" si="35"/>
        <v>18.721311475409838</v>
      </c>
    </row>
    <row r="818" spans="1:68" x14ac:dyDescent="0.25">
      <c r="A818" t="s">
        <v>930</v>
      </c>
      <c r="B818" t="s">
        <v>859</v>
      </c>
      <c r="C818" t="s">
        <v>818</v>
      </c>
      <c r="D818">
        <v>-24.095497000000002</v>
      </c>
      <c r="E818">
        <v>-67.013885999999999</v>
      </c>
      <c r="G818" t="s">
        <v>819</v>
      </c>
      <c r="H818" t="s">
        <v>1124</v>
      </c>
      <c r="I818" t="s">
        <v>1013</v>
      </c>
      <c r="J818" t="s">
        <v>41</v>
      </c>
      <c r="L818" t="s">
        <v>30</v>
      </c>
      <c r="P818">
        <v>8.6999999999999993</v>
      </c>
      <c r="R818" s="3">
        <v>210</v>
      </c>
      <c r="T818">
        <v>73814</v>
      </c>
      <c r="W818">
        <v>15415</v>
      </c>
      <c r="Z818">
        <v>1812</v>
      </c>
      <c r="AD818">
        <v>41240</v>
      </c>
      <c r="AE818">
        <v>6974</v>
      </c>
      <c r="AF818">
        <v>360</v>
      </c>
      <c r="AG818">
        <v>1102</v>
      </c>
      <c r="AH818">
        <v>1788</v>
      </c>
      <c r="AQ818" s="3">
        <v>140265</v>
      </c>
      <c r="BA818" t="s">
        <v>31</v>
      </c>
      <c r="BB818">
        <v>3.4426229510000002</v>
      </c>
      <c r="BC818">
        <v>2082.2002819999998</v>
      </c>
      <c r="BE818">
        <v>160.47262129999999</v>
      </c>
      <c r="BF818">
        <v>167.60706690000001</v>
      </c>
      <c r="BH818">
        <v>1793.901431</v>
      </c>
      <c r="BI818">
        <v>178.4088002</v>
      </c>
      <c r="BJ818">
        <v>51.865725400000002</v>
      </c>
      <c r="BK818">
        <v>27.496382050000001</v>
      </c>
      <c r="BL818">
        <v>73.565110059999995</v>
      </c>
      <c r="BN818">
        <v>-3.9</v>
      </c>
      <c r="BO818" s="2">
        <v>0.86154124899999995</v>
      </c>
      <c r="BP818" s="1">
        <f t="shared" si="35"/>
        <v>4.9666666666666668</v>
      </c>
    </row>
    <row r="819" spans="1:68" x14ac:dyDescent="0.25">
      <c r="A819" t="s">
        <v>931</v>
      </c>
      <c r="B819" t="s">
        <v>859</v>
      </c>
      <c r="C819" t="s">
        <v>818</v>
      </c>
      <c r="D819">
        <v>-24.132183000000001</v>
      </c>
      <c r="E819">
        <v>-67.000755999999996</v>
      </c>
      <c r="G819" t="s">
        <v>819</v>
      </c>
      <c r="H819" t="s">
        <v>1124</v>
      </c>
      <c r="I819" t="s">
        <v>1013</v>
      </c>
      <c r="J819" t="s">
        <v>41</v>
      </c>
      <c r="L819" t="s">
        <v>30</v>
      </c>
      <c r="P819">
        <v>8.8000000000000007</v>
      </c>
      <c r="R819" s="3">
        <v>147</v>
      </c>
      <c r="T819">
        <v>74722</v>
      </c>
      <c r="W819">
        <v>16112</v>
      </c>
      <c r="Z819">
        <v>2041</v>
      </c>
      <c r="AD819">
        <v>38945</v>
      </c>
      <c r="AE819">
        <v>6530</v>
      </c>
      <c r="AF819">
        <v>268</v>
      </c>
      <c r="AG819">
        <v>910</v>
      </c>
      <c r="AH819">
        <v>2044</v>
      </c>
      <c r="AQ819" s="3">
        <v>140590</v>
      </c>
      <c r="BA819" t="s">
        <v>31</v>
      </c>
      <c r="BB819">
        <v>2.409836066</v>
      </c>
      <c r="BC819">
        <v>2107.8138220000001</v>
      </c>
      <c r="BE819">
        <v>167.72850299999999</v>
      </c>
      <c r="BF819">
        <v>188.78919619999999</v>
      </c>
      <c r="BH819">
        <v>1694.0710770000001</v>
      </c>
      <c r="BI819">
        <v>167.05039650000001</v>
      </c>
      <c r="BJ819">
        <v>38.611151130000003</v>
      </c>
      <c r="BK819">
        <v>22.705723840000001</v>
      </c>
      <c r="BL819">
        <v>84.097922240000003</v>
      </c>
      <c r="BN819">
        <v>-7.3</v>
      </c>
      <c r="BO819" s="2">
        <v>0.80371001399999997</v>
      </c>
      <c r="BP819" s="1">
        <f t="shared" si="35"/>
        <v>7.6268656716417906</v>
      </c>
    </row>
    <row r="820" spans="1:68" x14ac:dyDescent="0.25">
      <c r="A820" t="s">
        <v>932</v>
      </c>
      <c r="B820" t="s">
        <v>859</v>
      </c>
      <c r="C820" t="s">
        <v>818</v>
      </c>
      <c r="D820">
        <v>-24.175947000000001</v>
      </c>
      <c r="E820">
        <v>-66.996750000000006</v>
      </c>
      <c r="G820" t="s">
        <v>819</v>
      </c>
      <c r="H820" t="s">
        <v>1124</v>
      </c>
      <c r="I820" t="s">
        <v>1013</v>
      </c>
      <c r="J820" t="s">
        <v>41</v>
      </c>
      <c r="L820" t="s">
        <v>30</v>
      </c>
      <c r="P820">
        <v>8.6</v>
      </c>
      <c r="R820" s="3">
        <v>207</v>
      </c>
      <c r="T820">
        <v>96231</v>
      </c>
      <c r="W820">
        <v>10341</v>
      </c>
      <c r="Z820">
        <v>1904</v>
      </c>
      <c r="AD820">
        <v>50163</v>
      </c>
      <c r="AE820">
        <v>6812</v>
      </c>
      <c r="AF820">
        <v>195</v>
      </c>
      <c r="AG820">
        <v>930</v>
      </c>
      <c r="AH820">
        <v>1833</v>
      </c>
      <c r="AQ820" s="3">
        <v>152237</v>
      </c>
      <c r="BA820" t="s">
        <v>31</v>
      </c>
      <c r="BB820">
        <v>3.3934426229999999</v>
      </c>
      <c r="BC820">
        <v>2714.5557119999999</v>
      </c>
      <c r="BE820">
        <v>107.65146780000001</v>
      </c>
      <c r="BF820">
        <v>176.116918</v>
      </c>
      <c r="BH820">
        <v>2182.0435859999998</v>
      </c>
      <c r="BI820">
        <v>174.26451779999999</v>
      </c>
      <c r="BJ820">
        <v>28.09393459</v>
      </c>
      <c r="BK820">
        <v>23.204750740000001</v>
      </c>
      <c r="BL820">
        <v>75.416580949999997</v>
      </c>
      <c r="BN820">
        <v>-6.4</v>
      </c>
      <c r="BO820" s="2">
        <v>0.80383083499999997</v>
      </c>
      <c r="BP820" s="1">
        <f t="shared" si="35"/>
        <v>9.4</v>
      </c>
    </row>
    <row r="821" spans="1:68" x14ac:dyDescent="0.25">
      <c r="A821" t="s">
        <v>933</v>
      </c>
      <c r="B821" t="s">
        <v>859</v>
      </c>
      <c r="C821" t="s">
        <v>818</v>
      </c>
      <c r="D821">
        <v>-24.120474999999999</v>
      </c>
      <c r="E821">
        <v>-67.035741000000002</v>
      </c>
      <c r="G821" t="s">
        <v>819</v>
      </c>
      <c r="H821" t="s">
        <v>1124</v>
      </c>
      <c r="I821" t="s">
        <v>1013</v>
      </c>
      <c r="J821" t="s">
        <v>41</v>
      </c>
      <c r="L821" t="s">
        <v>30</v>
      </c>
      <c r="P821">
        <v>8.6</v>
      </c>
      <c r="R821" s="3">
        <v>215</v>
      </c>
      <c r="T821">
        <v>108378</v>
      </c>
      <c r="W821">
        <v>11012</v>
      </c>
      <c r="Z821">
        <v>1412</v>
      </c>
      <c r="AD821">
        <v>61240</v>
      </c>
      <c r="AE821">
        <v>7315</v>
      </c>
      <c r="AF821">
        <v>651</v>
      </c>
      <c r="AG821">
        <v>652</v>
      </c>
      <c r="AH821">
        <v>2030</v>
      </c>
      <c r="AQ821" s="3">
        <v>183455</v>
      </c>
      <c r="BA821" t="s">
        <v>31</v>
      </c>
      <c r="BB821">
        <v>3.5245901640000001</v>
      </c>
      <c r="BC821">
        <v>3057.2073340000002</v>
      </c>
      <c r="BE821">
        <v>114.6366854</v>
      </c>
      <c r="BF821">
        <v>130.60771439999999</v>
      </c>
      <c r="BH821">
        <v>2663.8827270000002</v>
      </c>
      <c r="BI821">
        <v>187.13225890000001</v>
      </c>
      <c r="BJ821">
        <v>93.790520099999995</v>
      </c>
      <c r="BK821">
        <v>16.26827686</v>
      </c>
      <c r="BL821">
        <v>83.521909070000007</v>
      </c>
      <c r="BN821">
        <v>-2.2999999999999998</v>
      </c>
      <c r="BO821" s="2">
        <v>0.87134513099999999</v>
      </c>
      <c r="BP821" s="1">
        <f t="shared" si="35"/>
        <v>3.118279569892473</v>
      </c>
    </row>
    <row r="822" spans="1:68" x14ac:dyDescent="0.25">
      <c r="A822" t="s">
        <v>934</v>
      </c>
      <c r="B822" t="s">
        <v>859</v>
      </c>
      <c r="C822" t="s">
        <v>818</v>
      </c>
      <c r="D822">
        <v>-24.1432</v>
      </c>
      <c r="E822">
        <v>-67.052339000000003</v>
      </c>
      <c r="G822" t="s">
        <v>819</v>
      </c>
      <c r="H822" t="s">
        <v>1124</v>
      </c>
      <c r="I822" t="s">
        <v>1013</v>
      </c>
      <c r="J822" t="s">
        <v>41</v>
      </c>
      <c r="L822" t="s">
        <v>30</v>
      </c>
      <c r="P822">
        <v>8.6</v>
      </c>
      <c r="R822" s="3">
        <v>219</v>
      </c>
      <c r="T822">
        <v>107500</v>
      </c>
      <c r="W822">
        <v>10404</v>
      </c>
      <c r="Z822">
        <v>1787</v>
      </c>
      <c r="AD822">
        <v>59152</v>
      </c>
      <c r="AE822">
        <v>7015</v>
      </c>
      <c r="AF822">
        <v>337</v>
      </c>
      <c r="AG822">
        <v>844</v>
      </c>
      <c r="AH822">
        <v>1918</v>
      </c>
      <c r="AQ822" s="3">
        <v>187321</v>
      </c>
      <c r="BA822" t="s">
        <v>31</v>
      </c>
      <c r="BB822">
        <v>3.590163934</v>
      </c>
      <c r="BC822">
        <v>3032.4400559999999</v>
      </c>
      <c r="BE822">
        <v>108.3073079</v>
      </c>
      <c r="BF822">
        <v>165.2946073</v>
      </c>
      <c r="BH822">
        <v>2573.0566789999998</v>
      </c>
      <c r="BI822">
        <v>179.45766180000001</v>
      </c>
      <c r="BJ822">
        <v>48.552081829999999</v>
      </c>
      <c r="BK822">
        <v>21.058935080000001</v>
      </c>
      <c r="BL822">
        <v>78.913803740000006</v>
      </c>
      <c r="BN822">
        <v>-4</v>
      </c>
      <c r="BO822" s="2">
        <v>0.84851031899999996</v>
      </c>
      <c r="BP822" s="1">
        <f t="shared" si="35"/>
        <v>5.6913946587537092</v>
      </c>
    </row>
    <row r="823" spans="1:68" x14ac:dyDescent="0.25">
      <c r="A823" t="s">
        <v>935</v>
      </c>
      <c r="B823" t="s">
        <v>859</v>
      </c>
      <c r="C823" t="s">
        <v>818</v>
      </c>
      <c r="D823">
        <v>-24.109003000000001</v>
      </c>
      <c r="E823">
        <v>-67.081213000000005</v>
      </c>
      <c r="G823" t="s">
        <v>819</v>
      </c>
      <c r="H823" t="s">
        <v>1124</v>
      </c>
      <c r="I823" t="s">
        <v>1013</v>
      </c>
      <c r="J823" t="s">
        <v>41</v>
      </c>
      <c r="L823" t="s">
        <v>30</v>
      </c>
      <c r="P823">
        <v>8.8000000000000007</v>
      </c>
      <c r="R823" s="3">
        <v>112</v>
      </c>
      <c r="T823">
        <v>102334</v>
      </c>
      <c r="W823">
        <v>10482</v>
      </c>
      <c r="Z823">
        <v>1470</v>
      </c>
      <c r="AD823">
        <v>60488</v>
      </c>
      <c r="AE823">
        <v>4916</v>
      </c>
      <c r="AF823">
        <v>150</v>
      </c>
      <c r="AG823">
        <v>830</v>
      </c>
      <c r="AH823">
        <v>2016</v>
      </c>
      <c r="AQ823" s="3">
        <v>180350</v>
      </c>
      <c r="BA823" t="s">
        <v>31</v>
      </c>
      <c r="BB823">
        <v>1.836065574</v>
      </c>
      <c r="BC823">
        <v>2886.7136810000002</v>
      </c>
      <c r="BE823">
        <v>109.1193004</v>
      </c>
      <c r="BF823">
        <v>135.9726205</v>
      </c>
      <c r="BH823">
        <v>2631.1714299999999</v>
      </c>
      <c r="BI823">
        <v>125.76106420000001</v>
      </c>
      <c r="BJ823">
        <v>21.61071892</v>
      </c>
      <c r="BK823">
        <v>20.70961625</v>
      </c>
      <c r="BL823">
        <v>82.945895910000004</v>
      </c>
      <c r="BN823">
        <v>-2</v>
      </c>
      <c r="BO823" s="2">
        <v>0.91147641199999996</v>
      </c>
      <c r="BP823" s="1">
        <f t="shared" si="35"/>
        <v>13.44</v>
      </c>
    </row>
    <row r="824" spans="1:68" x14ac:dyDescent="0.25">
      <c r="A824" t="s">
        <v>936</v>
      </c>
      <c r="B824" t="s">
        <v>859</v>
      </c>
      <c r="C824" t="s">
        <v>818</v>
      </c>
      <c r="D824">
        <v>-25.042850000000001</v>
      </c>
      <c r="E824">
        <v>-68.137980999999996</v>
      </c>
      <c r="G824" t="s">
        <v>819</v>
      </c>
      <c r="H824" t="s">
        <v>937</v>
      </c>
      <c r="I824" t="s">
        <v>1013</v>
      </c>
      <c r="J824" t="s">
        <v>41</v>
      </c>
      <c r="L824" t="s">
        <v>30</v>
      </c>
      <c r="P824">
        <v>7.1</v>
      </c>
      <c r="R824" s="3">
        <v>416</v>
      </c>
      <c r="T824">
        <v>162840</v>
      </c>
      <c r="W824">
        <v>18680</v>
      </c>
      <c r="Z824">
        <v>414</v>
      </c>
      <c r="AD824">
        <v>96485</v>
      </c>
      <c r="AE824">
        <v>3012</v>
      </c>
      <c r="AF824">
        <v>336</v>
      </c>
      <c r="AG824">
        <v>1862</v>
      </c>
      <c r="AH824">
        <v>2215</v>
      </c>
      <c r="AQ824" s="3">
        <v>284605</v>
      </c>
      <c r="BA824" t="s">
        <v>31</v>
      </c>
      <c r="BB824">
        <v>6.8196721309999999</v>
      </c>
      <c r="BC824">
        <v>4593.5119889999996</v>
      </c>
      <c r="BE824">
        <v>194.46179470000001</v>
      </c>
      <c r="BF824">
        <v>38.294329849999997</v>
      </c>
      <c r="BH824">
        <v>4197.0072639999999</v>
      </c>
      <c r="BI824">
        <v>77.052954720000002</v>
      </c>
      <c r="BJ824">
        <v>48.40801037</v>
      </c>
      <c r="BK824">
        <v>46.459404159999998</v>
      </c>
      <c r="BL824">
        <v>91.133511619999993</v>
      </c>
      <c r="BN824">
        <v>-4.0999999999999996</v>
      </c>
      <c r="BO824" s="2">
        <v>0.91368157400000005</v>
      </c>
      <c r="BP824" s="1">
        <f t="shared" si="35"/>
        <v>6.5922619047619051</v>
      </c>
    </row>
    <row r="825" spans="1:68" x14ac:dyDescent="0.25">
      <c r="A825" t="s">
        <v>938</v>
      </c>
      <c r="B825" t="s">
        <v>859</v>
      </c>
      <c r="C825" t="s">
        <v>818</v>
      </c>
      <c r="D825">
        <v>-25.025079999999999</v>
      </c>
      <c r="E825">
        <v>-68.152839</v>
      </c>
      <c r="G825" t="s">
        <v>819</v>
      </c>
      <c r="H825" t="s">
        <v>937</v>
      </c>
      <c r="I825" t="s">
        <v>1013</v>
      </c>
      <c r="J825" t="s">
        <v>41</v>
      </c>
      <c r="L825" t="s">
        <v>30</v>
      </c>
      <c r="P825">
        <v>7</v>
      </c>
      <c r="R825" s="3">
        <v>297</v>
      </c>
      <c r="T825">
        <v>163773</v>
      </c>
      <c r="W825">
        <v>19990</v>
      </c>
      <c r="Z825">
        <v>302</v>
      </c>
      <c r="AD825">
        <v>98187</v>
      </c>
      <c r="AE825">
        <v>3305</v>
      </c>
      <c r="AF825">
        <v>274</v>
      </c>
      <c r="AG825">
        <v>1966</v>
      </c>
      <c r="AH825">
        <v>2190</v>
      </c>
      <c r="AQ825" s="3">
        <v>280240</v>
      </c>
      <c r="BA825" t="s">
        <v>31</v>
      </c>
      <c r="BB825">
        <v>4.8688524590000002</v>
      </c>
      <c r="BC825">
        <v>4619.8307480000003</v>
      </c>
      <c r="BE825">
        <v>208.0991047</v>
      </c>
      <c r="BF825">
        <v>27.934511149999999</v>
      </c>
      <c r="BH825">
        <v>4271.0426729999999</v>
      </c>
      <c r="BI825">
        <v>84.548477869999999</v>
      </c>
      <c r="BJ825">
        <v>39.475579889999999</v>
      </c>
      <c r="BK825">
        <v>49.054344030000003</v>
      </c>
      <c r="BL825">
        <v>90.104916680000002</v>
      </c>
      <c r="BN825">
        <v>-3.8</v>
      </c>
      <c r="BO825" s="2">
        <v>0.92450197999999995</v>
      </c>
      <c r="BP825" s="1">
        <f t="shared" si="35"/>
        <v>7.992700729927007</v>
      </c>
    </row>
    <row r="826" spans="1:68" x14ac:dyDescent="0.25">
      <c r="A826" t="s">
        <v>939</v>
      </c>
      <c r="B826" t="s">
        <v>859</v>
      </c>
      <c r="C826" t="s">
        <v>818</v>
      </c>
      <c r="D826">
        <v>-25.041725</v>
      </c>
      <c r="E826">
        <v>-68.178005999999996</v>
      </c>
      <c r="G826" t="s">
        <v>819</v>
      </c>
      <c r="H826" t="s">
        <v>937</v>
      </c>
      <c r="I826" t="s">
        <v>1013</v>
      </c>
      <c r="J826" t="s">
        <v>41</v>
      </c>
      <c r="L826" t="s">
        <v>30</v>
      </c>
      <c r="P826">
        <v>7</v>
      </c>
      <c r="R826" s="3">
        <v>25</v>
      </c>
      <c r="T826">
        <v>169085</v>
      </c>
      <c r="W826">
        <v>8654</v>
      </c>
      <c r="Z826">
        <v>415</v>
      </c>
      <c r="AD826">
        <v>89337</v>
      </c>
      <c r="AE826">
        <v>3315</v>
      </c>
      <c r="AF826">
        <v>468</v>
      </c>
      <c r="AG826">
        <v>1987</v>
      </c>
      <c r="AH826">
        <v>2136</v>
      </c>
      <c r="AQ826" s="3">
        <v>257045</v>
      </c>
      <c r="BA826" t="s">
        <v>31</v>
      </c>
      <c r="BB826">
        <v>0.409836066</v>
      </c>
      <c r="BC826">
        <v>4769.6755990000001</v>
      </c>
      <c r="BE826">
        <v>90.089527380000007</v>
      </c>
      <c r="BF826">
        <v>38.386828229999999</v>
      </c>
      <c r="BH826">
        <v>3886.075949</v>
      </c>
      <c r="BI826">
        <v>84.804297770000005</v>
      </c>
      <c r="BJ826">
        <v>67.425443020000003</v>
      </c>
      <c r="BK826">
        <v>49.578322270000001</v>
      </c>
      <c r="BL826">
        <v>87.883151609999999</v>
      </c>
      <c r="BN826">
        <v>-6.9</v>
      </c>
      <c r="BO826" s="2">
        <v>0.81474638399999999</v>
      </c>
      <c r="BP826" s="1">
        <f t="shared" si="35"/>
        <v>4.5641025641025639</v>
      </c>
    </row>
    <row r="827" spans="1:68" x14ac:dyDescent="0.25">
      <c r="A827" t="s">
        <v>940</v>
      </c>
      <c r="B827" t="s">
        <v>859</v>
      </c>
      <c r="C827" t="s">
        <v>818</v>
      </c>
      <c r="D827">
        <v>-25.065908</v>
      </c>
      <c r="E827">
        <v>-68.175866999999997</v>
      </c>
      <c r="G827" t="s">
        <v>819</v>
      </c>
      <c r="H827" t="s">
        <v>937</v>
      </c>
      <c r="I827" t="s">
        <v>1013</v>
      </c>
      <c r="J827" t="s">
        <v>41</v>
      </c>
      <c r="L827" t="s">
        <v>30</v>
      </c>
      <c r="P827">
        <v>7.1</v>
      </c>
      <c r="R827" s="3">
        <v>76</v>
      </c>
      <c r="T827">
        <v>131528</v>
      </c>
      <c r="W827">
        <v>6940</v>
      </c>
      <c r="Z827">
        <v>545</v>
      </c>
      <c r="AD827">
        <v>77910</v>
      </c>
      <c r="AE827">
        <v>3588</v>
      </c>
      <c r="AF827">
        <v>502</v>
      </c>
      <c r="AG827">
        <v>2104</v>
      </c>
      <c r="AH827">
        <v>2230</v>
      </c>
      <c r="AQ827" s="3">
        <v>207145</v>
      </c>
      <c r="BA827" t="s">
        <v>31</v>
      </c>
      <c r="BB827">
        <v>1.2459016389999999</v>
      </c>
      <c r="BC827">
        <v>3710.2397740000001</v>
      </c>
      <c r="BE827">
        <v>72.246512600000003</v>
      </c>
      <c r="BF827">
        <v>50.411617800000002</v>
      </c>
      <c r="BH827">
        <v>3389.0121359999998</v>
      </c>
      <c r="BI827">
        <v>91.788181120000004</v>
      </c>
      <c r="BJ827">
        <v>72.323872640000005</v>
      </c>
      <c r="BK827">
        <v>52.497629619999998</v>
      </c>
      <c r="BL827">
        <v>91.750668590000004</v>
      </c>
      <c r="BN827">
        <v>-0.2</v>
      </c>
      <c r="BO827" s="2">
        <v>0.91342132600000003</v>
      </c>
      <c r="BP827" s="1">
        <f t="shared" si="35"/>
        <v>4.4422310756972108</v>
      </c>
    </row>
    <row r="828" spans="1:68" x14ac:dyDescent="0.25">
      <c r="A828" t="s">
        <v>941</v>
      </c>
      <c r="B828" t="s">
        <v>859</v>
      </c>
      <c r="C828" t="s">
        <v>818</v>
      </c>
      <c r="D828">
        <v>-25.087357999999998</v>
      </c>
      <c r="E828">
        <v>-68.173880999999994</v>
      </c>
      <c r="G828" t="s">
        <v>819</v>
      </c>
      <c r="H828" t="s">
        <v>937</v>
      </c>
      <c r="I828" t="s">
        <v>1013</v>
      </c>
      <c r="J828" t="s">
        <v>41</v>
      </c>
      <c r="L828" t="s">
        <v>30</v>
      </c>
      <c r="P828">
        <v>7.2</v>
      </c>
      <c r="R828" s="3">
        <v>72</v>
      </c>
      <c r="T828">
        <v>166235</v>
      </c>
      <c r="W828">
        <v>4974</v>
      </c>
      <c r="Z828">
        <v>348</v>
      </c>
      <c r="AD828">
        <v>87761</v>
      </c>
      <c r="AE828">
        <v>2469</v>
      </c>
      <c r="AF828">
        <v>139</v>
      </c>
      <c r="AG828">
        <v>1970</v>
      </c>
      <c r="AH828">
        <v>1390</v>
      </c>
      <c r="AQ828" s="3">
        <v>259990</v>
      </c>
      <c r="BA828" t="s">
        <v>31</v>
      </c>
      <c r="BB828">
        <v>1.1803278690000001</v>
      </c>
      <c r="BC828">
        <v>4689.2806769999997</v>
      </c>
      <c r="BE828">
        <v>51.780137410000002</v>
      </c>
      <c r="BF828">
        <v>32.18943668</v>
      </c>
      <c r="BH828">
        <v>3817.5214230000001</v>
      </c>
      <c r="BI828">
        <v>63.161934000000002</v>
      </c>
      <c r="BJ828">
        <v>20.025932860000001</v>
      </c>
      <c r="BK828">
        <v>49.154149410000002</v>
      </c>
      <c r="BL828">
        <v>57.189878630000003</v>
      </c>
      <c r="BN828">
        <v>-7.6</v>
      </c>
      <c r="BO828" s="2">
        <v>0.81409531400000001</v>
      </c>
      <c r="BP828" s="1">
        <f t="shared" si="35"/>
        <v>10</v>
      </c>
    </row>
    <row r="829" spans="1:68" x14ac:dyDescent="0.25">
      <c r="A829" t="s">
        <v>942</v>
      </c>
      <c r="B829" t="s">
        <v>859</v>
      </c>
      <c r="C829" t="s">
        <v>818</v>
      </c>
      <c r="D829">
        <v>-25.098185999999998</v>
      </c>
      <c r="E829">
        <v>-68.152364000000006</v>
      </c>
      <c r="G829" t="s">
        <v>819</v>
      </c>
      <c r="H829" t="s">
        <v>937</v>
      </c>
      <c r="I829" t="s">
        <v>1013</v>
      </c>
      <c r="J829" t="s">
        <v>41</v>
      </c>
      <c r="L829" t="s">
        <v>30</v>
      </c>
      <c r="P829">
        <v>7.2</v>
      </c>
      <c r="R829" s="3">
        <v>98</v>
      </c>
      <c r="T829">
        <v>164615</v>
      </c>
      <c r="W829">
        <v>5134</v>
      </c>
      <c r="Z829">
        <v>366</v>
      </c>
      <c r="AD829">
        <v>99828</v>
      </c>
      <c r="AE829">
        <v>2645</v>
      </c>
      <c r="AF829">
        <v>152</v>
      </c>
      <c r="AG829">
        <v>2103</v>
      </c>
      <c r="AH829">
        <v>1505</v>
      </c>
      <c r="AQ829" s="3">
        <v>258570</v>
      </c>
      <c r="BA829" t="s">
        <v>31</v>
      </c>
      <c r="BB829">
        <v>1.6065573769999999</v>
      </c>
      <c r="BC829">
        <v>4643.5825109999996</v>
      </c>
      <c r="BE829">
        <v>53.445763059999997</v>
      </c>
      <c r="BF829">
        <v>33.854407549999998</v>
      </c>
      <c r="BH829">
        <v>4342.4246380000004</v>
      </c>
      <c r="BI829">
        <v>67.664364289999995</v>
      </c>
      <c r="BJ829">
        <v>21.898861839999999</v>
      </c>
      <c r="BK829">
        <v>52.472678279999997</v>
      </c>
      <c r="BL829">
        <v>61.921415349999997</v>
      </c>
      <c r="BN829">
        <v>-1</v>
      </c>
      <c r="BO829" s="2">
        <v>0.93514536000000004</v>
      </c>
      <c r="BP829" s="1">
        <f t="shared" si="35"/>
        <v>9.901315789473685</v>
      </c>
    </row>
    <row r="830" spans="1:68" x14ac:dyDescent="0.25">
      <c r="A830" t="s">
        <v>943</v>
      </c>
      <c r="B830" t="s">
        <v>859</v>
      </c>
      <c r="C830" t="s">
        <v>818</v>
      </c>
      <c r="D830">
        <v>-25.086478</v>
      </c>
      <c r="E830">
        <v>-68.131567000000004</v>
      </c>
      <c r="G830" t="s">
        <v>819</v>
      </c>
      <c r="H830" t="s">
        <v>937</v>
      </c>
      <c r="I830" t="s">
        <v>1013</v>
      </c>
      <c r="J830" t="s">
        <v>41</v>
      </c>
      <c r="L830" t="s">
        <v>30</v>
      </c>
      <c r="P830">
        <v>7.1</v>
      </c>
      <c r="R830" s="3">
        <v>44</v>
      </c>
      <c r="T830">
        <v>162200</v>
      </c>
      <c r="W830">
        <v>4909</v>
      </c>
      <c r="Z830">
        <v>423</v>
      </c>
      <c r="AD830">
        <v>103466</v>
      </c>
      <c r="AE830">
        <v>3316</v>
      </c>
      <c r="AF830">
        <v>480</v>
      </c>
      <c r="AG830">
        <v>2100</v>
      </c>
      <c r="AH830">
        <v>2234</v>
      </c>
      <c r="AQ830" s="3">
        <v>252412</v>
      </c>
      <c r="BA830" t="s">
        <v>31</v>
      </c>
      <c r="BB830">
        <v>0.72131147500000004</v>
      </c>
      <c r="BC830">
        <v>4575.4583919999995</v>
      </c>
      <c r="BE830">
        <v>51.103476989999997</v>
      </c>
      <c r="BF830">
        <v>39.126815280000002</v>
      </c>
      <c r="BH830">
        <v>4500.6742359999998</v>
      </c>
      <c r="BI830">
        <v>84.829879759999997</v>
      </c>
      <c r="BJ830">
        <v>69.15430053</v>
      </c>
      <c r="BK830">
        <v>52.397824239999998</v>
      </c>
      <c r="BL830">
        <v>91.915243779999997</v>
      </c>
      <c r="BN830">
        <v>2.8</v>
      </c>
      <c r="BO830" s="2">
        <v>0.98365537400000003</v>
      </c>
      <c r="BP830" s="1">
        <f t="shared" si="35"/>
        <v>4.6541666666666668</v>
      </c>
    </row>
    <row r="831" spans="1:68" x14ac:dyDescent="0.25">
      <c r="A831" t="s">
        <v>944</v>
      </c>
      <c r="B831" t="s">
        <v>859</v>
      </c>
      <c r="C831" t="s">
        <v>818</v>
      </c>
      <c r="D831">
        <v>-25.075552999999999</v>
      </c>
      <c r="E831">
        <v>-68.152686000000003</v>
      </c>
      <c r="G831" t="s">
        <v>819</v>
      </c>
      <c r="H831" t="s">
        <v>937</v>
      </c>
      <c r="I831" t="s">
        <v>1013</v>
      </c>
      <c r="J831" t="s">
        <v>41</v>
      </c>
      <c r="L831" t="s">
        <v>30</v>
      </c>
      <c r="P831">
        <v>7.1</v>
      </c>
      <c r="R831" s="3">
        <v>366</v>
      </c>
      <c r="T831">
        <v>131665</v>
      </c>
      <c r="W831">
        <v>2022</v>
      </c>
      <c r="Z831">
        <v>315</v>
      </c>
      <c r="AD831">
        <v>74572</v>
      </c>
      <c r="AE831">
        <v>2890</v>
      </c>
      <c r="AF831">
        <v>692</v>
      </c>
      <c r="AG831">
        <v>1283</v>
      </c>
      <c r="AH831">
        <v>2974</v>
      </c>
      <c r="AQ831" s="3">
        <v>199070</v>
      </c>
      <c r="BA831" t="s">
        <v>31</v>
      </c>
      <c r="BB831">
        <v>6</v>
      </c>
      <c r="BC831">
        <v>3714.1043719999998</v>
      </c>
      <c r="BE831">
        <v>21.04934416</v>
      </c>
      <c r="BF831">
        <v>29.136990099999998</v>
      </c>
      <c r="BH831">
        <v>3243.8122579999999</v>
      </c>
      <c r="BI831">
        <v>73.931951909999995</v>
      </c>
      <c r="BJ831">
        <v>99.697449939999998</v>
      </c>
      <c r="BK831">
        <v>32.012575480000002</v>
      </c>
      <c r="BL831">
        <v>122.361654</v>
      </c>
      <c r="BN831">
        <v>-0.5</v>
      </c>
      <c r="BO831" s="2">
        <v>0.87337670999999995</v>
      </c>
      <c r="BP831" s="1">
        <f t="shared" si="35"/>
        <v>4.297687861271676</v>
      </c>
    </row>
    <row r="832" spans="1:68" x14ac:dyDescent="0.25">
      <c r="A832" t="s">
        <v>945</v>
      </c>
      <c r="B832" t="s">
        <v>859</v>
      </c>
      <c r="C832" t="s">
        <v>818</v>
      </c>
      <c r="D832">
        <v>-25.060649999999999</v>
      </c>
      <c r="E832">
        <v>-68.152517000000003</v>
      </c>
      <c r="G832" t="s">
        <v>819</v>
      </c>
      <c r="H832" t="s">
        <v>937</v>
      </c>
      <c r="I832" t="s">
        <v>1013</v>
      </c>
      <c r="J832" t="s">
        <v>41</v>
      </c>
      <c r="L832" t="s">
        <v>30</v>
      </c>
      <c r="P832">
        <v>7.1</v>
      </c>
      <c r="R832" s="3">
        <v>381</v>
      </c>
      <c r="T832">
        <v>150755</v>
      </c>
      <c r="W832">
        <v>3080</v>
      </c>
      <c r="Z832">
        <v>442</v>
      </c>
      <c r="AD832">
        <v>78288</v>
      </c>
      <c r="AE832">
        <v>3325</v>
      </c>
      <c r="AF832">
        <v>475</v>
      </c>
      <c r="AG832">
        <v>2330</v>
      </c>
      <c r="AH832">
        <v>2212</v>
      </c>
      <c r="AQ832" s="3">
        <v>234260</v>
      </c>
      <c r="BA832" t="s">
        <v>31</v>
      </c>
      <c r="BB832">
        <v>6.2459016390000004</v>
      </c>
      <c r="BC832">
        <v>4252.6093090000004</v>
      </c>
      <c r="BE832">
        <v>32.063293770000001</v>
      </c>
      <c r="BF832">
        <v>40.884284530000002</v>
      </c>
      <c r="BH832">
        <v>3405.4547830000001</v>
      </c>
      <c r="BI832">
        <v>85.060117680000005</v>
      </c>
      <c r="BJ832">
        <v>68.433943240000005</v>
      </c>
      <c r="BK832">
        <v>58.13663356</v>
      </c>
      <c r="BL832">
        <v>91.01008023</v>
      </c>
      <c r="BN832">
        <v>-5.7</v>
      </c>
      <c r="BO832" s="2">
        <v>0.80079182800000004</v>
      </c>
      <c r="BP832" s="1">
        <f t="shared" si="35"/>
        <v>4.6568421052631583</v>
      </c>
    </row>
    <row r="833" spans="1:68" x14ac:dyDescent="0.25">
      <c r="A833" t="s">
        <v>946</v>
      </c>
      <c r="B833" t="s">
        <v>859</v>
      </c>
      <c r="C833" t="s">
        <v>818</v>
      </c>
      <c r="D833">
        <v>-25.065722000000001</v>
      </c>
      <c r="E833">
        <v>-68.135503</v>
      </c>
      <c r="G833" t="s">
        <v>819</v>
      </c>
      <c r="H833" t="s">
        <v>937</v>
      </c>
      <c r="I833" t="s">
        <v>1013</v>
      </c>
      <c r="J833" t="s">
        <v>41</v>
      </c>
      <c r="L833" t="s">
        <v>30</v>
      </c>
      <c r="P833">
        <v>7.1</v>
      </c>
      <c r="R833" s="3">
        <v>337</v>
      </c>
      <c r="T833">
        <v>147765</v>
      </c>
      <c r="W833">
        <v>2315</v>
      </c>
      <c r="Z833">
        <v>404</v>
      </c>
      <c r="AD833">
        <v>75342</v>
      </c>
      <c r="AE833">
        <v>3191</v>
      </c>
      <c r="AF833">
        <v>443</v>
      </c>
      <c r="AG833">
        <v>2049</v>
      </c>
      <c r="AH833">
        <v>2084</v>
      </c>
      <c r="AQ833" s="3">
        <v>225525</v>
      </c>
      <c r="BA833" t="s">
        <v>31</v>
      </c>
      <c r="BB833">
        <v>5.5245901640000001</v>
      </c>
      <c r="BC833">
        <v>4168.2651619999997</v>
      </c>
      <c r="BE833">
        <v>24.099521129999999</v>
      </c>
      <c r="BF833">
        <v>37.369346040000003</v>
      </c>
      <c r="BH833">
        <v>3277.3065379999998</v>
      </c>
      <c r="BI833">
        <v>81.632130979999999</v>
      </c>
      <c r="BJ833">
        <v>63.823656530000001</v>
      </c>
      <c r="BK833">
        <v>51.125305650000001</v>
      </c>
      <c r="BL833">
        <v>85.743674139999996</v>
      </c>
      <c r="BN833">
        <v>-6.6</v>
      </c>
      <c r="BO833" s="2">
        <v>0.78625193199999999</v>
      </c>
      <c r="BP833" s="1">
        <f t="shared" si="35"/>
        <v>4.7042889390519189</v>
      </c>
    </row>
    <row r="834" spans="1:68" x14ac:dyDescent="0.25">
      <c r="A834" t="s">
        <v>947</v>
      </c>
      <c r="B834" t="s">
        <v>948</v>
      </c>
      <c r="C834" t="s">
        <v>818</v>
      </c>
      <c r="D834">
        <v>-23.492100000000001</v>
      </c>
      <c r="E834">
        <v>-66.702200000000005</v>
      </c>
      <c r="G834" t="s">
        <v>2014</v>
      </c>
      <c r="H834" t="s">
        <v>831</v>
      </c>
      <c r="I834" t="s">
        <v>1013</v>
      </c>
      <c r="J834" t="s">
        <v>41</v>
      </c>
      <c r="L834" t="s">
        <v>30</v>
      </c>
      <c r="M834">
        <v>0.6</v>
      </c>
      <c r="P834">
        <v>7.3</v>
      </c>
      <c r="R834" s="3">
        <v>480</v>
      </c>
      <c r="T834">
        <v>125294</v>
      </c>
      <c r="W834">
        <v>5882</v>
      </c>
      <c r="Z834">
        <v>626</v>
      </c>
      <c r="AD834">
        <v>88265</v>
      </c>
      <c r="AE834">
        <v>5971</v>
      </c>
      <c r="AF834">
        <v>554</v>
      </c>
      <c r="AG834">
        <v>2529</v>
      </c>
      <c r="AH834">
        <v>1500</v>
      </c>
      <c r="AQ834" s="3">
        <v>294000</v>
      </c>
      <c r="AT834" s="1">
        <v>-5.0999999999999996</v>
      </c>
      <c r="AW834" s="1">
        <v>7.1</v>
      </c>
      <c r="BA834" t="s">
        <v>31</v>
      </c>
      <c r="BB834">
        <v>8</v>
      </c>
      <c r="BC834">
        <v>3534.3864600000002</v>
      </c>
      <c r="BE834">
        <v>61.232562979999997</v>
      </c>
      <c r="BF834">
        <v>57.903986680000003</v>
      </c>
      <c r="BH834">
        <v>3839.4449519999998</v>
      </c>
      <c r="BI834">
        <v>152.75006400000001</v>
      </c>
      <c r="BJ834">
        <v>79.815588529999999</v>
      </c>
      <c r="BK834">
        <v>63.101951200000002</v>
      </c>
      <c r="BL834">
        <v>61.715696360000003</v>
      </c>
      <c r="BN834">
        <v>8.1999999999999993</v>
      </c>
      <c r="BO834" s="2">
        <v>1.0863115839999999</v>
      </c>
      <c r="BP834" s="1">
        <f t="shared" si="35"/>
        <v>2.7075812274368229</v>
      </c>
    </row>
    <row r="835" spans="1:68" x14ac:dyDescent="0.25">
      <c r="A835" t="s">
        <v>949</v>
      </c>
      <c r="B835" t="s">
        <v>948</v>
      </c>
      <c r="C835" t="s">
        <v>818</v>
      </c>
      <c r="D835">
        <v>-23.4971</v>
      </c>
      <c r="E835">
        <v>-66.670400000000001</v>
      </c>
      <c r="G835" t="s">
        <v>2014</v>
      </c>
      <c r="H835" t="s">
        <v>831</v>
      </c>
      <c r="I835" t="s">
        <v>1013</v>
      </c>
      <c r="J835" t="s">
        <v>41</v>
      </c>
      <c r="L835" t="s">
        <v>30</v>
      </c>
      <c r="M835">
        <v>0.6</v>
      </c>
      <c r="P835">
        <v>7</v>
      </c>
      <c r="R835" s="3">
        <v>840</v>
      </c>
      <c r="T835">
        <v>228187</v>
      </c>
      <c r="W835">
        <v>15420</v>
      </c>
      <c r="Z835">
        <v>1132</v>
      </c>
      <c r="AD835">
        <v>120079</v>
      </c>
      <c r="AE835">
        <v>4974</v>
      </c>
      <c r="AF835">
        <v>419</v>
      </c>
      <c r="AG835">
        <v>1789</v>
      </c>
      <c r="AH835">
        <v>2132</v>
      </c>
      <c r="AQ835" s="3">
        <v>254000</v>
      </c>
      <c r="AT835" s="1">
        <v>-7.4</v>
      </c>
      <c r="AW835" s="1">
        <v>5.9</v>
      </c>
      <c r="BA835" t="s">
        <v>31</v>
      </c>
      <c r="BB835">
        <v>14</v>
      </c>
      <c r="BC835">
        <v>6436.868829</v>
      </c>
      <c r="BE835">
        <v>160.5246721</v>
      </c>
      <c r="BF835">
        <v>104.7081676</v>
      </c>
      <c r="BH835">
        <v>5223.3241989999997</v>
      </c>
      <c r="BI835">
        <v>127.2448196</v>
      </c>
      <c r="BJ835">
        <v>60.365941509999999</v>
      </c>
      <c r="BK835">
        <v>44.637955990000002</v>
      </c>
      <c r="BL835">
        <v>87.718576420000005</v>
      </c>
      <c r="BN835">
        <v>-8.8000000000000007</v>
      </c>
      <c r="BO835" s="2">
        <v>0.81146972799999995</v>
      </c>
      <c r="BP835" s="1">
        <f t="shared" si="35"/>
        <v>5.0883054892601436</v>
      </c>
    </row>
    <row r="836" spans="1:68" x14ac:dyDescent="0.25">
      <c r="A836" t="s">
        <v>950</v>
      </c>
      <c r="B836" t="s">
        <v>948</v>
      </c>
      <c r="C836" t="s">
        <v>818</v>
      </c>
      <c r="D836">
        <v>-23.412199999999999</v>
      </c>
      <c r="E836">
        <v>-66.683099999999996</v>
      </c>
      <c r="G836" t="s">
        <v>2014</v>
      </c>
      <c r="H836" t="s">
        <v>831</v>
      </c>
      <c r="I836" t="s">
        <v>1013</v>
      </c>
      <c r="J836" t="s">
        <v>41</v>
      </c>
      <c r="L836" t="s">
        <v>30</v>
      </c>
      <c r="M836">
        <v>0.6</v>
      </c>
      <c r="N836">
        <v>11.1</v>
      </c>
      <c r="P836">
        <v>7.1</v>
      </c>
      <c r="R836" s="3">
        <v>720</v>
      </c>
      <c r="T836">
        <v>211246</v>
      </c>
      <c r="W836">
        <v>14618</v>
      </c>
      <c r="Z836">
        <v>686</v>
      </c>
      <c r="AD836">
        <v>118703</v>
      </c>
      <c r="AE836">
        <v>6844</v>
      </c>
      <c r="AF836">
        <v>487</v>
      </c>
      <c r="AG836">
        <v>544</v>
      </c>
      <c r="AH836">
        <v>2366</v>
      </c>
      <c r="AQ836" s="3">
        <v>301000</v>
      </c>
      <c r="AT836" s="1">
        <v>-3.1</v>
      </c>
      <c r="AV836">
        <v>0.71506000000000003</v>
      </c>
      <c r="AW836" s="1">
        <v>7.2</v>
      </c>
      <c r="BA836" t="s">
        <v>31</v>
      </c>
      <c r="BB836">
        <v>12</v>
      </c>
      <c r="BC836">
        <v>5958.9844849999999</v>
      </c>
      <c r="BE836">
        <v>152.1757235</v>
      </c>
      <c r="BF836">
        <v>63.45388956</v>
      </c>
      <c r="BH836">
        <v>5163.4694849999996</v>
      </c>
      <c r="BI836">
        <v>175.08314150000001</v>
      </c>
      <c r="BJ836">
        <v>70.162800750000002</v>
      </c>
      <c r="BK836">
        <v>13.57353161</v>
      </c>
      <c r="BL836">
        <v>97.346225059999995</v>
      </c>
      <c r="BN836">
        <v>-5.4</v>
      </c>
      <c r="BO836" s="2">
        <v>0.86650158200000005</v>
      </c>
      <c r="BP836" s="1">
        <f t="shared" si="35"/>
        <v>4.8583162217659135</v>
      </c>
    </row>
    <row r="837" spans="1:68" x14ac:dyDescent="0.25">
      <c r="A837" t="s">
        <v>951</v>
      </c>
      <c r="B837" t="s">
        <v>948</v>
      </c>
      <c r="C837" t="s">
        <v>818</v>
      </c>
      <c r="D837">
        <v>-23.4117</v>
      </c>
      <c r="E837">
        <v>-66.682500000000005</v>
      </c>
      <c r="G837" t="s">
        <v>2014</v>
      </c>
      <c r="H837" t="s">
        <v>831</v>
      </c>
      <c r="I837" t="s">
        <v>1013</v>
      </c>
      <c r="J837" t="s">
        <v>41</v>
      </c>
      <c r="L837" t="s">
        <v>30</v>
      </c>
      <c r="M837">
        <v>0.6</v>
      </c>
      <c r="N837">
        <v>13.8</v>
      </c>
      <c r="P837">
        <v>7.5</v>
      </c>
      <c r="R837" s="3">
        <v>4680</v>
      </c>
      <c r="T837">
        <v>144118</v>
      </c>
      <c r="W837">
        <v>11765</v>
      </c>
      <c r="Z837">
        <v>885</v>
      </c>
      <c r="AD837">
        <v>123882</v>
      </c>
      <c r="AE837">
        <v>8147</v>
      </c>
      <c r="AF837">
        <v>891</v>
      </c>
      <c r="AG837">
        <v>941</v>
      </c>
      <c r="AH837">
        <v>2206</v>
      </c>
      <c r="AQ837" s="3">
        <v>288000</v>
      </c>
      <c r="AT837" s="1">
        <v>-6.2</v>
      </c>
      <c r="AV837">
        <v>0.71509999999999996</v>
      </c>
      <c r="AW837" s="1">
        <v>6.4</v>
      </c>
      <c r="BA837" t="s">
        <v>31</v>
      </c>
      <c r="BB837">
        <v>78</v>
      </c>
      <c r="BC837">
        <v>4065.38787</v>
      </c>
      <c r="BE837">
        <v>122.4755361</v>
      </c>
      <c r="BF837">
        <v>81.861067430000006</v>
      </c>
      <c r="BH837">
        <v>5388.7511420000001</v>
      </c>
      <c r="BI837">
        <v>208.4164748</v>
      </c>
      <c r="BJ837">
        <v>128.36767040000001</v>
      </c>
      <c r="BK837">
        <v>23.479215530000001</v>
      </c>
      <c r="BL837">
        <v>90.763217440000005</v>
      </c>
      <c r="BN837">
        <v>15.1</v>
      </c>
      <c r="BO837" s="2">
        <v>1.32551956</v>
      </c>
      <c r="BP837" s="1">
        <f t="shared" si="35"/>
        <v>2.4758698092031426</v>
      </c>
    </row>
    <row r="838" spans="1:68" x14ac:dyDescent="0.25">
      <c r="A838" t="s">
        <v>952</v>
      </c>
      <c r="B838" t="s">
        <v>948</v>
      </c>
      <c r="C838" t="s">
        <v>818</v>
      </c>
      <c r="D838">
        <v>-23.4023</v>
      </c>
      <c r="E838">
        <v>-66.728700000000003</v>
      </c>
      <c r="G838" t="s">
        <v>2014</v>
      </c>
      <c r="H838" t="s">
        <v>831</v>
      </c>
      <c r="I838" t="s">
        <v>1013</v>
      </c>
      <c r="J838" t="s">
        <v>41</v>
      </c>
      <c r="L838" t="s">
        <v>30</v>
      </c>
      <c r="M838">
        <v>0.6</v>
      </c>
      <c r="N838">
        <v>8.1</v>
      </c>
      <c r="P838">
        <v>7.2</v>
      </c>
      <c r="R838" s="3">
        <v>1140</v>
      </c>
      <c r="T838">
        <v>156667</v>
      </c>
      <c r="W838">
        <v>10000</v>
      </c>
      <c r="Z838">
        <v>720</v>
      </c>
      <c r="AD838">
        <v>95267</v>
      </c>
      <c r="AE838">
        <v>6267</v>
      </c>
      <c r="AF838">
        <v>710</v>
      </c>
      <c r="AG838">
        <v>9833</v>
      </c>
      <c r="AH838">
        <v>1967</v>
      </c>
      <c r="AQ838" s="3">
        <v>327000</v>
      </c>
      <c r="AT838" s="1">
        <v>-3.7</v>
      </c>
      <c r="AV838">
        <v>0.71508000000000005</v>
      </c>
      <c r="AW838" s="1">
        <v>6.3</v>
      </c>
      <c r="BA838" t="s">
        <v>31</v>
      </c>
      <c r="BB838">
        <v>19</v>
      </c>
      <c r="BC838">
        <v>4419.3794079999998</v>
      </c>
      <c r="BE838">
        <v>104.1016032</v>
      </c>
      <c r="BF838">
        <v>66.598834519999997</v>
      </c>
      <c r="BH838">
        <v>4144.0254029999996</v>
      </c>
      <c r="BI838">
        <v>160.32233310000001</v>
      </c>
      <c r="BJ838">
        <v>102.2907362</v>
      </c>
      <c r="BK838">
        <v>245.34657419999999</v>
      </c>
      <c r="BL838">
        <v>80.929849829999995</v>
      </c>
      <c r="BN838">
        <v>4.3</v>
      </c>
      <c r="BO838" s="2">
        <v>0.93769396599999999</v>
      </c>
      <c r="BP838" s="1">
        <f t="shared" si="35"/>
        <v>2.7704225352112677</v>
      </c>
    </row>
    <row r="839" spans="1:68" x14ac:dyDescent="0.25">
      <c r="A839" t="s">
        <v>953</v>
      </c>
      <c r="B839" t="s">
        <v>948</v>
      </c>
      <c r="C839" t="s">
        <v>818</v>
      </c>
      <c r="D839">
        <v>-23.397200000000002</v>
      </c>
      <c r="E839">
        <v>-66.741200000000006</v>
      </c>
      <c r="G839" t="s">
        <v>2014</v>
      </c>
      <c r="H839" t="s">
        <v>831</v>
      </c>
      <c r="I839" t="s">
        <v>1013</v>
      </c>
      <c r="J839" t="s">
        <v>41</v>
      </c>
      <c r="L839" t="s">
        <v>30</v>
      </c>
      <c r="M839">
        <v>0.6</v>
      </c>
      <c r="N839">
        <v>18.100000000000001</v>
      </c>
      <c r="P839">
        <v>7</v>
      </c>
      <c r="R839" s="3">
        <v>4751.8032786885242</v>
      </c>
      <c r="T839">
        <v>60811</v>
      </c>
      <c r="W839">
        <v>5405</v>
      </c>
      <c r="Z839">
        <v>228</v>
      </c>
      <c r="AD839">
        <v>53405</v>
      </c>
      <c r="AE839">
        <v>2405</v>
      </c>
      <c r="AF839">
        <v>262</v>
      </c>
      <c r="AG839">
        <v>1351</v>
      </c>
      <c r="AH839">
        <v>811</v>
      </c>
      <c r="AQ839" s="3">
        <v>135000</v>
      </c>
      <c r="AT839" s="1">
        <v>-0.2</v>
      </c>
      <c r="AV839">
        <v>0.71340000000000003</v>
      </c>
      <c r="BA839" t="s">
        <v>31</v>
      </c>
      <c r="BB839">
        <v>79.196721310000001</v>
      </c>
      <c r="BC839">
        <v>1715.401975</v>
      </c>
      <c r="BE839">
        <v>56.266916510000001</v>
      </c>
      <c r="BF839">
        <v>21.089630929999998</v>
      </c>
      <c r="BH839">
        <v>2323.0675540000002</v>
      </c>
      <c r="BI839">
        <v>61.524686619999997</v>
      </c>
      <c r="BJ839">
        <v>37.746722370000001</v>
      </c>
      <c r="BK839">
        <v>33.709266929999998</v>
      </c>
      <c r="BL839">
        <v>33.367619830000002</v>
      </c>
      <c r="BN839">
        <v>14.5</v>
      </c>
      <c r="BO839" s="2">
        <v>1.3542409230000001</v>
      </c>
      <c r="BP839" s="1">
        <f t="shared" si="35"/>
        <v>3.0954198473282442</v>
      </c>
    </row>
    <row r="840" spans="1:68" x14ac:dyDescent="0.25">
      <c r="A840" t="s">
        <v>954</v>
      </c>
      <c r="B840" t="s">
        <v>948</v>
      </c>
      <c r="C840" t="s">
        <v>818</v>
      </c>
      <c r="D840">
        <v>-23.471816669999999</v>
      </c>
      <c r="E840">
        <v>-66.709583330000001</v>
      </c>
      <c r="G840" t="s">
        <v>2014</v>
      </c>
      <c r="H840" t="s">
        <v>831</v>
      </c>
      <c r="I840" t="s">
        <v>1013</v>
      </c>
      <c r="J840" t="s">
        <v>41</v>
      </c>
      <c r="L840" t="s">
        <v>30</v>
      </c>
      <c r="M840" t="s">
        <v>1084</v>
      </c>
      <c r="N840">
        <v>17.399999999999999</v>
      </c>
      <c r="P840">
        <v>6.6</v>
      </c>
      <c r="R840" s="3">
        <v>65.901639344262293</v>
      </c>
      <c r="T840">
        <v>180853</v>
      </c>
      <c r="W840">
        <v>14880</v>
      </c>
      <c r="Z840">
        <v>1148</v>
      </c>
      <c r="AD840">
        <v>120100</v>
      </c>
      <c r="AE840">
        <v>4262</v>
      </c>
      <c r="AF840">
        <v>1048</v>
      </c>
      <c r="AG840">
        <v>797</v>
      </c>
      <c r="AH840">
        <v>2471</v>
      </c>
      <c r="AQ840" s="3">
        <v>309000</v>
      </c>
      <c r="AT840" s="1">
        <v>-4.7</v>
      </c>
      <c r="AV840">
        <v>0.71521000000000001</v>
      </c>
      <c r="AW840" s="1">
        <v>9.6999999999999993</v>
      </c>
      <c r="BA840" t="s">
        <v>31</v>
      </c>
      <c r="BB840">
        <v>1.0983606560000001</v>
      </c>
      <c r="BC840">
        <v>5101.6361070000003</v>
      </c>
      <c r="BE840">
        <v>154.90318550000001</v>
      </c>
      <c r="BF840">
        <v>106.1881417</v>
      </c>
      <c r="BH840">
        <v>5224.2376789999998</v>
      </c>
      <c r="BI840">
        <v>109.0304426</v>
      </c>
      <c r="BJ840">
        <v>150.98688949999999</v>
      </c>
      <c r="BK840">
        <v>19.88622187</v>
      </c>
      <c r="BL840">
        <v>101.6663238</v>
      </c>
      <c r="BN840">
        <v>2.8</v>
      </c>
      <c r="BO840" s="2">
        <v>1.024031814</v>
      </c>
      <c r="BP840" s="1">
        <f t="shared" si="35"/>
        <v>2.3578244274809159</v>
      </c>
    </row>
    <row r="841" spans="1:68" x14ac:dyDescent="0.25">
      <c r="A841" t="s">
        <v>955</v>
      </c>
      <c r="B841" t="s">
        <v>948</v>
      </c>
      <c r="C841" t="s">
        <v>818</v>
      </c>
      <c r="D841">
        <v>-23.462766670000001</v>
      </c>
      <c r="E841">
        <v>-66.714449999999999</v>
      </c>
      <c r="G841" t="s">
        <v>2014</v>
      </c>
      <c r="H841" t="s">
        <v>831</v>
      </c>
      <c r="I841" t="s">
        <v>1013</v>
      </c>
      <c r="J841" t="s">
        <v>41</v>
      </c>
      <c r="L841" t="s">
        <v>30</v>
      </c>
      <c r="M841" t="s">
        <v>1084</v>
      </c>
      <c r="N841">
        <v>17.399999999999999</v>
      </c>
      <c r="P841">
        <v>7.1</v>
      </c>
      <c r="R841" s="3">
        <v>336.39344262295083</v>
      </c>
      <c r="T841">
        <v>174408</v>
      </c>
      <c r="W841">
        <v>13748</v>
      </c>
      <c r="Z841">
        <v>1955</v>
      </c>
      <c r="AD841">
        <v>112500</v>
      </c>
      <c r="AE841">
        <v>4271</v>
      </c>
      <c r="AF841">
        <v>832</v>
      </c>
      <c r="AG841">
        <v>935</v>
      </c>
      <c r="AH841">
        <v>1934</v>
      </c>
      <c r="AQ841" s="3">
        <v>273000</v>
      </c>
      <c r="AT841" s="1">
        <v>-8.6999999999999993</v>
      </c>
      <c r="AV841">
        <v>0.71489999999999998</v>
      </c>
      <c r="AW841" s="1">
        <v>10.199999999999999</v>
      </c>
      <c r="BA841" t="s">
        <v>31</v>
      </c>
      <c r="BB841">
        <v>5.6065573769999997</v>
      </c>
      <c r="BC841">
        <v>4919.8307480000003</v>
      </c>
      <c r="BE841">
        <v>143.11888400000001</v>
      </c>
      <c r="BF841">
        <v>180.83433539999999</v>
      </c>
      <c r="BH841">
        <v>4893.6447870000002</v>
      </c>
      <c r="BI841">
        <v>109.26068050000001</v>
      </c>
      <c r="BJ841">
        <v>119.86745430000001</v>
      </c>
      <c r="BK841">
        <v>23.329507459999999</v>
      </c>
      <c r="BL841">
        <v>79.572104510000003</v>
      </c>
      <c r="BN841">
        <v>1.1000000000000001</v>
      </c>
      <c r="BO841" s="2">
        <v>0.99467746700000004</v>
      </c>
      <c r="BP841" s="1">
        <f t="shared" ref="BP841:BP904" si="36">AH841/AF841</f>
        <v>2.3245192307692308</v>
      </c>
    </row>
    <row r="842" spans="1:68" x14ac:dyDescent="0.25">
      <c r="A842" t="s">
        <v>956</v>
      </c>
      <c r="B842" t="s">
        <v>948</v>
      </c>
      <c r="C842" t="s">
        <v>818</v>
      </c>
      <c r="D842">
        <v>-23.46288333</v>
      </c>
      <c r="E842">
        <v>-66.694850000000002</v>
      </c>
      <c r="G842" t="s">
        <v>2014</v>
      </c>
      <c r="H842" t="s">
        <v>831</v>
      </c>
      <c r="I842" t="s">
        <v>1013</v>
      </c>
      <c r="J842" t="s">
        <v>41</v>
      </c>
      <c r="L842" t="s">
        <v>30</v>
      </c>
      <c r="M842" t="s">
        <v>1084</v>
      </c>
      <c r="N842">
        <v>16.8</v>
      </c>
      <c r="P842">
        <v>7.2</v>
      </c>
      <c r="R842" s="3">
        <v>516.39344262295083</v>
      </c>
      <c r="T842">
        <v>177056</v>
      </c>
      <c r="W842">
        <v>25326</v>
      </c>
      <c r="Z842">
        <v>3003</v>
      </c>
      <c r="AD842">
        <v>115600</v>
      </c>
      <c r="AE842">
        <v>5022</v>
      </c>
      <c r="AF842">
        <v>1488</v>
      </c>
      <c r="AG842">
        <v>746</v>
      </c>
      <c r="AH842">
        <v>2938</v>
      </c>
      <c r="AQ842" s="3">
        <v>293000</v>
      </c>
      <c r="AT842" s="1">
        <v>-4.2</v>
      </c>
      <c r="AV842">
        <v>0.71465999999999996</v>
      </c>
      <c r="BA842" t="s">
        <v>31</v>
      </c>
      <c r="BB842">
        <v>8.6065573769999997</v>
      </c>
      <c r="BC842">
        <v>4994.5275039999997</v>
      </c>
      <c r="BE842">
        <v>263.64772019999998</v>
      </c>
      <c r="BF842">
        <v>277.77263900000003</v>
      </c>
      <c r="BH842">
        <v>5028.4918870000001</v>
      </c>
      <c r="BI842">
        <v>128.47275519999999</v>
      </c>
      <c r="BJ842">
        <v>214.37833169999999</v>
      </c>
      <c r="BK842">
        <v>18.613703279999999</v>
      </c>
      <c r="BL842">
        <v>120.8804773</v>
      </c>
      <c r="BN842">
        <v>1.1000000000000001</v>
      </c>
      <c r="BO842" s="2">
        <v>1.00680032</v>
      </c>
      <c r="BP842" s="1">
        <f t="shared" si="36"/>
        <v>1.9744623655913978</v>
      </c>
    </row>
    <row r="843" spans="1:68" x14ac:dyDescent="0.25">
      <c r="A843" t="s">
        <v>957</v>
      </c>
      <c r="B843" t="s">
        <v>948</v>
      </c>
      <c r="C843" t="s">
        <v>818</v>
      </c>
      <c r="D843">
        <v>-23.46298333</v>
      </c>
      <c r="E843">
        <v>-66.675799999999995</v>
      </c>
      <c r="G843" t="s">
        <v>2014</v>
      </c>
      <c r="H843" t="s">
        <v>831</v>
      </c>
      <c r="I843" t="s">
        <v>1013</v>
      </c>
      <c r="J843" t="s">
        <v>41</v>
      </c>
      <c r="L843" t="s">
        <v>30</v>
      </c>
      <c r="M843" t="s">
        <v>1084</v>
      </c>
      <c r="N843">
        <v>16.3</v>
      </c>
      <c r="P843">
        <v>7.1</v>
      </c>
      <c r="R843" s="3">
        <v>660</v>
      </c>
      <c r="T843">
        <v>176697</v>
      </c>
      <c r="W843">
        <v>15953</v>
      </c>
      <c r="Z843">
        <v>1839</v>
      </c>
      <c r="AD843">
        <v>117900</v>
      </c>
      <c r="AE843">
        <v>6439</v>
      </c>
      <c r="AF843">
        <v>1097</v>
      </c>
      <c r="AG843">
        <v>887</v>
      </c>
      <c r="AH843">
        <v>2620</v>
      </c>
      <c r="AQ843" s="3">
        <v>336000</v>
      </c>
      <c r="AT843" s="1">
        <v>-5.8</v>
      </c>
      <c r="AV843">
        <v>0.71469000000000005</v>
      </c>
      <c r="AW843" s="1">
        <v>9.9</v>
      </c>
      <c r="BA843" t="s">
        <v>31</v>
      </c>
      <c r="BB843">
        <v>11</v>
      </c>
      <c r="BC843">
        <v>4984.4005639999996</v>
      </c>
      <c r="BE843">
        <v>166.07328749999999</v>
      </c>
      <c r="BF843">
        <v>170.10452319999999</v>
      </c>
      <c r="BH843">
        <v>5128.5397359999997</v>
      </c>
      <c r="BI843">
        <v>164.72243539999999</v>
      </c>
      <c r="BJ843">
        <v>158.046391</v>
      </c>
      <c r="BK843">
        <v>22.13184291</v>
      </c>
      <c r="BL843">
        <v>107.7967496</v>
      </c>
      <c r="BN843">
        <v>3.5</v>
      </c>
      <c r="BO843" s="2">
        <v>1.028918056</v>
      </c>
      <c r="BP843" s="1">
        <f t="shared" si="36"/>
        <v>2.3883318140382861</v>
      </c>
    </row>
    <row r="844" spans="1:68" x14ac:dyDescent="0.25">
      <c r="A844" t="s">
        <v>958</v>
      </c>
      <c r="B844" t="s">
        <v>948</v>
      </c>
      <c r="C844" t="s">
        <v>818</v>
      </c>
      <c r="D844">
        <v>-23.453833329999998</v>
      </c>
      <c r="E844">
        <v>-66.699700000000007</v>
      </c>
      <c r="G844" t="s">
        <v>2014</v>
      </c>
      <c r="H844" t="s">
        <v>831</v>
      </c>
      <c r="I844" t="s">
        <v>1013</v>
      </c>
      <c r="J844" t="s">
        <v>41</v>
      </c>
      <c r="L844" t="s">
        <v>30</v>
      </c>
      <c r="M844" t="s">
        <v>1084</v>
      </c>
      <c r="N844">
        <v>16.899999999999999</v>
      </c>
      <c r="P844">
        <v>7.2</v>
      </c>
      <c r="R844" s="3">
        <v>377.70491803278685</v>
      </c>
      <c r="T844">
        <v>181312</v>
      </c>
      <c r="W844">
        <v>16483</v>
      </c>
      <c r="Z844">
        <v>3276</v>
      </c>
      <c r="AD844">
        <v>115800</v>
      </c>
      <c r="AE844">
        <v>4346</v>
      </c>
      <c r="AF844">
        <v>1391</v>
      </c>
      <c r="AG844">
        <v>1367</v>
      </c>
      <c r="AH844">
        <v>2839</v>
      </c>
      <c r="AQ844" s="3">
        <v>299000</v>
      </c>
      <c r="AT844" s="1">
        <v>-7.1</v>
      </c>
      <c r="AV844">
        <v>0.71484000000000003</v>
      </c>
      <c r="AW844" s="1">
        <v>10.3</v>
      </c>
      <c r="BA844" t="s">
        <v>31</v>
      </c>
      <c r="BB844">
        <v>6.2950819669999998</v>
      </c>
      <c r="BC844">
        <v>5114.5839210000004</v>
      </c>
      <c r="BE844">
        <v>171.59067250000001</v>
      </c>
      <c r="BF844">
        <v>303.02469710000003</v>
      </c>
      <c r="BH844">
        <v>5037.1917000000003</v>
      </c>
      <c r="BI844">
        <v>111.1793298</v>
      </c>
      <c r="BJ844">
        <v>200.4034001</v>
      </c>
      <c r="BK844">
        <v>34.108488450000003</v>
      </c>
      <c r="BL844">
        <v>116.8072413</v>
      </c>
      <c r="BN844">
        <v>1.7</v>
      </c>
      <c r="BO844" s="2">
        <v>0.98486832499999999</v>
      </c>
      <c r="BP844" s="1">
        <f t="shared" si="36"/>
        <v>2.0409777138749101</v>
      </c>
    </row>
    <row r="845" spans="1:68" x14ac:dyDescent="0.25">
      <c r="A845" t="s">
        <v>959</v>
      </c>
      <c r="B845" t="s">
        <v>948</v>
      </c>
      <c r="C845" t="s">
        <v>818</v>
      </c>
      <c r="D845">
        <v>-23.45386667</v>
      </c>
      <c r="E845">
        <v>-66.690016670000006</v>
      </c>
      <c r="G845" t="s">
        <v>2014</v>
      </c>
      <c r="H845" t="s">
        <v>831</v>
      </c>
      <c r="I845" t="s">
        <v>1013</v>
      </c>
      <c r="J845" t="s">
        <v>41</v>
      </c>
      <c r="L845" t="s">
        <v>30</v>
      </c>
      <c r="M845" t="s">
        <v>1084</v>
      </c>
      <c r="N845">
        <v>17.100000000000001</v>
      </c>
      <c r="P845">
        <v>7</v>
      </c>
      <c r="R845" s="3">
        <v>785.90163934426232</v>
      </c>
      <c r="T845">
        <v>178869</v>
      </c>
      <c r="W845">
        <v>16607</v>
      </c>
      <c r="Z845">
        <v>1959</v>
      </c>
      <c r="AD845">
        <v>114000</v>
      </c>
      <c r="AE845">
        <v>5015</v>
      </c>
      <c r="AF845">
        <v>904</v>
      </c>
      <c r="AG845">
        <v>2449</v>
      </c>
      <c r="AH845">
        <v>8105</v>
      </c>
      <c r="AQ845" s="3">
        <v>349000</v>
      </c>
      <c r="AT845" s="1">
        <v>-7.9</v>
      </c>
      <c r="AV845">
        <v>0.71496000000000004</v>
      </c>
      <c r="AW845" s="1">
        <v>9.6999999999999993</v>
      </c>
      <c r="BA845" t="s">
        <v>31</v>
      </c>
      <c r="BB845">
        <v>13.098360660000001</v>
      </c>
      <c r="BC845">
        <v>5045.6699580000004</v>
      </c>
      <c r="BE845">
        <v>172.8815324</v>
      </c>
      <c r="BF845">
        <v>181.20432890000001</v>
      </c>
      <c r="BH845">
        <v>4958.893384</v>
      </c>
      <c r="BI845">
        <v>128.29368120000001</v>
      </c>
      <c r="BJ845">
        <v>130.24059930000001</v>
      </c>
      <c r="BK845">
        <v>61.1058436</v>
      </c>
      <c r="BL845">
        <v>333.47047930000002</v>
      </c>
      <c r="BN845">
        <v>5.3</v>
      </c>
      <c r="BO845" s="2">
        <v>0.98280177400000002</v>
      </c>
      <c r="BP845" s="1">
        <f t="shared" si="36"/>
        <v>8.9657079646017692</v>
      </c>
    </row>
    <row r="846" spans="1:68" x14ac:dyDescent="0.25">
      <c r="A846" t="s">
        <v>960</v>
      </c>
      <c r="B846" t="s">
        <v>948</v>
      </c>
      <c r="C846" t="s">
        <v>818</v>
      </c>
      <c r="D846">
        <v>-23.453716669999999</v>
      </c>
      <c r="E846">
        <v>-66.719266669999996</v>
      </c>
      <c r="G846" t="s">
        <v>2014</v>
      </c>
      <c r="H846" t="s">
        <v>831</v>
      </c>
      <c r="I846" t="s">
        <v>1013</v>
      </c>
      <c r="J846" t="s">
        <v>41</v>
      </c>
      <c r="L846" t="s">
        <v>30</v>
      </c>
      <c r="M846" t="s">
        <v>1084</v>
      </c>
      <c r="N846">
        <v>17.100000000000001</v>
      </c>
      <c r="P846">
        <v>7.2</v>
      </c>
      <c r="R846" s="3">
        <v>240</v>
      </c>
      <c r="T846">
        <v>170131</v>
      </c>
      <c r="W846">
        <v>14436</v>
      </c>
      <c r="Z846">
        <v>1490</v>
      </c>
      <c r="AD846">
        <v>114500</v>
      </c>
      <c r="AE846">
        <v>3972</v>
      </c>
      <c r="AF846">
        <v>752</v>
      </c>
      <c r="AG846">
        <v>2276</v>
      </c>
      <c r="AH846">
        <v>1931</v>
      </c>
      <c r="AQ846" s="3">
        <v>315000</v>
      </c>
      <c r="AT846" s="1">
        <v>-8.9</v>
      </c>
      <c r="AV846">
        <v>0.71516000000000002</v>
      </c>
      <c r="AW846" s="1">
        <v>10.1</v>
      </c>
      <c r="BA846" t="s">
        <v>31</v>
      </c>
      <c r="BB846">
        <v>4</v>
      </c>
      <c r="BC846">
        <v>4799.1819459999997</v>
      </c>
      <c r="BE846">
        <v>150.2810743</v>
      </c>
      <c r="BF846">
        <v>137.82258809999999</v>
      </c>
      <c r="BH846">
        <v>4980.6429159999998</v>
      </c>
      <c r="BI846">
        <v>101.61166540000001</v>
      </c>
      <c r="BJ846">
        <v>108.34173749999999</v>
      </c>
      <c r="BK846">
        <v>56.789260939999998</v>
      </c>
      <c r="BL846">
        <v>79.448673110000001</v>
      </c>
      <c r="BN846">
        <v>3.4</v>
      </c>
      <c r="BO846" s="2">
        <v>1.0378108130000001</v>
      </c>
      <c r="BP846" s="1">
        <f t="shared" si="36"/>
        <v>2.5678191489361701</v>
      </c>
    </row>
    <row r="847" spans="1:68" x14ac:dyDescent="0.25">
      <c r="A847" t="s">
        <v>961</v>
      </c>
      <c r="B847" t="s">
        <v>948</v>
      </c>
      <c r="C847" t="s">
        <v>818</v>
      </c>
      <c r="D847">
        <v>-23.44468333</v>
      </c>
      <c r="E847">
        <v>-66.703933329999998</v>
      </c>
      <c r="G847" t="s">
        <v>2014</v>
      </c>
      <c r="H847" t="s">
        <v>831</v>
      </c>
      <c r="I847" t="s">
        <v>1013</v>
      </c>
      <c r="J847" t="s">
        <v>41</v>
      </c>
      <c r="L847" t="s">
        <v>30</v>
      </c>
      <c r="M847" t="s">
        <v>1084</v>
      </c>
      <c r="N847">
        <v>16.8</v>
      </c>
      <c r="P847">
        <v>7.3</v>
      </c>
      <c r="R847" s="3">
        <v>305.90163934426226</v>
      </c>
      <c r="T847">
        <v>170756</v>
      </c>
      <c r="W847">
        <v>13859</v>
      </c>
      <c r="Z847">
        <v>1528</v>
      </c>
      <c r="AD847">
        <v>115900</v>
      </c>
      <c r="AE847">
        <v>4141</v>
      </c>
      <c r="AF847">
        <v>692</v>
      </c>
      <c r="AG847">
        <v>1125</v>
      </c>
      <c r="AH847">
        <v>1680</v>
      </c>
      <c r="AQ847" s="3">
        <v>279000</v>
      </c>
      <c r="AT847" s="1">
        <v>-8.9</v>
      </c>
      <c r="AV847">
        <v>0.71511000000000002</v>
      </c>
      <c r="AW847" s="1">
        <v>10.1</v>
      </c>
      <c r="BA847" t="s">
        <v>31</v>
      </c>
      <c r="BB847">
        <v>5.0983606559999997</v>
      </c>
      <c r="BC847">
        <v>4816.8124120000002</v>
      </c>
      <c r="BE847">
        <v>144.2744118</v>
      </c>
      <c r="BF847">
        <v>141.33752659999999</v>
      </c>
      <c r="BH847">
        <v>5041.5416070000001</v>
      </c>
      <c r="BI847">
        <v>105.93502169999999</v>
      </c>
      <c r="BJ847">
        <v>99.697449939999998</v>
      </c>
      <c r="BK847">
        <v>28.07026299</v>
      </c>
      <c r="BL847">
        <v>69.121579920000002</v>
      </c>
      <c r="BN847">
        <v>3.1</v>
      </c>
      <c r="BO847" s="2">
        <v>1.0466551690000001</v>
      </c>
      <c r="BP847" s="1">
        <f t="shared" si="36"/>
        <v>2.4277456647398843</v>
      </c>
    </row>
    <row r="848" spans="1:68" x14ac:dyDescent="0.25">
      <c r="A848" t="s">
        <v>962</v>
      </c>
      <c r="B848" t="s">
        <v>948</v>
      </c>
      <c r="C848" t="s">
        <v>818</v>
      </c>
      <c r="D848">
        <v>-23.44488333</v>
      </c>
      <c r="E848">
        <v>-66.685033329999996</v>
      </c>
      <c r="G848" t="s">
        <v>2014</v>
      </c>
      <c r="H848" t="s">
        <v>831</v>
      </c>
      <c r="I848" t="s">
        <v>1013</v>
      </c>
      <c r="J848" t="s">
        <v>41</v>
      </c>
      <c r="L848" t="s">
        <v>30</v>
      </c>
      <c r="M848" t="s">
        <v>1084</v>
      </c>
      <c r="N848">
        <v>17.600000000000001</v>
      </c>
      <c r="P848">
        <v>7.1</v>
      </c>
      <c r="R848" s="3">
        <v>708.19672131147536</v>
      </c>
      <c r="T848">
        <v>175427</v>
      </c>
      <c r="W848">
        <v>18924</v>
      </c>
      <c r="Z848">
        <v>1243</v>
      </c>
      <c r="AD848">
        <v>115800</v>
      </c>
      <c r="AE848">
        <v>5259</v>
      </c>
      <c r="AF848">
        <v>782</v>
      </c>
      <c r="AG848">
        <v>1680</v>
      </c>
      <c r="AH848">
        <v>1797</v>
      </c>
      <c r="AQ848" s="3">
        <v>288000</v>
      </c>
      <c r="AV848">
        <v>0.7147</v>
      </c>
      <c r="AW848" s="1">
        <v>9.5</v>
      </c>
      <c r="BA848" t="s">
        <v>31</v>
      </c>
      <c r="BB848">
        <v>11.803278690000001</v>
      </c>
      <c r="BC848">
        <v>4948.5754580000003</v>
      </c>
      <c r="BE848">
        <v>197.0018738</v>
      </c>
      <c r="BF848">
        <v>114.9754879</v>
      </c>
      <c r="BH848">
        <v>5037.1917000000003</v>
      </c>
      <c r="BI848">
        <v>134.5356869</v>
      </c>
      <c r="BJ848">
        <v>112.6638813</v>
      </c>
      <c r="BK848">
        <v>41.918259390000003</v>
      </c>
      <c r="BL848">
        <v>73.935404239999997</v>
      </c>
      <c r="BN848">
        <v>1.5</v>
      </c>
      <c r="BO848" s="2">
        <v>1.017907425</v>
      </c>
      <c r="BP848" s="1">
        <f t="shared" si="36"/>
        <v>2.2979539641943734</v>
      </c>
    </row>
    <row r="849" spans="1:68" x14ac:dyDescent="0.25">
      <c r="A849" t="s">
        <v>963</v>
      </c>
      <c r="B849" t="s">
        <v>948</v>
      </c>
      <c r="C849" t="s">
        <v>818</v>
      </c>
      <c r="D849">
        <v>-23.516916670000001</v>
      </c>
      <c r="E849">
        <v>-66.714616669999998</v>
      </c>
      <c r="G849" t="s">
        <v>2014</v>
      </c>
      <c r="H849" t="s">
        <v>831</v>
      </c>
      <c r="I849" t="s">
        <v>1013</v>
      </c>
      <c r="J849" t="s">
        <v>41</v>
      </c>
      <c r="L849" t="s">
        <v>30</v>
      </c>
      <c r="M849" t="s">
        <v>1084</v>
      </c>
      <c r="N849">
        <v>16.3</v>
      </c>
      <c r="P849">
        <v>7.2</v>
      </c>
      <c r="R849" s="3">
        <v>270.49180327868851</v>
      </c>
      <c r="T849">
        <v>180600</v>
      </c>
      <c r="W849">
        <v>21867</v>
      </c>
      <c r="Z849">
        <v>1973</v>
      </c>
      <c r="AD849">
        <v>119700</v>
      </c>
      <c r="AE849">
        <v>6202</v>
      </c>
      <c r="AF849">
        <v>1058</v>
      </c>
      <c r="AG849">
        <v>691</v>
      </c>
      <c r="AH849">
        <v>2239</v>
      </c>
      <c r="AQ849" s="3">
        <v>355000</v>
      </c>
      <c r="AT849" s="1">
        <v>-5.4</v>
      </c>
      <c r="AV849">
        <v>0.71464000000000005</v>
      </c>
      <c r="AW849" s="1">
        <v>8.6</v>
      </c>
      <c r="BA849" t="s">
        <v>31</v>
      </c>
      <c r="BB849">
        <v>4.508196721</v>
      </c>
      <c r="BC849">
        <v>5094.4992949999996</v>
      </c>
      <c r="BE849">
        <v>227.63897560000001</v>
      </c>
      <c r="BF849">
        <v>182.4993063</v>
      </c>
      <c r="BH849">
        <v>5206.8380530000004</v>
      </c>
      <c r="BI849">
        <v>158.65950369999999</v>
      </c>
      <c r="BJ849">
        <v>152.4276041</v>
      </c>
      <c r="BK849">
        <v>17.241379309999999</v>
      </c>
      <c r="BL849">
        <v>92.120962759999998</v>
      </c>
      <c r="BN849">
        <v>1.6</v>
      </c>
      <c r="BO849" s="2">
        <v>1.022050991</v>
      </c>
      <c r="BP849" s="1">
        <f t="shared" si="36"/>
        <v>2.116257088846881</v>
      </c>
    </row>
    <row r="850" spans="1:68" x14ac:dyDescent="0.25">
      <c r="A850" t="s">
        <v>964</v>
      </c>
      <c r="B850" t="s">
        <v>948</v>
      </c>
      <c r="C850" t="s">
        <v>818</v>
      </c>
      <c r="D850">
        <v>-23.5258</v>
      </c>
      <c r="E850">
        <v>-66.72451667</v>
      </c>
      <c r="G850" t="s">
        <v>2014</v>
      </c>
      <c r="H850" t="s">
        <v>831</v>
      </c>
      <c r="I850" t="s">
        <v>1013</v>
      </c>
      <c r="J850" t="s">
        <v>41</v>
      </c>
      <c r="L850" t="s">
        <v>30</v>
      </c>
      <c r="M850" t="s">
        <v>1084</v>
      </c>
      <c r="N850">
        <v>16.3</v>
      </c>
      <c r="P850">
        <v>7.1</v>
      </c>
      <c r="R850" s="3">
        <v>648.19672131147536</v>
      </c>
      <c r="T850">
        <v>183770</v>
      </c>
      <c r="W850">
        <v>16422</v>
      </c>
      <c r="Z850">
        <v>1801</v>
      </c>
      <c r="AD850">
        <v>120600</v>
      </c>
      <c r="AE850">
        <v>5479</v>
      </c>
      <c r="AF850">
        <v>915</v>
      </c>
      <c r="AG850">
        <v>1022</v>
      </c>
      <c r="AH850">
        <v>2342</v>
      </c>
      <c r="AQ850" s="3">
        <v>351000</v>
      </c>
      <c r="AT850" s="1">
        <v>-6.2</v>
      </c>
      <c r="AV850">
        <v>0.71465000000000001</v>
      </c>
      <c r="AW850" s="1">
        <v>9.1999999999999993</v>
      </c>
      <c r="BA850" t="s">
        <v>31</v>
      </c>
      <c r="BB850">
        <v>10.803278690000001</v>
      </c>
      <c r="BC850">
        <v>5183.9210160000002</v>
      </c>
      <c r="BE850">
        <v>170.9556527</v>
      </c>
      <c r="BF850">
        <v>166.58958469999999</v>
      </c>
      <c r="BH850">
        <v>5245.9872109999997</v>
      </c>
      <c r="BI850">
        <v>140.16372469999999</v>
      </c>
      <c r="BJ850">
        <v>131.82538539999999</v>
      </c>
      <c r="BK850">
        <v>25.50027446</v>
      </c>
      <c r="BL850">
        <v>96.358773909999996</v>
      </c>
      <c r="BN850">
        <v>2</v>
      </c>
      <c r="BO850" s="2">
        <v>1.011972828</v>
      </c>
      <c r="BP850" s="1">
        <f t="shared" si="36"/>
        <v>2.5595628415300546</v>
      </c>
    </row>
    <row r="851" spans="1:68" x14ac:dyDescent="0.25">
      <c r="A851" t="s">
        <v>965</v>
      </c>
      <c r="B851" t="s">
        <v>948</v>
      </c>
      <c r="C851" t="s">
        <v>818</v>
      </c>
      <c r="D851">
        <v>-23.534949999999998</v>
      </c>
      <c r="E851">
        <v>-66.714699999999993</v>
      </c>
      <c r="G851" t="s">
        <v>2014</v>
      </c>
      <c r="H851" t="s">
        <v>831</v>
      </c>
      <c r="I851" t="s">
        <v>1013</v>
      </c>
      <c r="J851" t="s">
        <v>41</v>
      </c>
      <c r="L851" t="s">
        <v>30</v>
      </c>
      <c r="M851" t="s">
        <v>1084</v>
      </c>
      <c r="N851">
        <v>16.3</v>
      </c>
      <c r="P851">
        <v>7.1</v>
      </c>
      <c r="R851" s="3">
        <v>540</v>
      </c>
      <c r="T851">
        <v>182111</v>
      </c>
      <c r="W851">
        <v>18633</v>
      </c>
      <c r="Z851">
        <v>1634</v>
      </c>
      <c r="AD851">
        <v>120100</v>
      </c>
      <c r="AE851">
        <v>5795</v>
      </c>
      <c r="AF851">
        <v>902</v>
      </c>
      <c r="AG851">
        <v>735</v>
      </c>
      <c r="AH851">
        <v>1946</v>
      </c>
      <c r="AQ851" s="3">
        <v>315000</v>
      </c>
      <c r="AT851" s="1">
        <v>-5.7</v>
      </c>
      <c r="AV851">
        <v>0.71458999999999995</v>
      </c>
      <c r="AW851" s="1">
        <v>9.6</v>
      </c>
      <c r="BA851" t="s">
        <v>31</v>
      </c>
      <c r="BB851">
        <v>9</v>
      </c>
      <c r="BC851">
        <v>5137.1227079999999</v>
      </c>
      <c r="BE851">
        <v>193.9725172</v>
      </c>
      <c r="BF851">
        <v>151.14235500000001</v>
      </c>
      <c r="BH851">
        <v>5224.2376789999998</v>
      </c>
      <c r="BI851">
        <v>148.24763369999999</v>
      </c>
      <c r="BJ851">
        <v>129.95245639999999</v>
      </c>
      <c r="BK851">
        <v>18.339238479999999</v>
      </c>
      <c r="BL851">
        <v>80.065830079999998</v>
      </c>
      <c r="BN851">
        <v>1.5</v>
      </c>
      <c r="BO851" s="2">
        <v>1.0169579310000001</v>
      </c>
      <c r="BP851" s="1">
        <f t="shared" si="36"/>
        <v>2.1574279379157426</v>
      </c>
    </row>
    <row r="852" spans="1:68" x14ac:dyDescent="0.25">
      <c r="A852" t="s">
        <v>966</v>
      </c>
      <c r="B852" t="s">
        <v>948</v>
      </c>
      <c r="C852" t="s">
        <v>818</v>
      </c>
      <c r="D852">
        <v>-23.525733330000001</v>
      </c>
      <c r="E852">
        <v>-66.714533329999995</v>
      </c>
      <c r="G852" t="s">
        <v>2014</v>
      </c>
      <c r="H852" t="s">
        <v>831</v>
      </c>
      <c r="I852" t="s">
        <v>1013</v>
      </c>
      <c r="J852" t="s">
        <v>41</v>
      </c>
      <c r="L852" t="s">
        <v>30</v>
      </c>
      <c r="M852" t="s">
        <v>1084</v>
      </c>
      <c r="N852">
        <v>17.8</v>
      </c>
      <c r="P852">
        <v>7.1</v>
      </c>
      <c r="R852" s="3">
        <v>491.80327868852459</v>
      </c>
      <c r="T852">
        <v>187759</v>
      </c>
      <c r="W852">
        <v>13689</v>
      </c>
      <c r="Z852">
        <v>1596</v>
      </c>
      <c r="AD852">
        <v>118700</v>
      </c>
      <c r="AE852">
        <v>4900</v>
      </c>
      <c r="AF852">
        <v>870</v>
      </c>
      <c r="AG852">
        <v>1015</v>
      </c>
      <c r="AH852">
        <v>1764</v>
      </c>
      <c r="AQ852" s="3">
        <v>331000</v>
      </c>
      <c r="AT852" s="1">
        <v>-7.7</v>
      </c>
      <c r="AV852">
        <v>0.71499000000000001</v>
      </c>
      <c r="AW852" s="1">
        <v>8.1</v>
      </c>
      <c r="BA852" t="s">
        <v>31</v>
      </c>
      <c r="BB852">
        <v>8.1967213109999992</v>
      </c>
      <c r="BC852">
        <v>5296.4456980000004</v>
      </c>
      <c r="BE852">
        <v>142.50468459999999</v>
      </c>
      <c r="BF852">
        <v>147.62741650000001</v>
      </c>
      <c r="BH852">
        <v>5163.3389880000004</v>
      </c>
      <c r="BI852">
        <v>125.3517524</v>
      </c>
      <c r="BJ852">
        <v>125.3421697</v>
      </c>
      <c r="BK852">
        <v>25.32561505</v>
      </c>
      <c r="BL852">
        <v>72.577658920000005</v>
      </c>
      <c r="BN852">
        <v>0.2</v>
      </c>
      <c r="BO852" s="2">
        <v>0.97486867300000002</v>
      </c>
      <c r="BP852" s="1">
        <f t="shared" si="36"/>
        <v>2.0275862068965518</v>
      </c>
    </row>
    <row r="853" spans="1:68" x14ac:dyDescent="0.25">
      <c r="A853" t="s">
        <v>967</v>
      </c>
      <c r="B853" t="s">
        <v>948</v>
      </c>
      <c r="C853" t="s">
        <v>818</v>
      </c>
      <c r="D853">
        <v>-23.525766669999999</v>
      </c>
      <c r="E853">
        <v>-66.711699999999993</v>
      </c>
      <c r="G853" t="s">
        <v>2014</v>
      </c>
      <c r="H853" t="s">
        <v>831</v>
      </c>
      <c r="I853" t="s">
        <v>1013</v>
      </c>
      <c r="J853" t="s">
        <v>41</v>
      </c>
      <c r="L853" t="s">
        <v>30</v>
      </c>
      <c r="M853" t="s">
        <v>1084</v>
      </c>
      <c r="N853">
        <v>15.8</v>
      </c>
      <c r="P853">
        <v>7</v>
      </c>
      <c r="R853" s="3">
        <v>365.90163934426226</v>
      </c>
      <c r="T853">
        <v>180873</v>
      </c>
      <c r="W853">
        <v>17172</v>
      </c>
      <c r="Z853">
        <v>2078</v>
      </c>
      <c r="AD853">
        <v>119000</v>
      </c>
      <c r="AE853">
        <v>6815</v>
      </c>
      <c r="AF853">
        <v>1223</v>
      </c>
      <c r="AG853">
        <v>652</v>
      </c>
      <c r="AH853">
        <v>3269</v>
      </c>
      <c r="AQ853" s="3">
        <v>381000</v>
      </c>
      <c r="AT853" s="1">
        <v>-3.9</v>
      </c>
      <c r="AV853">
        <v>0.71479999999999999</v>
      </c>
      <c r="AW853" s="1">
        <v>8.4</v>
      </c>
      <c r="BA853" t="s">
        <v>31</v>
      </c>
      <c r="BB853">
        <v>6.0983606559999997</v>
      </c>
      <c r="BC853">
        <v>5102.2002819999998</v>
      </c>
      <c r="BE853">
        <v>178.763273</v>
      </c>
      <c r="BF853">
        <v>192.21163630000001</v>
      </c>
      <c r="BH853">
        <v>5176.3887080000004</v>
      </c>
      <c r="BI853">
        <v>174.34126380000001</v>
      </c>
      <c r="BJ853">
        <v>176.19939489999999</v>
      </c>
      <c r="BK853">
        <v>16.26827686</v>
      </c>
      <c r="BL853">
        <v>134.49907429999999</v>
      </c>
      <c r="BN853">
        <v>3.2</v>
      </c>
      <c r="BO853" s="2">
        <v>1.0145404769999999</v>
      </c>
      <c r="BP853" s="1">
        <f t="shared" si="36"/>
        <v>2.6729354047424367</v>
      </c>
    </row>
    <row r="854" spans="1:68" x14ac:dyDescent="0.25">
      <c r="A854" t="s">
        <v>968</v>
      </c>
      <c r="B854" t="s">
        <v>948</v>
      </c>
      <c r="C854" t="s">
        <v>818</v>
      </c>
      <c r="D854">
        <v>-23.505849999999999</v>
      </c>
      <c r="E854">
        <v>-66.728483330000003</v>
      </c>
      <c r="G854" t="s">
        <v>2014</v>
      </c>
      <c r="H854" t="s">
        <v>831</v>
      </c>
      <c r="I854" t="s">
        <v>1013</v>
      </c>
      <c r="J854" t="s">
        <v>41</v>
      </c>
      <c r="L854" t="s">
        <v>30</v>
      </c>
      <c r="M854" t="s">
        <v>1084</v>
      </c>
      <c r="N854">
        <v>17</v>
      </c>
      <c r="P854">
        <v>7.1</v>
      </c>
      <c r="R854" s="3">
        <v>365.90163934426226</v>
      </c>
      <c r="T854">
        <v>182132</v>
      </c>
      <c r="W854">
        <v>15850</v>
      </c>
      <c r="Z854">
        <v>2182</v>
      </c>
      <c r="AD854">
        <v>119200</v>
      </c>
      <c r="AE854">
        <v>5525</v>
      </c>
      <c r="AF854">
        <v>1187</v>
      </c>
      <c r="AG854">
        <v>793</v>
      </c>
      <c r="AH854">
        <v>2685</v>
      </c>
      <c r="AQ854" s="3">
        <v>297000</v>
      </c>
      <c r="AT854" s="1">
        <v>-7.6</v>
      </c>
      <c r="AV854">
        <v>0.71496000000000004</v>
      </c>
      <c r="AW854" s="1">
        <v>8.1</v>
      </c>
      <c r="BA854" t="s">
        <v>31</v>
      </c>
      <c r="BB854">
        <v>6.0983606559999997</v>
      </c>
      <c r="BC854">
        <v>5137.7150920000004</v>
      </c>
      <c r="BE854">
        <v>165.00104099999999</v>
      </c>
      <c r="BF854">
        <v>201.83146790000001</v>
      </c>
      <c r="BH854">
        <v>5185.0885209999997</v>
      </c>
      <c r="BI854">
        <v>141.34049630000001</v>
      </c>
      <c r="BJ854">
        <v>171.0128224</v>
      </c>
      <c r="BK854">
        <v>19.786416490000001</v>
      </c>
      <c r="BL854">
        <v>110.4710965</v>
      </c>
      <c r="BN854">
        <v>2.5</v>
      </c>
      <c r="BO854" s="2">
        <v>1.009220719</v>
      </c>
      <c r="BP854" s="1">
        <f t="shared" si="36"/>
        <v>2.2620050547598991</v>
      </c>
    </row>
    <row r="855" spans="1:68" x14ac:dyDescent="0.25">
      <c r="A855" t="s">
        <v>969</v>
      </c>
      <c r="B855" t="s">
        <v>948</v>
      </c>
      <c r="C855" t="s">
        <v>818</v>
      </c>
      <c r="D855">
        <v>-23.51628333</v>
      </c>
      <c r="E855">
        <v>-66.731916670000004</v>
      </c>
      <c r="G855" t="s">
        <v>2014</v>
      </c>
      <c r="H855" t="s">
        <v>831</v>
      </c>
      <c r="I855" t="s">
        <v>1013</v>
      </c>
      <c r="J855" t="s">
        <v>41</v>
      </c>
      <c r="L855" t="s">
        <v>30</v>
      </c>
      <c r="M855" t="s">
        <v>1084</v>
      </c>
      <c r="N855">
        <v>16.899999999999999</v>
      </c>
      <c r="P855">
        <v>6.9</v>
      </c>
      <c r="R855" s="3">
        <v>323.60655737704917</v>
      </c>
      <c r="T855">
        <v>180534</v>
      </c>
      <c r="W855">
        <v>16530</v>
      </c>
      <c r="Z855">
        <v>1311</v>
      </c>
      <c r="AD855">
        <v>115900</v>
      </c>
      <c r="AE855">
        <v>5055</v>
      </c>
      <c r="AF855">
        <v>746</v>
      </c>
      <c r="AG855">
        <v>2860</v>
      </c>
      <c r="AH855">
        <v>1614</v>
      </c>
      <c r="AQ855" s="3">
        <v>345000</v>
      </c>
      <c r="AT855" s="1">
        <v>-7.7</v>
      </c>
      <c r="AV855">
        <v>0.71462999999999999</v>
      </c>
      <c r="AW855" s="1">
        <v>9.5</v>
      </c>
      <c r="BA855" t="s">
        <v>31</v>
      </c>
      <c r="BB855">
        <v>5.3934426230000003</v>
      </c>
      <c r="BC855">
        <v>5092.6375179999995</v>
      </c>
      <c r="BE855">
        <v>172.07995</v>
      </c>
      <c r="BF855">
        <v>121.2653779</v>
      </c>
      <c r="BH855">
        <v>5041.5416070000001</v>
      </c>
      <c r="BI855">
        <v>129.3169609</v>
      </c>
      <c r="BJ855">
        <v>107.47730869999999</v>
      </c>
      <c r="BK855">
        <v>71.360846350000003</v>
      </c>
      <c r="BL855">
        <v>66.406089280000003</v>
      </c>
      <c r="BN855">
        <v>1</v>
      </c>
      <c r="BO855" s="2">
        <v>0.98996671000000003</v>
      </c>
      <c r="BP855" s="1">
        <f t="shared" si="36"/>
        <v>2.163538873994638</v>
      </c>
    </row>
    <row r="856" spans="1:68" x14ac:dyDescent="0.25">
      <c r="A856" t="s">
        <v>970</v>
      </c>
      <c r="B856" t="s">
        <v>948</v>
      </c>
      <c r="C856" t="s">
        <v>818</v>
      </c>
      <c r="D856">
        <v>-23.324736999999999</v>
      </c>
      <c r="E856">
        <v>-66.602587999999997</v>
      </c>
      <c r="G856" t="s">
        <v>2014</v>
      </c>
      <c r="H856" t="s">
        <v>831</v>
      </c>
      <c r="I856" t="s">
        <v>195</v>
      </c>
      <c r="J856" t="s">
        <v>41</v>
      </c>
      <c r="L856" t="s">
        <v>30</v>
      </c>
      <c r="N856">
        <v>17.899999999999999</v>
      </c>
      <c r="P856">
        <v>9.1</v>
      </c>
      <c r="Z856">
        <v>494</v>
      </c>
      <c r="AF856">
        <v>38</v>
      </c>
      <c r="AG856">
        <v>220</v>
      </c>
      <c r="AH856">
        <v>150</v>
      </c>
      <c r="AM856">
        <v>8.5020000000000007</v>
      </c>
      <c r="AQ856" s="3">
        <v>7800</v>
      </c>
      <c r="AT856" s="1">
        <v>-9.1</v>
      </c>
      <c r="AV856">
        <v>0.71547000000000005</v>
      </c>
      <c r="AW856" s="1">
        <v>5.9</v>
      </c>
      <c r="BA856" t="s">
        <v>31</v>
      </c>
      <c r="BB856">
        <v>16.803278689999999</v>
      </c>
      <c r="BF856">
        <v>45.694200350000003</v>
      </c>
      <c r="BJ856">
        <v>5.4747154589999996</v>
      </c>
      <c r="BK856">
        <v>5.4892958729999997</v>
      </c>
      <c r="BL856">
        <v>6.1715696360000001</v>
      </c>
      <c r="BN856">
        <v>26.3</v>
      </c>
      <c r="BO856" s="2" t="e">
        <v>#DIV/0!</v>
      </c>
      <c r="BP856" s="1">
        <f t="shared" si="36"/>
        <v>3.9473684210526314</v>
      </c>
    </row>
    <row r="857" spans="1:68" x14ac:dyDescent="0.25">
      <c r="A857" t="s">
        <v>971</v>
      </c>
      <c r="B857" t="s">
        <v>972</v>
      </c>
      <c r="C857" t="s">
        <v>818</v>
      </c>
      <c r="D857">
        <v>-23.342742000000001</v>
      </c>
      <c r="E857">
        <v>-66.696458000000007</v>
      </c>
      <c r="G857" t="s">
        <v>2014</v>
      </c>
      <c r="H857" t="s">
        <v>831</v>
      </c>
      <c r="I857" t="s">
        <v>195</v>
      </c>
      <c r="J857" t="s">
        <v>41</v>
      </c>
      <c r="L857" t="s">
        <v>30</v>
      </c>
      <c r="P857">
        <v>8.4</v>
      </c>
      <c r="T857">
        <v>22837</v>
      </c>
      <c r="W857">
        <v>2660</v>
      </c>
      <c r="Z857">
        <v>316</v>
      </c>
      <c r="AD857">
        <v>18138</v>
      </c>
      <c r="AE857">
        <v>660</v>
      </c>
      <c r="AG857">
        <v>1623</v>
      </c>
      <c r="AH857">
        <v>867</v>
      </c>
      <c r="AQ857" s="3">
        <v>47101</v>
      </c>
      <c r="AT857" s="1">
        <v>-6</v>
      </c>
      <c r="AV857">
        <v>0.71572000000000002</v>
      </c>
      <c r="BA857" t="s">
        <v>31</v>
      </c>
      <c r="BB857">
        <v>64.163934429999998</v>
      </c>
      <c r="BC857">
        <v>644.20310300000006</v>
      </c>
      <c r="BE857">
        <v>27.691026440000002</v>
      </c>
      <c r="BF857">
        <v>29.229488480000001</v>
      </c>
      <c r="BH857">
        <v>788.98603679999997</v>
      </c>
      <c r="BI857">
        <v>16.884113580000001</v>
      </c>
      <c r="BK857">
        <v>40.496032739999997</v>
      </c>
      <c r="BL857">
        <v>35.6716725</v>
      </c>
      <c r="BN857">
        <v>11.3</v>
      </c>
      <c r="BO857" s="2">
        <v>1.22474734</v>
      </c>
      <c r="BP857" s="1" t="e">
        <f t="shared" si="36"/>
        <v>#DIV/0!</v>
      </c>
    </row>
    <row r="858" spans="1:68" x14ac:dyDescent="0.25">
      <c r="A858" t="s">
        <v>973</v>
      </c>
      <c r="B858" t="s">
        <v>948</v>
      </c>
      <c r="C858" t="s">
        <v>818</v>
      </c>
      <c r="D858">
        <v>-23.342742000000001</v>
      </c>
      <c r="E858">
        <v>-66.696458000000007</v>
      </c>
      <c r="G858" t="s">
        <v>2014</v>
      </c>
      <c r="H858" t="s">
        <v>831</v>
      </c>
      <c r="I858" t="s">
        <v>195</v>
      </c>
      <c r="J858" t="s">
        <v>41</v>
      </c>
      <c r="L858" t="s">
        <v>30</v>
      </c>
      <c r="N858">
        <v>4.2</v>
      </c>
      <c r="P858">
        <v>8.1999999999999993</v>
      </c>
      <c r="T858">
        <v>6842</v>
      </c>
      <c r="W858">
        <v>663</v>
      </c>
      <c r="Z858">
        <v>172</v>
      </c>
      <c r="AD858">
        <v>3926</v>
      </c>
      <c r="AE858">
        <v>71</v>
      </c>
      <c r="AF858">
        <v>39</v>
      </c>
      <c r="AG858">
        <v>763</v>
      </c>
      <c r="AH858">
        <v>345</v>
      </c>
      <c r="AM858">
        <v>12.28</v>
      </c>
      <c r="AQ858" s="3">
        <v>17200</v>
      </c>
      <c r="AT858" s="1">
        <v>-7</v>
      </c>
      <c r="AV858">
        <v>0.71638000000000002</v>
      </c>
      <c r="BA858" t="s">
        <v>31</v>
      </c>
      <c r="BB858">
        <v>4</v>
      </c>
      <c r="BC858">
        <v>193.00423129999999</v>
      </c>
      <c r="BE858">
        <v>6.9019362900000001</v>
      </c>
      <c r="BF858">
        <v>15.909721579999999</v>
      </c>
      <c r="BH858">
        <v>170.77732829999999</v>
      </c>
      <c r="BI858">
        <v>1.81632131</v>
      </c>
      <c r="BJ858">
        <v>5.6187869179999996</v>
      </c>
      <c r="BK858">
        <v>19.037876140000002</v>
      </c>
      <c r="BL858">
        <v>14.19461016</v>
      </c>
      <c r="BN858">
        <v>7.4</v>
      </c>
      <c r="BO858" s="2">
        <v>0.88483722399999998</v>
      </c>
      <c r="BP858" s="1">
        <f t="shared" si="36"/>
        <v>8.8461538461538467</v>
      </c>
    </row>
    <row r="859" spans="1:68" x14ac:dyDescent="0.25">
      <c r="A859" t="s">
        <v>974</v>
      </c>
      <c r="B859" t="s">
        <v>948</v>
      </c>
      <c r="C859" t="s">
        <v>818</v>
      </c>
      <c r="D859">
        <v>-23.321964000000001</v>
      </c>
      <c r="E859">
        <v>-66.605608000000004</v>
      </c>
      <c r="G859" t="s">
        <v>2014</v>
      </c>
      <c r="H859" t="s">
        <v>831</v>
      </c>
      <c r="I859" t="s">
        <v>1032</v>
      </c>
      <c r="J859" t="s">
        <v>29</v>
      </c>
      <c r="L859" t="s">
        <v>30</v>
      </c>
      <c r="N859">
        <v>17.2</v>
      </c>
      <c r="P859">
        <v>9</v>
      </c>
      <c r="T859">
        <v>1594</v>
      </c>
      <c r="W859">
        <v>91</v>
      </c>
      <c r="Z859">
        <v>4578</v>
      </c>
      <c r="AD859">
        <v>1052</v>
      </c>
      <c r="AE859">
        <v>36</v>
      </c>
      <c r="AF859">
        <v>167</v>
      </c>
      <c r="AG859">
        <v>75</v>
      </c>
      <c r="AH859">
        <v>17</v>
      </c>
      <c r="AM859">
        <v>57.076000000000001</v>
      </c>
      <c r="AQ859" s="3">
        <v>8200</v>
      </c>
      <c r="AT859" s="1">
        <v>-9.8000000000000007</v>
      </c>
      <c r="AV859">
        <v>0.71558999999999995</v>
      </c>
      <c r="BA859" t="s">
        <v>31</v>
      </c>
      <c r="BB859">
        <v>10.262295079999999</v>
      </c>
      <c r="BC859">
        <v>44.96473907</v>
      </c>
      <c r="BE859">
        <v>0.94732458900000005</v>
      </c>
      <c r="BF859">
        <v>423.45758949999998</v>
      </c>
      <c r="BH859">
        <v>45.761016140000002</v>
      </c>
      <c r="BI859">
        <v>0.92095165000000001</v>
      </c>
      <c r="BJ859">
        <v>24.059933730000001</v>
      </c>
      <c r="BK859">
        <v>1.871350866</v>
      </c>
      <c r="BL859">
        <v>0.69944455900000002</v>
      </c>
      <c r="BN859">
        <v>14.1</v>
      </c>
      <c r="BO859" s="2">
        <v>1.017708922</v>
      </c>
      <c r="BP859" s="1">
        <f t="shared" si="36"/>
        <v>0.10179640718562874</v>
      </c>
    </row>
    <row r="860" spans="1:68" x14ac:dyDescent="0.25">
      <c r="A860" t="s">
        <v>975</v>
      </c>
      <c r="B860" t="s">
        <v>948</v>
      </c>
      <c r="C860" t="s">
        <v>818</v>
      </c>
      <c r="D860">
        <v>-23.173407999999998</v>
      </c>
      <c r="E860">
        <v>-66.620104999999995</v>
      </c>
      <c r="G860" t="s">
        <v>2014</v>
      </c>
      <c r="H860" t="s">
        <v>831</v>
      </c>
      <c r="I860" t="s">
        <v>1032</v>
      </c>
      <c r="J860" t="s">
        <v>29</v>
      </c>
      <c r="L860" t="s">
        <v>30</v>
      </c>
      <c r="N860">
        <v>16.2</v>
      </c>
      <c r="P860">
        <v>9</v>
      </c>
      <c r="T860">
        <v>1350</v>
      </c>
      <c r="W860">
        <v>200</v>
      </c>
      <c r="Z860">
        <v>85</v>
      </c>
      <c r="AD860">
        <v>1109</v>
      </c>
      <c r="AE860">
        <v>96</v>
      </c>
      <c r="AF860">
        <v>12</v>
      </c>
      <c r="AG860">
        <v>73</v>
      </c>
      <c r="AH860">
        <v>7</v>
      </c>
      <c r="AM860">
        <v>3.2130000000000001</v>
      </c>
      <c r="AQ860" s="3">
        <v>4800</v>
      </c>
      <c r="AT860" s="1">
        <v>-8.3000000000000007</v>
      </c>
      <c r="AV860">
        <v>0.71536999999999995</v>
      </c>
      <c r="BA860" t="s">
        <v>31</v>
      </c>
      <c r="BB860">
        <v>3.5245901640000001</v>
      </c>
      <c r="BC860">
        <v>38.081805359999997</v>
      </c>
      <c r="BE860">
        <v>2.0820320630000002</v>
      </c>
      <c r="BF860">
        <v>7.8623624090000002</v>
      </c>
      <c r="BH860">
        <v>48.240462829999998</v>
      </c>
      <c r="BI860">
        <v>2.4558710669999999</v>
      </c>
      <c r="BJ860">
        <v>1.7288575129999999</v>
      </c>
      <c r="BK860">
        <v>1.8214481760000001</v>
      </c>
      <c r="BL860">
        <v>0.28800658299999998</v>
      </c>
      <c r="BN860">
        <v>10.6</v>
      </c>
      <c r="BO860" s="2">
        <v>1.26675882</v>
      </c>
      <c r="BP860" s="1">
        <f t="shared" si="36"/>
        <v>0.58333333333333337</v>
      </c>
    </row>
    <row r="861" spans="1:68" x14ac:dyDescent="0.25">
      <c r="A861" t="s">
        <v>976</v>
      </c>
      <c r="B861" t="s">
        <v>948</v>
      </c>
      <c r="C861" t="s">
        <v>818</v>
      </c>
      <c r="D861">
        <v>-23.305322</v>
      </c>
      <c r="E861">
        <v>-66.617890000000003</v>
      </c>
      <c r="G861" t="s">
        <v>2014</v>
      </c>
      <c r="H861" t="s">
        <v>831</v>
      </c>
      <c r="I861" t="s">
        <v>1032</v>
      </c>
      <c r="J861" t="s">
        <v>29</v>
      </c>
      <c r="L861" t="s">
        <v>30</v>
      </c>
      <c r="N861">
        <v>13.3</v>
      </c>
      <c r="P861">
        <v>8.8000000000000007</v>
      </c>
      <c r="T861">
        <v>1198</v>
      </c>
      <c r="W861">
        <v>118</v>
      </c>
      <c r="Z861">
        <v>32</v>
      </c>
      <c r="AD861">
        <v>658</v>
      </c>
      <c r="AE861">
        <v>75</v>
      </c>
      <c r="AF861">
        <v>3</v>
      </c>
      <c r="AG861">
        <v>42</v>
      </c>
      <c r="AH861">
        <v>14</v>
      </c>
      <c r="AM861">
        <v>0.64800000000000002</v>
      </c>
      <c r="AQ861" s="3">
        <v>2100</v>
      </c>
      <c r="AT861" s="1">
        <v>-10.4</v>
      </c>
      <c r="AV861">
        <v>0.71562000000000003</v>
      </c>
      <c r="AW861" s="1">
        <v>2.1</v>
      </c>
      <c r="BA861" t="s">
        <v>31</v>
      </c>
      <c r="BB861">
        <v>1.6393442620000001</v>
      </c>
      <c r="BC861">
        <v>33.794076160000003</v>
      </c>
      <c r="BE861">
        <v>1.228398917</v>
      </c>
      <c r="BF861">
        <v>2.959948201</v>
      </c>
      <c r="BH861">
        <v>28.622384619999998</v>
      </c>
      <c r="BI861">
        <v>1.918649271</v>
      </c>
      <c r="BJ861">
        <v>0.43221437800000001</v>
      </c>
      <c r="BK861">
        <v>1.047956485</v>
      </c>
      <c r="BL861">
        <v>0.57601316599999997</v>
      </c>
      <c r="BN861">
        <v>-5.0999999999999996</v>
      </c>
      <c r="BO861" s="2">
        <v>0.84696455299999995</v>
      </c>
      <c r="BP861" s="1">
        <f t="shared" si="36"/>
        <v>4.666666666666667</v>
      </c>
    </row>
    <row r="862" spans="1:68" x14ac:dyDescent="0.25">
      <c r="A862" t="s">
        <v>977</v>
      </c>
      <c r="B862" t="s">
        <v>948</v>
      </c>
      <c r="C862" t="s">
        <v>818</v>
      </c>
      <c r="D862">
        <v>-23.626141000000001</v>
      </c>
      <c r="E862">
        <v>-66.850650000000002</v>
      </c>
      <c r="G862" t="s">
        <v>2014</v>
      </c>
      <c r="H862" t="s">
        <v>831</v>
      </c>
      <c r="I862" t="s">
        <v>1032</v>
      </c>
      <c r="J862" t="s">
        <v>29</v>
      </c>
      <c r="L862" t="s">
        <v>30</v>
      </c>
      <c r="P862">
        <v>7.3</v>
      </c>
      <c r="T862">
        <v>525</v>
      </c>
      <c r="W862">
        <v>200</v>
      </c>
      <c r="Z862">
        <v>87</v>
      </c>
      <c r="AD862">
        <v>614</v>
      </c>
      <c r="AE862">
        <v>40</v>
      </c>
      <c r="AF862">
        <v>4</v>
      </c>
      <c r="AG862">
        <v>186</v>
      </c>
      <c r="AH862">
        <v>43</v>
      </c>
      <c r="AM862">
        <v>2.081</v>
      </c>
      <c r="AQ862" s="3">
        <v>1800</v>
      </c>
      <c r="AV862" t="s">
        <v>231</v>
      </c>
      <c r="BA862" t="s">
        <v>31</v>
      </c>
      <c r="BB862">
        <v>13.213114750000001</v>
      </c>
      <c r="BC862">
        <v>14.80959097</v>
      </c>
      <c r="BE862">
        <v>2.0820320630000002</v>
      </c>
      <c r="BF862">
        <v>8.0473591710000001</v>
      </c>
      <c r="BH862">
        <v>26.708425770000002</v>
      </c>
      <c r="BI862">
        <v>1.023279611</v>
      </c>
      <c r="BJ862">
        <v>0.57628583799999999</v>
      </c>
      <c r="BK862">
        <v>4.6409501469999999</v>
      </c>
      <c r="BL862">
        <v>1.769183296</v>
      </c>
      <c r="BN862">
        <v>12.2</v>
      </c>
      <c r="BO862" s="2">
        <v>1.803454654</v>
      </c>
      <c r="BP862" s="1">
        <f t="shared" si="36"/>
        <v>10.75</v>
      </c>
    </row>
    <row r="863" spans="1:68" x14ac:dyDescent="0.25">
      <c r="A863" t="s">
        <v>978</v>
      </c>
      <c r="B863" t="s">
        <v>948</v>
      </c>
      <c r="C863" t="s">
        <v>818</v>
      </c>
      <c r="D863">
        <v>-23.626141000000001</v>
      </c>
      <c r="E863">
        <v>-66.850650000000002</v>
      </c>
      <c r="G863" t="s">
        <v>2014</v>
      </c>
      <c r="H863" t="s">
        <v>831</v>
      </c>
      <c r="I863" t="s">
        <v>1032</v>
      </c>
      <c r="J863" t="s">
        <v>29</v>
      </c>
      <c r="L863" t="s">
        <v>30</v>
      </c>
      <c r="N863">
        <v>6.6</v>
      </c>
      <c r="P863">
        <v>7.9</v>
      </c>
      <c r="T863">
        <v>360</v>
      </c>
      <c r="W863">
        <v>551</v>
      </c>
      <c r="Z863">
        <v>29</v>
      </c>
      <c r="AD863">
        <v>266</v>
      </c>
      <c r="AE863">
        <v>13</v>
      </c>
      <c r="AF863">
        <v>1</v>
      </c>
      <c r="AG863">
        <v>177</v>
      </c>
      <c r="AH863">
        <v>15</v>
      </c>
      <c r="AM863">
        <v>0.51500000000000001</v>
      </c>
      <c r="AQ863" s="3">
        <v>2100</v>
      </c>
      <c r="AT863" s="1">
        <v>-7.5</v>
      </c>
      <c r="AV863">
        <v>0.71143999999999996</v>
      </c>
      <c r="AW863" s="1">
        <v>7.6</v>
      </c>
      <c r="BA863" t="s">
        <v>31</v>
      </c>
      <c r="BB863">
        <v>4.2622950819999996</v>
      </c>
      <c r="BC863">
        <v>10.1551481</v>
      </c>
      <c r="BE863">
        <v>5.7359983339999996</v>
      </c>
      <c r="BF863">
        <v>2.682453057</v>
      </c>
      <c r="BH863">
        <v>11.570751230000001</v>
      </c>
      <c r="BI863">
        <v>0.33256587399999998</v>
      </c>
      <c r="BJ863">
        <v>0.14407145900000001</v>
      </c>
      <c r="BK863">
        <v>4.4163880430000004</v>
      </c>
      <c r="BL863">
        <v>0.61715696399999997</v>
      </c>
      <c r="BN863">
        <v>-7.9</v>
      </c>
      <c r="BO863" s="2">
        <v>1.1393975860000001</v>
      </c>
      <c r="BP863" s="1">
        <f t="shared" si="36"/>
        <v>15</v>
      </c>
    </row>
    <row r="864" spans="1:68" x14ac:dyDescent="0.25">
      <c r="A864" t="s">
        <v>979</v>
      </c>
      <c r="B864" t="s">
        <v>972</v>
      </c>
      <c r="C864" t="s">
        <v>818</v>
      </c>
      <c r="D864">
        <v>-23.596069</v>
      </c>
      <c r="E864">
        <v>-66.764875000000004</v>
      </c>
      <c r="G864" t="s">
        <v>2014</v>
      </c>
      <c r="H864" t="s">
        <v>831</v>
      </c>
      <c r="I864" t="s">
        <v>215</v>
      </c>
      <c r="J864" t="s">
        <v>29</v>
      </c>
      <c r="L864" t="s">
        <v>30</v>
      </c>
      <c r="P864">
        <v>7.8</v>
      </c>
      <c r="T864">
        <v>394</v>
      </c>
      <c r="W864">
        <v>336</v>
      </c>
      <c r="Z864">
        <v>50</v>
      </c>
      <c r="AD864">
        <v>332</v>
      </c>
      <c r="AE864">
        <v>30</v>
      </c>
      <c r="AG864">
        <v>110</v>
      </c>
      <c r="AH864">
        <v>26</v>
      </c>
      <c r="AQ864" s="3">
        <v>1278</v>
      </c>
      <c r="AT864" s="1">
        <v>-10.7</v>
      </c>
      <c r="AV864">
        <v>0.71148999999999996</v>
      </c>
      <c r="BA864" t="s">
        <v>31</v>
      </c>
      <c r="BB864">
        <v>2.8032786889999999</v>
      </c>
      <c r="BC864">
        <v>11.11424542</v>
      </c>
      <c r="BE864">
        <v>3.497813866</v>
      </c>
      <c r="BF864">
        <v>4.6249190640000002</v>
      </c>
      <c r="BH864">
        <v>14.441689500000001</v>
      </c>
      <c r="BI864">
        <v>0.76745970799999996</v>
      </c>
      <c r="BK864">
        <v>2.7446479369999999</v>
      </c>
      <c r="BL864">
        <v>1.069738737</v>
      </c>
      <c r="BN864">
        <v>4.4000000000000004</v>
      </c>
      <c r="BO864" s="2">
        <v>1.299385515</v>
      </c>
      <c r="BP864" s="1" t="e">
        <f t="shared" si="36"/>
        <v>#DIV/0!</v>
      </c>
    </row>
    <row r="865" spans="1:68" x14ac:dyDescent="0.25">
      <c r="A865" t="s">
        <v>980</v>
      </c>
      <c r="B865" t="s">
        <v>948</v>
      </c>
      <c r="C865" t="s">
        <v>818</v>
      </c>
      <c r="D865">
        <v>-23.601603999999998</v>
      </c>
      <c r="E865">
        <v>-66.768096999999997</v>
      </c>
      <c r="G865" t="s">
        <v>2014</v>
      </c>
      <c r="H865" t="s">
        <v>831</v>
      </c>
      <c r="I865" t="s">
        <v>215</v>
      </c>
      <c r="J865" t="s">
        <v>29</v>
      </c>
      <c r="L865" t="s">
        <v>30</v>
      </c>
      <c r="N865">
        <v>12</v>
      </c>
      <c r="P865">
        <v>8.1</v>
      </c>
      <c r="T865">
        <v>207</v>
      </c>
      <c r="W865">
        <v>348</v>
      </c>
      <c r="Z865">
        <v>28</v>
      </c>
      <c r="AD865">
        <v>181</v>
      </c>
      <c r="AE865">
        <v>49</v>
      </c>
      <c r="AF865">
        <v>1</v>
      </c>
      <c r="AG865">
        <v>93</v>
      </c>
      <c r="AH865">
        <v>18</v>
      </c>
      <c r="AM865">
        <v>0</v>
      </c>
      <c r="AQ865" s="3">
        <v>800</v>
      </c>
      <c r="AT865" s="1">
        <v>-6.9</v>
      </c>
      <c r="AV865">
        <v>0.71157999999999999</v>
      </c>
      <c r="BA865" t="s">
        <v>31</v>
      </c>
      <c r="BB865">
        <v>2.3934426229999999</v>
      </c>
      <c r="BC865">
        <v>5.839210155</v>
      </c>
      <c r="BE865">
        <v>3.6227357900000001</v>
      </c>
      <c r="BF865">
        <v>2.5899546760000001</v>
      </c>
      <c r="BH865">
        <v>7.8733307229999996</v>
      </c>
      <c r="BI865">
        <v>1.253517524</v>
      </c>
      <c r="BJ865">
        <v>0.14407145900000001</v>
      </c>
      <c r="BK865">
        <v>2.320475074</v>
      </c>
      <c r="BL865">
        <v>0.74058835599999995</v>
      </c>
      <c r="BN865">
        <v>-0.3</v>
      </c>
      <c r="BO865" s="2">
        <v>1.3483554310000001</v>
      </c>
      <c r="BP865" s="1">
        <f t="shared" si="36"/>
        <v>18</v>
      </c>
    </row>
    <row r="866" spans="1:68" x14ac:dyDescent="0.25">
      <c r="A866" t="s">
        <v>981</v>
      </c>
      <c r="B866" t="s">
        <v>972</v>
      </c>
      <c r="C866" t="s">
        <v>818</v>
      </c>
      <c r="D866">
        <v>-23.342742000000001</v>
      </c>
      <c r="E866">
        <v>-66.696458000000007</v>
      </c>
      <c r="G866" t="s">
        <v>2014</v>
      </c>
      <c r="H866" t="s">
        <v>831</v>
      </c>
      <c r="I866" t="s">
        <v>193</v>
      </c>
      <c r="J866" t="s">
        <v>29</v>
      </c>
      <c r="L866" t="s">
        <v>30</v>
      </c>
      <c r="P866">
        <v>6.6</v>
      </c>
      <c r="T866">
        <v>186908</v>
      </c>
      <c r="W866">
        <v>3995</v>
      </c>
      <c r="AD866">
        <v>104765</v>
      </c>
      <c r="AE866">
        <v>6071</v>
      </c>
      <c r="AG866">
        <v>1004</v>
      </c>
      <c r="AH866">
        <v>5543</v>
      </c>
      <c r="AQ866" s="3">
        <v>308286</v>
      </c>
      <c r="AT866" s="1">
        <v>-3.2</v>
      </c>
      <c r="AV866">
        <v>0.71682000000000001</v>
      </c>
      <c r="BA866" t="s">
        <v>31</v>
      </c>
      <c r="BB866">
        <v>38.803278689999999</v>
      </c>
      <c r="BC866">
        <v>5272.4400560000004</v>
      </c>
      <c r="BE866">
        <v>41.588590459999999</v>
      </c>
      <c r="BH866">
        <v>4557.179521</v>
      </c>
      <c r="BI866">
        <v>155.30826300000001</v>
      </c>
      <c r="BK866">
        <v>25.05115026</v>
      </c>
      <c r="BL866">
        <v>228.0600699</v>
      </c>
      <c r="BN866">
        <v>-1.7</v>
      </c>
      <c r="BO866" s="2">
        <v>0.86433974999999996</v>
      </c>
      <c r="BP866" s="1" t="e">
        <f t="shared" si="36"/>
        <v>#DIV/0!</v>
      </c>
    </row>
    <row r="867" spans="1:68" x14ac:dyDescent="0.25">
      <c r="A867" t="s">
        <v>982</v>
      </c>
      <c r="B867" t="s">
        <v>948</v>
      </c>
      <c r="C867" t="s">
        <v>818</v>
      </c>
      <c r="D867">
        <v>-23.342742000000001</v>
      </c>
      <c r="E867">
        <v>-66.696458000000007</v>
      </c>
      <c r="G867" t="s">
        <v>2014</v>
      </c>
      <c r="H867" t="s">
        <v>831</v>
      </c>
      <c r="I867" t="s">
        <v>193</v>
      </c>
      <c r="J867" t="s">
        <v>29</v>
      </c>
      <c r="L867" t="s">
        <v>30</v>
      </c>
      <c r="N867">
        <v>18.7</v>
      </c>
      <c r="P867">
        <v>8.1999999999999993</v>
      </c>
      <c r="T867">
        <v>20325</v>
      </c>
      <c r="W867">
        <v>2439</v>
      </c>
      <c r="Z867">
        <v>298</v>
      </c>
      <c r="AD867">
        <v>15870</v>
      </c>
      <c r="AE867">
        <v>610</v>
      </c>
      <c r="AF867">
        <v>80</v>
      </c>
      <c r="AG867">
        <v>166</v>
      </c>
      <c r="AH867">
        <v>498</v>
      </c>
      <c r="AM867">
        <v>23.710999999999999</v>
      </c>
      <c r="AQ867" s="3">
        <v>40600</v>
      </c>
      <c r="AT867" s="1">
        <v>-5.9</v>
      </c>
      <c r="AV867">
        <v>0.71679999999999999</v>
      </c>
      <c r="AW867" s="1">
        <v>4.4000000000000004</v>
      </c>
      <c r="BA867" t="s">
        <v>31</v>
      </c>
      <c r="BB867">
        <v>56.655737700000003</v>
      </c>
      <c r="BC867">
        <v>573.34273619999999</v>
      </c>
      <c r="BE867">
        <v>25.390381009999999</v>
      </c>
      <c r="BF867">
        <v>27.56451762</v>
      </c>
      <c r="BH867">
        <v>690.33015790000002</v>
      </c>
      <c r="BI867">
        <v>15.605014069999999</v>
      </c>
      <c r="BJ867">
        <v>11.52571676</v>
      </c>
      <c r="BK867">
        <v>4.1419232499999996</v>
      </c>
      <c r="BL867">
        <v>20.489611190000002</v>
      </c>
      <c r="BN867">
        <v>5.9</v>
      </c>
      <c r="BO867" s="2">
        <v>1.204044482</v>
      </c>
      <c r="BP867" s="1">
        <f t="shared" si="36"/>
        <v>6.2249999999999996</v>
      </c>
    </row>
    <row r="868" spans="1:68" x14ac:dyDescent="0.25">
      <c r="A868" t="s">
        <v>983</v>
      </c>
      <c r="B868" t="s">
        <v>948</v>
      </c>
      <c r="C868" t="s">
        <v>818</v>
      </c>
      <c r="D868">
        <v>-23.342742000000001</v>
      </c>
      <c r="E868">
        <v>-66.696458000000007</v>
      </c>
      <c r="G868" t="s">
        <v>2014</v>
      </c>
      <c r="H868" t="s">
        <v>831</v>
      </c>
      <c r="I868" t="s">
        <v>193</v>
      </c>
      <c r="J868" t="s">
        <v>29</v>
      </c>
      <c r="L868" t="s">
        <v>30</v>
      </c>
      <c r="N868">
        <v>12</v>
      </c>
      <c r="P868">
        <v>6.8</v>
      </c>
      <c r="Z868">
        <v>120</v>
      </c>
      <c r="AF868">
        <v>40</v>
      </c>
      <c r="AG868">
        <v>465</v>
      </c>
      <c r="AH868">
        <v>236</v>
      </c>
      <c r="AM868">
        <v>7.7460000000000004</v>
      </c>
      <c r="AQ868" s="3">
        <v>15000</v>
      </c>
      <c r="AV868">
        <v>0.71682000000000001</v>
      </c>
      <c r="AW868" s="1">
        <v>7</v>
      </c>
      <c r="BA868" t="s">
        <v>31</v>
      </c>
      <c r="BB868">
        <v>5.0983606559999997</v>
      </c>
      <c r="BF868">
        <v>11.09980575</v>
      </c>
      <c r="BJ868">
        <v>5.7628583779999998</v>
      </c>
      <c r="BK868">
        <v>11.602375370000001</v>
      </c>
      <c r="BL868">
        <v>9.709936227</v>
      </c>
      <c r="BN868">
        <v>80.900000000000006</v>
      </c>
      <c r="BP868" s="1">
        <f t="shared" si="36"/>
        <v>5.9</v>
      </c>
    </row>
    <row r="869" spans="1:68" x14ac:dyDescent="0.25">
      <c r="A869" t="s">
        <v>984</v>
      </c>
      <c r="B869" t="s">
        <v>985</v>
      </c>
      <c r="C869" t="s">
        <v>818</v>
      </c>
      <c r="D869">
        <v>-25.558637000000001</v>
      </c>
      <c r="E869">
        <v>-66.882547000000002</v>
      </c>
      <c r="G869" t="s">
        <v>1086</v>
      </c>
      <c r="H869" t="s">
        <v>887</v>
      </c>
      <c r="I869" t="s">
        <v>1032</v>
      </c>
      <c r="J869" t="s">
        <v>29</v>
      </c>
      <c r="L869" t="s">
        <v>986</v>
      </c>
      <c r="P869">
        <v>8.74</v>
      </c>
      <c r="Q869" s="1">
        <v>4.5750000000000002</v>
      </c>
      <c r="T869">
        <v>674.8</v>
      </c>
      <c r="U869">
        <v>0.72</v>
      </c>
      <c r="W869">
        <v>58.4</v>
      </c>
      <c r="AA869" s="1">
        <v>36.929344209999996</v>
      </c>
      <c r="AD869">
        <v>423</v>
      </c>
      <c r="AE869">
        <v>46</v>
      </c>
      <c r="AF869">
        <v>3.33</v>
      </c>
      <c r="AG869">
        <v>38</v>
      </c>
      <c r="AH869">
        <v>13</v>
      </c>
      <c r="AM869">
        <v>0.82</v>
      </c>
      <c r="AQ869" s="3">
        <v>1294.1793439999999</v>
      </c>
      <c r="AR869" s="1">
        <v>-5.23</v>
      </c>
      <c r="AS869" s="1">
        <v>-11.4</v>
      </c>
      <c r="AV869">
        <v>0.72</v>
      </c>
      <c r="AW869" s="1">
        <v>3</v>
      </c>
      <c r="BA869" t="s">
        <v>987</v>
      </c>
      <c r="BB869">
        <v>4.5750000000000002</v>
      </c>
      <c r="BC869">
        <v>19.03526093</v>
      </c>
      <c r="BD869">
        <v>9.0108129999999995E-3</v>
      </c>
      <c r="BE869">
        <v>0.60795336200000005</v>
      </c>
      <c r="BG869">
        <v>1.3148900400000001</v>
      </c>
      <c r="BH869">
        <v>18.4001044</v>
      </c>
      <c r="BI869">
        <v>1.176771553</v>
      </c>
      <c r="BJ869">
        <v>0.47975795999999998</v>
      </c>
      <c r="BK869">
        <v>0.94815110499999999</v>
      </c>
      <c r="BL869">
        <v>0.53486936799999996</v>
      </c>
      <c r="BN869">
        <v>-3.7872647530000001</v>
      </c>
      <c r="BO869" s="2">
        <v>0.96663263300000002</v>
      </c>
      <c r="BP869" s="1">
        <f t="shared" si="36"/>
        <v>3.9039039039039038</v>
      </c>
    </row>
    <row r="870" spans="1:68" x14ac:dyDescent="0.25">
      <c r="A870" t="s">
        <v>988</v>
      </c>
      <c r="B870" t="s">
        <v>985</v>
      </c>
      <c r="C870" t="s">
        <v>818</v>
      </c>
      <c r="D870">
        <v>-25.380486000000001</v>
      </c>
      <c r="E870">
        <v>-67.009907999999996</v>
      </c>
      <c r="G870" t="s">
        <v>1086</v>
      </c>
      <c r="H870" t="s">
        <v>887</v>
      </c>
      <c r="I870" t="s">
        <v>1032</v>
      </c>
      <c r="J870" t="s">
        <v>29</v>
      </c>
      <c r="L870" t="s">
        <v>986</v>
      </c>
      <c r="T870">
        <v>1755</v>
      </c>
      <c r="U870">
        <v>1.37</v>
      </c>
      <c r="W870">
        <v>123.6</v>
      </c>
      <c r="AA870" s="1">
        <v>18.371180089999999</v>
      </c>
      <c r="AD870">
        <v>1057</v>
      </c>
      <c r="AE870">
        <v>120</v>
      </c>
      <c r="AF870">
        <v>7.57</v>
      </c>
      <c r="AG870">
        <v>36</v>
      </c>
      <c r="AH870">
        <v>23</v>
      </c>
      <c r="AM870">
        <v>1.86</v>
      </c>
      <c r="AQ870" s="3">
        <v>3141.9111800000001</v>
      </c>
      <c r="AR870" s="1">
        <v>5.05</v>
      </c>
      <c r="AS870" s="1">
        <v>23.39</v>
      </c>
      <c r="AV870">
        <v>0.71975999999999996</v>
      </c>
      <c r="AW870" s="1">
        <v>3.9</v>
      </c>
      <c r="BA870" t="s">
        <v>987</v>
      </c>
      <c r="BC870">
        <v>49.506346970000003</v>
      </c>
      <c r="BD870">
        <v>1.7145575E-2</v>
      </c>
      <c r="BE870">
        <v>1.2866958150000001</v>
      </c>
      <c r="BG870">
        <v>0.65411618400000004</v>
      </c>
      <c r="BH870">
        <v>45.97851146</v>
      </c>
      <c r="BI870">
        <v>3.0698388329999999</v>
      </c>
      <c r="BJ870">
        <v>1.090620948</v>
      </c>
      <c r="BK870">
        <v>0.89824841600000005</v>
      </c>
      <c r="BL870">
        <v>0.94630734400000005</v>
      </c>
      <c r="BN870">
        <v>1.6343631160000001</v>
      </c>
      <c r="BO870" s="2">
        <v>0.92873973300000001</v>
      </c>
      <c r="BP870" s="1">
        <f t="shared" si="36"/>
        <v>3.0383091149273445</v>
      </c>
    </row>
    <row r="871" spans="1:68" x14ac:dyDescent="0.25">
      <c r="A871" t="s">
        <v>989</v>
      </c>
      <c r="B871" t="s">
        <v>985</v>
      </c>
      <c r="C871" t="s">
        <v>818</v>
      </c>
      <c r="D871">
        <v>-25.411270999999999</v>
      </c>
      <c r="E871">
        <v>-67.025447999999997</v>
      </c>
      <c r="G871" t="s">
        <v>1086</v>
      </c>
      <c r="H871" t="s">
        <v>887</v>
      </c>
      <c r="I871" t="s">
        <v>195</v>
      </c>
      <c r="J871" t="s">
        <v>41</v>
      </c>
      <c r="L871" t="s">
        <v>986</v>
      </c>
      <c r="T871">
        <v>148720</v>
      </c>
      <c r="U871">
        <v>62.1</v>
      </c>
      <c r="W871">
        <v>17174</v>
      </c>
      <c r="AD871">
        <v>86980</v>
      </c>
      <c r="AE871">
        <v>8535</v>
      </c>
      <c r="AF871">
        <v>926.2</v>
      </c>
      <c r="AG871">
        <v>350</v>
      </c>
      <c r="AH871">
        <v>1720</v>
      </c>
      <c r="AM871">
        <v>29.22</v>
      </c>
      <c r="AQ871" s="3">
        <v>264467.3</v>
      </c>
      <c r="AR871" s="1">
        <v>13.32</v>
      </c>
      <c r="AS871" s="1">
        <v>60.07</v>
      </c>
      <c r="AV871">
        <v>0.71972999999999998</v>
      </c>
      <c r="AW871" s="1">
        <v>7.2</v>
      </c>
      <c r="BA871" t="s">
        <v>987</v>
      </c>
      <c r="BC871">
        <v>4195.2045129999997</v>
      </c>
      <c r="BD871">
        <v>0.77718261899999996</v>
      </c>
      <c r="BE871">
        <v>178.78409329999999</v>
      </c>
      <c r="BH871">
        <v>3783.5486540000002</v>
      </c>
      <c r="BI871">
        <v>218.342287</v>
      </c>
      <c r="BJ871">
        <v>133.43898569999999</v>
      </c>
      <c r="BK871">
        <v>8.7329707069999998</v>
      </c>
      <c r="BL871">
        <v>70.767331819999995</v>
      </c>
      <c r="BN871">
        <v>-2.9297338900000001</v>
      </c>
      <c r="BO871" s="2">
        <v>0.90187466199999999</v>
      </c>
      <c r="BP871" s="1">
        <f t="shared" si="36"/>
        <v>1.8570503131073202</v>
      </c>
    </row>
    <row r="872" spans="1:68" x14ac:dyDescent="0.25">
      <c r="A872" t="s">
        <v>990</v>
      </c>
      <c r="B872" t="s">
        <v>985</v>
      </c>
      <c r="C872" t="s">
        <v>818</v>
      </c>
      <c r="D872">
        <v>-25.414179000000001</v>
      </c>
      <c r="E872">
        <v>-67.046813</v>
      </c>
      <c r="G872" t="s">
        <v>1086</v>
      </c>
      <c r="H872" t="s">
        <v>887</v>
      </c>
      <c r="I872" t="s">
        <v>195</v>
      </c>
      <c r="J872" t="s">
        <v>41</v>
      </c>
      <c r="L872" t="s">
        <v>986</v>
      </c>
      <c r="T872">
        <v>150160</v>
      </c>
      <c r="U872">
        <v>98.1</v>
      </c>
      <c r="W872">
        <v>21856</v>
      </c>
      <c r="AD872">
        <v>84546</v>
      </c>
      <c r="AE872">
        <v>9947</v>
      </c>
      <c r="AF872">
        <v>1137</v>
      </c>
      <c r="AG872">
        <v>260</v>
      </c>
      <c r="AH872">
        <v>2665</v>
      </c>
      <c r="AM872">
        <v>25.09</v>
      </c>
      <c r="AQ872" s="3">
        <v>270669.09999999998</v>
      </c>
      <c r="AR872" s="1">
        <v>14.06</v>
      </c>
      <c r="AS872" s="1">
        <v>65.92</v>
      </c>
      <c r="AV872">
        <v>0.71975</v>
      </c>
      <c r="AW872" s="1">
        <v>6.6</v>
      </c>
      <c r="BA872" t="s">
        <v>987</v>
      </c>
      <c r="BC872">
        <v>4235.8251060000002</v>
      </c>
      <c r="BD872">
        <v>1.2277232680000001</v>
      </c>
      <c r="BE872">
        <v>227.5244639</v>
      </c>
      <c r="BH872">
        <v>3677.67193</v>
      </c>
      <c r="BI872">
        <v>254.46405730000001</v>
      </c>
      <c r="BJ872">
        <v>163.8092494</v>
      </c>
      <c r="BK872">
        <v>6.4873496680000002</v>
      </c>
      <c r="BL872">
        <v>109.64822049999999</v>
      </c>
      <c r="BN872">
        <v>-4.0340637020000001</v>
      </c>
      <c r="BO872" s="2">
        <v>0.86823035400000004</v>
      </c>
      <c r="BP872" s="1">
        <f t="shared" si="36"/>
        <v>2.3438874230430957</v>
      </c>
    </row>
    <row r="873" spans="1:68" x14ac:dyDescent="0.25">
      <c r="A873" t="s">
        <v>991</v>
      </c>
      <c r="B873" t="s">
        <v>985</v>
      </c>
      <c r="C873" t="s">
        <v>818</v>
      </c>
      <c r="D873">
        <v>-25.537993</v>
      </c>
      <c r="E873">
        <v>-67.125017</v>
      </c>
      <c r="G873" t="s">
        <v>1086</v>
      </c>
      <c r="H873" t="s">
        <v>887</v>
      </c>
      <c r="I873" t="s">
        <v>1032</v>
      </c>
      <c r="J873" t="s">
        <v>29</v>
      </c>
      <c r="L873" t="s">
        <v>986</v>
      </c>
      <c r="P873">
        <v>8.9499999999999993</v>
      </c>
      <c r="Q873" s="1">
        <v>2.3302</v>
      </c>
      <c r="T873">
        <v>17.600000000000001</v>
      </c>
      <c r="U873">
        <v>7.0000000000000007E-2</v>
      </c>
      <c r="W873">
        <v>26.4</v>
      </c>
      <c r="AA873" s="1">
        <v>25.75704893</v>
      </c>
      <c r="AD873">
        <v>30</v>
      </c>
      <c r="AE873">
        <v>2</v>
      </c>
      <c r="AF873">
        <v>6.6000000000000003E-2</v>
      </c>
      <c r="AG873">
        <v>30</v>
      </c>
      <c r="AH873">
        <v>3</v>
      </c>
      <c r="AM873">
        <v>0.12</v>
      </c>
      <c r="AQ873" s="3">
        <v>134.8930489</v>
      </c>
      <c r="AR873" s="1">
        <v>-5.83</v>
      </c>
      <c r="AS873" s="1">
        <v>-46.12</v>
      </c>
      <c r="AV873">
        <v>0.71321999999999997</v>
      </c>
      <c r="AW873" s="1">
        <v>6.6</v>
      </c>
      <c r="BA873" t="s">
        <v>987</v>
      </c>
      <c r="BB873">
        <v>2.3302</v>
      </c>
      <c r="BC873">
        <v>0.49647390699999999</v>
      </c>
      <c r="BD873">
        <v>8.7605099999999998E-4</v>
      </c>
      <c r="BE873">
        <v>0.27482823200000001</v>
      </c>
      <c r="BG873">
        <v>0.91709419199999997</v>
      </c>
      <c r="BH873">
        <v>1.304971943</v>
      </c>
      <c r="BI873">
        <v>5.1163980999999997E-2</v>
      </c>
      <c r="BJ873">
        <v>9.5087160000000004E-3</v>
      </c>
      <c r="BK873">
        <v>0.74854034599999997</v>
      </c>
      <c r="BL873">
        <v>0.123431393</v>
      </c>
      <c r="BN873">
        <v>-4.1255862680000002</v>
      </c>
      <c r="BO873" s="2">
        <v>2.6284804190000002</v>
      </c>
      <c r="BP873" s="1">
        <f t="shared" si="36"/>
        <v>45.454545454545453</v>
      </c>
    </row>
    <row r="874" spans="1:68" x14ac:dyDescent="0.25">
      <c r="A874" t="s">
        <v>992</v>
      </c>
      <c r="B874" t="s">
        <v>985</v>
      </c>
      <c r="C874" t="s">
        <v>818</v>
      </c>
      <c r="D874">
        <v>-25.510631</v>
      </c>
      <c r="E874">
        <v>-66.970130999999995</v>
      </c>
      <c r="G874" t="s">
        <v>1086</v>
      </c>
      <c r="H874" t="s">
        <v>887</v>
      </c>
      <c r="I874" t="s">
        <v>1032</v>
      </c>
      <c r="J874" t="s">
        <v>29</v>
      </c>
      <c r="L874" t="s">
        <v>986</v>
      </c>
      <c r="T874">
        <v>2612</v>
      </c>
      <c r="U874">
        <v>1.32</v>
      </c>
      <c r="W874">
        <v>134.30000000000001</v>
      </c>
      <c r="AA874" s="1">
        <v>37.537042280000001</v>
      </c>
      <c r="AD874">
        <v>1663</v>
      </c>
      <c r="AE874">
        <v>83</v>
      </c>
      <c r="AF874">
        <v>5.97</v>
      </c>
      <c r="AG874">
        <v>101</v>
      </c>
      <c r="AH874">
        <v>23</v>
      </c>
      <c r="AM874">
        <v>4.24</v>
      </c>
      <c r="AQ874" s="3">
        <v>4661.1270420000001</v>
      </c>
      <c r="AR874" s="1">
        <v>-6.46</v>
      </c>
      <c r="AS874" s="1">
        <v>-49.25</v>
      </c>
      <c r="AV874">
        <v>0.72057000000000004</v>
      </c>
      <c r="AW874" s="1">
        <v>6.3</v>
      </c>
      <c r="BA874" t="s">
        <v>987</v>
      </c>
      <c r="BC874">
        <v>73.681241180000001</v>
      </c>
      <c r="BD874">
        <v>1.6519823999999999E-2</v>
      </c>
      <c r="BE874">
        <v>1.3980845310000001</v>
      </c>
      <c r="BG874">
        <v>1.3365274709999999</v>
      </c>
      <c r="BH874">
        <v>72.338944710000007</v>
      </c>
      <c r="BI874">
        <v>2.1233051930000002</v>
      </c>
      <c r="BJ874">
        <v>0.86010661300000002</v>
      </c>
      <c r="BK874">
        <v>2.520085833</v>
      </c>
      <c r="BL874">
        <v>0.94630734400000005</v>
      </c>
      <c r="BN874">
        <v>3.6291316199999999</v>
      </c>
      <c r="BO874" s="2">
        <v>0.98178238500000004</v>
      </c>
      <c r="BP874" s="1">
        <f t="shared" si="36"/>
        <v>3.8525963149078728</v>
      </c>
    </row>
    <row r="875" spans="1:68" x14ac:dyDescent="0.25">
      <c r="A875" t="s">
        <v>993</v>
      </c>
      <c r="B875" t="s">
        <v>985</v>
      </c>
      <c r="C875" t="s">
        <v>818</v>
      </c>
      <c r="D875">
        <v>-25.455939999999998</v>
      </c>
      <c r="E875">
        <v>-67.163006999999993</v>
      </c>
      <c r="G875" t="s">
        <v>1086</v>
      </c>
      <c r="H875" t="s">
        <v>887</v>
      </c>
      <c r="I875" t="s">
        <v>195</v>
      </c>
      <c r="J875" t="s">
        <v>41</v>
      </c>
      <c r="L875" t="s">
        <v>986</v>
      </c>
      <c r="T875">
        <v>157437</v>
      </c>
      <c r="U875">
        <v>15.8</v>
      </c>
      <c r="W875">
        <v>3450</v>
      </c>
      <c r="AD875">
        <v>81928</v>
      </c>
      <c r="AE875">
        <v>8113</v>
      </c>
      <c r="AF875">
        <v>1615</v>
      </c>
      <c r="AG875">
        <v>1421</v>
      </c>
      <c r="AH875">
        <v>3390</v>
      </c>
      <c r="AM875">
        <v>66.81</v>
      </c>
      <c r="AQ875" s="3">
        <v>257369.8</v>
      </c>
      <c r="AR875" s="1">
        <v>12.63</v>
      </c>
      <c r="AS875" s="1">
        <v>33.9</v>
      </c>
      <c r="AV875">
        <v>0.71538000000000002</v>
      </c>
      <c r="AW875" s="1">
        <v>9.4</v>
      </c>
      <c r="BA875" t="s">
        <v>987</v>
      </c>
      <c r="BC875">
        <v>4441.1001409999999</v>
      </c>
      <c r="BD875">
        <v>0.19773728500000001</v>
      </c>
      <c r="BE875">
        <v>35.915053090000001</v>
      </c>
      <c r="BH875">
        <v>3563.7913779999999</v>
      </c>
      <c r="BI875">
        <v>207.54668710000001</v>
      </c>
      <c r="BJ875">
        <v>232.67540700000001</v>
      </c>
      <c r="BK875">
        <v>35.455861069999997</v>
      </c>
      <c r="BL875">
        <v>139.47747380000001</v>
      </c>
      <c r="BN875">
        <v>-1.7959591319999999</v>
      </c>
      <c r="BO875" s="2">
        <v>0.80245688299999995</v>
      </c>
      <c r="BP875" s="1">
        <f t="shared" si="36"/>
        <v>2.0990712074303404</v>
      </c>
    </row>
    <row r="876" spans="1:68" x14ac:dyDescent="0.25">
      <c r="A876" t="s">
        <v>994</v>
      </c>
      <c r="B876" t="s">
        <v>985</v>
      </c>
      <c r="C876" t="s">
        <v>818</v>
      </c>
      <c r="D876">
        <v>-25.394880000000001</v>
      </c>
      <c r="E876">
        <v>-67.136373000000006</v>
      </c>
      <c r="G876" t="s">
        <v>1086</v>
      </c>
      <c r="H876" t="s">
        <v>887</v>
      </c>
      <c r="I876" t="s">
        <v>215</v>
      </c>
      <c r="J876" t="s">
        <v>41</v>
      </c>
      <c r="L876" t="s">
        <v>986</v>
      </c>
      <c r="T876">
        <v>152282</v>
      </c>
      <c r="U876">
        <v>28.6</v>
      </c>
      <c r="W876">
        <v>7621</v>
      </c>
      <c r="AD876">
        <v>91116</v>
      </c>
      <c r="AE876">
        <v>5617</v>
      </c>
      <c r="AF876">
        <v>452</v>
      </c>
      <c r="AG876">
        <v>695</v>
      </c>
      <c r="AH876">
        <v>789</v>
      </c>
      <c r="AM876">
        <v>34.93</v>
      </c>
      <c r="AQ876" s="3">
        <v>258600.6</v>
      </c>
      <c r="AR876" s="1">
        <v>5.52</v>
      </c>
      <c r="AS876" s="1">
        <v>-16.37</v>
      </c>
      <c r="AV876">
        <v>0.71950000000000003</v>
      </c>
      <c r="AW876" s="1">
        <v>7.9</v>
      </c>
      <c r="BA876" t="s">
        <v>987</v>
      </c>
      <c r="BC876">
        <v>4295.6840620000003</v>
      </c>
      <c r="BD876">
        <v>0.35792951499999998</v>
      </c>
      <c r="BE876">
        <v>79.335831769999999</v>
      </c>
      <c r="BH876">
        <v>3963.4607860000001</v>
      </c>
      <c r="BI876">
        <v>143.69403940000001</v>
      </c>
      <c r="BJ876">
        <v>65.120299669999994</v>
      </c>
      <c r="BK876">
        <v>17.341184689999999</v>
      </c>
      <c r="BL876">
        <v>32.462456279999998</v>
      </c>
      <c r="BN876">
        <v>-2.0951038319999999</v>
      </c>
      <c r="BO876" s="2">
        <v>0.92266114700000001</v>
      </c>
      <c r="BP876" s="1">
        <f t="shared" si="36"/>
        <v>1.7455752212389382</v>
      </c>
    </row>
    <row r="877" spans="1:68" x14ac:dyDescent="0.25">
      <c r="A877" t="s">
        <v>995</v>
      </c>
      <c r="B877" t="s">
        <v>985</v>
      </c>
      <c r="C877" t="s">
        <v>818</v>
      </c>
      <c r="D877">
        <v>-25.386154000000001</v>
      </c>
      <c r="E877">
        <v>-67.111202000000006</v>
      </c>
      <c r="G877" t="s">
        <v>1086</v>
      </c>
      <c r="H877" t="s">
        <v>887</v>
      </c>
      <c r="I877" t="s">
        <v>215</v>
      </c>
      <c r="J877" t="s">
        <v>41</v>
      </c>
      <c r="L877" t="s">
        <v>986</v>
      </c>
      <c r="T877">
        <v>151414</v>
      </c>
      <c r="U877">
        <v>10.8</v>
      </c>
      <c r="W877">
        <v>8277</v>
      </c>
      <c r="AD877">
        <v>92285</v>
      </c>
      <c r="AE877">
        <v>5542</v>
      </c>
      <c r="AF877">
        <v>504</v>
      </c>
      <c r="AG877">
        <v>538</v>
      </c>
      <c r="AH877">
        <v>787</v>
      </c>
      <c r="AM877">
        <v>14.5</v>
      </c>
      <c r="AQ877" s="3">
        <v>259357.8</v>
      </c>
      <c r="AR877" s="1">
        <v>-7.51</v>
      </c>
      <c r="AS877" s="1">
        <v>-65.41</v>
      </c>
      <c r="AV877">
        <v>0.71843000000000001</v>
      </c>
      <c r="AW877" s="1">
        <v>8.3000000000000007</v>
      </c>
      <c r="BA877" t="s">
        <v>987</v>
      </c>
      <c r="BC877">
        <v>4271.1988719999999</v>
      </c>
      <c r="BD877">
        <v>0.13516219500000001</v>
      </c>
      <c r="BE877">
        <v>86.164896940000006</v>
      </c>
      <c r="BH877">
        <v>4014.3111920000001</v>
      </c>
      <c r="BI877">
        <v>141.77539010000001</v>
      </c>
      <c r="BJ877">
        <v>72.612015560000003</v>
      </c>
      <c r="BK877">
        <v>13.423823540000001</v>
      </c>
      <c r="BL877">
        <v>32.380168689999998</v>
      </c>
      <c r="BN877">
        <v>-1.4075497690000001</v>
      </c>
      <c r="BO877" s="2">
        <v>0.93985583699999997</v>
      </c>
      <c r="BP877" s="1">
        <f t="shared" si="36"/>
        <v>1.5615079365079365</v>
      </c>
    </row>
    <row r="878" spans="1:68" x14ac:dyDescent="0.25">
      <c r="A878" t="s">
        <v>996</v>
      </c>
      <c r="B878" t="s">
        <v>985</v>
      </c>
      <c r="C878" t="s">
        <v>818</v>
      </c>
      <c r="D878">
        <v>-25.171257000000001</v>
      </c>
      <c r="E878">
        <v>-66.999398999999997</v>
      </c>
      <c r="G878" t="s">
        <v>1086</v>
      </c>
      <c r="H878" t="s">
        <v>887</v>
      </c>
      <c r="I878" t="s">
        <v>1032</v>
      </c>
      <c r="J878" t="s">
        <v>29</v>
      </c>
      <c r="L878" t="s">
        <v>986</v>
      </c>
      <c r="P878">
        <v>6.9</v>
      </c>
      <c r="Q878" s="1">
        <v>9.4062000000000001</v>
      </c>
      <c r="T878">
        <v>250</v>
      </c>
      <c r="U878">
        <v>0.02</v>
      </c>
      <c r="W878">
        <v>197</v>
      </c>
      <c r="AA878" s="1">
        <v>22.48482856</v>
      </c>
      <c r="AD878">
        <v>239</v>
      </c>
      <c r="AE878">
        <v>8.4</v>
      </c>
      <c r="AF878">
        <v>0.67</v>
      </c>
      <c r="AG878">
        <v>66.3</v>
      </c>
      <c r="AH878">
        <v>55.4</v>
      </c>
      <c r="AM878">
        <v>0.16</v>
      </c>
      <c r="AQ878" s="3">
        <v>839.27482859999998</v>
      </c>
      <c r="AR878" s="1">
        <v>-9.9</v>
      </c>
      <c r="AS878" s="1">
        <v>-74.150000000000006</v>
      </c>
      <c r="AV878">
        <v>0.71435000000000004</v>
      </c>
      <c r="AW878" s="1">
        <v>6</v>
      </c>
      <c r="BA878" t="s">
        <v>987</v>
      </c>
      <c r="BB878">
        <v>9.4062000000000001</v>
      </c>
      <c r="BC878">
        <v>7.0521861780000004</v>
      </c>
      <c r="BD878">
        <v>2.5030000000000001E-4</v>
      </c>
      <c r="BE878">
        <v>2.0508015820000001</v>
      </c>
      <c r="BG878">
        <v>0.80058494800000002</v>
      </c>
      <c r="BH878">
        <v>10.396276479999999</v>
      </c>
      <c r="BI878">
        <v>0.21488871800000001</v>
      </c>
      <c r="BJ878">
        <v>9.6527877999999998E-2</v>
      </c>
      <c r="BK878">
        <v>1.6542741649999999</v>
      </c>
      <c r="BL878">
        <v>2.279366386</v>
      </c>
      <c r="BN878">
        <v>-5.072836637</v>
      </c>
      <c r="BO878" s="2">
        <v>1.4741920049999999</v>
      </c>
      <c r="BP878" s="1">
        <f t="shared" si="36"/>
        <v>82.686567164179095</v>
      </c>
    </row>
    <row r="879" spans="1:68" x14ac:dyDescent="0.25">
      <c r="A879" t="s">
        <v>997</v>
      </c>
      <c r="B879" t="s">
        <v>985</v>
      </c>
      <c r="C879" t="s">
        <v>818</v>
      </c>
      <c r="D879">
        <v>-25.313946999999999</v>
      </c>
      <c r="E879">
        <v>-66.887596000000002</v>
      </c>
      <c r="G879" t="s">
        <v>1086</v>
      </c>
      <c r="H879" t="s">
        <v>887</v>
      </c>
      <c r="I879" t="s">
        <v>193</v>
      </c>
      <c r="J879" t="s">
        <v>29</v>
      </c>
      <c r="L879" t="s">
        <v>986</v>
      </c>
      <c r="P879">
        <v>7.05</v>
      </c>
      <c r="Q879" s="1">
        <v>8.6010000000000009</v>
      </c>
      <c r="T879">
        <v>1530</v>
      </c>
      <c r="U879">
        <v>0.64400000000000002</v>
      </c>
      <c r="W879">
        <v>62.5</v>
      </c>
      <c r="AA879" s="1">
        <v>45.951323240000001</v>
      </c>
      <c r="AD879">
        <v>749</v>
      </c>
      <c r="AE879">
        <v>72</v>
      </c>
      <c r="AF879">
        <v>6.46</v>
      </c>
      <c r="AG879">
        <v>197</v>
      </c>
      <c r="AH879">
        <v>43.2</v>
      </c>
      <c r="AM879">
        <v>3.16</v>
      </c>
      <c r="AQ879" s="3">
        <v>2706.7553229999999</v>
      </c>
      <c r="AR879" s="1">
        <v>-7.94</v>
      </c>
      <c r="AS879" s="1">
        <v>-78.209999999999994</v>
      </c>
      <c r="AV879">
        <v>0.71162999999999998</v>
      </c>
      <c r="AW879" s="1">
        <v>2.5</v>
      </c>
      <c r="BA879" t="s">
        <v>987</v>
      </c>
      <c r="BB879">
        <v>8.6010000000000009</v>
      </c>
      <c r="BC879">
        <v>43.15937941</v>
      </c>
      <c r="BD879">
        <v>8.0596720000000004E-3</v>
      </c>
      <c r="BE879">
        <v>0.65063501999999995</v>
      </c>
      <c r="BG879">
        <v>1.63612267</v>
      </c>
      <c r="BH879">
        <v>32.580799509999999</v>
      </c>
      <c r="BI879">
        <v>1.8419033</v>
      </c>
      <c r="BJ879">
        <v>0.930701628</v>
      </c>
      <c r="BK879">
        <v>4.9154149409999999</v>
      </c>
      <c r="BL879">
        <v>1.7774120550000001</v>
      </c>
      <c r="BN879">
        <v>-4.2537109429999997</v>
      </c>
      <c r="BO879" s="2">
        <v>0.75489499500000001</v>
      </c>
      <c r="BP879" s="1">
        <f t="shared" si="36"/>
        <v>6.6873065015479884</v>
      </c>
    </row>
    <row r="880" spans="1:68" x14ac:dyDescent="0.25">
      <c r="A880" t="s">
        <v>998</v>
      </c>
      <c r="B880" t="s">
        <v>985</v>
      </c>
      <c r="C880" t="s">
        <v>818</v>
      </c>
      <c r="D880">
        <v>-25.335640000000001</v>
      </c>
      <c r="E880">
        <v>-66.845742999999999</v>
      </c>
      <c r="G880" t="s">
        <v>1086</v>
      </c>
      <c r="H880" t="s">
        <v>887</v>
      </c>
      <c r="I880" t="s">
        <v>1032</v>
      </c>
      <c r="J880" t="s">
        <v>29</v>
      </c>
      <c r="L880" t="s">
        <v>986</v>
      </c>
      <c r="P880">
        <v>9</v>
      </c>
      <c r="Q880" s="1">
        <v>3.8795999999999999</v>
      </c>
      <c r="T880">
        <v>330</v>
      </c>
      <c r="U880">
        <v>0.26</v>
      </c>
      <c r="W880">
        <v>214</v>
      </c>
      <c r="AA880" s="1">
        <v>18.978878160000001</v>
      </c>
      <c r="AD880">
        <v>293</v>
      </c>
      <c r="AE880">
        <v>17.600000000000001</v>
      </c>
      <c r="AF880">
        <v>1.42</v>
      </c>
      <c r="AG880">
        <v>56</v>
      </c>
      <c r="AH880">
        <v>21.9</v>
      </c>
      <c r="AM880">
        <v>0.96</v>
      </c>
      <c r="AQ880" s="3">
        <v>953.1588782</v>
      </c>
      <c r="AR880" s="1">
        <v>-4.67</v>
      </c>
      <c r="AS880" s="1">
        <v>-55.03</v>
      </c>
      <c r="AV880">
        <v>0.72036999999999995</v>
      </c>
      <c r="AW880" s="1">
        <v>3.1</v>
      </c>
      <c r="BA880" t="s">
        <v>987</v>
      </c>
      <c r="BB880">
        <v>3.8795999999999999</v>
      </c>
      <c r="BC880">
        <v>9.3088857550000004</v>
      </c>
      <c r="BD880">
        <v>3.2539050000000001E-3</v>
      </c>
      <c r="BE880">
        <v>2.2277743079999999</v>
      </c>
      <c r="BG880">
        <v>0.67575361499999997</v>
      </c>
      <c r="BH880">
        <v>12.745225980000001</v>
      </c>
      <c r="BI880">
        <v>0.45024302900000002</v>
      </c>
      <c r="BJ880">
        <v>0.20458147199999999</v>
      </c>
      <c r="BK880">
        <v>1.397275313</v>
      </c>
      <c r="BL880">
        <v>0.90104916700000004</v>
      </c>
      <c r="BN880">
        <v>0.98028079000000001</v>
      </c>
      <c r="BO880" s="2">
        <v>1.369146245</v>
      </c>
      <c r="BP880" s="1">
        <f t="shared" si="36"/>
        <v>15.422535211267606</v>
      </c>
    </row>
    <row r="881" spans="1:68" x14ac:dyDescent="0.25">
      <c r="A881" t="s">
        <v>999</v>
      </c>
      <c r="B881" t="s">
        <v>985</v>
      </c>
      <c r="C881" t="s">
        <v>818</v>
      </c>
      <c r="D881">
        <v>-25.456500999999999</v>
      </c>
      <c r="E881">
        <v>-67.185145000000006</v>
      </c>
      <c r="G881" t="s">
        <v>1086</v>
      </c>
      <c r="H881" t="s">
        <v>887</v>
      </c>
      <c r="I881" t="s">
        <v>1032</v>
      </c>
      <c r="J881" t="s">
        <v>29</v>
      </c>
      <c r="L881" t="s">
        <v>986</v>
      </c>
      <c r="P881">
        <v>8</v>
      </c>
      <c r="Q881" s="1">
        <v>1.708</v>
      </c>
      <c r="T881">
        <v>823</v>
      </c>
      <c r="U881">
        <v>0.10299999999999999</v>
      </c>
      <c r="W881">
        <v>282</v>
      </c>
      <c r="AA881" s="1">
        <v>28.56180925</v>
      </c>
      <c r="AD881">
        <v>420</v>
      </c>
      <c r="AE881">
        <v>22.4</v>
      </c>
      <c r="AF881">
        <v>3</v>
      </c>
      <c r="AG881">
        <v>118.6</v>
      </c>
      <c r="AH881">
        <v>64.400000000000006</v>
      </c>
      <c r="AM881">
        <v>1.58</v>
      </c>
      <c r="AQ881" s="3">
        <v>1762.064809</v>
      </c>
      <c r="AR881" s="1">
        <v>-9.08</v>
      </c>
      <c r="AS881" s="1">
        <v>-71.239999999999995</v>
      </c>
      <c r="AV881">
        <v>0.71372999999999998</v>
      </c>
      <c r="AW881" s="1">
        <v>7.6</v>
      </c>
      <c r="BA881" t="s">
        <v>987</v>
      </c>
      <c r="BB881">
        <v>1.708</v>
      </c>
      <c r="BC881">
        <v>23.215796900000001</v>
      </c>
      <c r="BD881">
        <v>1.289047E-3</v>
      </c>
      <c r="BE881">
        <v>2.9356652090000002</v>
      </c>
      <c r="BG881">
        <v>1.016959258</v>
      </c>
      <c r="BH881">
        <v>18.269607199999999</v>
      </c>
      <c r="BI881">
        <v>0.57303658199999996</v>
      </c>
      <c r="BJ881">
        <v>0.43221437800000001</v>
      </c>
      <c r="BK881">
        <v>2.9592295019999999</v>
      </c>
      <c r="BL881">
        <v>2.6496605639999999</v>
      </c>
      <c r="BN881">
        <v>-0.49564815099999998</v>
      </c>
      <c r="BO881" s="2">
        <v>0.78694723600000005</v>
      </c>
      <c r="BP881" s="1">
        <f t="shared" si="36"/>
        <v>21.466666666666669</v>
      </c>
    </row>
    <row r="882" spans="1:68" x14ac:dyDescent="0.25">
      <c r="A882" t="s">
        <v>1000</v>
      </c>
      <c r="B882" t="s">
        <v>985</v>
      </c>
      <c r="C882" t="s">
        <v>818</v>
      </c>
      <c r="D882">
        <v>-25.589848</v>
      </c>
      <c r="E882">
        <v>-66.866816</v>
      </c>
      <c r="G882" t="s">
        <v>1086</v>
      </c>
      <c r="H882" t="s">
        <v>887</v>
      </c>
      <c r="I882" t="s">
        <v>193</v>
      </c>
      <c r="J882" t="s">
        <v>29</v>
      </c>
      <c r="L882" t="s">
        <v>986</v>
      </c>
      <c r="Q882" s="1">
        <v>4.96</v>
      </c>
      <c r="T882">
        <v>31.3</v>
      </c>
      <c r="W882">
        <v>29.9</v>
      </c>
      <c r="AD882">
        <v>32.5</v>
      </c>
      <c r="AE882">
        <v>40.200000000000003</v>
      </c>
      <c r="AF882">
        <v>0.28000000000000003</v>
      </c>
      <c r="AG882">
        <v>182.4</v>
      </c>
      <c r="AH882">
        <v>50.7</v>
      </c>
      <c r="AM882">
        <v>1.82</v>
      </c>
      <c r="AQ882" s="3">
        <v>367.28</v>
      </c>
      <c r="AR882" s="1">
        <v>-6.47</v>
      </c>
      <c r="AS882" s="1">
        <v>-48.94</v>
      </c>
      <c r="BA882" t="s">
        <v>987</v>
      </c>
      <c r="BB882">
        <v>4.96</v>
      </c>
      <c r="BC882">
        <v>0.88293370900000001</v>
      </c>
      <c r="BE882">
        <v>0.31126379300000001</v>
      </c>
      <c r="BH882">
        <v>1.413719605</v>
      </c>
      <c r="BI882">
        <v>1.0283960089999999</v>
      </c>
      <c r="BJ882">
        <v>4.0340009000000003E-2</v>
      </c>
      <c r="BK882">
        <v>4.5511253060000003</v>
      </c>
      <c r="BL882">
        <v>2.0859905369999998</v>
      </c>
      <c r="BN882">
        <v>41.810655560000001</v>
      </c>
      <c r="BO882" s="2">
        <v>1.6011616609999999</v>
      </c>
      <c r="BP882" s="1">
        <f t="shared" si="36"/>
        <v>181.07142857142856</v>
      </c>
    </row>
    <row r="883" spans="1:68" x14ac:dyDescent="0.25">
      <c r="A883" t="s">
        <v>1001</v>
      </c>
      <c r="B883" t="s">
        <v>985</v>
      </c>
      <c r="C883" t="s">
        <v>818</v>
      </c>
      <c r="H883" t="s">
        <v>887</v>
      </c>
      <c r="I883" t="s">
        <v>193</v>
      </c>
      <c r="J883" t="s">
        <v>29</v>
      </c>
      <c r="L883" t="s">
        <v>986</v>
      </c>
      <c r="T883">
        <v>355.3</v>
      </c>
      <c r="W883">
        <v>21.9</v>
      </c>
      <c r="AA883" s="1">
        <v>33.296704390000002</v>
      </c>
      <c r="AD883">
        <v>192.5</v>
      </c>
      <c r="AE883">
        <v>9.1</v>
      </c>
      <c r="AF883">
        <v>2.6</v>
      </c>
      <c r="AG883">
        <v>25.3</v>
      </c>
      <c r="AH883">
        <v>9</v>
      </c>
      <c r="AQ883" s="3">
        <v>648.9967044</v>
      </c>
      <c r="AW883" s="1">
        <v>4.5999999999999996</v>
      </c>
      <c r="BA883" t="s">
        <v>987</v>
      </c>
      <c r="BC883">
        <v>10.022567</v>
      </c>
      <c r="BE883">
        <v>0.227982511</v>
      </c>
      <c r="BG883">
        <v>1.1855478589999999</v>
      </c>
      <c r="BH883">
        <v>8.373569968</v>
      </c>
      <c r="BI883">
        <v>0.232796112</v>
      </c>
      <c r="BJ883">
        <v>0.374585795</v>
      </c>
      <c r="BK883">
        <v>0.63126902500000004</v>
      </c>
      <c r="BL883">
        <v>0.37029417799999997</v>
      </c>
      <c r="BN883">
        <v>2.355474273</v>
      </c>
      <c r="BO883" s="2">
        <v>0.83547158799999999</v>
      </c>
      <c r="BP883" s="1">
        <f t="shared" si="36"/>
        <v>3.4615384615384612</v>
      </c>
    </row>
    <row r="884" spans="1:68" x14ac:dyDescent="0.25">
      <c r="A884" t="s">
        <v>1002</v>
      </c>
      <c r="B884" t="s">
        <v>985</v>
      </c>
      <c r="C884" t="s">
        <v>818</v>
      </c>
      <c r="H884" t="s">
        <v>887</v>
      </c>
      <c r="I884" t="s">
        <v>193</v>
      </c>
      <c r="J884" t="s">
        <v>29</v>
      </c>
      <c r="L884" t="s">
        <v>986</v>
      </c>
      <c r="T884">
        <v>548.20000000000005</v>
      </c>
      <c r="W884">
        <v>30.7</v>
      </c>
      <c r="AA884" s="1">
        <v>44.26188415</v>
      </c>
      <c r="AD884">
        <v>313.5</v>
      </c>
      <c r="AE884">
        <v>8.1</v>
      </c>
      <c r="AF884">
        <v>5.3</v>
      </c>
      <c r="AG884">
        <v>19.3</v>
      </c>
      <c r="AH884">
        <v>4.3</v>
      </c>
      <c r="AQ884" s="3">
        <v>973.66188420000003</v>
      </c>
      <c r="BA884" t="s">
        <v>987</v>
      </c>
      <c r="BC884">
        <v>15.46403385</v>
      </c>
      <c r="BE884">
        <v>0.31959192199999997</v>
      </c>
      <c r="BG884">
        <v>1.575969242</v>
      </c>
      <c r="BH884">
        <v>13.636956809999999</v>
      </c>
      <c r="BI884">
        <v>0.207214121</v>
      </c>
      <c r="BJ884">
        <v>0.76357873499999995</v>
      </c>
      <c r="BK884">
        <v>0.48156095599999998</v>
      </c>
      <c r="BL884">
        <v>0.17691833000000001</v>
      </c>
      <c r="BN884">
        <v>-0.557355669</v>
      </c>
      <c r="BO884" s="2">
        <v>0.88184990699999999</v>
      </c>
      <c r="BP884" s="1">
        <f t="shared" si="36"/>
        <v>0.81132075471698117</v>
      </c>
    </row>
    <row r="885" spans="1:68" x14ac:dyDescent="0.25">
      <c r="A885" t="s">
        <v>1003</v>
      </c>
      <c r="B885" t="s">
        <v>985</v>
      </c>
      <c r="C885" t="s">
        <v>818</v>
      </c>
      <c r="H885" t="s">
        <v>887</v>
      </c>
      <c r="I885" t="s">
        <v>193</v>
      </c>
      <c r="J885" t="s">
        <v>29</v>
      </c>
      <c r="L885" t="s">
        <v>986</v>
      </c>
      <c r="T885">
        <v>2166.6999999999998</v>
      </c>
      <c r="W885">
        <v>41.5</v>
      </c>
      <c r="AA885" s="1">
        <v>25.908580229999998</v>
      </c>
      <c r="AD885">
        <v>1484.6</v>
      </c>
      <c r="AE885">
        <v>63.3</v>
      </c>
      <c r="AF885">
        <v>18.3</v>
      </c>
      <c r="AG885">
        <v>12</v>
      </c>
      <c r="AH885">
        <v>0.7</v>
      </c>
      <c r="AQ885" s="3">
        <v>3813.0085800000002</v>
      </c>
      <c r="AW885" s="1">
        <v>3.3</v>
      </c>
      <c r="BA885" t="s">
        <v>987</v>
      </c>
      <c r="BC885">
        <v>61.119887169999998</v>
      </c>
      <c r="BE885">
        <v>0.43202165300000001</v>
      </c>
      <c r="BG885">
        <v>0.92248954900000002</v>
      </c>
      <c r="BH885">
        <v>64.578711560000002</v>
      </c>
      <c r="BI885">
        <v>1.6193399850000001</v>
      </c>
      <c r="BJ885">
        <v>2.6365077079999999</v>
      </c>
      <c r="BK885">
        <v>0.29941613900000003</v>
      </c>
      <c r="BL885">
        <v>2.8800658E-2</v>
      </c>
      <c r="BN885">
        <v>5.7098815370000002</v>
      </c>
      <c r="BO885" s="2">
        <v>1.0565908180000001</v>
      </c>
      <c r="BP885" s="1">
        <f t="shared" si="36"/>
        <v>3.8251366120218573E-2</v>
      </c>
    </row>
    <row r="886" spans="1:68" x14ac:dyDescent="0.25">
      <c r="A886" t="s">
        <v>1004</v>
      </c>
      <c r="B886" t="s">
        <v>985</v>
      </c>
      <c r="C886" t="s">
        <v>818</v>
      </c>
      <c r="H886" t="s">
        <v>887</v>
      </c>
      <c r="I886" t="s">
        <v>193</v>
      </c>
      <c r="J886" t="s">
        <v>29</v>
      </c>
      <c r="L886" t="s">
        <v>986</v>
      </c>
      <c r="T886">
        <v>509</v>
      </c>
      <c r="W886">
        <v>26.3</v>
      </c>
      <c r="AA886" s="1">
        <v>21.395472699999999</v>
      </c>
      <c r="AD886">
        <v>60.8</v>
      </c>
      <c r="AE886">
        <v>14.8</v>
      </c>
      <c r="AF886">
        <v>0.4</v>
      </c>
      <c r="AG886">
        <v>6.8</v>
      </c>
      <c r="AH886">
        <v>1</v>
      </c>
      <c r="AQ886" s="3">
        <v>640.49547270000005</v>
      </c>
      <c r="AW886" s="1">
        <v>2.9</v>
      </c>
      <c r="BA886" t="s">
        <v>987</v>
      </c>
      <c r="BC886">
        <v>14.358251060000001</v>
      </c>
      <c r="BE886">
        <v>0.273787216</v>
      </c>
      <c r="BG886">
        <v>0.76179782100000004</v>
      </c>
      <c r="BH886">
        <v>2.6447431379999999</v>
      </c>
      <c r="BI886">
        <v>0.37861345600000001</v>
      </c>
      <c r="BJ886">
        <v>5.7628583999999997E-2</v>
      </c>
      <c r="BK886">
        <v>0.16966914499999999</v>
      </c>
      <c r="BL886">
        <v>4.1143798000000002E-2</v>
      </c>
      <c r="BN886">
        <v>-61.945588880000003</v>
      </c>
      <c r="BO886" s="2">
        <v>0.18419674699999999</v>
      </c>
      <c r="BP886" s="1">
        <f t="shared" si="36"/>
        <v>2.5</v>
      </c>
    </row>
    <row r="887" spans="1:68" x14ac:dyDescent="0.25">
      <c r="A887" t="s">
        <v>1005</v>
      </c>
      <c r="B887" t="s">
        <v>985</v>
      </c>
      <c r="C887" t="s">
        <v>818</v>
      </c>
      <c r="H887" t="s">
        <v>887</v>
      </c>
      <c r="I887" t="s">
        <v>193</v>
      </c>
      <c r="J887" t="s">
        <v>29</v>
      </c>
      <c r="L887" t="s">
        <v>986</v>
      </c>
      <c r="T887">
        <v>553.79999999999995</v>
      </c>
      <c r="W887">
        <v>22.1</v>
      </c>
      <c r="AA887" s="1">
        <v>25.774858519999999</v>
      </c>
      <c r="AD887">
        <v>78</v>
      </c>
      <c r="AE887">
        <v>11</v>
      </c>
      <c r="AF887">
        <v>0.8</v>
      </c>
      <c r="AG887">
        <v>9</v>
      </c>
      <c r="AH887">
        <v>3</v>
      </c>
      <c r="AQ887" s="3">
        <v>703.47485849999998</v>
      </c>
      <c r="BA887" t="s">
        <v>987</v>
      </c>
      <c r="BC887">
        <v>15.622002820000001</v>
      </c>
      <c r="BE887">
        <v>0.23006454300000001</v>
      </c>
      <c r="BG887">
        <v>0.91772831300000002</v>
      </c>
      <c r="BH887">
        <v>3.3929270520000001</v>
      </c>
      <c r="BI887">
        <v>0.28140189300000001</v>
      </c>
      <c r="BJ887">
        <v>0.11525716799999999</v>
      </c>
      <c r="BK887">
        <v>0.22456210400000001</v>
      </c>
      <c r="BL887">
        <v>0.123431393</v>
      </c>
      <c r="BN887">
        <v>-56.382366400000002</v>
      </c>
      <c r="BO887" s="2">
        <v>0.217188992</v>
      </c>
      <c r="BP887" s="1">
        <f t="shared" si="36"/>
        <v>3.75</v>
      </c>
    </row>
    <row r="888" spans="1:68" x14ac:dyDescent="0.25">
      <c r="A888" t="s">
        <v>1006</v>
      </c>
      <c r="B888" t="s">
        <v>985</v>
      </c>
      <c r="C888" t="s">
        <v>818</v>
      </c>
      <c r="H888" t="s">
        <v>887</v>
      </c>
      <c r="I888" t="s">
        <v>193</v>
      </c>
      <c r="J888" t="s">
        <v>29</v>
      </c>
      <c r="L888" t="s">
        <v>986</v>
      </c>
      <c r="T888">
        <v>479</v>
      </c>
      <c r="W888">
        <v>12.6</v>
      </c>
      <c r="AA888" s="1">
        <v>22.197802930000002</v>
      </c>
      <c r="AD888">
        <v>22</v>
      </c>
      <c r="AE888">
        <v>1.2</v>
      </c>
      <c r="AF888">
        <v>0.1</v>
      </c>
      <c r="AG888">
        <v>7.8</v>
      </c>
      <c r="AH888">
        <v>1.4</v>
      </c>
      <c r="AQ888" s="3">
        <v>546.29780289999997</v>
      </c>
      <c r="BA888" t="s">
        <v>987</v>
      </c>
      <c r="BC888">
        <v>13.51198872</v>
      </c>
      <c r="BE888">
        <v>0.13116802</v>
      </c>
      <c r="BG888">
        <v>0.790365239</v>
      </c>
      <c r="BH888">
        <v>0.95697942499999999</v>
      </c>
      <c r="BI888">
        <v>3.0698388E-2</v>
      </c>
      <c r="BJ888">
        <v>1.4407145999999999E-2</v>
      </c>
      <c r="BK888">
        <v>0.19462049000000001</v>
      </c>
      <c r="BL888">
        <v>5.7601316999999999E-2</v>
      </c>
      <c r="BN888">
        <v>-80.28214079</v>
      </c>
      <c r="BO888" s="2">
        <v>7.0824469000000001E-2</v>
      </c>
      <c r="BP888" s="1">
        <f t="shared" si="36"/>
        <v>13.999999999999998</v>
      </c>
    </row>
    <row r="889" spans="1:68" x14ac:dyDescent="0.25">
      <c r="A889" t="s">
        <v>1007</v>
      </c>
      <c r="B889" t="s">
        <v>985</v>
      </c>
      <c r="C889" t="s">
        <v>818</v>
      </c>
      <c r="H889" t="s">
        <v>1008</v>
      </c>
      <c r="I889" t="s">
        <v>1009</v>
      </c>
      <c r="J889" t="s">
        <v>29</v>
      </c>
      <c r="L889" t="s">
        <v>986</v>
      </c>
      <c r="T889">
        <v>11231</v>
      </c>
      <c r="W889">
        <v>1357</v>
      </c>
      <c r="AA889" s="1">
        <v>19.96054427</v>
      </c>
      <c r="AD889">
        <v>5358</v>
      </c>
      <c r="AE889">
        <v>601.4</v>
      </c>
      <c r="AF889">
        <v>147.4</v>
      </c>
      <c r="AG889">
        <v>345</v>
      </c>
      <c r="AH889">
        <v>239</v>
      </c>
      <c r="AQ889" s="3">
        <v>19298.760539999999</v>
      </c>
      <c r="AW889" s="1">
        <v>3</v>
      </c>
      <c r="BA889" t="s">
        <v>987</v>
      </c>
      <c r="BC889">
        <v>316.81241180000001</v>
      </c>
      <c r="BE889">
        <v>14.12658755</v>
      </c>
      <c r="BG889">
        <v>0.71070638900000005</v>
      </c>
      <c r="BH889">
        <v>233.06798900000001</v>
      </c>
      <c r="BI889">
        <v>15.38500895</v>
      </c>
      <c r="BJ889">
        <v>21.236133120000002</v>
      </c>
      <c r="BK889">
        <v>8.6082139830000006</v>
      </c>
      <c r="BL889">
        <v>9.8333676200000006</v>
      </c>
      <c r="BN889">
        <v>-5.9071600550000003</v>
      </c>
      <c r="BO889" s="2">
        <v>0.73566558699999995</v>
      </c>
      <c r="BP889" s="1">
        <f t="shared" si="36"/>
        <v>1.6214382632293078</v>
      </c>
    </row>
    <row r="890" spans="1:68" x14ac:dyDescent="0.25">
      <c r="A890" t="s">
        <v>1010</v>
      </c>
      <c r="B890" t="s">
        <v>985</v>
      </c>
      <c r="C890" t="s">
        <v>818</v>
      </c>
      <c r="H890" t="s">
        <v>1008</v>
      </c>
      <c r="I890" t="s">
        <v>1009</v>
      </c>
      <c r="J890" t="s">
        <v>29</v>
      </c>
      <c r="L890" t="s">
        <v>986</v>
      </c>
      <c r="T890">
        <v>8558</v>
      </c>
      <c r="W890">
        <v>497.2</v>
      </c>
      <c r="AA890" s="1">
        <v>3.7864264310000002</v>
      </c>
      <c r="AD890">
        <v>4943</v>
      </c>
      <c r="AE890">
        <v>449.4</v>
      </c>
      <c r="AF890">
        <v>33.299999999999997</v>
      </c>
      <c r="AG890">
        <v>5</v>
      </c>
      <c r="AH890">
        <v>159</v>
      </c>
      <c r="AQ890" s="3">
        <v>14648.68643</v>
      </c>
      <c r="AW890" s="1">
        <v>4.7</v>
      </c>
      <c r="BA890" t="s">
        <v>987</v>
      </c>
      <c r="BC890">
        <v>241.41043719999999</v>
      </c>
      <c r="BE890">
        <v>5.1759317090000003</v>
      </c>
      <c r="BG890">
        <v>0.13481783999999999</v>
      </c>
      <c r="BH890">
        <v>215.01587720000001</v>
      </c>
      <c r="BI890">
        <v>11.49654643</v>
      </c>
      <c r="BJ890">
        <v>4.7975795989999996</v>
      </c>
      <c r="BK890">
        <v>0.124756724</v>
      </c>
      <c r="BL890">
        <v>6.5418638140000001</v>
      </c>
      <c r="BN890">
        <v>-1.4341210449999999</v>
      </c>
      <c r="BO890" s="2">
        <v>0.89066520699999996</v>
      </c>
      <c r="BP890" s="1">
        <f t="shared" si="36"/>
        <v>4.7747747747747749</v>
      </c>
    </row>
    <row r="891" spans="1:68" x14ac:dyDescent="0.25">
      <c r="A891" t="s">
        <v>1011</v>
      </c>
      <c r="B891" t="s">
        <v>985</v>
      </c>
      <c r="C891" t="s">
        <v>818</v>
      </c>
      <c r="H891" t="s">
        <v>1008</v>
      </c>
      <c r="I891" t="s">
        <v>1009</v>
      </c>
      <c r="J891" t="s">
        <v>29</v>
      </c>
      <c r="L891" t="s">
        <v>986</v>
      </c>
      <c r="T891">
        <v>9051</v>
      </c>
      <c r="W891">
        <v>522</v>
      </c>
      <c r="AA891" s="1">
        <v>8.0870589210000006</v>
      </c>
      <c r="AD891">
        <v>5237</v>
      </c>
      <c r="AE891">
        <v>439.6</v>
      </c>
      <c r="AF891">
        <v>33.299999999999997</v>
      </c>
      <c r="AG891">
        <v>6.3</v>
      </c>
      <c r="AH891">
        <v>164</v>
      </c>
      <c r="AQ891" s="3">
        <v>15461.287060000001</v>
      </c>
      <c r="BA891" t="s">
        <v>987</v>
      </c>
      <c r="BC891">
        <v>255.31734839999999</v>
      </c>
      <c r="BE891">
        <v>5.4341036850000002</v>
      </c>
      <c r="BG891">
        <v>0.287944274</v>
      </c>
      <c r="BH891">
        <v>227.80460220000001</v>
      </c>
      <c r="BI891">
        <v>11.24584293</v>
      </c>
      <c r="BJ891">
        <v>4.7975795989999996</v>
      </c>
      <c r="BK891">
        <v>0.157193473</v>
      </c>
      <c r="BL891">
        <v>6.7475828020000002</v>
      </c>
      <c r="BN891">
        <v>-1.627964162</v>
      </c>
      <c r="BO891" s="2">
        <v>0.89224098399999996</v>
      </c>
      <c r="BP891" s="1">
        <f t="shared" si="36"/>
        <v>4.924924924924925</v>
      </c>
    </row>
    <row r="892" spans="1:68" x14ac:dyDescent="0.25">
      <c r="A892" t="s">
        <v>1012</v>
      </c>
      <c r="B892" t="s">
        <v>1085</v>
      </c>
      <c r="C892" t="s">
        <v>818</v>
      </c>
      <c r="H892" t="s">
        <v>867</v>
      </c>
      <c r="I892" t="s">
        <v>1013</v>
      </c>
      <c r="J892" t="s">
        <v>41</v>
      </c>
      <c r="L892" t="s">
        <v>986</v>
      </c>
      <c r="P892">
        <v>7.4</v>
      </c>
      <c r="T892">
        <v>159268</v>
      </c>
      <c r="W892">
        <v>4451</v>
      </c>
      <c r="Z892">
        <v>39</v>
      </c>
      <c r="AA892" s="1">
        <v>16.407847870000001</v>
      </c>
      <c r="AD892">
        <v>62401</v>
      </c>
      <c r="AE892">
        <v>5376</v>
      </c>
      <c r="AF892">
        <v>95.3</v>
      </c>
      <c r="AG892">
        <v>492</v>
      </c>
      <c r="AH892">
        <v>1239</v>
      </c>
      <c r="AQ892" s="3">
        <v>233338.7078</v>
      </c>
      <c r="AT892" s="1">
        <v>-6.6</v>
      </c>
      <c r="AW892" s="1">
        <v>18.399999999999999</v>
      </c>
      <c r="BA892" t="s">
        <v>987</v>
      </c>
      <c r="BC892">
        <v>4492.7503530000004</v>
      </c>
      <c r="BE892">
        <v>46.335623570000003</v>
      </c>
      <c r="BG892">
        <v>0.58421063799999995</v>
      </c>
      <c r="BH892">
        <v>2714.3851410000002</v>
      </c>
      <c r="BI892">
        <v>137.5287797</v>
      </c>
      <c r="BJ892">
        <v>13.73001009</v>
      </c>
      <c r="BK892">
        <v>12.27606168</v>
      </c>
      <c r="BL892">
        <v>50.977165190000001</v>
      </c>
      <c r="BN892">
        <v>-21.026144240000001</v>
      </c>
      <c r="BO892" s="2">
        <v>0.60417003599999997</v>
      </c>
      <c r="BP892" s="1">
        <f t="shared" si="36"/>
        <v>13.001049317943338</v>
      </c>
    </row>
    <row r="893" spans="1:68" x14ac:dyDescent="0.25">
      <c r="A893" t="s">
        <v>1014</v>
      </c>
      <c r="B893" t="s">
        <v>1085</v>
      </c>
      <c r="C893" t="s">
        <v>818</v>
      </c>
      <c r="H893" t="s">
        <v>867</v>
      </c>
      <c r="I893" t="s">
        <v>1013</v>
      </c>
      <c r="J893" t="s">
        <v>41</v>
      </c>
      <c r="L893" t="s">
        <v>986</v>
      </c>
      <c r="P893">
        <v>7.2</v>
      </c>
      <c r="T893">
        <v>159253</v>
      </c>
      <c r="W893">
        <v>11927</v>
      </c>
      <c r="Z893">
        <v>22</v>
      </c>
      <c r="AA893" s="1">
        <v>15.613165779999999</v>
      </c>
      <c r="AD893">
        <v>50859</v>
      </c>
      <c r="AE893">
        <v>3535</v>
      </c>
      <c r="AF893">
        <v>99.8</v>
      </c>
      <c r="AG893">
        <v>418</v>
      </c>
      <c r="AH893">
        <v>1040</v>
      </c>
      <c r="AQ893" s="3">
        <v>227147.41320000001</v>
      </c>
      <c r="AT893" s="1">
        <v>-4.5999999999999996</v>
      </c>
      <c r="BA893" t="s">
        <v>987</v>
      </c>
      <c r="BC893">
        <v>4492.3272209999996</v>
      </c>
      <c r="BE893">
        <v>124.1619821</v>
      </c>
      <c r="BG893">
        <v>0.55591553599999999</v>
      </c>
      <c r="BH893">
        <v>2212.3189349999998</v>
      </c>
      <c r="BI893">
        <v>90.432335640000005</v>
      </c>
      <c r="BJ893">
        <v>14.37833165</v>
      </c>
      <c r="BK893">
        <v>10.429662159999999</v>
      </c>
      <c r="BL893">
        <v>42.789549479999998</v>
      </c>
      <c r="BN893">
        <v>-32.342438049999998</v>
      </c>
      <c r="BO893" s="2">
        <v>0.49246611499999998</v>
      </c>
      <c r="BP893" s="1">
        <f t="shared" si="36"/>
        <v>10.420841683366733</v>
      </c>
    </row>
    <row r="894" spans="1:68" x14ac:dyDescent="0.25">
      <c r="A894" t="s">
        <v>2798</v>
      </c>
      <c r="B894" t="s">
        <v>1085</v>
      </c>
      <c r="C894" t="s">
        <v>191</v>
      </c>
      <c r="I894" t="s">
        <v>193</v>
      </c>
      <c r="J894" t="s">
        <v>29</v>
      </c>
      <c r="L894" t="s">
        <v>986</v>
      </c>
      <c r="P894">
        <v>7.8</v>
      </c>
      <c r="T894">
        <v>9385</v>
      </c>
      <c r="W894">
        <v>1970</v>
      </c>
      <c r="Z894">
        <v>23</v>
      </c>
      <c r="AA894" s="1">
        <v>40.575532619999997</v>
      </c>
      <c r="AD894">
        <v>5478</v>
      </c>
      <c r="AE894">
        <v>368.4</v>
      </c>
      <c r="AF894">
        <v>7</v>
      </c>
      <c r="AG894">
        <v>843</v>
      </c>
      <c r="AH894">
        <v>551</v>
      </c>
      <c r="AQ894" s="3">
        <v>18642.97553</v>
      </c>
      <c r="AT894" s="1">
        <v>2.9</v>
      </c>
      <c r="BA894" t="s">
        <v>987</v>
      </c>
      <c r="BC894">
        <v>264.73906909999999</v>
      </c>
      <c r="BE894">
        <v>20.508015820000001</v>
      </c>
      <c r="BG894">
        <v>1.4447146259999999</v>
      </c>
      <c r="BH894">
        <v>238.28787679999999</v>
      </c>
      <c r="BI894">
        <v>9.4244052190000005</v>
      </c>
      <c r="BJ894">
        <v>1.0085002160000001</v>
      </c>
      <c r="BK894">
        <v>21.033983729999999</v>
      </c>
      <c r="BL894">
        <v>22.670232460000001</v>
      </c>
      <c r="BN894">
        <v>4.7320230680000002</v>
      </c>
      <c r="BO894" s="2">
        <v>0.90008580000000005</v>
      </c>
      <c r="BP894" s="1">
        <f t="shared" si="36"/>
        <v>78.714285714285708</v>
      </c>
    </row>
    <row r="895" spans="1:68" x14ac:dyDescent="0.25">
      <c r="A895" t="s">
        <v>1015</v>
      </c>
      <c r="B895" t="s">
        <v>985</v>
      </c>
      <c r="C895" t="s">
        <v>818</v>
      </c>
      <c r="H895" t="s">
        <v>1008</v>
      </c>
      <c r="I895" t="s">
        <v>1009</v>
      </c>
      <c r="J895" t="s">
        <v>29</v>
      </c>
      <c r="L895" t="s">
        <v>986</v>
      </c>
      <c r="T895">
        <v>5827</v>
      </c>
      <c r="W895">
        <v>186.6</v>
      </c>
      <c r="AA895" s="1">
        <v>14.771737679999999</v>
      </c>
      <c r="AD895">
        <v>4179</v>
      </c>
      <c r="AE895">
        <v>186.2</v>
      </c>
      <c r="AF895">
        <v>27.7</v>
      </c>
      <c r="AG895">
        <v>6.4</v>
      </c>
      <c r="AH895">
        <v>83</v>
      </c>
      <c r="AQ895" s="3">
        <v>10510.67174</v>
      </c>
      <c r="AW895" s="1">
        <v>10.3</v>
      </c>
      <c r="BA895" t="s">
        <v>987</v>
      </c>
      <c r="BC895">
        <v>164.3723554</v>
      </c>
      <c r="BE895">
        <v>1.9425359149999999</v>
      </c>
      <c r="BG895">
        <v>0.52595601599999997</v>
      </c>
      <c r="BH895">
        <v>181.78259170000001</v>
      </c>
      <c r="BI895">
        <v>4.7633665900000004</v>
      </c>
      <c r="BJ895">
        <v>3.9907794270000001</v>
      </c>
      <c r="BK895">
        <v>0.15968860700000001</v>
      </c>
      <c r="BL895">
        <v>3.4149351989999999</v>
      </c>
      <c r="BN895">
        <v>8.0418329810000007</v>
      </c>
      <c r="BO895" s="2">
        <v>1.1059194910000001</v>
      </c>
      <c r="BP895" s="1">
        <f t="shared" si="36"/>
        <v>2.9963898916967509</v>
      </c>
    </row>
    <row r="896" spans="1:68" x14ac:dyDescent="0.25">
      <c r="A896" t="s">
        <v>1016</v>
      </c>
      <c r="B896" t="s">
        <v>985</v>
      </c>
      <c r="C896" t="s">
        <v>191</v>
      </c>
      <c r="H896" t="s">
        <v>1008</v>
      </c>
      <c r="I896" t="s">
        <v>1009</v>
      </c>
      <c r="J896" t="s">
        <v>29</v>
      </c>
      <c r="K896" t="s">
        <v>1175</v>
      </c>
      <c r="L896" t="s">
        <v>986</v>
      </c>
      <c r="T896">
        <v>7706</v>
      </c>
      <c r="W896">
        <v>47.7</v>
      </c>
      <c r="AA896" s="1">
        <v>62.68639314</v>
      </c>
      <c r="AD896">
        <v>4431</v>
      </c>
      <c r="AE896">
        <v>510.3</v>
      </c>
      <c r="AF896">
        <v>39.5</v>
      </c>
      <c r="AG896">
        <v>245</v>
      </c>
      <c r="AH896">
        <v>0.2</v>
      </c>
      <c r="AQ896" s="3">
        <v>13042.38639</v>
      </c>
      <c r="AW896" s="1">
        <v>1.9</v>
      </c>
      <c r="BA896" t="s">
        <v>987</v>
      </c>
      <c r="BC896">
        <v>217.37658669999999</v>
      </c>
      <c r="BE896">
        <v>0.49656464700000003</v>
      </c>
      <c r="BG896">
        <v>2.2319842319999998</v>
      </c>
      <c r="BH896">
        <v>192.74435600000001</v>
      </c>
      <c r="BI896">
        <v>13.05448964</v>
      </c>
      <c r="BJ896">
        <v>5.6908226480000002</v>
      </c>
      <c r="BK896">
        <v>6.113079495</v>
      </c>
      <c r="BL896">
        <v>8.2287599999999999E-3</v>
      </c>
      <c r="BN896">
        <v>1.2129709310000001</v>
      </c>
      <c r="BO896" s="2">
        <v>0.88668406700000002</v>
      </c>
      <c r="BP896" s="1">
        <f t="shared" si="36"/>
        <v>5.0632911392405064E-3</v>
      </c>
    </row>
    <row r="897" spans="1:68" x14ac:dyDescent="0.25">
      <c r="A897" t="s">
        <v>1017</v>
      </c>
      <c r="B897" t="s">
        <v>985</v>
      </c>
      <c r="C897" t="s">
        <v>191</v>
      </c>
      <c r="H897" t="s">
        <v>1008</v>
      </c>
      <c r="I897" t="s">
        <v>1009</v>
      </c>
      <c r="J897" t="s">
        <v>29</v>
      </c>
      <c r="K897" t="s">
        <v>1175</v>
      </c>
      <c r="L897" t="s">
        <v>986</v>
      </c>
      <c r="T897">
        <v>7735</v>
      </c>
      <c r="W897">
        <v>49.5</v>
      </c>
      <c r="AA897" s="1">
        <v>67.78170772</v>
      </c>
      <c r="AD897">
        <v>4506</v>
      </c>
      <c r="AE897">
        <v>507.1</v>
      </c>
      <c r="AF897">
        <v>37.799999999999997</v>
      </c>
      <c r="AG897">
        <v>220</v>
      </c>
      <c r="AH897">
        <v>0.1</v>
      </c>
      <c r="AQ897" s="3">
        <v>13123.281709999999</v>
      </c>
      <c r="BA897" t="s">
        <v>987</v>
      </c>
      <c r="BC897">
        <v>218.1946403</v>
      </c>
      <c r="BE897">
        <v>0.51530293599999999</v>
      </c>
      <c r="BG897">
        <v>2.4134057690000001</v>
      </c>
      <c r="BH897">
        <v>196.00678590000001</v>
      </c>
      <c r="BI897">
        <v>12.97262727</v>
      </c>
      <c r="BJ897">
        <v>5.4459011669999997</v>
      </c>
      <c r="BK897">
        <v>5.4892958729999997</v>
      </c>
      <c r="BL897">
        <v>4.1143799999999999E-3</v>
      </c>
      <c r="BN897">
        <v>1.3914458949999999</v>
      </c>
      <c r="BO897" s="2">
        <v>0.89831164299999999</v>
      </c>
      <c r="BP897" s="1">
        <f t="shared" si="36"/>
        <v>2.6455026455026458E-3</v>
      </c>
    </row>
    <row r="898" spans="1:68" x14ac:dyDescent="0.25">
      <c r="A898" t="s">
        <v>1018</v>
      </c>
      <c r="B898" t="s">
        <v>985</v>
      </c>
      <c r="C898" t="s">
        <v>191</v>
      </c>
      <c r="H898" t="s">
        <v>1008</v>
      </c>
      <c r="I898" t="s">
        <v>1009</v>
      </c>
      <c r="J898" t="s">
        <v>29</v>
      </c>
      <c r="K898" t="s">
        <v>1175</v>
      </c>
      <c r="L898" t="s">
        <v>986</v>
      </c>
      <c r="T898">
        <v>7961</v>
      </c>
      <c r="W898">
        <v>45.5</v>
      </c>
      <c r="AA898" s="1">
        <v>75.635036619999994</v>
      </c>
      <c r="AD898">
        <v>4115</v>
      </c>
      <c r="AE898">
        <v>520.5</v>
      </c>
      <c r="AF898">
        <v>37.700000000000003</v>
      </c>
      <c r="AG898">
        <v>224</v>
      </c>
      <c r="AH898">
        <v>0.4</v>
      </c>
      <c r="AQ898" s="3">
        <v>12979.73504</v>
      </c>
      <c r="BA898" t="s">
        <v>987</v>
      </c>
      <c r="BC898">
        <v>224.5698166</v>
      </c>
      <c r="BE898">
        <v>0.47366229399999998</v>
      </c>
      <c r="BG898">
        <v>2.6930279549999998</v>
      </c>
      <c r="BH898">
        <v>178.99865149999999</v>
      </c>
      <c r="BI898">
        <v>13.315425940000001</v>
      </c>
      <c r="BJ898">
        <v>5.4314940209999998</v>
      </c>
      <c r="BK898">
        <v>5.5891012529999999</v>
      </c>
      <c r="BL898">
        <v>1.6457519E-2</v>
      </c>
      <c r="BN898">
        <v>-3.8116109749999998</v>
      </c>
      <c r="BO898" s="2">
        <v>0.79707350799999999</v>
      </c>
      <c r="BP898" s="1">
        <f t="shared" si="36"/>
        <v>1.0610079575596816E-2</v>
      </c>
    </row>
    <row r="899" spans="1:68" x14ac:dyDescent="0.25">
      <c r="A899" t="s">
        <v>1019</v>
      </c>
      <c r="B899" t="s">
        <v>985</v>
      </c>
      <c r="C899" t="s">
        <v>191</v>
      </c>
      <c r="H899" t="s">
        <v>1008</v>
      </c>
      <c r="I899" t="s">
        <v>1009</v>
      </c>
      <c r="J899" t="s">
        <v>29</v>
      </c>
      <c r="K899" t="s">
        <v>1175</v>
      </c>
      <c r="L899" t="s">
        <v>986</v>
      </c>
      <c r="T899">
        <v>8147</v>
      </c>
      <c r="W899">
        <v>34.9</v>
      </c>
      <c r="AA899" s="1">
        <v>104.991528</v>
      </c>
      <c r="AD899">
        <v>4934</v>
      </c>
      <c r="AE899">
        <v>576.1</v>
      </c>
      <c r="AF899">
        <v>47.5</v>
      </c>
      <c r="AG899">
        <v>287</v>
      </c>
      <c r="AH899">
        <v>0.4</v>
      </c>
      <c r="AQ899" s="3">
        <v>14131.891530000001</v>
      </c>
      <c r="BA899" t="s">
        <v>987</v>
      </c>
      <c r="BC899">
        <v>229.81664319999999</v>
      </c>
      <c r="BE899">
        <v>0.36331459500000002</v>
      </c>
      <c r="BG899">
        <v>3.7382823150000002</v>
      </c>
      <c r="BH899">
        <v>214.62438560000001</v>
      </c>
      <c r="BI899">
        <v>14.737784599999999</v>
      </c>
      <c r="BJ899">
        <v>6.8433943240000001</v>
      </c>
      <c r="BK899">
        <v>7.1610359800000003</v>
      </c>
      <c r="BL899">
        <v>1.6457519E-2</v>
      </c>
      <c r="BN899">
        <v>4.1606984100000002</v>
      </c>
      <c r="BO899" s="2">
        <v>0.93389400600000005</v>
      </c>
      <c r="BP899" s="1">
        <f t="shared" si="36"/>
        <v>8.4210526315789472E-3</v>
      </c>
    </row>
    <row r="900" spans="1:68" x14ac:dyDescent="0.25">
      <c r="A900" t="s">
        <v>1020</v>
      </c>
      <c r="B900" t="s">
        <v>985</v>
      </c>
      <c r="C900" t="s">
        <v>191</v>
      </c>
      <c r="H900" t="s">
        <v>1008</v>
      </c>
      <c r="I900" t="s">
        <v>1009</v>
      </c>
      <c r="J900" t="s">
        <v>29</v>
      </c>
      <c r="K900" t="s">
        <v>1175</v>
      </c>
      <c r="L900" t="s">
        <v>986</v>
      </c>
      <c r="T900">
        <v>6251</v>
      </c>
      <c r="W900">
        <v>62.4</v>
      </c>
      <c r="AA900" s="1">
        <v>93.538756660000004</v>
      </c>
      <c r="AD900">
        <v>3352</v>
      </c>
      <c r="AE900">
        <v>152.9</v>
      </c>
      <c r="AF900">
        <v>25.2</v>
      </c>
      <c r="AG900">
        <v>233</v>
      </c>
      <c r="AH900">
        <v>0.2</v>
      </c>
      <c r="AQ900" s="3">
        <v>10170.23876</v>
      </c>
      <c r="BA900" t="s">
        <v>987</v>
      </c>
      <c r="BC900">
        <v>176.33286319999999</v>
      </c>
      <c r="BE900">
        <v>0.649594004</v>
      </c>
      <c r="BG900">
        <v>3.3304999610000001</v>
      </c>
      <c r="BH900">
        <v>145.80886509999999</v>
      </c>
      <c r="BI900">
        <v>3.9114863139999998</v>
      </c>
      <c r="BJ900">
        <v>3.6306007779999998</v>
      </c>
      <c r="BK900">
        <v>5.8136633560000002</v>
      </c>
      <c r="BL900">
        <v>8.2287599999999999E-3</v>
      </c>
      <c r="BN900">
        <v>-3.6883615700000001</v>
      </c>
      <c r="BO900" s="2">
        <v>0.82689557999999996</v>
      </c>
      <c r="BP900" s="1">
        <f t="shared" si="36"/>
        <v>7.9365079365079378E-3</v>
      </c>
    </row>
    <row r="901" spans="1:68" x14ac:dyDescent="0.25">
      <c r="A901" t="s">
        <v>1021</v>
      </c>
      <c r="B901" t="s">
        <v>985</v>
      </c>
      <c r="C901" t="s">
        <v>191</v>
      </c>
      <c r="H901" t="s">
        <v>1008</v>
      </c>
      <c r="I901" t="s">
        <v>1009</v>
      </c>
      <c r="J901" t="s">
        <v>29</v>
      </c>
      <c r="K901" t="s">
        <v>1175</v>
      </c>
      <c r="L901" t="s">
        <v>986</v>
      </c>
      <c r="T901">
        <v>6084</v>
      </c>
      <c r="W901">
        <v>57.7</v>
      </c>
      <c r="AA901" s="1">
        <v>91.294948399999996</v>
      </c>
      <c r="AD901">
        <v>4024</v>
      </c>
      <c r="AE901">
        <v>157.6</v>
      </c>
      <c r="AF901">
        <v>28.5</v>
      </c>
      <c r="AG901">
        <v>256</v>
      </c>
      <c r="AH901">
        <v>1</v>
      </c>
      <c r="AQ901" s="3">
        <v>10700.094950000001</v>
      </c>
      <c r="BA901" t="s">
        <v>987</v>
      </c>
      <c r="BC901">
        <v>171.62200279999999</v>
      </c>
      <c r="BE901">
        <v>0.60066624999999996</v>
      </c>
      <c r="BG901">
        <v>3.2506079080000001</v>
      </c>
      <c r="BH901">
        <v>175.04023659999999</v>
      </c>
      <c r="BI901">
        <v>4.0317216680000003</v>
      </c>
      <c r="BJ901">
        <v>4.1060365939999999</v>
      </c>
      <c r="BK901">
        <v>6.387544289</v>
      </c>
      <c r="BL901">
        <v>4.1143798000000002E-2</v>
      </c>
      <c r="BN901">
        <v>6.292934217</v>
      </c>
      <c r="BO901" s="2">
        <v>1.0199172240000001</v>
      </c>
      <c r="BP901" s="1">
        <f t="shared" si="36"/>
        <v>3.5087719298245612E-2</v>
      </c>
    </row>
    <row r="902" spans="1:68" x14ac:dyDescent="0.25">
      <c r="A902" t="s">
        <v>1022</v>
      </c>
      <c r="B902" t="s">
        <v>985</v>
      </c>
      <c r="C902" t="s">
        <v>191</v>
      </c>
      <c r="H902" t="s">
        <v>1008</v>
      </c>
      <c r="I902" t="s">
        <v>1009</v>
      </c>
      <c r="J902" t="s">
        <v>29</v>
      </c>
      <c r="K902" t="s">
        <v>1175</v>
      </c>
      <c r="L902" t="s">
        <v>986</v>
      </c>
      <c r="T902">
        <v>5915</v>
      </c>
      <c r="W902">
        <v>63.8</v>
      </c>
      <c r="AA902" s="1">
        <v>84.984237680000007</v>
      </c>
      <c r="AD902">
        <v>3279</v>
      </c>
      <c r="AE902">
        <v>150.69999999999999</v>
      </c>
      <c r="AF902">
        <v>26.2</v>
      </c>
      <c r="AG902">
        <v>226</v>
      </c>
      <c r="AH902">
        <v>0.2</v>
      </c>
      <c r="AQ902" s="3">
        <v>9745.8842380000006</v>
      </c>
      <c r="AW902" s="1">
        <v>1.4</v>
      </c>
      <c r="BA902" t="s">
        <v>987</v>
      </c>
      <c r="BC902">
        <v>166.854725</v>
      </c>
      <c r="BE902">
        <v>0.66416822799999997</v>
      </c>
      <c r="BG902">
        <v>3.0259115090000002</v>
      </c>
      <c r="BH902">
        <v>142.6334334</v>
      </c>
      <c r="BI902">
        <v>3.8552059349999999</v>
      </c>
      <c r="BJ902">
        <v>3.7746722369999999</v>
      </c>
      <c r="BK902">
        <v>5.6390039420000004</v>
      </c>
      <c r="BL902">
        <v>8.2287599999999999E-3</v>
      </c>
      <c r="BN902">
        <v>-2.0092398920000001</v>
      </c>
      <c r="BO902" s="2">
        <v>0.85483604599999996</v>
      </c>
      <c r="BP902" s="1">
        <f t="shared" si="36"/>
        <v>7.6335877862595426E-3</v>
      </c>
    </row>
    <row r="903" spans="1:68" x14ac:dyDescent="0.25">
      <c r="A903" t="s">
        <v>1023</v>
      </c>
      <c r="B903" t="s">
        <v>985</v>
      </c>
      <c r="C903" t="s">
        <v>191</v>
      </c>
      <c r="H903" t="s">
        <v>1008</v>
      </c>
      <c r="I903" t="s">
        <v>1009</v>
      </c>
      <c r="J903" t="s">
        <v>29</v>
      </c>
      <c r="K903" t="s">
        <v>1175</v>
      </c>
      <c r="L903" t="s">
        <v>986</v>
      </c>
      <c r="T903">
        <v>3090</v>
      </c>
      <c r="W903">
        <v>49.9</v>
      </c>
      <c r="AA903" s="1">
        <v>65.117185419999998</v>
      </c>
      <c r="AD903">
        <v>1991</v>
      </c>
      <c r="AE903">
        <v>171.8</v>
      </c>
      <c r="AF903">
        <v>14.8</v>
      </c>
      <c r="AG903">
        <v>87.6</v>
      </c>
      <c r="AH903">
        <v>7</v>
      </c>
      <c r="AQ903" s="3">
        <v>5477.2171850000004</v>
      </c>
      <c r="BA903" t="s">
        <v>987</v>
      </c>
      <c r="BC903">
        <v>87.165021159999995</v>
      </c>
      <c r="BE903">
        <v>0.51946700000000001</v>
      </c>
      <c r="BG903">
        <v>2.318533956</v>
      </c>
      <c r="BH903">
        <v>86.60663796</v>
      </c>
      <c r="BI903">
        <v>4.3949859299999998</v>
      </c>
      <c r="BJ903">
        <v>2.1322576</v>
      </c>
      <c r="BK903">
        <v>2.1857378110000001</v>
      </c>
      <c r="BL903">
        <v>0.28800658299999998</v>
      </c>
      <c r="BN903">
        <v>5.3023044600000002</v>
      </c>
      <c r="BO903" s="2">
        <v>0.99359395299999997</v>
      </c>
      <c r="BP903" s="1">
        <f t="shared" si="36"/>
        <v>0.47297297297297297</v>
      </c>
    </row>
    <row r="904" spans="1:68" x14ac:dyDescent="0.25">
      <c r="A904" t="s">
        <v>1024</v>
      </c>
      <c r="B904" t="s">
        <v>1025</v>
      </c>
      <c r="C904" t="s">
        <v>27</v>
      </c>
      <c r="D904">
        <v>-21.651306000000002</v>
      </c>
      <c r="E904">
        <v>-67.840694999999997</v>
      </c>
      <c r="H904" t="s">
        <v>78</v>
      </c>
      <c r="I904" t="s">
        <v>1009</v>
      </c>
      <c r="J904" t="s">
        <v>29</v>
      </c>
      <c r="K904" t="s">
        <v>1855</v>
      </c>
      <c r="L904" t="s">
        <v>30</v>
      </c>
      <c r="N904">
        <v>36.200000000000003</v>
      </c>
      <c r="P904">
        <v>6.41</v>
      </c>
      <c r="T904" s="3">
        <f t="shared" ref="T904:T912" si="37">BC904*35.45</f>
        <v>9855.1</v>
      </c>
      <c r="U904" s="1">
        <f>79.9*BD904</f>
        <v>5.8327</v>
      </c>
      <c r="V904" s="3"/>
      <c r="W904" s="3">
        <f t="shared" ref="W904:W912" si="38">96.06*BE904</f>
        <v>278.57400000000001</v>
      </c>
      <c r="Z904" s="3">
        <f t="shared" ref="Z904:Z912" si="39">10.811*BF904</f>
        <v>38.919600000000003</v>
      </c>
      <c r="AA904" s="1">
        <f t="shared" ref="AA904:AA912" si="40">28.09*BG904</f>
        <v>1523.4617110519307</v>
      </c>
      <c r="AB904" s="3"/>
      <c r="AD904" s="3">
        <f t="shared" ref="AD904:AD912" si="41">22.989*BH904</f>
        <v>5333.4480000000003</v>
      </c>
      <c r="AE904" s="3">
        <f t="shared" ref="AE904:AE912" si="42">39.0983*BI904</f>
        <v>504.36807000000005</v>
      </c>
      <c r="AF904" s="3">
        <f t="shared" ref="AF904:AF912" si="43">6.941*BJ904</f>
        <v>77.045099999999991</v>
      </c>
      <c r="AG904" s="3">
        <f t="shared" ref="AG904:AG912" si="44">40.08*BK904</f>
        <v>436.87200000000001</v>
      </c>
      <c r="AH904" s="3">
        <f t="shared" ref="AH904:AH912" si="45">24.305*BL904</f>
        <v>140.96899999999999</v>
      </c>
      <c r="AM904" s="1">
        <v>9.6382000000000012</v>
      </c>
      <c r="AN904" s="1"/>
      <c r="AP904" s="1"/>
      <c r="AQ904" s="3">
        <v>16200</v>
      </c>
      <c r="AR904" s="1">
        <v>-11.4</v>
      </c>
      <c r="AS904" s="1">
        <v>-92.2</v>
      </c>
      <c r="AT904" s="1">
        <v>-4.4000000000000004</v>
      </c>
      <c r="AV904">
        <v>0.70838400000000001</v>
      </c>
      <c r="AW904" s="1">
        <v>5.2</v>
      </c>
      <c r="BA904" t="s">
        <v>31</v>
      </c>
      <c r="BB904">
        <v>7.4</v>
      </c>
      <c r="BC904">
        <v>278</v>
      </c>
      <c r="BD904">
        <v>7.2999999999999995E-2</v>
      </c>
      <c r="BE904">
        <v>2.9</v>
      </c>
      <c r="BF904">
        <v>3.6</v>
      </c>
      <c r="BG904">
        <v>54.235019973368843</v>
      </c>
      <c r="BH904">
        <v>232</v>
      </c>
      <c r="BI904">
        <v>12.9</v>
      </c>
      <c r="BJ904">
        <v>11.1</v>
      </c>
      <c r="BK904">
        <v>10.9</v>
      </c>
      <c r="BL904">
        <v>5.8</v>
      </c>
      <c r="BN904">
        <v>-0.3</v>
      </c>
      <c r="BO904" s="2">
        <v>0.83453237400000002</v>
      </c>
      <c r="BP904" s="1">
        <f t="shared" si="36"/>
        <v>1.8296945555265685</v>
      </c>
    </row>
    <row r="905" spans="1:68" x14ac:dyDescent="0.25">
      <c r="A905" t="s">
        <v>1026</v>
      </c>
      <c r="B905" t="s">
        <v>1025</v>
      </c>
      <c r="C905" t="s">
        <v>27</v>
      </c>
      <c r="D905">
        <v>-21.638776</v>
      </c>
      <c r="E905">
        <v>-67.852883000000006</v>
      </c>
      <c r="H905" t="s">
        <v>78</v>
      </c>
      <c r="I905" t="s">
        <v>1009</v>
      </c>
      <c r="J905" t="s">
        <v>29</v>
      </c>
      <c r="K905" t="s">
        <v>1855</v>
      </c>
      <c r="L905" t="s">
        <v>30</v>
      </c>
      <c r="N905">
        <v>44.6</v>
      </c>
      <c r="P905">
        <v>5.99</v>
      </c>
      <c r="T905" s="3">
        <f t="shared" si="37"/>
        <v>6132.85</v>
      </c>
      <c r="U905" s="1">
        <f t="shared" ref="U905:U912" si="46">79.9*BD905</f>
        <v>3.6754000000000002</v>
      </c>
      <c r="V905" s="3"/>
      <c r="W905" s="3">
        <f t="shared" si="38"/>
        <v>220.93799999999999</v>
      </c>
      <c r="Z905" s="3">
        <f t="shared" si="39"/>
        <v>23.784200000000002</v>
      </c>
      <c r="AA905" s="1">
        <f t="shared" si="40"/>
        <v>1326.4623518641811</v>
      </c>
      <c r="AB905" s="3"/>
      <c r="AD905" s="3">
        <f t="shared" si="41"/>
        <v>3149.4929999999999</v>
      </c>
      <c r="AE905" s="3">
        <f t="shared" si="42"/>
        <v>340.15521000000001</v>
      </c>
      <c r="AF905" s="3">
        <f t="shared" si="43"/>
        <v>45.810599999999994</v>
      </c>
      <c r="AG905" s="3">
        <f t="shared" si="44"/>
        <v>260.52</v>
      </c>
      <c r="AH905" s="3">
        <f t="shared" si="45"/>
        <v>68.053999999999988</v>
      </c>
      <c r="AM905" s="1">
        <v>5.2572000000000001</v>
      </c>
      <c r="AN905" s="1"/>
      <c r="AP905" s="1"/>
      <c r="AQ905" s="3">
        <v>10100</v>
      </c>
      <c r="AR905" s="1">
        <v>-12.4</v>
      </c>
      <c r="AS905" s="1">
        <v>-96.7</v>
      </c>
      <c r="AT905" s="1">
        <v>-5</v>
      </c>
      <c r="AV905">
        <v>0.70841200000000004</v>
      </c>
      <c r="AW905" s="1">
        <v>5.6</v>
      </c>
      <c r="BA905" t="s">
        <v>31</v>
      </c>
      <c r="BB905">
        <v>5.3</v>
      </c>
      <c r="BC905">
        <v>173</v>
      </c>
      <c r="BD905">
        <v>4.5999999999999999E-2</v>
      </c>
      <c r="BE905">
        <v>2.2999999999999998</v>
      </c>
      <c r="BF905">
        <v>2.2000000000000002</v>
      </c>
      <c r="BG905">
        <v>47.221870838881493</v>
      </c>
      <c r="BH905">
        <v>137</v>
      </c>
      <c r="BI905">
        <v>8.6999999999999993</v>
      </c>
      <c r="BJ905">
        <v>6.6</v>
      </c>
      <c r="BK905">
        <v>6.5</v>
      </c>
      <c r="BL905">
        <v>2.8</v>
      </c>
      <c r="BN905">
        <v>-3.4</v>
      </c>
      <c r="BO905" s="2">
        <v>0.79190751400000003</v>
      </c>
      <c r="BP905" s="1">
        <f t="shared" ref="BP905:BP968" si="47">AH905/AF905</f>
        <v>1.4855513789384989</v>
      </c>
    </row>
    <row r="906" spans="1:68" x14ac:dyDescent="0.25">
      <c r="A906" t="s">
        <v>1027</v>
      </c>
      <c r="B906" t="s">
        <v>1025</v>
      </c>
      <c r="C906" t="s">
        <v>27</v>
      </c>
      <c r="D906">
        <v>-21.619349</v>
      </c>
      <c r="E906">
        <v>-67.848461999999998</v>
      </c>
      <c r="H906" t="s">
        <v>78</v>
      </c>
      <c r="I906" t="s">
        <v>1009</v>
      </c>
      <c r="J906" t="s">
        <v>29</v>
      </c>
      <c r="K906" t="s">
        <v>1855</v>
      </c>
      <c r="L906" t="s">
        <v>30</v>
      </c>
      <c r="N906">
        <v>43.4</v>
      </c>
      <c r="P906">
        <v>6.9</v>
      </c>
      <c r="T906" s="3">
        <f t="shared" si="37"/>
        <v>6983.6500000000005</v>
      </c>
      <c r="U906" s="1">
        <f t="shared" si="46"/>
        <v>5.5131000000000006</v>
      </c>
      <c r="V906" s="3"/>
      <c r="W906" s="3">
        <f t="shared" si="38"/>
        <v>220.93799999999999</v>
      </c>
      <c r="Z906" s="3">
        <f t="shared" si="39"/>
        <v>35.676299999999998</v>
      </c>
      <c r="AA906" s="1">
        <f t="shared" si="40"/>
        <v>1523.4617110519307</v>
      </c>
      <c r="AB906" s="3"/>
      <c r="AD906" s="3">
        <f t="shared" si="41"/>
        <v>3977.0970000000002</v>
      </c>
      <c r="AE906" s="3">
        <f t="shared" si="42"/>
        <v>488.72875000000005</v>
      </c>
      <c r="AF906" s="3">
        <f t="shared" si="43"/>
        <v>68.715900000000005</v>
      </c>
      <c r="AG906" s="3">
        <f t="shared" si="44"/>
        <v>404.80799999999999</v>
      </c>
      <c r="AH906" s="3">
        <f t="shared" si="45"/>
        <v>126.38600000000001</v>
      </c>
      <c r="AM906" s="1">
        <v>9.6382000000000012</v>
      </c>
      <c r="AN906" s="1"/>
      <c r="AP906" s="1"/>
      <c r="AQ906" s="3">
        <v>11500</v>
      </c>
      <c r="AR906" s="1">
        <v>-11.8</v>
      </c>
      <c r="AS906" s="1">
        <v>-93.9</v>
      </c>
      <c r="AT906" s="1">
        <v>-4.9000000000000004</v>
      </c>
      <c r="AV906">
        <v>0.70839799999999997</v>
      </c>
      <c r="AW906" s="1">
        <v>3.8</v>
      </c>
      <c r="BA906" t="s">
        <v>31</v>
      </c>
      <c r="BB906">
        <v>7.4</v>
      </c>
      <c r="BC906">
        <v>197</v>
      </c>
      <c r="BD906">
        <v>6.9000000000000006E-2</v>
      </c>
      <c r="BE906">
        <v>2.2999999999999998</v>
      </c>
      <c r="BF906">
        <v>3.3</v>
      </c>
      <c r="BG906">
        <v>54.235019973368843</v>
      </c>
      <c r="BH906">
        <v>173</v>
      </c>
      <c r="BI906">
        <v>12.5</v>
      </c>
      <c r="BJ906">
        <v>9.9</v>
      </c>
      <c r="BK906">
        <v>10.1</v>
      </c>
      <c r="BL906">
        <v>5.2</v>
      </c>
      <c r="BN906">
        <v>3.9</v>
      </c>
      <c r="BO906" s="2">
        <v>0.87817258899999995</v>
      </c>
      <c r="BP906" s="1">
        <f t="shared" si="47"/>
        <v>1.83925408820957</v>
      </c>
    </row>
    <row r="907" spans="1:68" x14ac:dyDescent="0.25">
      <c r="A907" t="s">
        <v>1028</v>
      </c>
      <c r="B907" t="s">
        <v>1025</v>
      </c>
      <c r="C907" t="s">
        <v>27</v>
      </c>
      <c r="D907">
        <v>-21.619340000000001</v>
      </c>
      <c r="E907">
        <v>-67.848420000000004</v>
      </c>
      <c r="H907" t="s">
        <v>78</v>
      </c>
      <c r="I907" t="s">
        <v>1009</v>
      </c>
      <c r="J907" t="s">
        <v>29</v>
      </c>
      <c r="K907" t="s">
        <v>1855</v>
      </c>
      <c r="L907" t="s">
        <v>30</v>
      </c>
      <c r="N907">
        <v>42.2</v>
      </c>
      <c r="P907">
        <v>6.42</v>
      </c>
      <c r="T907" s="3">
        <f t="shared" si="37"/>
        <v>9146.1</v>
      </c>
      <c r="U907" s="1">
        <f t="shared" si="46"/>
        <v>4.7940000000000005</v>
      </c>
      <c r="V907" s="3"/>
      <c r="W907" s="3">
        <f t="shared" si="38"/>
        <v>278.57400000000001</v>
      </c>
      <c r="Z907" s="3">
        <f t="shared" si="39"/>
        <v>34.595199999999998</v>
      </c>
      <c r="AA907" s="1">
        <f t="shared" si="40"/>
        <v>2035.6600449400798</v>
      </c>
      <c r="AB907" s="3"/>
      <c r="AD907" s="3">
        <f t="shared" si="41"/>
        <v>5057.58</v>
      </c>
      <c r="AE907" s="3">
        <f t="shared" si="42"/>
        <v>523.91722000000004</v>
      </c>
      <c r="AF907" s="3">
        <f t="shared" si="43"/>
        <v>53.445700000000002</v>
      </c>
      <c r="AG907" s="3">
        <f t="shared" si="44"/>
        <v>456.91199999999998</v>
      </c>
      <c r="AH907" s="3">
        <f t="shared" si="45"/>
        <v>131.24700000000001</v>
      </c>
      <c r="AM907" s="1">
        <v>9.6382000000000012</v>
      </c>
      <c r="AN907" s="1"/>
      <c r="AP907" s="1"/>
      <c r="AQ907" s="3">
        <v>15100</v>
      </c>
      <c r="AR907" s="1">
        <v>-11.7</v>
      </c>
      <c r="AS907" s="1">
        <v>-93.8</v>
      </c>
      <c r="AT907" s="1">
        <v>-4.3</v>
      </c>
      <c r="AV907">
        <v>0.70839600000000003</v>
      </c>
      <c r="AW907" s="1">
        <v>3.6</v>
      </c>
      <c r="BA907" t="s">
        <v>31</v>
      </c>
      <c r="BB907">
        <v>7.4</v>
      </c>
      <c r="BC907">
        <v>258</v>
      </c>
      <c r="BD907">
        <v>0.06</v>
      </c>
      <c r="BE907">
        <v>2.9</v>
      </c>
      <c r="BF907">
        <v>3.2</v>
      </c>
      <c r="BG907">
        <v>72.46920772303595</v>
      </c>
      <c r="BH907">
        <v>220</v>
      </c>
      <c r="BI907">
        <v>13.4</v>
      </c>
      <c r="BJ907">
        <v>7.7</v>
      </c>
      <c r="BK907">
        <v>11.4</v>
      </c>
      <c r="BL907">
        <v>5.4</v>
      </c>
      <c r="BN907">
        <v>0.6</v>
      </c>
      <c r="BO907" s="2">
        <v>0.85271317800000002</v>
      </c>
      <c r="BP907" s="1">
        <f t="shared" si="47"/>
        <v>2.4557073815105799</v>
      </c>
    </row>
    <row r="908" spans="1:68" x14ac:dyDescent="0.25">
      <c r="A908" t="s">
        <v>1029</v>
      </c>
      <c r="B908" t="s">
        <v>1025</v>
      </c>
      <c r="C908" t="s">
        <v>27</v>
      </c>
      <c r="D908">
        <v>-21.64865</v>
      </c>
      <c r="E908">
        <v>-67.848659999999995</v>
      </c>
      <c r="H908" t="s">
        <v>78</v>
      </c>
      <c r="I908" t="s">
        <v>1009</v>
      </c>
      <c r="J908" t="s">
        <v>29</v>
      </c>
      <c r="K908" t="s">
        <v>1855</v>
      </c>
      <c r="L908" t="s">
        <v>30</v>
      </c>
      <c r="N908">
        <v>45.7</v>
      </c>
      <c r="P908">
        <v>6.2</v>
      </c>
      <c r="T908" s="3">
        <f t="shared" si="37"/>
        <v>10315.950000000001</v>
      </c>
      <c r="U908" s="1">
        <f t="shared" si="46"/>
        <v>5.5930000000000009</v>
      </c>
      <c r="V908" s="3"/>
      <c r="W908" s="3">
        <f t="shared" si="38"/>
        <v>403.452</v>
      </c>
      <c r="Z908" s="3">
        <f t="shared" si="39"/>
        <v>50.811700000000002</v>
      </c>
      <c r="AA908" s="1">
        <f t="shared" si="40"/>
        <v>1996.26017310253</v>
      </c>
      <c r="AB908" s="3"/>
      <c r="AD908" s="3">
        <f t="shared" si="41"/>
        <v>5770.2390000000005</v>
      </c>
      <c r="AE908" s="3">
        <f t="shared" si="42"/>
        <v>649.03178000000014</v>
      </c>
      <c r="AF908" s="3">
        <f t="shared" si="43"/>
        <v>66.633600000000001</v>
      </c>
      <c r="AG908" s="3">
        <f t="shared" si="44"/>
        <v>513.024</v>
      </c>
      <c r="AH908" s="3">
        <f t="shared" si="45"/>
        <v>145.82999999999998</v>
      </c>
      <c r="AM908" s="1">
        <v>13.143000000000001</v>
      </c>
      <c r="AN908" s="1"/>
      <c r="AP908" s="1"/>
      <c r="AQ908" s="3">
        <v>17000</v>
      </c>
      <c r="AR908" s="1">
        <v>-11.4</v>
      </c>
      <c r="AS908" s="1">
        <v>-92.5</v>
      </c>
      <c r="AT908" s="1">
        <v>-6.7</v>
      </c>
      <c r="AV908">
        <v>0.70840199999999998</v>
      </c>
      <c r="AW908" s="1">
        <v>4</v>
      </c>
      <c r="BA908" t="s">
        <v>31</v>
      </c>
      <c r="BB908">
        <v>8.9</v>
      </c>
      <c r="BC908">
        <v>291</v>
      </c>
      <c r="BD908">
        <v>7.0000000000000007E-2</v>
      </c>
      <c r="BE908">
        <v>4.2</v>
      </c>
      <c r="BF908">
        <v>4.7</v>
      </c>
      <c r="BG908">
        <v>71.066577896138483</v>
      </c>
      <c r="BH908">
        <v>251</v>
      </c>
      <c r="BI908">
        <v>16.600000000000001</v>
      </c>
      <c r="BJ908">
        <v>9.6</v>
      </c>
      <c r="BK908">
        <v>12.8</v>
      </c>
      <c r="BL908">
        <v>6</v>
      </c>
      <c r="BN908">
        <v>1</v>
      </c>
      <c r="BO908" s="2">
        <v>0.862542955</v>
      </c>
      <c r="BP908" s="1">
        <f t="shared" si="47"/>
        <v>2.1885355136147528</v>
      </c>
    </row>
    <row r="909" spans="1:68" x14ac:dyDescent="0.25">
      <c r="A909" t="s">
        <v>1030</v>
      </c>
      <c r="B909" t="s">
        <v>1025</v>
      </c>
      <c r="C909" t="s">
        <v>27</v>
      </c>
      <c r="D909">
        <v>-21.619959999999999</v>
      </c>
      <c r="E909">
        <v>-67.856279999999998</v>
      </c>
      <c r="H909" t="s">
        <v>78</v>
      </c>
      <c r="I909" t="s">
        <v>1009</v>
      </c>
      <c r="J909" t="s">
        <v>29</v>
      </c>
      <c r="K909" t="s">
        <v>1855</v>
      </c>
      <c r="L909" t="s">
        <v>30</v>
      </c>
      <c r="N909">
        <v>32.4</v>
      </c>
      <c r="P909">
        <v>6.35</v>
      </c>
      <c r="T909" s="3">
        <f t="shared" si="37"/>
        <v>903.97500000000002</v>
      </c>
      <c r="U909" s="1">
        <f t="shared" si="46"/>
        <v>0.47940000000000005</v>
      </c>
      <c r="V909" s="3"/>
      <c r="W909" s="3">
        <f t="shared" si="38"/>
        <v>76.848000000000013</v>
      </c>
      <c r="Z909" s="3">
        <f t="shared" si="39"/>
        <v>5.4055</v>
      </c>
      <c r="AA909" s="1">
        <f t="shared" si="40"/>
        <v>1326.4623518641811</v>
      </c>
      <c r="AB909" s="3"/>
      <c r="AD909" s="3">
        <f t="shared" si="41"/>
        <v>544.83929999999998</v>
      </c>
      <c r="AE909" s="3">
        <f t="shared" si="42"/>
        <v>70.376940000000005</v>
      </c>
      <c r="AF909" s="3">
        <f t="shared" si="43"/>
        <v>5.5528000000000004</v>
      </c>
      <c r="AG909" s="3">
        <f t="shared" si="44"/>
        <v>28.055999999999997</v>
      </c>
      <c r="AH909" s="3">
        <f t="shared" si="45"/>
        <v>9.7220000000000013</v>
      </c>
      <c r="AM909" s="1">
        <v>0.87620000000000009</v>
      </c>
      <c r="AN909" s="1"/>
      <c r="AP909" s="1"/>
      <c r="AQ909" s="3">
        <v>1490</v>
      </c>
      <c r="AR909" s="1">
        <v>-14.2</v>
      </c>
      <c r="AS909" s="1">
        <v>-104.2</v>
      </c>
      <c r="AT909" s="1">
        <v>-6</v>
      </c>
      <c r="AV909">
        <v>0.70835400000000004</v>
      </c>
      <c r="AW909" s="1">
        <v>2.6</v>
      </c>
      <c r="BA909" t="s">
        <v>31</v>
      </c>
      <c r="BB909">
        <v>1.8</v>
      </c>
      <c r="BC909">
        <v>25.5</v>
      </c>
      <c r="BD909">
        <v>6.0000000000000001E-3</v>
      </c>
      <c r="BE909">
        <v>0.8</v>
      </c>
      <c r="BF909">
        <v>0.5</v>
      </c>
      <c r="BG909">
        <v>47.221870838881493</v>
      </c>
      <c r="BH909">
        <v>23.7</v>
      </c>
      <c r="BI909">
        <v>1.8</v>
      </c>
      <c r="BJ909">
        <v>0.8</v>
      </c>
      <c r="BK909">
        <v>0.7</v>
      </c>
      <c r="BL909">
        <v>0.4</v>
      </c>
      <c r="BN909">
        <v>-0.7</v>
      </c>
      <c r="BO909" s="2">
        <v>0.929411765</v>
      </c>
      <c r="BP909" s="1">
        <f t="shared" si="47"/>
        <v>1.7508284108918024</v>
      </c>
    </row>
    <row r="910" spans="1:68" x14ac:dyDescent="0.25">
      <c r="A910" t="s">
        <v>1031</v>
      </c>
      <c r="B910" t="s">
        <v>1025</v>
      </c>
      <c r="C910" t="s">
        <v>27</v>
      </c>
      <c r="D910">
        <v>-21.60764</v>
      </c>
      <c r="E910">
        <v>-67.757530000000003</v>
      </c>
      <c r="H910" t="s">
        <v>78</v>
      </c>
      <c r="I910" t="s">
        <v>1032</v>
      </c>
      <c r="J910" t="s">
        <v>29</v>
      </c>
      <c r="L910" t="s">
        <v>30</v>
      </c>
      <c r="N910">
        <v>17.3</v>
      </c>
      <c r="P910">
        <v>9.15</v>
      </c>
      <c r="T910" s="3">
        <f t="shared" si="37"/>
        <v>25.878500000000003</v>
      </c>
      <c r="U910" s="1">
        <f t="shared" si="46"/>
        <v>0.47940000000000005</v>
      </c>
      <c r="V910" s="3"/>
      <c r="W910" s="3">
        <f t="shared" si="38"/>
        <v>3.8424</v>
      </c>
      <c r="Z910" s="3">
        <f t="shared" si="39"/>
        <v>0.43243999999999999</v>
      </c>
      <c r="AA910" s="1">
        <f t="shared" si="40"/>
        <v>472.7984620505992</v>
      </c>
      <c r="AB910" s="3"/>
      <c r="AD910" s="3">
        <f t="shared" si="41"/>
        <v>13.103729999999999</v>
      </c>
      <c r="AE910" s="3">
        <f t="shared" si="42"/>
        <v>5.4737620000000007</v>
      </c>
      <c r="AF910" s="3">
        <f t="shared" si="43"/>
        <v>0.13882</v>
      </c>
      <c r="AG910" s="3">
        <f t="shared" si="44"/>
        <v>6.8136000000000001</v>
      </c>
      <c r="AH910" s="3">
        <f t="shared" si="45"/>
        <v>3.1596500000000001</v>
      </c>
      <c r="AM910" s="1">
        <v>8.7620000000000003E-2</v>
      </c>
      <c r="AN910" s="1"/>
      <c r="AP910" s="1"/>
      <c r="AQ910" s="3">
        <v>40</v>
      </c>
      <c r="AR910" s="1">
        <v>-13.1</v>
      </c>
      <c r="AS910" s="1">
        <v>-99.4</v>
      </c>
      <c r="AV910">
        <v>0.70794999999999997</v>
      </c>
      <c r="AW910" s="1">
        <v>4</v>
      </c>
      <c r="BA910" t="s">
        <v>31</v>
      </c>
      <c r="BB910">
        <v>0.9</v>
      </c>
      <c r="BC910">
        <v>0.73</v>
      </c>
      <c r="BD910">
        <v>6.0000000000000001E-3</v>
      </c>
      <c r="BE910">
        <v>0.04</v>
      </c>
      <c r="BF910">
        <v>0.04</v>
      </c>
      <c r="BG910">
        <v>16.83155792276964</v>
      </c>
      <c r="BH910">
        <v>0.56999999999999995</v>
      </c>
      <c r="BI910">
        <v>0.14000000000000001</v>
      </c>
      <c r="BJ910">
        <v>0.02</v>
      </c>
      <c r="BK910">
        <v>0.17</v>
      </c>
      <c r="BL910">
        <v>0.13</v>
      </c>
      <c r="BN910">
        <v>-12.7</v>
      </c>
      <c r="BO910" s="2">
        <v>0.780821918</v>
      </c>
      <c r="BP910" s="1">
        <f t="shared" si="47"/>
        <v>22.760769341593431</v>
      </c>
    </row>
    <row r="911" spans="1:68" x14ac:dyDescent="0.25">
      <c r="A911" t="s">
        <v>1033</v>
      </c>
      <c r="B911" t="s">
        <v>1025</v>
      </c>
      <c r="C911" t="s">
        <v>27</v>
      </c>
      <c r="D911">
        <v>-21.696650000000002</v>
      </c>
      <c r="E911">
        <v>-67.809799999999996</v>
      </c>
      <c r="H911" t="s">
        <v>78</v>
      </c>
      <c r="I911" t="s">
        <v>1032</v>
      </c>
      <c r="J911" t="s">
        <v>29</v>
      </c>
      <c r="L911" t="s">
        <v>30</v>
      </c>
      <c r="N911">
        <v>16.399999999999999</v>
      </c>
      <c r="P911">
        <v>7.99</v>
      </c>
      <c r="T911" s="3">
        <f t="shared" si="37"/>
        <v>53.884000000000007</v>
      </c>
      <c r="U911" s="1">
        <f t="shared" si="46"/>
        <v>0.47940000000000005</v>
      </c>
      <c r="V911" s="3"/>
      <c r="W911" s="3">
        <f t="shared" si="38"/>
        <v>21.133200000000002</v>
      </c>
      <c r="Z911" s="3">
        <f t="shared" si="39"/>
        <v>0.86487999999999998</v>
      </c>
      <c r="AA911" s="1">
        <f t="shared" si="40"/>
        <v>787.99743675099865</v>
      </c>
      <c r="AB911" s="3"/>
      <c r="AD911" s="3">
        <f t="shared" si="41"/>
        <v>26.897130000000001</v>
      </c>
      <c r="AE911" s="3">
        <f t="shared" si="42"/>
        <v>14.075388</v>
      </c>
      <c r="AF911" s="3">
        <f t="shared" si="43"/>
        <v>1.73525</v>
      </c>
      <c r="AG911" s="3">
        <f t="shared" si="44"/>
        <v>14.829599999999999</v>
      </c>
      <c r="AH911" s="3">
        <f t="shared" si="45"/>
        <v>4.3748999999999993</v>
      </c>
      <c r="AM911" s="1">
        <v>0.26286000000000004</v>
      </c>
      <c r="AN911" s="1"/>
      <c r="AP911" s="1"/>
      <c r="AQ911" s="3">
        <v>90</v>
      </c>
      <c r="AR911" s="1">
        <v>-13.2</v>
      </c>
      <c r="AS911" s="1">
        <v>-104.7</v>
      </c>
      <c r="AT911" s="1">
        <v>0</v>
      </c>
      <c r="AV911">
        <v>0.707646</v>
      </c>
      <c r="AW911" s="1">
        <v>10.9</v>
      </c>
      <c r="BA911" t="s">
        <v>31</v>
      </c>
      <c r="BB911">
        <v>0.79</v>
      </c>
      <c r="BC911">
        <v>1.52</v>
      </c>
      <c r="BD911">
        <v>6.0000000000000001E-3</v>
      </c>
      <c r="BE911">
        <v>0.22</v>
      </c>
      <c r="BF911">
        <v>0.08</v>
      </c>
      <c r="BG911">
        <v>28.052596537949402</v>
      </c>
      <c r="BH911">
        <v>1.17</v>
      </c>
      <c r="BI911">
        <v>0.36</v>
      </c>
      <c r="BJ911">
        <v>0.25</v>
      </c>
      <c r="BK911">
        <v>0.37</v>
      </c>
      <c r="BL911">
        <v>0.18</v>
      </c>
      <c r="BN911">
        <v>2.2000000000000002</v>
      </c>
      <c r="BO911" s="2">
        <v>0.76973684200000003</v>
      </c>
      <c r="BP911" s="1">
        <f t="shared" si="47"/>
        <v>2.5211929116841949</v>
      </c>
    </row>
    <row r="912" spans="1:68" x14ac:dyDescent="0.25">
      <c r="A912" t="s">
        <v>1034</v>
      </c>
      <c r="B912" t="s">
        <v>1025</v>
      </c>
      <c r="C912" t="s">
        <v>27</v>
      </c>
      <c r="D912">
        <v>-21.695519999999998</v>
      </c>
      <c r="E912">
        <v>-67.809269999999998</v>
      </c>
      <c r="H912" t="s">
        <v>78</v>
      </c>
      <c r="I912" t="s">
        <v>1013</v>
      </c>
      <c r="J912" t="s">
        <v>41</v>
      </c>
      <c r="L912" t="s">
        <v>30</v>
      </c>
      <c r="N912">
        <v>24.5</v>
      </c>
      <c r="P912">
        <v>7.39</v>
      </c>
      <c r="T912" s="3">
        <f t="shared" si="37"/>
        <v>155093.75</v>
      </c>
      <c r="U912" s="1">
        <f t="shared" si="46"/>
        <v>34.037399999999998</v>
      </c>
      <c r="V912" s="3"/>
      <c r="W912" s="3">
        <f t="shared" si="38"/>
        <v>3794.37</v>
      </c>
      <c r="Z912" s="3">
        <f t="shared" si="39"/>
        <v>309.19460000000004</v>
      </c>
      <c r="AA912" s="1">
        <f t="shared" si="40"/>
        <v>787.99743675099865</v>
      </c>
      <c r="AB912" s="3"/>
      <c r="AD912" s="3">
        <f t="shared" si="41"/>
        <v>90208.83600000001</v>
      </c>
      <c r="AE912" s="3">
        <f t="shared" si="42"/>
        <v>5121.8773000000001</v>
      </c>
      <c r="AF912" s="3">
        <f t="shared" si="43"/>
        <v>519.18679999999995</v>
      </c>
      <c r="AG912" s="3">
        <f t="shared" si="44"/>
        <v>2392.7759999999998</v>
      </c>
      <c r="AH912" s="3">
        <f t="shared" si="45"/>
        <v>1327.0530000000001</v>
      </c>
      <c r="AM912" s="1">
        <v>90.24860000000001</v>
      </c>
      <c r="AN912" s="1"/>
      <c r="AP912" s="1"/>
      <c r="AQ912" s="3">
        <v>256000</v>
      </c>
      <c r="AR912" s="1">
        <v>3.3</v>
      </c>
      <c r="AS912" s="1">
        <v>7.6</v>
      </c>
      <c r="AT912" s="1">
        <v>-7.2</v>
      </c>
      <c r="AV912">
        <v>0.70832700000000004</v>
      </c>
      <c r="AW912" s="1">
        <v>3.9</v>
      </c>
      <c r="BA912" t="s">
        <v>31</v>
      </c>
      <c r="BB912">
        <v>10.9</v>
      </c>
      <c r="BC912">
        <v>4375</v>
      </c>
      <c r="BD912">
        <v>0.42599999999999999</v>
      </c>
      <c r="BE912">
        <v>39.5</v>
      </c>
      <c r="BF912">
        <v>28.6</v>
      </c>
      <c r="BG912">
        <v>28.052596537949402</v>
      </c>
      <c r="BH912">
        <v>3924</v>
      </c>
      <c r="BI912">
        <v>131</v>
      </c>
      <c r="BJ912">
        <v>74.8</v>
      </c>
      <c r="BK912">
        <v>59.7</v>
      </c>
      <c r="BL912">
        <v>54.6</v>
      </c>
      <c r="BN912">
        <v>-1.2</v>
      </c>
      <c r="BO912" s="2">
        <v>0.89691428600000001</v>
      </c>
      <c r="BP912" s="1">
        <f t="shared" si="47"/>
        <v>2.5560222255265352</v>
      </c>
    </row>
    <row r="913" spans="1:68" x14ac:dyDescent="0.25">
      <c r="A913" t="s">
        <v>1065</v>
      </c>
      <c r="B913" t="s">
        <v>1036</v>
      </c>
      <c r="C913" t="s">
        <v>818</v>
      </c>
      <c r="D913">
        <v>-26.491530999999998</v>
      </c>
      <c r="E913">
        <v>-68.099225000000004</v>
      </c>
      <c r="H913" t="s">
        <v>1035</v>
      </c>
      <c r="I913" t="s">
        <v>195</v>
      </c>
      <c r="J913" t="s">
        <v>41</v>
      </c>
      <c r="L913" t="s">
        <v>30</v>
      </c>
      <c r="N913">
        <v>18.05</v>
      </c>
      <c r="O913">
        <v>1.0313000000000001</v>
      </c>
      <c r="P913">
        <v>8.0299999999999994</v>
      </c>
      <c r="T913" s="3">
        <f>BC913*35.45</f>
        <v>30596.895000000004</v>
      </c>
      <c r="V913" s="3"/>
      <c r="W913" s="3">
        <f>96.06*BE913</f>
        <v>1984.5996</v>
      </c>
      <c r="Z913" s="3">
        <f>10.811*BF913</f>
        <v>159.57035999999999</v>
      </c>
      <c r="AA913" s="1">
        <f>28.09*BG913</f>
        <v>48.314799999999998</v>
      </c>
      <c r="AB913" s="3"/>
      <c r="AD913" s="3">
        <f>22.989*BH913</f>
        <v>11038.39824</v>
      </c>
      <c r="AE913" s="3">
        <f>39.0983*BI913</f>
        <v>484.42793700000004</v>
      </c>
      <c r="AF913" s="3">
        <f>6.941*BJ913</f>
        <v>116.6088</v>
      </c>
      <c r="AG913" s="3">
        <f>40.08*BK913</f>
        <v>2855.2991999999995</v>
      </c>
      <c r="AH913" s="3">
        <f>24.305*BL913</f>
        <v>1096.6415999999999</v>
      </c>
      <c r="AM913" s="1">
        <v>99.010599999999997</v>
      </c>
      <c r="AN913" s="1"/>
      <c r="AP913" s="1"/>
      <c r="AQ913" s="3">
        <v>27680</v>
      </c>
      <c r="AR913" s="1">
        <v>6.27</v>
      </c>
      <c r="AS913" s="1">
        <v>3.47</v>
      </c>
      <c r="AT913" s="1">
        <v>-3.19</v>
      </c>
      <c r="BA913" t="s">
        <v>31</v>
      </c>
      <c r="BB913">
        <v>5.04</v>
      </c>
      <c r="BC913">
        <v>863.1</v>
      </c>
      <c r="BE913">
        <v>20.66</v>
      </c>
      <c r="BF913">
        <v>14.76</v>
      </c>
      <c r="BG913">
        <v>1.72</v>
      </c>
      <c r="BH913">
        <v>480.16</v>
      </c>
      <c r="BI913">
        <v>12.39</v>
      </c>
      <c r="BJ913">
        <v>16.8</v>
      </c>
      <c r="BK913">
        <v>71.239999999999995</v>
      </c>
      <c r="BL913">
        <v>45.12</v>
      </c>
      <c r="BN913">
        <v>-10.1</v>
      </c>
      <c r="BO913" s="2">
        <v>0.55632024099999999</v>
      </c>
      <c r="BP913" s="1">
        <f t="shared" si="47"/>
        <v>9.404449749933109</v>
      </c>
    </row>
    <row r="914" spans="1:68" x14ac:dyDescent="0.25">
      <c r="A914" t="s">
        <v>1066</v>
      </c>
      <c r="B914" t="s">
        <v>1036</v>
      </c>
      <c r="C914" t="s">
        <v>818</v>
      </c>
      <c r="D914">
        <v>-26.495730999999999</v>
      </c>
      <c r="E914">
        <v>-68.099089000000006</v>
      </c>
      <c r="H914" t="s">
        <v>1035</v>
      </c>
      <c r="I914" t="s">
        <v>195</v>
      </c>
      <c r="J914" t="s">
        <v>41</v>
      </c>
      <c r="L914" t="s">
        <v>30</v>
      </c>
      <c r="N914">
        <v>12.17</v>
      </c>
      <c r="O914">
        <v>1.0336000000000001</v>
      </c>
      <c r="P914">
        <v>7.57</v>
      </c>
      <c r="T914" s="3">
        <f t="shared" ref="T914:T930" si="48">BC914*35.45</f>
        <v>28557.811000000005</v>
      </c>
      <c r="V914" s="3"/>
      <c r="W914" s="3">
        <f t="shared" ref="W914:W930" si="49">96.06*BE914</f>
        <v>1830.9035999999999</v>
      </c>
      <c r="Z914" s="3">
        <f t="shared" ref="Z914:Z930" si="50">10.811*BF914</f>
        <v>149.40801999999999</v>
      </c>
      <c r="AA914" s="1">
        <f t="shared" ref="AA914:AA930" si="51">28.09*BG914</f>
        <v>45.224900000000005</v>
      </c>
      <c r="AB914" s="3"/>
      <c r="AD914" s="3">
        <f t="shared" ref="AD914:AD930" si="52">22.989*BH914</f>
        <v>10360.912410000001</v>
      </c>
      <c r="AE914" s="3">
        <f t="shared" ref="AE914:AE930" si="53">39.0983*BI914</f>
        <v>446.89356900000001</v>
      </c>
      <c r="AF914" s="3">
        <f t="shared" ref="AF914:AF930" si="54">6.941*BJ914</f>
        <v>108.00196</v>
      </c>
      <c r="AG914" s="3">
        <f t="shared" ref="AG914:AG930" si="55">40.08*BK914</f>
        <v>2708.6063999999997</v>
      </c>
      <c r="AH914" s="3">
        <f t="shared" ref="AH914:AH930" si="56">24.305*BL914</f>
        <v>1029.0737000000001</v>
      </c>
      <c r="AM914" s="1">
        <v>93.753400000000013</v>
      </c>
      <c r="AN914" s="1"/>
      <c r="AP914" s="1"/>
      <c r="AQ914" s="3">
        <v>32250</v>
      </c>
      <c r="AR914" s="1">
        <v>5.35</v>
      </c>
      <c r="AS914" s="1">
        <v>-3.29</v>
      </c>
      <c r="AT914" s="1">
        <v>-3.18</v>
      </c>
      <c r="BA914" t="s">
        <v>31</v>
      </c>
      <c r="BB914">
        <v>4.82</v>
      </c>
      <c r="BC914">
        <v>805.58</v>
      </c>
      <c r="BE914">
        <v>19.059999999999999</v>
      </c>
      <c r="BF914">
        <v>13.82</v>
      </c>
      <c r="BG914">
        <v>1.61</v>
      </c>
      <c r="BH914">
        <v>450.69</v>
      </c>
      <c r="BI914">
        <v>11.43</v>
      </c>
      <c r="BJ914">
        <v>15.56</v>
      </c>
      <c r="BK914">
        <v>67.58</v>
      </c>
      <c r="BL914">
        <v>42.34</v>
      </c>
      <c r="BN914">
        <v>-9.8000000000000007</v>
      </c>
      <c r="BO914" s="2">
        <v>0.55946026500000001</v>
      </c>
      <c r="BP914" s="1">
        <f t="shared" si="47"/>
        <v>9.5282872644163135</v>
      </c>
    </row>
    <row r="915" spans="1:68" x14ac:dyDescent="0.25">
      <c r="A915" t="s">
        <v>1067</v>
      </c>
      <c r="B915" t="s">
        <v>1036</v>
      </c>
      <c r="C915" t="s">
        <v>818</v>
      </c>
      <c r="D915">
        <v>-26.495833000000001</v>
      </c>
      <c r="E915">
        <v>-68.099221999999997</v>
      </c>
      <c r="H915" t="s">
        <v>1035</v>
      </c>
      <c r="I915" t="s">
        <v>195</v>
      </c>
      <c r="J915" t="s">
        <v>41</v>
      </c>
      <c r="L915" t="s">
        <v>30</v>
      </c>
      <c r="N915">
        <v>12.89</v>
      </c>
      <c r="O915">
        <v>1.0387999999999999</v>
      </c>
      <c r="P915">
        <v>7.85</v>
      </c>
      <c r="T915" s="3">
        <f t="shared" si="48"/>
        <v>32630.307000000004</v>
      </c>
      <c r="V915" s="3"/>
      <c r="W915" s="3">
        <f t="shared" si="49"/>
        <v>2087.3838000000001</v>
      </c>
      <c r="Z915" s="3">
        <f t="shared" si="50"/>
        <v>177.94906</v>
      </c>
      <c r="AA915" s="1">
        <f t="shared" si="51"/>
        <v>55.618200000000002</v>
      </c>
      <c r="AB915" s="3"/>
      <c r="AD915" s="3">
        <f t="shared" si="52"/>
        <v>12080.489610000001</v>
      </c>
      <c r="AE915" s="3">
        <f t="shared" si="53"/>
        <v>521.180339</v>
      </c>
      <c r="AF915" s="3">
        <f t="shared" si="54"/>
        <v>126.46502</v>
      </c>
      <c r="AG915" s="3">
        <f t="shared" si="55"/>
        <v>3175.5383999999999</v>
      </c>
      <c r="AH915" s="3">
        <f t="shared" si="56"/>
        <v>1200.6669999999999</v>
      </c>
      <c r="AM915" s="1">
        <v>106.0202</v>
      </c>
      <c r="AN915" s="1"/>
      <c r="AP915" s="1"/>
      <c r="AQ915" s="3">
        <v>34370</v>
      </c>
      <c r="AR915" s="1">
        <v>7.29</v>
      </c>
      <c r="AS915" s="1">
        <v>7.65</v>
      </c>
      <c r="AT915" s="1">
        <v>-3.68</v>
      </c>
      <c r="BA915" t="s">
        <v>31</v>
      </c>
      <c r="BB915">
        <v>4.5999999999999996</v>
      </c>
      <c r="BC915">
        <v>920.46</v>
      </c>
      <c r="BE915">
        <v>21.73</v>
      </c>
      <c r="BF915">
        <v>16.46</v>
      </c>
      <c r="BG915">
        <v>1.98</v>
      </c>
      <c r="BH915">
        <v>525.49</v>
      </c>
      <c r="BI915">
        <v>13.33</v>
      </c>
      <c r="BJ915">
        <v>18.22</v>
      </c>
      <c r="BK915">
        <v>79.23</v>
      </c>
      <c r="BL915">
        <v>49.4</v>
      </c>
      <c r="BN915">
        <v>-8.6999999999999993</v>
      </c>
      <c r="BO915" s="2">
        <v>0.57089933299999995</v>
      </c>
      <c r="BP915" s="1">
        <f t="shared" si="47"/>
        <v>9.4940640502804641</v>
      </c>
    </row>
    <row r="916" spans="1:68" x14ac:dyDescent="0.25">
      <c r="A916" t="s">
        <v>1068</v>
      </c>
      <c r="B916" t="s">
        <v>1036</v>
      </c>
      <c r="C916" t="s">
        <v>818</v>
      </c>
      <c r="D916">
        <v>-26.492028000000001</v>
      </c>
      <c r="E916">
        <v>-68.101416999999998</v>
      </c>
      <c r="H916" t="s">
        <v>1035</v>
      </c>
      <c r="I916" t="s">
        <v>195</v>
      </c>
      <c r="J916" t="s">
        <v>41</v>
      </c>
      <c r="L916" t="s">
        <v>30</v>
      </c>
      <c r="N916">
        <v>19.48</v>
      </c>
      <c r="P916">
        <v>8.1999999999999993</v>
      </c>
      <c r="T916" s="3">
        <f t="shared" si="48"/>
        <v>32320.474000000002</v>
      </c>
      <c r="V916" s="3"/>
      <c r="W916" s="3">
        <f t="shared" si="49"/>
        <v>2131.5714000000003</v>
      </c>
      <c r="Z916" s="3">
        <f t="shared" si="50"/>
        <v>174.59764999999999</v>
      </c>
      <c r="AA916" s="1">
        <f t="shared" si="51"/>
        <v>55.337299999999999</v>
      </c>
      <c r="AB916" s="3"/>
      <c r="AD916" s="3">
        <f t="shared" si="52"/>
        <v>12002.78679</v>
      </c>
      <c r="AE916" s="3">
        <f t="shared" si="53"/>
        <v>514.92461100000003</v>
      </c>
      <c r="AF916" s="3">
        <f t="shared" si="54"/>
        <v>124.24389999999998</v>
      </c>
      <c r="AG916" s="3">
        <f t="shared" si="55"/>
        <v>3131.8512000000001</v>
      </c>
      <c r="AH916" s="3">
        <f t="shared" si="56"/>
        <v>1188.7575499999998</v>
      </c>
      <c r="AM916" s="1">
        <v>104.26779999999999</v>
      </c>
      <c r="AN916" s="1"/>
      <c r="AP916" s="1"/>
      <c r="AQ916" s="3">
        <v>32550</v>
      </c>
      <c r="AR916" s="1">
        <v>7.12</v>
      </c>
      <c r="AS916" s="1">
        <v>6.75</v>
      </c>
      <c r="AT916" s="1">
        <v>-3.79</v>
      </c>
      <c r="BA916" t="s">
        <v>31</v>
      </c>
      <c r="BB916">
        <v>4.9000000000000004</v>
      </c>
      <c r="BC916">
        <v>911.72</v>
      </c>
      <c r="BE916">
        <v>22.19</v>
      </c>
      <c r="BF916">
        <v>16.149999999999999</v>
      </c>
      <c r="BG916">
        <v>1.97</v>
      </c>
      <c r="BH916">
        <v>522.11</v>
      </c>
      <c r="BI916">
        <v>13.17</v>
      </c>
      <c r="BJ916">
        <v>17.899999999999999</v>
      </c>
      <c r="BK916">
        <v>78.14</v>
      </c>
      <c r="BL916">
        <v>48.91</v>
      </c>
      <c r="BN916">
        <v>-8.6999999999999993</v>
      </c>
      <c r="BO916" s="2">
        <v>0.57266485300000003</v>
      </c>
      <c r="BP916" s="1">
        <f t="shared" si="47"/>
        <v>9.5679349247729668</v>
      </c>
    </row>
    <row r="917" spans="1:68" x14ac:dyDescent="0.25">
      <c r="A917" t="s">
        <v>1069</v>
      </c>
      <c r="B917" t="s">
        <v>1036</v>
      </c>
      <c r="C917" t="s">
        <v>818</v>
      </c>
      <c r="D917">
        <v>-26.504639000000001</v>
      </c>
      <c r="E917">
        <v>-68.104388999999998</v>
      </c>
      <c r="H917" t="s">
        <v>1035</v>
      </c>
      <c r="I917" t="s">
        <v>1032</v>
      </c>
      <c r="J917" t="s">
        <v>29</v>
      </c>
      <c r="L917" t="s">
        <v>30</v>
      </c>
      <c r="N917">
        <v>22.87</v>
      </c>
      <c r="O917">
        <v>1.0105</v>
      </c>
      <c r="P917">
        <v>7.12</v>
      </c>
      <c r="T917" s="3">
        <f t="shared" si="48"/>
        <v>11269.909500000002</v>
      </c>
      <c r="V917" s="3"/>
      <c r="W917" s="3">
        <f t="shared" si="49"/>
        <v>459.16680000000002</v>
      </c>
      <c r="Z917" s="3">
        <f t="shared" si="50"/>
        <v>53.946890000000003</v>
      </c>
      <c r="AA917" s="1">
        <f t="shared" si="51"/>
        <v>61.236200000000004</v>
      </c>
      <c r="AB917" s="3"/>
      <c r="AD917" s="3">
        <f t="shared" si="52"/>
        <v>3732.9538200000002</v>
      </c>
      <c r="AE917" s="3">
        <f t="shared" si="53"/>
        <v>111.03917199999999</v>
      </c>
      <c r="AF917" s="3">
        <f t="shared" si="54"/>
        <v>46.5047</v>
      </c>
      <c r="AG917" s="3">
        <f t="shared" si="55"/>
        <v>1426.4472000000001</v>
      </c>
      <c r="AH917" s="3">
        <f t="shared" si="56"/>
        <v>293.11830000000003</v>
      </c>
      <c r="AM917" s="1">
        <v>40.305200000000006</v>
      </c>
      <c r="AN917" s="1"/>
      <c r="AP917" s="1"/>
      <c r="AQ917" s="3">
        <v>12470</v>
      </c>
      <c r="AR917" s="1">
        <v>-6.23</v>
      </c>
      <c r="AS917" s="1">
        <v>-65.69</v>
      </c>
      <c r="AT917" s="1">
        <v>-3.8</v>
      </c>
      <c r="BA917" t="s">
        <v>31</v>
      </c>
      <c r="BB917">
        <v>4.5999999999999996</v>
      </c>
      <c r="BC917">
        <v>317.91000000000003</v>
      </c>
      <c r="BE917">
        <v>4.78</v>
      </c>
      <c r="BF917">
        <v>4.99</v>
      </c>
      <c r="BG917">
        <v>2.1800000000000002</v>
      </c>
      <c r="BH917">
        <v>162.38</v>
      </c>
      <c r="BI917">
        <v>2.84</v>
      </c>
      <c r="BJ917">
        <v>6.7</v>
      </c>
      <c r="BK917">
        <v>35.590000000000003</v>
      </c>
      <c r="BL917">
        <v>12.06</v>
      </c>
      <c r="BN917">
        <v>-10.8</v>
      </c>
      <c r="BO917" s="2">
        <v>0.51077348899999997</v>
      </c>
      <c r="BP917" s="1">
        <f t="shared" si="47"/>
        <v>6.3029822792104895</v>
      </c>
    </row>
    <row r="918" spans="1:68" x14ac:dyDescent="0.25">
      <c r="A918" t="s">
        <v>1070</v>
      </c>
      <c r="B918" t="s">
        <v>1036</v>
      </c>
      <c r="C918" t="s">
        <v>818</v>
      </c>
      <c r="D918">
        <v>-26.514610999999999</v>
      </c>
      <c r="E918">
        <v>-68.095917</v>
      </c>
      <c r="H918" t="s">
        <v>1035</v>
      </c>
      <c r="I918" t="s">
        <v>1032</v>
      </c>
      <c r="J918" t="s">
        <v>29</v>
      </c>
      <c r="L918" t="s">
        <v>30</v>
      </c>
      <c r="N918">
        <v>34</v>
      </c>
      <c r="O918">
        <v>0.99856999999999996</v>
      </c>
      <c r="P918">
        <v>6.5</v>
      </c>
      <c r="T918" s="3">
        <f t="shared" si="48"/>
        <v>2795.587</v>
      </c>
      <c r="V918" s="3"/>
      <c r="W918" s="3">
        <f t="shared" si="49"/>
        <v>359.26440000000002</v>
      </c>
      <c r="Z918" s="3">
        <f t="shared" si="50"/>
        <v>19.351690000000001</v>
      </c>
      <c r="AA918" s="1">
        <f t="shared" si="51"/>
        <v>54.213699999999996</v>
      </c>
      <c r="AB918" s="3"/>
      <c r="AD918" s="3">
        <f t="shared" si="52"/>
        <v>1216.8077700000001</v>
      </c>
      <c r="AE918" s="3">
        <f t="shared" si="53"/>
        <v>76.241685000000004</v>
      </c>
      <c r="AF918" s="3">
        <f t="shared" si="54"/>
        <v>11.7997</v>
      </c>
      <c r="AG918" s="3">
        <f t="shared" si="55"/>
        <v>210.01920000000001</v>
      </c>
      <c r="AH918" s="3">
        <f t="shared" si="56"/>
        <v>188.36375000000001</v>
      </c>
      <c r="AM918" s="1">
        <v>8.7620000000000005</v>
      </c>
      <c r="AN918" s="1"/>
      <c r="AP918" s="1"/>
      <c r="AQ918" s="3">
        <v>4310</v>
      </c>
      <c r="AR918" s="1">
        <v>-5.76</v>
      </c>
      <c r="AS918" s="1">
        <v>-53.23</v>
      </c>
      <c r="AT918" s="1">
        <v>-3.91</v>
      </c>
      <c r="BA918" t="s">
        <v>31</v>
      </c>
      <c r="BB918">
        <v>11.4</v>
      </c>
      <c r="BC918">
        <v>78.86</v>
      </c>
      <c r="BE918">
        <v>3.74</v>
      </c>
      <c r="BF918">
        <v>1.79</v>
      </c>
      <c r="BG918">
        <v>1.93</v>
      </c>
      <c r="BH918">
        <v>52.93</v>
      </c>
      <c r="BI918">
        <v>1.95</v>
      </c>
      <c r="BJ918">
        <v>1.7</v>
      </c>
      <c r="BK918">
        <v>5.24</v>
      </c>
      <c r="BL918">
        <v>7.75</v>
      </c>
      <c r="BN918">
        <v>-8.4</v>
      </c>
      <c r="BO918" s="2">
        <v>0.67118944999999997</v>
      </c>
      <c r="BP918" s="1">
        <f t="shared" si="47"/>
        <v>15.963435511072317</v>
      </c>
    </row>
    <row r="919" spans="1:68" x14ac:dyDescent="0.25">
      <c r="A919" t="s">
        <v>1071</v>
      </c>
      <c r="B919" t="s">
        <v>1036</v>
      </c>
      <c r="C919" t="s">
        <v>818</v>
      </c>
      <c r="D919">
        <v>-26.502694000000002</v>
      </c>
      <c r="E919">
        <v>-68.093028000000004</v>
      </c>
      <c r="H919" t="s">
        <v>1035</v>
      </c>
      <c r="I919" t="s">
        <v>195</v>
      </c>
      <c r="J919" t="s">
        <v>41</v>
      </c>
      <c r="L919" t="s">
        <v>30</v>
      </c>
      <c r="N919">
        <v>5.2</v>
      </c>
      <c r="P919">
        <v>8</v>
      </c>
      <c r="T919" s="3">
        <f t="shared" si="48"/>
        <v>28676.214</v>
      </c>
      <c r="V919" s="3"/>
      <c r="W919" s="3">
        <f t="shared" si="49"/>
        <v>1800.1643999999999</v>
      </c>
      <c r="Z919" s="3">
        <f t="shared" si="50"/>
        <v>164.97585999999998</v>
      </c>
      <c r="AA919" s="1">
        <f t="shared" si="51"/>
        <v>54.494599999999998</v>
      </c>
      <c r="AB919" s="3"/>
      <c r="AD919" s="3">
        <f t="shared" si="52"/>
        <v>11180.24037</v>
      </c>
      <c r="AE919" s="3">
        <f t="shared" si="53"/>
        <v>482.47302200000001</v>
      </c>
      <c r="AF919" s="3">
        <f t="shared" si="54"/>
        <v>117.78876999999999</v>
      </c>
      <c r="AG919" s="3">
        <f t="shared" si="55"/>
        <v>2883.7559999999999</v>
      </c>
      <c r="AH919" s="3">
        <f t="shared" si="56"/>
        <v>1121.4327000000001</v>
      </c>
      <c r="AM919" s="1">
        <v>97.258200000000016</v>
      </c>
      <c r="AN919" s="1"/>
      <c r="AP919" s="1"/>
      <c r="AQ919" s="3">
        <v>33900</v>
      </c>
      <c r="AR919" s="1">
        <v>6.43</v>
      </c>
      <c r="AS919" s="1">
        <v>3.68</v>
      </c>
      <c r="AT919" s="1">
        <v>-3.71</v>
      </c>
      <c r="BA919" t="s">
        <v>31</v>
      </c>
      <c r="BB919">
        <v>2.56</v>
      </c>
      <c r="BC919">
        <v>808.92</v>
      </c>
      <c r="BE919">
        <v>18.739999999999998</v>
      </c>
      <c r="BF919">
        <v>15.26</v>
      </c>
      <c r="BG919">
        <v>1.94</v>
      </c>
      <c r="BH919">
        <v>486.33</v>
      </c>
      <c r="BI919">
        <v>12.34</v>
      </c>
      <c r="BJ919">
        <v>16.97</v>
      </c>
      <c r="BK919">
        <v>71.95</v>
      </c>
      <c r="BL919">
        <v>46.14</v>
      </c>
      <c r="BN919">
        <v>-6.1</v>
      </c>
      <c r="BO919" s="2">
        <v>0.60120901900000001</v>
      </c>
      <c r="BP919" s="1">
        <f t="shared" si="47"/>
        <v>9.5207098265819408</v>
      </c>
    </row>
    <row r="920" spans="1:68" x14ac:dyDescent="0.25">
      <c r="A920" t="s">
        <v>1072</v>
      </c>
      <c r="B920" t="s">
        <v>1036</v>
      </c>
      <c r="C920" t="s">
        <v>818</v>
      </c>
      <c r="D920">
        <v>-26.515260000000001</v>
      </c>
      <c r="E920">
        <v>-68.095822999999996</v>
      </c>
      <c r="H920" t="s">
        <v>1035</v>
      </c>
      <c r="I920" t="s">
        <v>1009</v>
      </c>
      <c r="J920" t="s">
        <v>29</v>
      </c>
      <c r="L920" t="s">
        <v>30</v>
      </c>
      <c r="N920">
        <v>36.380000000000003</v>
      </c>
      <c r="O920">
        <v>0.99731000000000003</v>
      </c>
      <c r="P920">
        <v>6.12</v>
      </c>
      <c r="T920" s="3">
        <f t="shared" si="48"/>
        <v>2571.5430000000006</v>
      </c>
      <c r="V920" s="3"/>
      <c r="W920" s="3">
        <f t="shared" si="49"/>
        <v>348.69779999999997</v>
      </c>
      <c r="Z920" s="3">
        <f t="shared" si="50"/>
        <v>18.919249999999998</v>
      </c>
      <c r="AA920" s="1">
        <f t="shared" si="51"/>
        <v>51.966500000000003</v>
      </c>
      <c r="AB920" s="3"/>
      <c r="AD920" s="3">
        <f t="shared" si="52"/>
        <v>1182.7840500000002</v>
      </c>
      <c r="AE920" s="3">
        <f t="shared" si="53"/>
        <v>75.068736000000001</v>
      </c>
      <c r="AF920" s="3">
        <f t="shared" si="54"/>
        <v>11.17501</v>
      </c>
      <c r="AG920" s="3">
        <f t="shared" si="55"/>
        <v>92.183999999999983</v>
      </c>
      <c r="AH920" s="3">
        <f t="shared" si="56"/>
        <v>177.9126</v>
      </c>
      <c r="AM920" s="1">
        <v>7.0096000000000007</v>
      </c>
      <c r="AN920" s="1"/>
      <c r="AP920" s="1"/>
      <c r="AQ920" s="3">
        <v>3720</v>
      </c>
      <c r="AR920" s="1">
        <v>-6.1</v>
      </c>
      <c r="AS920" s="1">
        <v>-53.84</v>
      </c>
      <c r="AT920" s="1">
        <v>-3.9</v>
      </c>
      <c r="BA920" t="s">
        <v>31</v>
      </c>
      <c r="BB920">
        <v>7.96</v>
      </c>
      <c r="BC920">
        <v>72.540000000000006</v>
      </c>
      <c r="BE920">
        <v>3.63</v>
      </c>
      <c r="BF920">
        <v>1.75</v>
      </c>
      <c r="BG920">
        <v>1.85</v>
      </c>
      <c r="BH920">
        <v>51.45</v>
      </c>
      <c r="BI920">
        <v>1.92</v>
      </c>
      <c r="BJ920">
        <v>1.61</v>
      </c>
      <c r="BK920">
        <v>2.2999999999999998</v>
      </c>
      <c r="BL920">
        <v>7.32</v>
      </c>
      <c r="BN920">
        <v>-8.4</v>
      </c>
      <c r="BO920" s="2">
        <v>0.70926385400000003</v>
      </c>
      <c r="BP920" s="1">
        <f t="shared" si="47"/>
        <v>15.920576357426077</v>
      </c>
    </row>
    <row r="921" spans="1:68" x14ac:dyDescent="0.25">
      <c r="A921" t="s">
        <v>1073</v>
      </c>
      <c r="B921" t="s">
        <v>1036</v>
      </c>
      <c r="C921" t="s">
        <v>818</v>
      </c>
      <c r="D921">
        <v>-26.515281000000002</v>
      </c>
      <c r="E921">
        <v>-68.095826000000002</v>
      </c>
      <c r="H921" t="s">
        <v>1035</v>
      </c>
      <c r="I921" t="s">
        <v>1009</v>
      </c>
      <c r="J921" t="s">
        <v>29</v>
      </c>
      <c r="L921" t="s">
        <v>30</v>
      </c>
      <c r="N921">
        <v>36.4</v>
      </c>
      <c r="O921">
        <v>0.99753999999999998</v>
      </c>
      <c r="P921">
        <v>6.93</v>
      </c>
      <c r="T921" s="3">
        <f t="shared" si="48"/>
        <v>2640.3160000000003</v>
      </c>
      <c r="V921" s="3"/>
      <c r="W921" s="3">
        <f t="shared" si="49"/>
        <v>352.54020000000003</v>
      </c>
      <c r="Z921" s="3">
        <f t="shared" si="50"/>
        <v>18.486809999999998</v>
      </c>
      <c r="AA921" s="1">
        <f t="shared" si="51"/>
        <v>51.685600000000001</v>
      </c>
      <c r="AB921" s="3"/>
      <c r="AD921" s="3">
        <f t="shared" si="52"/>
        <v>1170.59988</v>
      </c>
      <c r="AE921" s="3">
        <f t="shared" si="53"/>
        <v>74.677752999999996</v>
      </c>
      <c r="AF921" s="3">
        <f t="shared" si="54"/>
        <v>11.383239999999999</v>
      </c>
      <c r="AG921" s="3">
        <f t="shared" si="55"/>
        <v>181.9632</v>
      </c>
      <c r="AH921" s="3">
        <f t="shared" si="56"/>
        <v>180.10005000000001</v>
      </c>
      <c r="AM921" s="1">
        <v>7.8857999999999997</v>
      </c>
      <c r="AN921" s="1"/>
      <c r="AP921" s="1"/>
      <c r="AQ921" s="3">
        <v>4350</v>
      </c>
      <c r="AR921" s="1">
        <v>-5.77</v>
      </c>
      <c r="AS921" s="1">
        <v>-54.72</v>
      </c>
      <c r="AT921" s="1">
        <v>-3.73</v>
      </c>
      <c r="BA921" t="s">
        <v>31</v>
      </c>
      <c r="BB921">
        <v>12.16</v>
      </c>
      <c r="BC921">
        <v>74.48</v>
      </c>
      <c r="BE921">
        <v>3.67</v>
      </c>
      <c r="BF921">
        <v>1.71</v>
      </c>
      <c r="BG921">
        <v>1.84</v>
      </c>
      <c r="BH921">
        <v>50.92</v>
      </c>
      <c r="BI921">
        <v>1.91</v>
      </c>
      <c r="BJ921">
        <v>1.64</v>
      </c>
      <c r="BK921">
        <v>4.54</v>
      </c>
      <c r="BL921">
        <v>7.41</v>
      </c>
      <c r="BN921">
        <v>-9.1</v>
      </c>
      <c r="BO921" s="2">
        <v>0.68367346900000003</v>
      </c>
      <c r="BP921" s="1">
        <f t="shared" si="47"/>
        <v>15.82151039598568</v>
      </c>
    </row>
    <row r="922" spans="1:68" x14ac:dyDescent="0.25">
      <c r="A922" t="s">
        <v>1074</v>
      </c>
      <c r="B922" t="s">
        <v>1036</v>
      </c>
      <c r="C922" t="s">
        <v>818</v>
      </c>
      <c r="D922">
        <v>-26.515269</v>
      </c>
      <c r="E922">
        <v>-68.095816999999997</v>
      </c>
      <c r="H922" t="s">
        <v>1035</v>
      </c>
      <c r="I922" t="s">
        <v>1009</v>
      </c>
      <c r="J922" t="s">
        <v>29</v>
      </c>
      <c r="L922" t="s">
        <v>30</v>
      </c>
      <c r="N922">
        <v>36.4</v>
      </c>
      <c r="O922">
        <v>0.99777000000000005</v>
      </c>
      <c r="P922">
        <v>6.15</v>
      </c>
      <c r="T922" s="3">
        <f t="shared" si="48"/>
        <v>2859.7515000000003</v>
      </c>
      <c r="V922" s="3"/>
      <c r="W922" s="3">
        <f t="shared" si="49"/>
        <v>377.51580000000001</v>
      </c>
      <c r="Z922" s="3">
        <f t="shared" si="50"/>
        <v>18.703029999999998</v>
      </c>
      <c r="AA922" s="1">
        <f t="shared" si="51"/>
        <v>53.9328</v>
      </c>
      <c r="AB922" s="3"/>
      <c r="AD922" s="3">
        <f t="shared" si="52"/>
        <v>1150.3695600000001</v>
      </c>
      <c r="AE922" s="3">
        <f t="shared" si="53"/>
        <v>71.940872000000013</v>
      </c>
      <c r="AF922" s="3">
        <f t="shared" si="54"/>
        <v>11.105600000000001</v>
      </c>
      <c r="AG922" s="3">
        <f t="shared" si="55"/>
        <v>196.392</v>
      </c>
      <c r="AH922" s="3">
        <f t="shared" si="56"/>
        <v>181.31530000000001</v>
      </c>
      <c r="AM922" s="1">
        <v>7.8857999999999997</v>
      </c>
      <c r="AN922" s="1"/>
      <c r="AP922" s="1"/>
      <c r="AQ922" s="3">
        <v>4170</v>
      </c>
      <c r="AR922" s="1">
        <v>-5.95</v>
      </c>
      <c r="AS922" s="1">
        <v>-53.75</v>
      </c>
      <c r="AT922" s="1">
        <v>-4.28</v>
      </c>
      <c r="BA922" t="s">
        <v>31</v>
      </c>
      <c r="BB922">
        <v>12.1</v>
      </c>
      <c r="BC922">
        <v>80.67</v>
      </c>
      <c r="BE922">
        <v>3.93</v>
      </c>
      <c r="BF922">
        <v>1.73</v>
      </c>
      <c r="BG922">
        <v>1.92</v>
      </c>
      <c r="BH922">
        <v>50.04</v>
      </c>
      <c r="BI922">
        <v>1.84</v>
      </c>
      <c r="BJ922">
        <v>1.6</v>
      </c>
      <c r="BK922">
        <v>4.9000000000000004</v>
      </c>
      <c r="BL922">
        <v>7.46</v>
      </c>
      <c r="BN922">
        <v>-12.5</v>
      </c>
      <c r="BO922" s="2">
        <v>0.62030494599999997</v>
      </c>
      <c r="BP922" s="1">
        <f t="shared" si="47"/>
        <v>16.326474931566057</v>
      </c>
    </row>
    <row r="923" spans="1:68" x14ac:dyDescent="0.25">
      <c r="A923" t="s">
        <v>1075</v>
      </c>
      <c r="B923" t="s">
        <v>1036</v>
      </c>
      <c r="C923" t="s">
        <v>818</v>
      </c>
      <c r="D923">
        <v>-26.515222000000001</v>
      </c>
      <c r="E923">
        <v>-68.095944000000003</v>
      </c>
      <c r="H923" t="s">
        <v>1035</v>
      </c>
      <c r="I923" t="s">
        <v>1009</v>
      </c>
      <c r="J923" t="s">
        <v>29</v>
      </c>
      <c r="L923" t="s">
        <v>30</v>
      </c>
      <c r="N923">
        <v>35.65</v>
      </c>
      <c r="O923">
        <v>0.99811000000000005</v>
      </c>
      <c r="P923">
        <v>6.5</v>
      </c>
      <c r="T923" s="3">
        <f t="shared" si="48"/>
        <v>3153.6320000000001</v>
      </c>
      <c r="V923" s="3"/>
      <c r="W923" s="3">
        <f t="shared" si="49"/>
        <v>428.42759999999998</v>
      </c>
      <c r="Z923" s="3">
        <f t="shared" si="50"/>
        <v>18.486809999999998</v>
      </c>
      <c r="AA923" s="1">
        <f t="shared" si="51"/>
        <v>53.9328</v>
      </c>
      <c r="AB923" s="3"/>
      <c r="AD923" s="3">
        <f t="shared" si="52"/>
        <v>1151.0592300000001</v>
      </c>
      <c r="AE923" s="3">
        <f t="shared" si="53"/>
        <v>72.331855000000004</v>
      </c>
      <c r="AF923" s="3">
        <f t="shared" si="54"/>
        <v>11.24442</v>
      </c>
      <c r="AG923" s="3">
        <f t="shared" si="55"/>
        <v>196.7928</v>
      </c>
      <c r="AH923" s="3">
        <f t="shared" si="56"/>
        <v>181.07225</v>
      </c>
      <c r="AM923" s="1">
        <v>7.8857999999999997</v>
      </c>
      <c r="AN923" s="1"/>
      <c r="AP923" s="1"/>
      <c r="AQ923" s="3">
        <v>4180</v>
      </c>
      <c r="AR923" s="1">
        <v>-5.89</v>
      </c>
      <c r="AS923" s="1">
        <v>-53.62</v>
      </c>
      <c r="AT923" s="1">
        <v>-3.98</v>
      </c>
      <c r="BA923" t="s">
        <v>31</v>
      </c>
      <c r="BB923">
        <v>11.3</v>
      </c>
      <c r="BC923">
        <v>88.96</v>
      </c>
      <c r="BE923">
        <v>4.46</v>
      </c>
      <c r="BF923">
        <v>1.71</v>
      </c>
      <c r="BG923">
        <v>1.92</v>
      </c>
      <c r="BH923">
        <v>50.07</v>
      </c>
      <c r="BI923">
        <v>1.85</v>
      </c>
      <c r="BJ923">
        <v>1.62</v>
      </c>
      <c r="BK923">
        <v>4.91</v>
      </c>
      <c r="BL923">
        <v>7.45</v>
      </c>
      <c r="BN923">
        <v>-16.5</v>
      </c>
      <c r="BO923" s="2">
        <v>0.56283722999999997</v>
      </c>
      <c r="BP923" s="1">
        <f t="shared" si="47"/>
        <v>16.103298347091268</v>
      </c>
    </row>
    <row r="924" spans="1:68" x14ac:dyDescent="0.25">
      <c r="A924" t="s">
        <v>1076</v>
      </c>
      <c r="B924" t="s">
        <v>1036</v>
      </c>
      <c r="C924" t="s">
        <v>818</v>
      </c>
      <c r="D924">
        <v>-26.496535999999999</v>
      </c>
      <c r="E924">
        <v>-68.104375000000005</v>
      </c>
      <c r="H924" t="s">
        <v>1035</v>
      </c>
      <c r="I924" t="s">
        <v>1009</v>
      </c>
      <c r="J924" t="s">
        <v>29</v>
      </c>
      <c r="L924" t="s">
        <v>30</v>
      </c>
      <c r="N924">
        <v>22.5</v>
      </c>
      <c r="O924">
        <v>1.0077</v>
      </c>
      <c r="P924">
        <v>6.25</v>
      </c>
      <c r="T924" s="3">
        <f t="shared" si="48"/>
        <v>8986.2205000000013</v>
      </c>
      <c r="V924" s="3"/>
      <c r="W924" s="3">
        <f t="shared" si="49"/>
        <v>358.30380000000002</v>
      </c>
      <c r="Z924" s="3">
        <f t="shared" si="50"/>
        <v>42.37912</v>
      </c>
      <c r="AA924" s="1">
        <f t="shared" si="51"/>
        <v>53.651899999999998</v>
      </c>
      <c r="AB924" s="3"/>
      <c r="AD924" s="3">
        <f t="shared" si="52"/>
        <v>2783.73801</v>
      </c>
      <c r="AE924" s="3">
        <f t="shared" si="53"/>
        <v>81.715446999999998</v>
      </c>
      <c r="AF924" s="3">
        <f t="shared" si="54"/>
        <v>33.872079999999997</v>
      </c>
      <c r="AG924" s="3">
        <f t="shared" si="55"/>
        <v>1146.288</v>
      </c>
      <c r="AH924" s="3">
        <f t="shared" si="56"/>
        <v>215.58534999999998</v>
      </c>
      <c r="AM924" s="1">
        <v>33.2956</v>
      </c>
      <c r="AN924" s="1"/>
      <c r="AP924" s="1"/>
      <c r="AQ924" s="3">
        <v>13400</v>
      </c>
      <c r="AR924" s="1">
        <v>-8.41</v>
      </c>
      <c r="AS924" s="1">
        <v>-76.75</v>
      </c>
      <c r="AT924" s="1">
        <v>-3.56</v>
      </c>
      <c r="BA924" t="s">
        <v>31</v>
      </c>
      <c r="BB924">
        <v>2.29</v>
      </c>
      <c r="BC924">
        <v>253.49</v>
      </c>
      <c r="BE924">
        <v>3.73</v>
      </c>
      <c r="BF924">
        <v>3.92</v>
      </c>
      <c r="BG924">
        <v>1.91</v>
      </c>
      <c r="BH924">
        <v>121.09</v>
      </c>
      <c r="BI924">
        <v>2.09</v>
      </c>
      <c r="BJ924">
        <v>4.88</v>
      </c>
      <c r="BK924">
        <v>28.6</v>
      </c>
      <c r="BL924">
        <v>8.8699999999999992</v>
      </c>
      <c r="BN924">
        <v>-12.9</v>
      </c>
      <c r="BO924" s="2">
        <v>0.47769142799999997</v>
      </c>
      <c r="BP924" s="1">
        <f t="shared" si="47"/>
        <v>6.3646918051681505</v>
      </c>
    </row>
    <row r="925" spans="1:68" x14ac:dyDescent="0.25">
      <c r="A925" t="s">
        <v>1077</v>
      </c>
      <c r="B925" t="s">
        <v>1036</v>
      </c>
      <c r="C925" t="s">
        <v>818</v>
      </c>
      <c r="D925">
        <v>-26.496407999999999</v>
      </c>
      <c r="E925">
        <v>-68.104258000000002</v>
      </c>
      <c r="H925" t="s">
        <v>1035</v>
      </c>
      <c r="I925" t="s">
        <v>1009</v>
      </c>
      <c r="J925" t="s">
        <v>29</v>
      </c>
      <c r="L925" t="s">
        <v>30</v>
      </c>
      <c r="N925">
        <v>34</v>
      </c>
      <c r="O925">
        <v>1.01278</v>
      </c>
      <c r="P925">
        <v>6.46</v>
      </c>
      <c r="T925" s="3">
        <f t="shared" si="48"/>
        <v>17170.2075</v>
      </c>
      <c r="V925" s="3"/>
      <c r="W925" s="3">
        <f t="shared" si="49"/>
        <v>959.63940000000002</v>
      </c>
      <c r="Z925" s="3">
        <f t="shared" si="50"/>
        <v>79.352739999999997</v>
      </c>
      <c r="AA925" s="1">
        <f t="shared" si="51"/>
        <v>51.966500000000003</v>
      </c>
      <c r="AB925" s="3"/>
      <c r="AD925" s="3">
        <f t="shared" si="52"/>
        <v>5353.9082099999996</v>
      </c>
      <c r="AE925" s="3">
        <f t="shared" si="53"/>
        <v>197.05543200000002</v>
      </c>
      <c r="AF925" s="3">
        <f t="shared" si="54"/>
        <v>56.083280000000002</v>
      </c>
      <c r="AG925" s="3">
        <f t="shared" si="55"/>
        <v>1692.9792</v>
      </c>
      <c r="AH925" s="3">
        <f t="shared" si="56"/>
        <v>479.53764999999999</v>
      </c>
      <c r="AM925" s="1">
        <v>53.4482</v>
      </c>
      <c r="AN925" s="1"/>
      <c r="AP925" s="1"/>
      <c r="AQ925" s="3">
        <v>13180</v>
      </c>
      <c r="AR925" s="1">
        <v>-4.42</v>
      </c>
      <c r="AS925" s="1">
        <v>-55.38</v>
      </c>
      <c r="AT925" s="1">
        <v>-3.53</v>
      </c>
      <c r="BA925" t="s">
        <v>31</v>
      </c>
      <c r="BB925">
        <v>3.77</v>
      </c>
      <c r="BC925">
        <v>484.35</v>
      </c>
      <c r="BE925">
        <v>9.99</v>
      </c>
      <c r="BF925">
        <v>7.34</v>
      </c>
      <c r="BG925">
        <v>1.85</v>
      </c>
      <c r="BH925">
        <v>232.89</v>
      </c>
      <c r="BI925">
        <v>5.04</v>
      </c>
      <c r="BJ925">
        <v>8.08</v>
      </c>
      <c r="BK925">
        <v>42.24</v>
      </c>
      <c r="BL925">
        <v>19.73</v>
      </c>
      <c r="BN925">
        <v>-15.7</v>
      </c>
      <c r="BO925" s="2">
        <v>0.48082997799999999</v>
      </c>
      <c r="BP925" s="1">
        <f t="shared" si="47"/>
        <v>8.5504565710136777</v>
      </c>
    </row>
    <row r="926" spans="1:68" x14ac:dyDescent="0.25">
      <c r="A926" t="s">
        <v>1078</v>
      </c>
      <c r="B926" t="s">
        <v>1036</v>
      </c>
      <c r="C926" t="s">
        <v>818</v>
      </c>
      <c r="D926">
        <v>-26.500083</v>
      </c>
      <c r="E926">
        <v>-68.105333000000002</v>
      </c>
      <c r="H926" t="s">
        <v>1035</v>
      </c>
      <c r="I926" t="s">
        <v>1009</v>
      </c>
      <c r="J926" t="s">
        <v>29</v>
      </c>
      <c r="L926" t="s">
        <v>30</v>
      </c>
      <c r="N926">
        <v>39.44</v>
      </c>
      <c r="O926">
        <v>1.0029600000000001</v>
      </c>
      <c r="P926">
        <v>5.13</v>
      </c>
      <c r="T926" s="3">
        <f t="shared" si="48"/>
        <v>9179.4230000000007</v>
      </c>
      <c r="V926" s="3"/>
      <c r="W926" s="3">
        <f t="shared" si="49"/>
        <v>401.5308</v>
      </c>
      <c r="Z926" s="3">
        <f t="shared" si="50"/>
        <v>44.973759999999999</v>
      </c>
      <c r="AA926" s="1">
        <f t="shared" si="51"/>
        <v>58.708099999999995</v>
      </c>
      <c r="AB926" s="3"/>
      <c r="AD926" s="3">
        <f t="shared" si="52"/>
        <v>2995.2368099999999</v>
      </c>
      <c r="AE926" s="3">
        <f t="shared" si="53"/>
        <v>84.452328000000009</v>
      </c>
      <c r="AF926" s="3">
        <f t="shared" si="54"/>
        <v>38.1755</v>
      </c>
      <c r="AG926" s="3">
        <f t="shared" si="55"/>
        <v>1186.7687999999998</v>
      </c>
      <c r="AH926" s="3">
        <f t="shared" si="56"/>
        <v>218.50194999999999</v>
      </c>
      <c r="AM926" s="1">
        <v>33.2956</v>
      </c>
      <c r="AN926" s="1"/>
      <c r="AP926" s="1"/>
      <c r="AQ926" s="3">
        <v>10480</v>
      </c>
      <c r="AR926" s="1">
        <v>-8.51</v>
      </c>
      <c r="AS926" s="1">
        <v>-76.09</v>
      </c>
      <c r="AT926" s="1">
        <v>-3.79</v>
      </c>
      <c r="BA926" t="s">
        <v>31</v>
      </c>
      <c r="BB926">
        <v>3</v>
      </c>
      <c r="BC926">
        <v>258.94</v>
      </c>
      <c r="BE926">
        <v>4.18</v>
      </c>
      <c r="BF926">
        <v>4.16</v>
      </c>
      <c r="BG926">
        <v>2.09</v>
      </c>
      <c r="BH926">
        <v>130.29</v>
      </c>
      <c r="BI926">
        <v>2.16</v>
      </c>
      <c r="BJ926">
        <v>5.5</v>
      </c>
      <c r="BK926">
        <v>29.61</v>
      </c>
      <c r="BL926">
        <v>8.99</v>
      </c>
      <c r="BN926">
        <v>-11.4</v>
      </c>
      <c r="BO926" s="2">
        <v>0.50316675700000002</v>
      </c>
      <c r="BP926" s="1">
        <f t="shared" si="47"/>
        <v>5.7236172414244741</v>
      </c>
    </row>
    <row r="927" spans="1:68" x14ac:dyDescent="0.25">
      <c r="A927" t="s">
        <v>1079</v>
      </c>
      <c r="B927" t="s">
        <v>1036</v>
      </c>
      <c r="C927" t="s">
        <v>818</v>
      </c>
      <c r="D927">
        <v>-26.500556</v>
      </c>
      <c r="E927">
        <v>-68.104749999999996</v>
      </c>
      <c r="H927" t="s">
        <v>1035</v>
      </c>
      <c r="I927" t="s">
        <v>1009</v>
      </c>
      <c r="J927" t="s">
        <v>29</v>
      </c>
      <c r="L927" t="s">
        <v>30</v>
      </c>
      <c r="N927">
        <v>40.479999999999997</v>
      </c>
      <c r="O927">
        <v>1.0024500000000001</v>
      </c>
      <c r="P927">
        <v>5.0599999999999996</v>
      </c>
      <c r="T927" s="3">
        <f t="shared" si="48"/>
        <v>8938.0084999999999</v>
      </c>
      <c r="V927" s="3"/>
      <c r="W927" s="3">
        <f t="shared" si="49"/>
        <v>364.06740000000002</v>
      </c>
      <c r="Z927" s="3">
        <f t="shared" si="50"/>
        <v>45.189979999999998</v>
      </c>
      <c r="AA927" s="1">
        <f t="shared" si="51"/>
        <v>58.708099999999995</v>
      </c>
      <c r="AB927" s="3"/>
      <c r="AD927" s="3">
        <f t="shared" si="52"/>
        <v>2992.0183500000003</v>
      </c>
      <c r="AE927" s="3">
        <f t="shared" si="53"/>
        <v>84.061345000000003</v>
      </c>
      <c r="AF927" s="3">
        <f t="shared" si="54"/>
        <v>38.1755</v>
      </c>
      <c r="AG927" s="3">
        <f t="shared" si="55"/>
        <v>1185.5663999999999</v>
      </c>
      <c r="AH927" s="3">
        <f t="shared" si="56"/>
        <v>218.50194999999999</v>
      </c>
      <c r="AM927" s="1">
        <v>33.2956</v>
      </c>
      <c r="AN927" s="1"/>
      <c r="AP927" s="1"/>
      <c r="AQ927" s="3">
        <v>10470</v>
      </c>
      <c r="AR927" s="1">
        <v>-8.41</v>
      </c>
      <c r="AS927" s="1">
        <v>-75.510000000000005</v>
      </c>
      <c r="AT927" s="1">
        <v>-3.55</v>
      </c>
      <c r="BA927" t="s">
        <v>31</v>
      </c>
      <c r="BB927">
        <v>3</v>
      </c>
      <c r="BC927">
        <v>252.13</v>
      </c>
      <c r="BE927">
        <v>3.79</v>
      </c>
      <c r="BF927">
        <v>4.18</v>
      </c>
      <c r="BG927">
        <v>2.09</v>
      </c>
      <c r="BH927">
        <v>130.15</v>
      </c>
      <c r="BI927">
        <v>2.15</v>
      </c>
      <c r="BJ927">
        <v>5.5</v>
      </c>
      <c r="BK927">
        <v>29.58</v>
      </c>
      <c r="BL927">
        <v>8.99</v>
      </c>
      <c r="BN927">
        <v>-10</v>
      </c>
      <c r="BO927" s="2">
        <v>0.51620195899999999</v>
      </c>
      <c r="BP927" s="1">
        <f t="shared" si="47"/>
        <v>5.7236172414244741</v>
      </c>
    </row>
    <row r="928" spans="1:68" x14ac:dyDescent="0.25">
      <c r="A928" t="s">
        <v>1080</v>
      </c>
      <c r="B928" t="s">
        <v>1036</v>
      </c>
      <c r="C928" t="s">
        <v>818</v>
      </c>
      <c r="D928">
        <v>-26.477713999999999</v>
      </c>
      <c r="E928">
        <v>-68.097183000000001</v>
      </c>
      <c r="H928" t="s">
        <v>1035</v>
      </c>
      <c r="I928" t="s">
        <v>195</v>
      </c>
      <c r="J928" t="s">
        <v>41</v>
      </c>
      <c r="L928" t="s">
        <v>30</v>
      </c>
      <c r="N928">
        <v>13.9</v>
      </c>
      <c r="O928">
        <v>1.07681</v>
      </c>
      <c r="P928">
        <v>7.48</v>
      </c>
      <c r="T928" s="3">
        <f t="shared" si="48"/>
        <v>63767.460000000006</v>
      </c>
      <c r="V928" s="3"/>
      <c r="W928" s="3">
        <f t="shared" si="49"/>
        <v>2229.5526</v>
      </c>
      <c r="Z928" s="3">
        <f t="shared" si="50"/>
        <v>366.81723</v>
      </c>
      <c r="AA928" s="1">
        <f t="shared" si="51"/>
        <v>47.472099999999998</v>
      </c>
      <c r="AB928" s="3"/>
      <c r="AD928" s="3">
        <f t="shared" si="52"/>
        <v>24730.41675</v>
      </c>
      <c r="AE928" s="3">
        <f t="shared" si="53"/>
        <v>1023.5934940000001</v>
      </c>
      <c r="AF928" s="3">
        <f t="shared" si="54"/>
        <v>278.88938000000002</v>
      </c>
      <c r="AG928" s="3">
        <f t="shared" si="55"/>
        <v>6073.3224</v>
      </c>
      <c r="AH928" s="3">
        <f t="shared" si="56"/>
        <v>2505.3593999999998</v>
      </c>
      <c r="AM928" s="1">
        <v>226.9358</v>
      </c>
      <c r="AN928" s="1"/>
      <c r="AP928" s="1"/>
      <c r="AQ928" s="3">
        <v>52810</v>
      </c>
      <c r="AR928" s="1">
        <v>8.65</v>
      </c>
      <c r="AS928" s="1">
        <v>6.53</v>
      </c>
      <c r="AT928" s="1">
        <v>-3.16</v>
      </c>
      <c r="BA928" t="s">
        <v>31</v>
      </c>
      <c r="BB928">
        <v>9.36</v>
      </c>
      <c r="BC928">
        <v>1798.8</v>
      </c>
      <c r="BE928">
        <v>23.21</v>
      </c>
      <c r="BF928">
        <v>33.93</v>
      </c>
      <c r="BG928">
        <v>1.69</v>
      </c>
      <c r="BH928">
        <v>1075.75</v>
      </c>
      <c r="BI928">
        <v>26.18</v>
      </c>
      <c r="BJ928">
        <v>40.18</v>
      </c>
      <c r="BK928">
        <v>151.53</v>
      </c>
      <c r="BL928">
        <v>103.08</v>
      </c>
      <c r="BN928">
        <v>-5.8</v>
      </c>
      <c r="BO928" s="2">
        <v>0.59803758100000004</v>
      </c>
      <c r="BP928" s="1">
        <f t="shared" si="47"/>
        <v>8.9833445791302626</v>
      </c>
    </row>
    <row r="929" spans="1:68" x14ac:dyDescent="0.25">
      <c r="A929" t="s">
        <v>1081</v>
      </c>
      <c r="B929" t="s">
        <v>1036</v>
      </c>
      <c r="C929" t="s">
        <v>818</v>
      </c>
      <c r="D929">
        <v>-26.481777999999998</v>
      </c>
      <c r="E929">
        <v>-68.099221999999997</v>
      </c>
      <c r="H929" t="s">
        <v>1035</v>
      </c>
      <c r="I929" t="s">
        <v>195</v>
      </c>
      <c r="J929" t="s">
        <v>41</v>
      </c>
      <c r="L929" t="s">
        <v>30</v>
      </c>
      <c r="N929">
        <v>12.8</v>
      </c>
      <c r="P929">
        <v>7.78</v>
      </c>
      <c r="T929" s="3">
        <f t="shared" si="48"/>
        <v>69932.215000000011</v>
      </c>
      <c r="V929" s="3"/>
      <c r="W929" s="3">
        <f t="shared" si="49"/>
        <v>2151.7439999999997</v>
      </c>
      <c r="Z929" s="3">
        <f t="shared" si="50"/>
        <v>407.35847999999999</v>
      </c>
      <c r="AA929" s="1">
        <f t="shared" si="51"/>
        <v>60.1126</v>
      </c>
      <c r="AB929" s="3"/>
      <c r="AD929" s="3">
        <f t="shared" si="52"/>
        <v>27182.653380000003</v>
      </c>
      <c r="AE929" s="3">
        <f t="shared" si="53"/>
        <v>1088.496672</v>
      </c>
      <c r="AF929" s="3">
        <f t="shared" si="54"/>
        <v>303.18288000000001</v>
      </c>
      <c r="AG929" s="3">
        <f t="shared" si="55"/>
        <v>6659.6927999999998</v>
      </c>
      <c r="AH929" s="3">
        <f t="shared" si="56"/>
        <v>2761.2910499999998</v>
      </c>
      <c r="AM929" s="1">
        <v>240.95500000000001</v>
      </c>
      <c r="AN929" s="1"/>
      <c r="AP929" s="1"/>
      <c r="AQ929" s="3">
        <v>72190</v>
      </c>
      <c r="AR929" s="1">
        <v>6.16</v>
      </c>
      <c r="AS929" s="1">
        <v>-6.29</v>
      </c>
      <c r="AT929" s="1">
        <v>-3.59</v>
      </c>
      <c r="BA929" t="s">
        <v>31</v>
      </c>
      <c r="BB929">
        <v>7.12</v>
      </c>
      <c r="BC929">
        <v>1972.7</v>
      </c>
      <c r="BE929">
        <v>22.4</v>
      </c>
      <c r="BF929">
        <v>37.68</v>
      </c>
      <c r="BG929">
        <v>2.14</v>
      </c>
      <c r="BH929">
        <v>1182.42</v>
      </c>
      <c r="BI929">
        <v>27.84</v>
      </c>
      <c r="BJ929">
        <v>43.68</v>
      </c>
      <c r="BK929">
        <v>166.16</v>
      </c>
      <c r="BL929">
        <v>113.61</v>
      </c>
      <c r="BN929">
        <v>-5.5</v>
      </c>
      <c r="BO929" s="2">
        <v>0.59939169699999995</v>
      </c>
      <c r="BP929" s="1">
        <f t="shared" si="47"/>
        <v>9.1076747143506243</v>
      </c>
    </row>
    <row r="930" spans="1:68" x14ac:dyDescent="0.25">
      <c r="A930" t="s">
        <v>1037</v>
      </c>
      <c r="B930" t="s">
        <v>1038</v>
      </c>
      <c r="C930" t="s">
        <v>27</v>
      </c>
      <c r="D930">
        <v>-19.424413999999999</v>
      </c>
      <c r="E930">
        <v>-68.093908999999996</v>
      </c>
      <c r="G930" t="s">
        <v>1086</v>
      </c>
      <c r="H930" t="s">
        <v>1039</v>
      </c>
      <c r="I930" t="s">
        <v>1013</v>
      </c>
      <c r="J930" t="s">
        <v>41</v>
      </c>
      <c r="L930" t="s">
        <v>30</v>
      </c>
      <c r="M930">
        <v>0</v>
      </c>
      <c r="N930">
        <v>20</v>
      </c>
      <c r="O930">
        <v>1.2350000000000001</v>
      </c>
      <c r="P930">
        <v>7.46</v>
      </c>
      <c r="T930" s="3">
        <f t="shared" si="48"/>
        <v>184340.00000921704</v>
      </c>
      <c r="U930" s="3">
        <f t="shared" ref="U930" si="57">79.9*BD930</f>
        <v>99.875000001198529</v>
      </c>
      <c r="V930" s="3"/>
      <c r="W930" s="3">
        <f t="shared" si="49"/>
        <v>28145.580004418764</v>
      </c>
      <c r="Z930" s="3">
        <f t="shared" si="50"/>
        <v>723.25590005567665</v>
      </c>
      <c r="AA930" s="1">
        <f t="shared" si="51"/>
        <v>7.0225000070225008</v>
      </c>
      <c r="AB930" s="3"/>
      <c r="AD930" s="3">
        <f t="shared" si="52"/>
        <v>105174.67499160903</v>
      </c>
      <c r="AE930" s="3">
        <f t="shared" si="53"/>
        <v>9227.1987995699201</v>
      </c>
      <c r="AF930" s="3">
        <f t="shared" si="54"/>
        <v>237.38219998021816</v>
      </c>
      <c r="AG930" s="3">
        <f t="shared" si="55"/>
        <v>314.62800001763526</v>
      </c>
      <c r="AH930" s="3">
        <f t="shared" si="56"/>
        <v>10864.334998857667</v>
      </c>
      <c r="AQ930" s="3">
        <v>341149.00000350003</v>
      </c>
      <c r="BA930" t="s">
        <v>31</v>
      </c>
      <c r="BB930">
        <v>29.800000005100003</v>
      </c>
      <c r="BC930">
        <v>5200.0000002600009</v>
      </c>
      <c r="BD930">
        <v>1.2500000000150002</v>
      </c>
      <c r="BE930">
        <v>293.00000004600003</v>
      </c>
      <c r="BF930">
        <v>66.900000005150005</v>
      </c>
      <c r="BG930">
        <v>0.25000000025000002</v>
      </c>
      <c r="BH930">
        <v>4574.9999996350007</v>
      </c>
      <c r="BI930">
        <v>235.99999998900003</v>
      </c>
      <c r="BJ930">
        <v>34.199999997150002</v>
      </c>
      <c r="BK930">
        <v>7.8500000004400015</v>
      </c>
      <c r="BL930">
        <v>446.99999995300004</v>
      </c>
      <c r="BN930">
        <v>-0.5</v>
      </c>
      <c r="BO930" s="2">
        <v>0.87980769199999997</v>
      </c>
      <c r="BP930" s="1">
        <f t="shared" si="47"/>
        <v>45.767268985471645</v>
      </c>
    </row>
    <row r="931" spans="1:68" x14ac:dyDescent="0.25">
      <c r="A931" t="s">
        <v>1040</v>
      </c>
      <c r="B931" t="s">
        <v>1038</v>
      </c>
      <c r="C931" t="s">
        <v>27</v>
      </c>
      <c r="D931">
        <v>-19.424413999999999</v>
      </c>
      <c r="E931">
        <v>-68.093908999999996</v>
      </c>
      <c r="G931" t="s">
        <v>1086</v>
      </c>
      <c r="H931" t="s">
        <v>1039</v>
      </c>
      <c r="I931" t="s">
        <v>1013</v>
      </c>
      <c r="J931" t="s">
        <v>41</v>
      </c>
      <c r="L931" t="s">
        <v>30</v>
      </c>
      <c r="M931">
        <v>1.5</v>
      </c>
      <c r="N931">
        <v>17</v>
      </c>
      <c r="O931">
        <v>1.244</v>
      </c>
      <c r="P931">
        <v>7.23</v>
      </c>
      <c r="T931" s="3">
        <f t="shared" ref="T931:T942" si="58">BC931*35.45</f>
        <v>171932.49998383483</v>
      </c>
      <c r="U931" s="3">
        <f t="shared" ref="U931:U942" si="59">79.9*BD931</f>
        <v>100.67399996676161</v>
      </c>
      <c r="V931" s="3"/>
      <c r="W931" s="3">
        <f t="shared" ref="W931:W942" si="60">96.06*BE931</f>
        <v>53985.719994505365</v>
      </c>
      <c r="Z931" s="3">
        <f t="shared" ref="Z931:Z942" si="61">10.811*BF931</f>
        <v>870.2854999667021</v>
      </c>
      <c r="AA931" s="1">
        <f t="shared" ref="AA931:AA942" si="62">28.09*BG931</f>
        <v>1.29214000134832</v>
      </c>
      <c r="AB931" s="3"/>
      <c r="AD931" s="3">
        <f t="shared" ref="AD931:AD942" si="63">22.989*BH931</f>
        <v>104025.22499788502</v>
      </c>
      <c r="AE931" s="3">
        <f t="shared" ref="AE931:AE942" si="64">39.0983*BI931</f>
        <v>10009.164802408457</v>
      </c>
      <c r="AF931" s="3">
        <f t="shared" ref="AF931:AF942" si="65">6.941*BJ931</f>
        <v>274.86360002026771</v>
      </c>
      <c r="AG931" s="3">
        <f t="shared" ref="AG931:AG942" si="66">40.08*BK931</f>
        <v>194.38799998172351</v>
      </c>
      <c r="AH931" s="3">
        <f t="shared" ref="AH931:AH942" si="67">24.305*BL931</f>
        <v>14072.594999961111</v>
      </c>
      <c r="AQ931" s="3">
        <v>357323.99997239996</v>
      </c>
      <c r="BA931" t="s">
        <v>31</v>
      </c>
      <c r="BB931">
        <v>27.899999996119998</v>
      </c>
      <c r="BC931">
        <v>4849.9999995440003</v>
      </c>
      <c r="BD931">
        <v>1.2599999995840001</v>
      </c>
      <c r="BE931">
        <v>561.99999994279995</v>
      </c>
      <c r="BF931">
        <v>80.499999996919996</v>
      </c>
      <c r="BG931">
        <v>4.6000000047999999E-2</v>
      </c>
      <c r="BH931">
        <v>4524.9999999080001</v>
      </c>
      <c r="BI931">
        <v>256.00000006160002</v>
      </c>
      <c r="BJ931">
        <v>39.600000002919998</v>
      </c>
      <c r="BK931">
        <v>4.849999999544</v>
      </c>
      <c r="BL931">
        <v>578.99999999839997</v>
      </c>
      <c r="BN931">
        <v>-0.1</v>
      </c>
      <c r="BO931" s="2">
        <v>0.93298969099999995</v>
      </c>
      <c r="BP931" s="1">
        <f t="shared" si="47"/>
        <v>51.198467163070831</v>
      </c>
    </row>
    <row r="932" spans="1:68" x14ac:dyDescent="0.25">
      <c r="A932" t="s">
        <v>1041</v>
      </c>
      <c r="B932" t="s">
        <v>1038</v>
      </c>
      <c r="C932" t="s">
        <v>27</v>
      </c>
      <c r="D932">
        <v>-19.424413999999999</v>
      </c>
      <c r="E932">
        <v>-68.093908999999996</v>
      </c>
      <c r="G932" t="s">
        <v>1086</v>
      </c>
      <c r="H932" t="s">
        <v>1039</v>
      </c>
      <c r="I932" t="s">
        <v>1013</v>
      </c>
      <c r="J932" t="s">
        <v>41</v>
      </c>
      <c r="L932" t="s">
        <v>30</v>
      </c>
      <c r="M932">
        <v>2.5</v>
      </c>
      <c r="N932">
        <v>13</v>
      </c>
      <c r="O932">
        <v>1.264</v>
      </c>
      <c r="P932">
        <v>7.59</v>
      </c>
      <c r="T932" s="3">
        <f t="shared" si="58"/>
        <v>132051.25000510481</v>
      </c>
      <c r="U932" s="3"/>
      <c r="V932" s="3"/>
      <c r="W932" s="3">
        <f t="shared" si="60"/>
        <v>104513.28000353501</v>
      </c>
      <c r="Z932" s="3">
        <f t="shared" si="61"/>
        <v>644.33559994291795</v>
      </c>
      <c r="AA932" s="1">
        <f t="shared" si="62"/>
        <v>1.40449999910112</v>
      </c>
      <c r="AB932" s="3"/>
      <c r="AD932" s="3">
        <f t="shared" si="63"/>
        <v>110921.92498712616</v>
      </c>
      <c r="AE932" s="3">
        <f t="shared" si="64"/>
        <v>8327.9378986237407</v>
      </c>
      <c r="AF932" s="3">
        <f t="shared" si="65"/>
        <v>212.39460000444225</v>
      </c>
      <c r="AG932" s="3">
        <f t="shared" si="66"/>
        <v>164.3279999961523</v>
      </c>
      <c r="AH932" s="3">
        <f t="shared" si="67"/>
        <v>10524.064998794473</v>
      </c>
      <c r="AQ932" s="3">
        <v>368917.00001279998</v>
      </c>
      <c r="BA932" t="s">
        <v>31</v>
      </c>
      <c r="BB932">
        <v>22.700000000639999</v>
      </c>
      <c r="BC932">
        <v>3725.0000001440003</v>
      </c>
      <c r="BE932">
        <v>1088.0000000368</v>
      </c>
      <c r="BF932">
        <v>59.599999994720001</v>
      </c>
      <c r="BG932">
        <v>4.9999999968000003E-2</v>
      </c>
      <c r="BH932">
        <v>4824.9999994399996</v>
      </c>
      <c r="BI932">
        <v>212.9999999648</v>
      </c>
      <c r="BJ932">
        <v>30.600000000640001</v>
      </c>
      <c r="BK932">
        <v>4.099999999904</v>
      </c>
      <c r="BL932">
        <v>432.99999995040002</v>
      </c>
      <c r="BN932">
        <v>0.2</v>
      </c>
      <c r="BO932" s="2">
        <v>1.2953020129999999</v>
      </c>
      <c r="BP932" s="1">
        <f t="shared" si="47"/>
        <v>49.549588353820489</v>
      </c>
    </row>
    <row r="933" spans="1:68" x14ac:dyDescent="0.25">
      <c r="A933" t="s">
        <v>1042</v>
      </c>
      <c r="B933" t="s">
        <v>1038</v>
      </c>
      <c r="C933" t="s">
        <v>27</v>
      </c>
      <c r="D933">
        <v>-19.330286999999998</v>
      </c>
      <c r="E933">
        <v>-68.124846000000005</v>
      </c>
      <c r="G933" t="s">
        <v>1086</v>
      </c>
      <c r="H933" t="s">
        <v>1039</v>
      </c>
      <c r="I933" t="s">
        <v>1013</v>
      </c>
      <c r="J933" t="s">
        <v>41</v>
      </c>
      <c r="L933" t="s">
        <v>30</v>
      </c>
      <c r="M933">
        <v>0</v>
      </c>
      <c r="N933">
        <v>20</v>
      </c>
      <c r="O933">
        <v>1.2330000000000001</v>
      </c>
      <c r="P933">
        <v>7.54</v>
      </c>
      <c r="T933" s="3">
        <f t="shared" si="58"/>
        <v>187034.20000918157</v>
      </c>
      <c r="U933" s="3">
        <f t="shared" si="59"/>
        <v>99.874999986417023</v>
      </c>
      <c r="V933" s="3"/>
      <c r="W933" s="3">
        <f t="shared" si="60"/>
        <v>29298.300003121949</v>
      </c>
      <c r="Z933" s="3">
        <f t="shared" si="61"/>
        <v>689.74180003416279</v>
      </c>
      <c r="AA933" s="1">
        <f t="shared" si="62"/>
        <v>9.7191400067135127</v>
      </c>
      <c r="AB933" s="3"/>
      <c r="AD933" s="3">
        <f t="shared" si="63"/>
        <v>107542.54200170119</v>
      </c>
      <c r="AE933" s="3">
        <f t="shared" si="64"/>
        <v>9188.1004997145847</v>
      </c>
      <c r="AF933" s="3">
        <f t="shared" si="65"/>
        <v>237.38220002248889</v>
      </c>
      <c r="AG933" s="3">
        <f t="shared" si="66"/>
        <v>300.60000000853705</v>
      </c>
      <c r="AH933" s="3">
        <f t="shared" si="67"/>
        <v>10718.505000699985</v>
      </c>
      <c r="AQ933" s="3">
        <v>347179.99998060003</v>
      </c>
      <c r="BA933" t="s">
        <v>31</v>
      </c>
      <c r="BB933">
        <v>29.400000001919999</v>
      </c>
      <c r="BC933">
        <v>5276.0000002590004</v>
      </c>
      <c r="BD933">
        <v>1.2499999998300002</v>
      </c>
      <c r="BE933">
        <v>305.0000000325</v>
      </c>
      <c r="BF933">
        <v>63.800000003160001</v>
      </c>
      <c r="BG933">
        <v>0.34600000023900007</v>
      </c>
      <c r="BH933">
        <v>4678.0000000740001</v>
      </c>
      <c r="BI933">
        <v>234.99999999270003</v>
      </c>
      <c r="BJ933">
        <v>34.200000003240007</v>
      </c>
      <c r="BK933">
        <v>7.5000000002130003</v>
      </c>
      <c r="BL933">
        <v>441.0000000288</v>
      </c>
      <c r="BN933">
        <v>-0.6</v>
      </c>
      <c r="BO933" s="2">
        <v>0.88665655799999998</v>
      </c>
      <c r="BP933" s="1">
        <f t="shared" si="47"/>
        <v>45.152943226933381</v>
      </c>
    </row>
    <row r="934" spans="1:68" x14ac:dyDescent="0.25">
      <c r="A934" t="s">
        <v>1043</v>
      </c>
      <c r="B934" t="s">
        <v>1038</v>
      </c>
      <c r="C934" t="s">
        <v>27</v>
      </c>
      <c r="D934">
        <v>-19.330286999999998</v>
      </c>
      <c r="E934">
        <v>-68.124846000000005</v>
      </c>
      <c r="G934" t="s">
        <v>1086</v>
      </c>
      <c r="H934" t="s">
        <v>1039</v>
      </c>
      <c r="I934" t="s">
        <v>1013</v>
      </c>
      <c r="J934" t="s">
        <v>41</v>
      </c>
      <c r="L934" t="s">
        <v>30</v>
      </c>
      <c r="M934">
        <v>1.5</v>
      </c>
      <c r="N934">
        <v>17</v>
      </c>
      <c r="O934">
        <v>1.264</v>
      </c>
      <c r="P934">
        <v>7.01</v>
      </c>
      <c r="T934" s="3">
        <f t="shared" si="58"/>
        <v>167501.2499824168</v>
      </c>
      <c r="U934" s="3">
        <f t="shared" si="59"/>
        <v>156.60399996036961</v>
      </c>
      <c r="V934" s="3"/>
      <c r="W934" s="3">
        <f t="shared" si="60"/>
        <v>80114.040002151742</v>
      </c>
      <c r="Z934" s="3">
        <f t="shared" si="61"/>
        <v>1345.9694999584858</v>
      </c>
      <c r="AA934" s="1">
        <f t="shared" si="62"/>
        <v>1.96630000584272</v>
      </c>
      <c r="AB934" s="3"/>
      <c r="AD934" s="3">
        <f t="shared" si="63"/>
        <v>94645.712995218302</v>
      </c>
      <c r="AE934" s="3">
        <f t="shared" si="64"/>
        <v>14270.879500750691</v>
      </c>
      <c r="AF934" s="3">
        <f t="shared" si="65"/>
        <v>416.45999999666833</v>
      </c>
      <c r="AG934" s="3">
        <f t="shared" si="66"/>
        <v>102.20399998525055</v>
      </c>
      <c r="AH934" s="3">
        <f t="shared" si="67"/>
        <v>22968.225000661096</v>
      </c>
      <c r="AQ934" s="3">
        <v>384778.00002080004</v>
      </c>
      <c r="BA934" t="s">
        <v>31</v>
      </c>
      <c r="BB934">
        <v>49.600000001120002</v>
      </c>
      <c r="BC934">
        <v>4724.9999995039998</v>
      </c>
      <c r="BD934">
        <v>1.9599999995039998</v>
      </c>
      <c r="BE934">
        <v>834.00000002239995</v>
      </c>
      <c r="BF934">
        <v>124.49999999616</v>
      </c>
      <c r="BG934">
        <v>7.0000000207999999E-2</v>
      </c>
      <c r="BH934">
        <v>4116.9999997920004</v>
      </c>
      <c r="BI934">
        <v>365.00000001920006</v>
      </c>
      <c r="BJ934">
        <v>59.99999999952</v>
      </c>
      <c r="BK934">
        <v>2.549999999632</v>
      </c>
      <c r="BL934">
        <v>945.00000002720003</v>
      </c>
      <c r="BN934">
        <v>-0.1</v>
      </c>
      <c r="BO934" s="2">
        <v>0.87132275100000001</v>
      </c>
      <c r="BP934" s="1">
        <f t="shared" si="47"/>
        <v>55.151094945120398</v>
      </c>
    </row>
    <row r="935" spans="1:68" x14ac:dyDescent="0.25">
      <c r="A935" t="s">
        <v>1044</v>
      </c>
      <c r="B935" t="s">
        <v>1038</v>
      </c>
      <c r="C935" t="s">
        <v>27</v>
      </c>
      <c r="D935">
        <v>-19.386490999999999</v>
      </c>
      <c r="E935">
        <v>-68.117472000000006</v>
      </c>
      <c r="G935" t="s">
        <v>1086</v>
      </c>
      <c r="H935" t="s">
        <v>1039</v>
      </c>
      <c r="I935" t="s">
        <v>1013</v>
      </c>
      <c r="J935" t="s">
        <v>41</v>
      </c>
      <c r="L935" t="s">
        <v>30</v>
      </c>
      <c r="M935">
        <v>0.01</v>
      </c>
      <c r="N935">
        <v>20.5</v>
      </c>
      <c r="O935">
        <v>1.2130000000000001</v>
      </c>
      <c r="P935">
        <v>7.38</v>
      </c>
      <c r="T935" s="3">
        <f t="shared" si="58"/>
        <v>188948.49998365759</v>
      </c>
      <c r="U935" s="3">
        <f t="shared" si="59"/>
        <v>80.698999960289711</v>
      </c>
      <c r="V935" s="3"/>
      <c r="W935" s="3">
        <f t="shared" si="60"/>
        <v>14697.180003035495</v>
      </c>
      <c r="Z935" s="3">
        <f t="shared" si="61"/>
        <v>601.09159996129665</v>
      </c>
      <c r="AA935" s="1">
        <f t="shared" si="62"/>
        <v>2.8090000057022704</v>
      </c>
      <c r="AB935" s="3"/>
      <c r="AD935" s="3">
        <f t="shared" si="63"/>
        <v>104370.06000551737</v>
      </c>
      <c r="AE935" s="3">
        <f t="shared" si="64"/>
        <v>7115.8905992688633</v>
      </c>
      <c r="AF935" s="3">
        <f t="shared" si="65"/>
        <v>195.73619995953399</v>
      </c>
      <c r="AG935" s="3">
        <f t="shared" si="66"/>
        <v>545.0879998424856</v>
      </c>
      <c r="AH935" s="3">
        <f t="shared" si="67"/>
        <v>10208.100000085067</v>
      </c>
      <c r="AQ935" s="3">
        <v>328194.00002560002</v>
      </c>
      <c r="BA935" t="s">
        <v>31</v>
      </c>
      <c r="BB935">
        <v>18.399999996110001</v>
      </c>
      <c r="BC935">
        <v>5329.9999995390008</v>
      </c>
      <c r="BD935">
        <v>1.009999999503</v>
      </c>
      <c r="BE935">
        <v>153.0000000316</v>
      </c>
      <c r="BF935">
        <v>55.599999996420003</v>
      </c>
      <c r="BG935">
        <v>0.10000000020300001</v>
      </c>
      <c r="BH935">
        <v>4540.0000002400002</v>
      </c>
      <c r="BI935">
        <v>181.99999998130002</v>
      </c>
      <c r="BJ935">
        <v>28.199999994170003</v>
      </c>
      <c r="BK935">
        <v>13.599999996070002</v>
      </c>
      <c r="BL935">
        <v>420.00000000350002</v>
      </c>
      <c r="BN935">
        <v>-0.3</v>
      </c>
      <c r="BO935" s="2">
        <v>0.85178236399999996</v>
      </c>
      <c r="BP935" s="1">
        <f t="shared" si="47"/>
        <v>52.152335654802044</v>
      </c>
    </row>
    <row r="936" spans="1:68" x14ac:dyDescent="0.25">
      <c r="A936" t="s">
        <v>1045</v>
      </c>
      <c r="B936" t="s">
        <v>1038</v>
      </c>
      <c r="C936" t="s">
        <v>27</v>
      </c>
      <c r="D936">
        <v>-19.428031000000001</v>
      </c>
      <c r="E936">
        <v>-67.954134999999994</v>
      </c>
      <c r="G936" t="s">
        <v>1086</v>
      </c>
      <c r="H936" t="s">
        <v>1039</v>
      </c>
      <c r="I936" t="s">
        <v>1013</v>
      </c>
      <c r="J936" t="s">
        <v>41</v>
      </c>
      <c r="L936" t="s">
        <v>30</v>
      </c>
      <c r="M936">
        <v>0.02</v>
      </c>
      <c r="N936">
        <v>18.5</v>
      </c>
      <c r="O936">
        <v>1.218</v>
      </c>
      <c r="P936">
        <v>7.18</v>
      </c>
      <c r="T936" s="3">
        <f t="shared" si="58"/>
        <v>187885.0000126911</v>
      </c>
      <c r="U936" s="3">
        <f t="shared" si="59"/>
        <v>136.62900002924343</v>
      </c>
      <c r="V936" s="3"/>
      <c r="W936" s="3">
        <f t="shared" si="60"/>
        <v>17578.979997809834</v>
      </c>
      <c r="Z936" s="3">
        <f t="shared" si="61"/>
        <v>952.44910003675739</v>
      </c>
      <c r="AA936" s="1">
        <f t="shared" si="62"/>
        <v>4.7753000134270192</v>
      </c>
      <c r="AB936" s="3"/>
      <c r="AD936" s="3">
        <f t="shared" si="63"/>
        <v>99082.590001885095</v>
      </c>
      <c r="AE936" s="3">
        <f t="shared" si="64"/>
        <v>11612.195098475167</v>
      </c>
      <c r="AF936" s="3">
        <f t="shared" si="65"/>
        <v>333.168000041646</v>
      </c>
      <c r="AG936" s="3">
        <f t="shared" si="66"/>
        <v>521.0399999430864</v>
      </c>
      <c r="AH936" s="3">
        <f t="shared" si="67"/>
        <v>15069.100000403463</v>
      </c>
      <c r="AQ936" s="3">
        <v>335498.99998019997</v>
      </c>
      <c r="BA936" t="s">
        <v>31</v>
      </c>
      <c r="BB936">
        <v>33.10000000566</v>
      </c>
      <c r="BC936">
        <v>5300.0000003579999</v>
      </c>
      <c r="BD936">
        <v>1.7100000003660001</v>
      </c>
      <c r="BE936">
        <v>182.99999997720002</v>
      </c>
      <c r="BF936">
        <v>88.100000003399998</v>
      </c>
      <c r="BG936">
        <v>0.17000000047799999</v>
      </c>
      <c r="BH936">
        <v>4310.000000082</v>
      </c>
      <c r="BI936">
        <v>296.99999996100001</v>
      </c>
      <c r="BJ936">
        <v>48.000000006</v>
      </c>
      <c r="BK936">
        <v>12.99999999858</v>
      </c>
      <c r="BL936">
        <v>620.00000001659998</v>
      </c>
      <c r="BN936">
        <v>1.9</v>
      </c>
      <c r="BO936" s="2">
        <v>0.81320754699999998</v>
      </c>
      <c r="BP936" s="1">
        <f t="shared" si="47"/>
        <v>45.229733943595498</v>
      </c>
    </row>
    <row r="937" spans="1:68" x14ac:dyDescent="0.25">
      <c r="A937" t="s">
        <v>1046</v>
      </c>
      <c r="B937" t="s">
        <v>1038</v>
      </c>
      <c r="C937" t="s">
        <v>27</v>
      </c>
      <c r="D937">
        <v>-19.467139</v>
      </c>
      <c r="E937">
        <v>-68.192592000000005</v>
      </c>
      <c r="G937" t="s">
        <v>1086</v>
      </c>
      <c r="H937" t="s">
        <v>1039</v>
      </c>
      <c r="I937" t="s">
        <v>1013</v>
      </c>
      <c r="J937" t="s">
        <v>41</v>
      </c>
      <c r="L937" t="s">
        <v>30</v>
      </c>
      <c r="M937">
        <v>0.03</v>
      </c>
      <c r="N937">
        <v>18.5</v>
      </c>
      <c r="O937">
        <v>1.2210000000000001</v>
      </c>
      <c r="P937">
        <v>7.23</v>
      </c>
      <c r="T937" s="3">
        <f t="shared" si="58"/>
        <v>179022.50000198523</v>
      </c>
      <c r="U937" s="3">
        <f t="shared" si="59"/>
        <v>77.982399966362109</v>
      </c>
      <c r="V937" s="3"/>
      <c r="W937" s="3">
        <f t="shared" si="60"/>
        <v>25936.199996455391</v>
      </c>
      <c r="Z937" s="3">
        <f t="shared" si="61"/>
        <v>614.06480000994623</v>
      </c>
      <c r="AA937" s="1">
        <f t="shared" si="62"/>
        <v>1.7696700138202799</v>
      </c>
      <c r="AB937" s="3"/>
      <c r="AD937" s="3">
        <f t="shared" si="63"/>
        <v>108737.97000354031</v>
      </c>
      <c r="AE937" s="3">
        <f t="shared" si="64"/>
        <v>7311.3821022364227</v>
      </c>
      <c r="AF937" s="3">
        <f t="shared" si="65"/>
        <v>205.45359997945465</v>
      </c>
      <c r="AG937" s="3">
        <f t="shared" si="66"/>
        <v>318.63599999723448</v>
      </c>
      <c r="AH937" s="3">
        <f t="shared" si="67"/>
        <v>10086.575000435061</v>
      </c>
      <c r="AQ937" s="3">
        <v>333746.99995230004</v>
      </c>
      <c r="BA937" t="s">
        <v>31</v>
      </c>
      <c r="BB937">
        <v>18.800000003400001</v>
      </c>
      <c r="BC937">
        <v>5050.0000000560003</v>
      </c>
      <c r="BD937">
        <v>0.97599999957900008</v>
      </c>
      <c r="BE937">
        <v>269.99999996310004</v>
      </c>
      <c r="BF937">
        <v>56.800000000920008</v>
      </c>
      <c r="BG937">
        <v>6.3000000491999997E-2</v>
      </c>
      <c r="BH937">
        <v>4730.0000001540002</v>
      </c>
      <c r="BI937">
        <v>187.0000000572</v>
      </c>
      <c r="BJ937">
        <v>29.599999997040001</v>
      </c>
      <c r="BK937">
        <v>7.9499999999310003</v>
      </c>
      <c r="BL937">
        <v>415.00000001790005</v>
      </c>
      <c r="BN937">
        <v>1.6</v>
      </c>
      <c r="BO937" s="2">
        <v>0.93663366299999995</v>
      </c>
      <c r="BP937" s="1">
        <f t="shared" si="47"/>
        <v>49.094175042168736</v>
      </c>
    </row>
    <row r="938" spans="1:68" x14ac:dyDescent="0.25">
      <c r="A938" t="s">
        <v>1047</v>
      </c>
      <c r="B938" t="s">
        <v>1038</v>
      </c>
      <c r="C938" t="s">
        <v>27</v>
      </c>
      <c r="D938">
        <v>-19.290178999999998</v>
      </c>
      <c r="E938">
        <v>-68.097769999999997</v>
      </c>
      <c r="G938" t="s">
        <v>1086</v>
      </c>
      <c r="H938" t="s">
        <v>1039</v>
      </c>
      <c r="I938" t="s">
        <v>1013</v>
      </c>
      <c r="J938" t="s">
        <v>41</v>
      </c>
      <c r="L938" t="s">
        <v>30</v>
      </c>
      <c r="M938">
        <v>0.04</v>
      </c>
      <c r="N938">
        <v>8.5</v>
      </c>
      <c r="O938">
        <v>1.2170000000000001</v>
      </c>
      <c r="P938">
        <v>7.38</v>
      </c>
      <c r="T938" s="3">
        <f t="shared" si="58"/>
        <v>187175.99999925558</v>
      </c>
      <c r="U938" s="3">
        <f t="shared" si="59"/>
        <v>99.875000032199708</v>
      </c>
      <c r="V938" s="3"/>
      <c r="W938" s="3">
        <f t="shared" si="60"/>
        <v>18059.279994880006</v>
      </c>
      <c r="Z938" s="3">
        <f t="shared" si="61"/>
        <v>640.0112000452981</v>
      </c>
      <c r="AA938" s="1">
        <f t="shared" si="62"/>
        <v>5.3371000164888303</v>
      </c>
      <c r="AB938" s="3"/>
      <c r="AD938" s="3">
        <f t="shared" si="63"/>
        <v>107358.63000036785</v>
      </c>
      <c r="AE938" s="3">
        <f t="shared" si="64"/>
        <v>8562.5276981545612</v>
      </c>
      <c r="AF938" s="3">
        <f t="shared" si="65"/>
        <v>229.7471000206842</v>
      </c>
      <c r="AG938" s="3">
        <f t="shared" si="66"/>
        <v>513.02399986493037</v>
      </c>
      <c r="AH938" s="3">
        <f t="shared" si="67"/>
        <v>10815.725000410755</v>
      </c>
      <c r="AQ938" s="3">
        <v>335373.00000550004</v>
      </c>
      <c r="BA938" t="s">
        <v>31</v>
      </c>
      <c r="BB938">
        <v>26.400000005980004</v>
      </c>
      <c r="BC938">
        <v>5279.9999999790007</v>
      </c>
      <c r="BD938">
        <v>1.2500000004030001</v>
      </c>
      <c r="BE938">
        <v>187.99999994670003</v>
      </c>
      <c r="BF938">
        <v>59.200000004190002</v>
      </c>
      <c r="BG938">
        <v>0.19000000058700001</v>
      </c>
      <c r="BH938">
        <v>4670.0000000160007</v>
      </c>
      <c r="BI938">
        <v>218.99999995280001</v>
      </c>
      <c r="BJ938">
        <v>33.100000002980003</v>
      </c>
      <c r="BK938">
        <v>12.799999996630001</v>
      </c>
      <c r="BL938">
        <v>445.00000001690006</v>
      </c>
      <c r="BN938">
        <v>1.3</v>
      </c>
      <c r="BO938" s="2">
        <v>0.884469697</v>
      </c>
      <c r="BP938" s="1">
        <f t="shared" si="47"/>
        <v>47.076655154459026</v>
      </c>
    </row>
    <row r="939" spans="1:68" x14ac:dyDescent="0.25">
      <c r="A939" t="s">
        <v>1048</v>
      </c>
      <c r="B939" t="s">
        <v>1038</v>
      </c>
      <c r="C939" t="s">
        <v>27</v>
      </c>
      <c r="D939">
        <v>-19.248289</v>
      </c>
      <c r="E939">
        <v>-68.099917000000005</v>
      </c>
      <c r="G939" t="s">
        <v>1086</v>
      </c>
      <c r="H939" t="s">
        <v>1039</v>
      </c>
      <c r="I939" t="s">
        <v>1013</v>
      </c>
      <c r="J939" t="s">
        <v>41</v>
      </c>
      <c r="L939" t="s">
        <v>30</v>
      </c>
      <c r="M939">
        <v>0.05</v>
      </c>
      <c r="N939">
        <v>9.5</v>
      </c>
      <c r="O939">
        <v>1.2110000000000001</v>
      </c>
      <c r="P939">
        <v>7.52</v>
      </c>
      <c r="T939" s="3">
        <f t="shared" si="58"/>
        <v>186112.50001687423</v>
      </c>
      <c r="U939" s="3">
        <f t="shared" si="59"/>
        <v>71.989899978586806</v>
      </c>
      <c r="V939" s="3"/>
      <c r="W939" s="3">
        <f t="shared" si="60"/>
        <v>13928.700003035499</v>
      </c>
      <c r="Z939" s="3">
        <f t="shared" si="61"/>
        <v>428.11560001113537</v>
      </c>
      <c r="AA939" s="1">
        <f t="shared" si="62"/>
        <v>7.3033999931460407</v>
      </c>
      <c r="AB939" s="3"/>
      <c r="AD939" s="3">
        <f t="shared" si="63"/>
        <v>110577.09000758638</v>
      </c>
      <c r="AE939" s="3">
        <f t="shared" si="64"/>
        <v>5982.0398987566741</v>
      </c>
      <c r="AF939" s="3">
        <f t="shared" si="65"/>
        <v>154.09019999764007</v>
      </c>
      <c r="AG939" s="3">
        <f t="shared" si="66"/>
        <v>737.47199997995995</v>
      </c>
      <c r="AH939" s="3">
        <f t="shared" si="67"/>
        <v>6805.3999990472439</v>
      </c>
      <c r="AQ939" s="3">
        <v>326263.99995770003</v>
      </c>
      <c r="BA939" t="s">
        <v>31</v>
      </c>
      <c r="BB939">
        <v>18.799999996330001</v>
      </c>
      <c r="BC939">
        <v>5250.0000004760004</v>
      </c>
      <c r="BD939">
        <v>0.90099999973200007</v>
      </c>
      <c r="BE939">
        <v>145.00000003160002</v>
      </c>
      <c r="BF939">
        <v>39.600000001030004</v>
      </c>
      <c r="BG939">
        <v>0.25999999975600002</v>
      </c>
      <c r="BH939">
        <v>4810.0000003300001</v>
      </c>
      <c r="BI939">
        <v>152.9999999682</v>
      </c>
      <c r="BJ939">
        <v>22.199999999660001</v>
      </c>
      <c r="BK939">
        <v>18.3999999995</v>
      </c>
      <c r="BL939">
        <v>279.99999996079998</v>
      </c>
      <c r="BN939">
        <v>0.2</v>
      </c>
      <c r="BO939" s="2">
        <v>0.91619047600000003</v>
      </c>
      <c r="BP939" s="1">
        <f t="shared" si="47"/>
        <v>44.165040989962179</v>
      </c>
    </row>
    <row r="940" spans="1:68" x14ac:dyDescent="0.25">
      <c r="A940">
        <v>142</v>
      </c>
      <c r="B940" t="s">
        <v>1049</v>
      </c>
      <c r="C940" t="s">
        <v>27</v>
      </c>
      <c r="D940">
        <v>-19.550930000000001</v>
      </c>
      <c r="E940">
        <v>-68.069310999999999</v>
      </c>
      <c r="G940" t="s">
        <v>1086</v>
      </c>
      <c r="H940" t="s">
        <v>1039</v>
      </c>
      <c r="I940" t="s">
        <v>1013</v>
      </c>
      <c r="J940" t="s">
        <v>41</v>
      </c>
      <c r="L940" t="s">
        <v>30</v>
      </c>
      <c r="M940">
        <v>0</v>
      </c>
      <c r="O940">
        <v>1.2470000000000001</v>
      </c>
      <c r="P940">
        <v>6.97</v>
      </c>
      <c r="T940" s="3">
        <f t="shared" si="58"/>
        <v>187050.00001639809</v>
      </c>
      <c r="U940" s="3">
        <f t="shared" si="59"/>
        <v>275.57320411689994</v>
      </c>
      <c r="V940" s="3"/>
      <c r="W940" s="3">
        <f t="shared" si="60"/>
        <v>41525.099995398581</v>
      </c>
      <c r="Z940" s="3">
        <f t="shared" si="61"/>
        <v>1621.100000514637</v>
      </c>
      <c r="AA940" s="1">
        <f t="shared" si="62"/>
        <v>11.660529305048632</v>
      </c>
      <c r="AB940" s="3"/>
      <c r="AD940" s="3">
        <f t="shared" si="63"/>
        <v>74321.199991445596</v>
      </c>
      <c r="AE940" s="3">
        <f t="shared" si="64"/>
        <v>22820.275101652027</v>
      </c>
      <c r="AF940" s="3">
        <f t="shared" si="65"/>
        <v>528.72799996358765</v>
      </c>
      <c r="AG940" s="3">
        <f t="shared" si="66"/>
        <v>83.553169330234326</v>
      </c>
      <c r="AH940" s="3">
        <f t="shared" si="67"/>
        <v>27184.600000580482</v>
      </c>
      <c r="AM940" s="1">
        <v>22.446000000000002</v>
      </c>
      <c r="AN940" s="1"/>
      <c r="AP940" s="1"/>
      <c r="AQ940" s="3">
        <v>356644.49400000001</v>
      </c>
      <c r="BA940" t="s">
        <v>31</v>
      </c>
      <c r="BC940" s="3">
        <v>5276.4456986290006</v>
      </c>
      <c r="BD940" s="2">
        <v>3.4489762718010004</v>
      </c>
      <c r="BE940" s="3">
        <v>432.28294810950007</v>
      </c>
      <c r="BF940" s="3">
        <v>149.94912593790002</v>
      </c>
      <c r="BG940" s="2">
        <v>0.41511318280700005</v>
      </c>
      <c r="BH940" s="3">
        <v>3232.9026922200005</v>
      </c>
      <c r="BI940" s="3">
        <v>583.66412610400005</v>
      </c>
      <c r="BJ940" s="3">
        <v>76.174614603600006</v>
      </c>
      <c r="BK940" s="3">
        <v>2.0846599134290003</v>
      </c>
      <c r="BL940" s="3">
        <v>1118.4776795137002</v>
      </c>
      <c r="BM940" s="3"/>
      <c r="BN940">
        <v>-0.1</v>
      </c>
      <c r="BO940" s="2">
        <v>0.61270462699999995</v>
      </c>
      <c r="BP940" s="1">
        <f t="shared" si="47"/>
        <v>51.415094344261369</v>
      </c>
    </row>
    <row r="941" spans="1:68" x14ac:dyDescent="0.25">
      <c r="A941">
        <v>143</v>
      </c>
      <c r="B941" t="s">
        <v>1049</v>
      </c>
      <c r="C941" t="s">
        <v>27</v>
      </c>
      <c r="D941">
        <v>-19.523568000000001</v>
      </c>
      <c r="E941">
        <v>-68.107823999999994</v>
      </c>
      <c r="G941" t="s">
        <v>1086</v>
      </c>
      <c r="H941" t="s">
        <v>1039</v>
      </c>
      <c r="I941" t="s">
        <v>1013</v>
      </c>
      <c r="J941" t="s">
        <v>41</v>
      </c>
      <c r="L941" t="s">
        <v>30</v>
      </c>
      <c r="M941">
        <v>0</v>
      </c>
      <c r="O941">
        <v>1.224</v>
      </c>
      <c r="P941">
        <v>7.37</v>
      </c>
      <c r="T941" s="3">
        <f t="shared" si="58"/>
        <v>184823.99998525082</v>
      </c>
      <c r="U941" s="3">
        <f t="shared" si="59"/>
        <v>107.70660793899361</v>
      </c>
      <c r="V941" s="3"/>
      <c r="W941" s="3">
        <f t="shared" si="60"/>
        <v>24602.400004582661</v>
      </c>
      <c r="Z941" s="3">
        <f t="shared" si="61"/>
        <v>608.32800006181196</v>
      </c>
      <c r="AA941" s="1">
        <f t="shared" si="62"/>
        <v>2.80413755785368</v>
      </c>
      <c r="AB941" s="3"/>
      <c r="AD941" s="3">
        <f t="shared" si="63"/>
        <v>102203.99999144668</v>
      </c>
      <c r="AE941" s="3">
        <f t="shared" si="64"/>
        <v>8739.4270559925153</v>
      </c>
      <c r="AF941" s="3">
        <f t="shared" si="65"/>
        <v>307.2239999964749</v>
      </c>
      <c r="AG941" s="3">
        <f t="shared" si="66"/>
        <v>236.24378859477309</v>
      </c>
      <c r="AH941" s="3">
        <f t="shared" si="67"/>
        <v>11003.760000686665</v>
      </c>
      <c r="AM941" s="1">
        <v>17.135999999999999</v>
      </c>
      <c r="AN941" s="1"/>
      <c r="AP941" s="1"/>
      <c r="AQ941" s="3">
        <v>333509.27760000003</v>
      </c>
      <c r="BA941" t="s">
        <v>31</v>
      </c>
      <c r="BC941" s="3">
        <v>5213.6530320239999</v>
      </c>
      <c r="BD941" s="2">
        <v>1.348017621264</v>
      </c>
      <c r="BE941" s="3">
        <v>256.11492821760004</v>
      </c>
      <c r="BF941" s="3">
        <v>56.269355292</v>
      </c>
      <c r="BG941" s="2">
        <v>9.9826897752000002E-2</v>
      </c>
      <c r="BH941" s="3">
        <v>4445.7784153919993</v>
      </c>
      <c r="BI941" s="3">
        <v>223.5244769208</v>
      </c>
      <c r="BJ941" s="3">
        <v>44.262210055680001</v>
      </c>
      <c r="BK941" s="3">
        <v>5.8943061026639993</v>
      </c>
      <c r="BL941" s="3">
        <v>452.73647400480002</v>
      </c>
      <c r="BM941" s="3"/>
      <c r="BN941">
        <v>-0.8</v>
      </c>
      <c r="BO941" s="2">
        <v>0.85271850400000004</v>
      </c>
      <c r="BP941" s="1">
        <f t="shared" si="47"/>
        <v>35.816733070375108</v>
      </c>
    </row>
    <row r="942" spans="1:68" x14ac:dyDescent="0.25">
      <c r="A942">
        <v>144</v>
      </c>
      <c r="B942" t="s">
        <v>1095</v>
      </c>
      <c r="C942" t="s">
        <v>27</v>
      </c>
      <c r="D942">
        <v>-19.495657000000001</v>
      </c>
      <c r="E942">
        <v>-68.146940999999998</v>
      </c>
      <c r="G942" t="s">
        <v>1197</v>
      </c>
      <c r="H942" t="s">
        <v>1039</v>
      </c>
      <c r="I942" t="s">
        <v>1013</v>
      </c>
      <c r="J942" t="s">
        <v>41</v>
      </c>
      <c r="L942" t="s">
        <v>30</v>
      </c>
      <c r="M942">
        <v>0</v>
      </c>
      <c r="O942">
        <v>1.2230000000000001</v>
      </c>
      <c r="P942">
        <v>7.34</v>
      </c>
      <c r="R942" s="3">
        <v>785.00000000000034</v>
      </c>
      <c r="T942" s="3">
        <f t="shared" si="58"/>
        <v>185895.99999779864</v>
      </c>
      <c r="U942" s="3">
        <f t="shared" si="59"/>
        <v>141.86089812571072</v>
      </c>
      <c r="V942" s="3"/>
      <c r="W942" s="3">
        <f t="shared" si="60"/>
        <v>25071.500001455373</v>
      </c>
      <c r="Z942" s="3">
        <f t="shared" si="61"/>
        <v>686.10300003779082</v>
      </c>
      <c r="AA942" s="1">
        <f t="shared" si="62"/>
        <v>3.2021104001038503</v>
      </c>
      <c r="AB942" s="3"/>
      <c r="AD942" s="3">
        <f t="shared" si="63"/>
        <v>100408.30001052025</v>
      </c>
      <c r="AE942" s="3">
        <f t="shared" si="64"/>
        <v>9074.7296318006247</v>
      </c>
      <c r="AF942" s="3">
        <f t="shared" si="65"/>
        <v>337.54800002960883</v>
      </c>
      <c r="AG942" s="3">
        <f t="shared" si="66"/>
        <v>253.1736334324776</v>
      </c>
      <c r="AH942" s="3">
        <f t="shared" si="67"/>
        <v>12119.92999870301</v>
      </c>
      <c r="AM942" s="1">
        <v>22.014000000000003</v>
      </c>
      <c r="AN942" s="1"/>
      <c r="AP942" s="1"/>
      <c r="AQ942" s="3">
        <v>334827.5588</v>
      </c>
      <c r="BA942" t="s">
        <v>31</v>
      </c>
      <c r="BB942" s="1">
        <f>1/61*R942</f>
        <v>12.8688524590164</v>
      </c>
      <c r="BC942" s="3">
        <v>5243.8928067080005</v>
      </c>
      <c r="BD942" s="2">
        <v>1.7754805772930002</v>
      </c>
      <c r="BE942" s="3">
        <v>260.99833438950003</v>
      </c>
      <c r="BF942" s="3">
        <v>63.463416893700007</v>
      </c>
      <c r="BG942" s="2">
        <v>0.11399467426500001</v>
      </c>
      <c r="BH942" s="3">
        <v>4367.6671456140002</v>
      </c>
      <c r="BI942" s="3">
        <v>232.10036323320003</v>
      </c>
      <c r="BJ942" s="3">
        <v>48.631032996629997</v>
      </c>
      <c r="BK942" s="3">
        <v>6.3167074209700003</v>
      </c>
      <c r="BL942" s="3">
        <v>498.65994645970005</v>
      </c>
      <c r="BM942" s="3"/>
      <c r="BN942">
        <v>-1</v>
      </c>
      <c r="BO942" s="2">
        <v>0.83290549700000005</v>
      </c>
      <c r="BP942" s="1">
        <f t="shared" si="47"/>
        <v>35.905797094457327</v>
      </c>
    </row>
    <row r="943" spans="1:68" x14ac:dyDescent="0.25">
      <c r="A943" t="s">
        <v>1087</v>
      </c>
      <c r="B943" t="s">
        <v>1091</v>
      </c>
      <c r="C943" t="s">
        <v>27</v>
      </c>
      <c r="D943">
        <v>-20.335775000000002</v>
      </c>
      <c r="E943">
        <v>-68.562978999999999</v>
      </c>
      <c r="G943" t="s">
        <v>1086</v>
      </c>
      <c r="H943" t="s">
        <v>1092</v>
      </c>
      <c r="I943" t="s">
        <v>193</v>
      </c>
      <c r="J943" t="s">
        <v>29</v>
      </c>
      <c r="L943" t="s">
        <v>986</v>
      </c>
      <c r="T943">
        <v>3400.0000000000005</v>
      </c>
      <c r="AD943">
        <v>9600</v>
      </c>
      <c r="AE943">
        <v>160</v>
      </c>
      <c r="AF943" s="7">
        <v>6</v>
      </c>
      <c r="AG943" s="7">
        <v>590</v>
      </c>
      <c r="AH943">
        <v>200</v>
      </c>
      <c r="BA943" t="s">
        <v>31</v>
      </c>
      <c r="BC943" s="2">
        <f>T943/35.45</f>
        <v>95.909732016925247</v>
      </c>
      <c r="BD943" s="2">
        <f>U943/79.904</f>
        <v>0</v>
      </c>
      <c r="BE943" s="2">
        <f>W943/96.06</f>
        <v>0</v>
      </c>
      <c r="BF943" s="2">
        <f>Z943/10.811</f>
        <v>0</v>
      </c>
      <c r="BG943" s="2">
        <f>AA943/28.0855</f>
        <v>0</v>
      </c>
      <c r="BH943" s="2">
        <f>AD943/22.989</f>
        <v>417.59102179303142</v>
      </c>
      <c r="BI943" s="2">
        <f>AE943/39.09</f>
        <v>4.0931184446149906</v>
      </c>
      <c r="BJ943" s="2">
        <f>AF943/6.941</f>
        <v>0.86442875666330499</v>
      </c>
      <c r="BK943" s="2">
        <f>AG943/40.078</f>
        <v>14.721293477718447</v>
      </c>
      <c r="BL943" s="2">
        <f>AH943/24.305</f>
        <v>8.2287595145031887</v>
      </c>
      <c r="BM943" s="2"/>
      <c r="BN943" s="1">
        <f>((BH943+BI943+BJ943+2*BK943+2*BL943)-(BC943+BD943+2*BE943+BB943))/((BH943+BI943+BJ943+2*BK943+2*BL943)+(BC943+BD943+2*BE943+BB943))*100</f>
        <v>66.011055801403259</v>
      </c>
      <c r="BO943" s="2">
        <f>BH943/BC943</f>
        <v>4.354000506636166</v>
      </c>
      <c r="BP943" s="1">
        <f t="shared" si="47"/>
        <v>33.333333333333336</v>
      </c>
    </row>
    <row r="944" spans="1:68" x14ac:dyDescent="0.25">
      <c r="A944" t="s">
        <v>1088</v>
      </c>
      <c r="B944" t="s">
        <v>1091</v>
      </c>
      <c r="C944" t="s">
        <v>27</v>
      </c>
      <c r="D944">
        <v>-20.485662000000001</v>
      </c>
      <c r="E944">
        <v>-68.598163</v>
      </c>
      <c r="G944" t="s">
        <v>1086</v>
      </c>
      <c r="H944" t="s">
        <v>1092</v>
      </c>
      <c r="I944" t="s">
        <v>193</v>
      </c>
      <c r="J944" t="s">
        <v>29</v>
      </c>
      <c r="L944" t="s">
        <v>986</v>
      </c>
      <c r="T944">
        <v>3200</v>
      </c>
      <c r="AD944">
        <v>1800</v>
      </c>
      <c r="AE944">
        <v>100</v>
      </c>
      <c r="AF944" s="7">
        <v>6</v>
      </c>
      <c r="AG944" s="7">
        <v>230</v>
      </c>
      <c r="AH944">
        <v>210</v>
      </c>
      <c r="BA944" t="s">
        <v>31</v>
      </c>
      <c r="BC944" s="2">
        <f t="shared" ref="BC944:BC1007" si="68">T944/35.45</f>
        <v>90.267983074753161</v>
      </c>
      <c r="BD944" s="2">
        <f t="shared" ref="BD944:BD1007" si="69">U944/79.904</f>
        <v>0</v>
      </c>
      <c r="BE944" s="2">
        <f t="shared" ref="BE944:BE1007" si="70">W944/96.06</f>
        <v>0</v>
      </c>
      <c r="BF944" s="2">
        <f t="shared" ref="BF944:BF1007" si="71">Z944/10.811</f>
        <v>0</v>
      </c>
      <c r="BG944" s="2">
        <f t="shared" ref="BG944:BG1007" si="72">AA944/28.0855</f>
        <v>0</v>
      </c>
      <c r="BH944" s="2">
        <f t="shared" ref="BH944:BH1007" si="73">AD944/22.989</f>
        <v>78.298316586193394</v>
      </c>
      <c r="BI944" s="2">
        <f t="shared" ref="BI944:BI1007" si="74">AE944/39.09</f>
        <v>2.5581990278843691</v>
      </c>
      <c r="BJ944" s="2">
        <f t="shared" ref="BJ944:BJ1007" si="75">AF944/6.941</f>
        <v>0.86442875666330499</v>
      </c>
      <c r="BK944" s="2">
        <f t="shared" ref="BK944:BK1007" si="76">AG944/40.078</f>
        <v>5.7388093218224459</v>
      </c>
      <c r="BL944" s="2">
        <f t="shared" ref="BL944:BL1007" si="77">AH944/24.305</f>
        <v>8.6401974902283474</v>
      </c>
      <c r="BM944" s="2"/>
      <c r="BN944" s="1">
        <f t="shared" ref="BN944:BN1007" si="78">((BH944+BI944+BJ944+2*BK944+2*BL944)-(BC944+BD944+2*BE944+BB944))/((BH944+BI944+BJ944+2*BK944+2*BL944)+(BC944+BD944+2*BE944+BB944))*100</f>
        <v>10.067886869111822</v>
      </c>
      <c r="BO944" s="2">
        <f t="shared" ref="BO944:BO1007" si="79">BH944/BC944</f>
        <v>0.86739853843142378</v>
      </c>
      <c r="BP944" s="1">
        <f t="shared" si="47"/>
        <v>35</v>
      </c>
    </row>
    <row r="945" spans="1:68" x14ac:dyDescent="0.25">
      <c r="A945" t="s">
        <v>1089</v>
      </c>
      <c r="B945" t="s">
        <v>1091</v>
      </c>
      <c r="C945" t="s">
        <v>27</v>
      </c>
      <c r="D945">
        <v>-20.523610000000001</v>
      </c>
      <c r="E945">
        <v>-68.542721</v>
      </c>
      <c r="G945" t="s">
        <v>1086</v>
      </c>
      <c r="H945" t="s">
        <v>1092</v>
      </c>
      <c r="I945" t="s">
        <v>193</v>
      </c>
      <c r="J945" t="s">
        <v>29</v>
      </c>
      <c r="L945" t="s">
        <v>986</v>
      </c>
      <c r="T945">
        <v>1600</v>
      </c>
      <c r="AD945">
        <v>600</v>
      </c>
      <c r="AE945">
        <v>90</v>
      </c>
      <c r="AF945" s="7">
        <v>4</v>
      </c>
      <c r="AG945" s="7">
        <v>350</v>
      </c>
      <c r="AH945">
        <v>140</v>
      </c>
      <c r="BA945" t="s">
        <v>31</v>
      </c>
      <c r="BC945" s="2">
        <f t="shared" si="68"/>
        <v>45.133991537376581</v>
      </c>
      <c r="BD945" s="2">
        <f t="shared" si="69"/>
        <v>0</v>
      </c>
      <c r="BE945" s="2">
        <f t="shared" si="70"/>
        <v>0</v>
      </c>
      <c r="BF945" s="2">
        <f t="shared" si="71"/>
        <v>0</v>
      </c>
      <c r="BG945" s="2">
        <f t="shared" si="72"/>
        <v>0</v>
      </c>
      <c r="BH945" s="2">
        <f t="shared" si="73"/>
        <v>26.099438862064464</v>
      </c>
      <c r="BI945" s="2">
        <f t="shared" si="74"/>
        <v>2.3023791250959325</v>
      </c>
      <c r="BJ945" s="2">
        <f t="shared" si="75"/>
        <v>0.57628583777553666</v>
      </c>
      <c r="BK945" s="2">
        <f t="shared" si="76"/>
        <v>8.7329707071211136</v>
      </c>
      <c r="BL945" s="2">
        <f t="shared" si="77"/>
        <v>5.7601316601522319</v>
      </c>
      <c r="BM945" s="2"/>
      <c r="BN945" s="1">
        <f t="shared" si="78"/>
        <v>12.444741581628568</v>
      </c>
      <c r="BO945" s="2">
        <f t="shared" si="79"/>
        <v>0.57826569228761582</v>
      </c>
      <c r="BP945" s="1">
        <f t="shared" si="47"/>
        <v>35</v>
      </c>
    </row>
    <row r="946" spans="1:68" x14ac:dyDescent="0.25">
      <c r="A946" t="s">
        <v>1090</v>
      </c>
      <c r="B946" t="s">
        <v>1091</v>
      </c>
      <c r="C946" t="s">
        <v>27</v>
      </c>
      <c r="D946">
        <v>-20.510629000000002</v>
      </c>
      <c r="E946">
        <v>-68.508602999999994</v>
      </c>
      <c r="G946" t="s">
        <v>1086</v>
      </c>
      <c r="H946" t="s">
        <v>1092</v>
      </c>
      <c r="I946" t="s">
        <v>1032</v>
      </c>
      <c r="J946" t="s">
        <v>29</v>
      </c>
      <c r="L946" t="s">
        <v>986</v>
      </c>
      <c r="T946">
        <v>16000</v>
      </c>
      <c r="AD946">
        <v>3000</v>
      </c>
      <c r="AE946">
        <v>400</v>
      </c>
      <c r="AF946" s="7">
        <v>30</v>
      </c>
      <c r="AG946" s="7">
        <v>980</v>
      </c>
      <c r="AH946">
        <v>460</v>
      </c>
      <c r="BA946" t="s">
        <v>31</v>
      </c>
      <c r="BC946" s="2">
        <f t="shared" si="68"/>
        <v>451.33991537376585</v>
      </c>
      <c r="BD946" s="2">
        <f t="shared" si="69"/>
        <v>0</v>
      </c>
      <c r="BE946" s="2">
        <f t="shared" si="70"/>
        <v>0</v>
      </c>
      <c r="BF946" s="2">
        <f t="shared" si="71"/>
        <v>0</v>
      </c>
      <c r="BG946" s="2">
        <f t="shared" si="72"/>
        <v>0</v>
      </c>
      <c r="BH946" s="2">
        <f t="shared" si="73"/>
        <v>130.49719431032233</v>
      </c>
      <c r="BI946" s="2">
        <f t="shared" si="74"/>
        <v>10.232796111537477</v>
      </c>
      <c r="BJ946" s="2">
        <f t="shared" si="75"/>
        <v>4.322143783316525</v>
      </c>
      <c r="BK946" s="2">
        <f t="shared" si="76"/>
        <v>24.452317979939117</v>
      </c>
      <c r="BL946" s="2">
        <f t="shared" si="77"/>
        <v>18.926146883357333</v>
      </c>
      <c r="BM946" s="2"/>
      <c r="BN946" s="1">
        <f t="shared" si="78"/>
        <v>-32.135135686679035</v>
      </c>
      <c r="BO946" s="2">
        <f t="shared" si="79"/>
        <v>0.28913284614380791</v>
      </c>
      <c r="BP946" s="1">
        <f t="shared" si="47"/>
        <v>15.333333333333334</v>
      </c>
    </row>
    <row r="947" spans="1:68" x14ac:dyDescent="0.25">
      <c r="A947" t="s">
        <v>1991</v>
      </c>
      <c r="B947" t="s">
        <v>2012</v>
      </c>
      <c r="C947" t="s">
        <v>27</v>
      </c>
      <c r="D947">
        <v>-20.442709000000001</v>
      </c>
      <c r="E947">
        <v>-68.605626000000001</v>
      </c>
      <c r="G947" t="s">
        <v>2470</v>
      </c>
      <c r="H947" t="s">
        <v>1092</v>
      </c>
      <c r="I947" t="s">
        <v>1013</v>
      </c>
      <c r="J947" t="s">
        <v>41</v>
      </c>
      <c r="L947" t="s">
        <v>30</v>
      </c>
      <c r="N947">
        <v>20</v>
      </c>
      <c r="O947" s="2">
        <v>1.1101694915254237</v>
      </c>
      <c r="P947">
        <v>7</v>
      </c>
      <c r="T947" s="1">
        <f>BC947*35.45</f>
        <v>131000</v>
      </c>
      <c r="U947" s="1"/>
      <c r="V947" s="3"/>
      <c r="W947" s="3">
        <f>96.06*BE947</f>
        <v>13400.000000000002</v>
      </c>
      <c r="Z947" s="2">
        <f>10.811*BF947</f>
        <v>0</v>
      </c>
      <c r="AB947" s="4"/>
      <c r="AD947" s="3">
        <f>22.989*BH947</f>
        <v>60000.000000000007</v>
      </c>
      <c r="AE947" s="3">
        <f>39.0983*BI947</f>
        <v>9200</v>
      </c>
      <c r="AF947" s="3">
        <f>6.941*BJ947</f>
        <v>190</v>
      </c>
      <c r="AG947" s="3">
        <f>40.08*BK947</f>
        <v>420.02095912969702</v>
      </c>
      <c r="AH947" s="3">
        <f>24.305*BL947</f>
        <v>3000</v>
      </c>
      <c r="AQ947" s="3">
        <v>234510</v>
      </c>
      <c r="BA947" t="s">
        <v>31</v>
      </c>
      <c r="BC947">
        <v>3695.3455571227078</v>
      </c>
      <c r="BE947">
        <v>139.49614824068291</v>
      </c>
      <c r="BH947">
        <v>2609.9438862064467</v>
      </c>
      <c r="BI947">
        <v>235.30434827089667</v>
      </c>
      <c r="BJ947">
        <v>27.373577294337991</v>
      </c>
      <c r="BK947">
        <v>10.479564848545335</v>
      </c>
      <c r="BL947">
        <v>123.43139271754784</v>
      </c>
      <c r="BM947">
        <f>AC947/18.04</f>
        <v>0</v>
      </c>
      <c r="BN947" s="1">
        <f>((BH947+BI947+BJ947+2*BK947+2*BL947+BM947)-(BC947+BD947+2*BE947+BB947))/((BH947+BI947+BJ947+2*BK947+2*BL947+BM947)+(BC947+BD947+2*BE947+BB947))*100</f>
        <v>-11.720586461639099</v>
      </c>
      <c r="BO947" s="2">
        <f>BH947/BC947</f>
        <v>0.70627870813754612</v>
      </c>
      <c r="BP947" s="1">
        <f>AH947/AF947</f>
        <v>15.789473684210526</v>
      </c>
    </row>
    <row r="948" spans="1:68" x14ac:dyDescent="0.25">
      <c r="A948" t="s">
        <v>1992</v>
      </c>
      <c r="B948" t="s">
        <v>2012</v>
      </c>
      <c r="C948" t="s">
        <v>27</v>
      </c>
      <c r="D948">
        <v>-20.393749</v>
      </c>
      <c r="E948">
        <v>-68.586434999999994</v>
      </c>
      <c r="G948" t="s">
        <v>2470</v>
      </c>
      <c r="H948" t="s">
        <v>1092</v>
      </c>
      <c r="I948" t="s">
        <v>1013</v>
      </c>
      <c r="J948" t="s">
        <v>41</v>
      </c>
      <c r="L948" t="s">
        <v>30</v>
      </c>
      <c r="N948">
        <v>20</v>
      </c>
      <c r="O948" s="2">
        <v>1.1976047904191616</v>
      </c>
      <c r="P948">
        <v>7</v>
      </c>
      <c r="T948" s="1">
        <f>BC948*35.45</f>
        <v>200000</v>
      </c>
      <c r="U948" s="1"/>
      <c r="V948" s="3"/>
      <c r="W948" s="3">
        <f>96.06*BE948</f>
        <v>16300</v>
      </c>
      <c r="Z948" s="2">
        <f>10.811*BF948</f>
        <v>0</v>
      </c>
      <c r="AB948" s="4"/>
      <c r="AD948" s="3">
        <f>22.989*BH948</f>
        <v>90000</v>
      </c>
      <c r="AE948" s="3">
        <f>39.0983*BI948</f>
        <v>6100</v>
      </c>
      <c r="AF948" s="3">
        <f>6.941*BJ948</f>
        <v>260</v>
      </c>
      <c r="AG948" s="3">
        <f>40.08*BK948</f>
        <v>580.02894356005788</v>
      </c>
      <c r="AH948" s="3">
        <f>24.305*BL948</f>
        <v>10000</v>
      </c>
      <c r="AQ948" s="3">
        <v>344040</v>
      </c>
      <c r="BA948" t="s">
        <v>31</v>
      </c>
      <c r="BC948">
        <v>5641.7489421720729</v>
      </c>
      <c r="BE948">
        <v>169.68561315844264</v>
      </c>
      <c r="BH948">
        <v>3914.9158293096698</v>
      </c>
      <c r="BI948">
        <v>156.01701352744237</v>
      </c>
      <c r="BJ948">
        <v>37.458579455409883</v>
      </c>
      <c r="BK948">
        <v>14.471780028943559</v>
      </c>
      <c r="BL948">
        <v>411.43797572515945</v>
      </c>
      <c r="BM948">
        <f>AC948/18.04</f>
        <v>0</v>
      </c>
      <c r="BN948" s="1">
        <f>((BH948+BI948+BJ948+2*BK948+2*BL948+BM948)-(BC948+BD948+2*BE948+BB948))/((BH948+BI948+BJ948+2*BK948+2*BL948+BM948)+(BC948+BD948+2*BE948+BB948))*100</f>
        <v>-9.3307589830142756</v>
      </c>
      <c r="BO948" s="2">
        <f>BH948/BC948</f>
        <v>0.69391883074513905</v>
      </c>
      <c r="BP948" s="1">
        <f>AH948/AF948</f>
        <v>38.46153846153846</v>
      </c>
    </row>
    <row r="949" spans="1:68" x14ac:dyDescent="0.25">
      <c r="A949" t="s">
        <v>1993</v>
      </c>
      <c r="B949" t="s">
        <v>2012</v>
      </c>
      <c r="C949" t="s">
        <v>27</v>
      </c>
      <c r="D949">
        <v>-20.353769</v>
      </c>
      <c r="E949">
        <v>-68.572574000000003</v>
      </c>
      <c r="G949" t="s">
        <v>2470</v>
      </c>
      <c r="H949" t="s">
        <v>1092</v>
      </c>
      <c r="I949" t="s">
        <v>1013</v>
      </c>
      <c r="J949" t="s">
        <v>41</v>
      </c>
      <c r="L949" t="s">
        <v>30</v>
      </c>
      <c r="N949">
        <v>20</v>
      </c>
      <c r="O949" s="2">
        <v>1.2025316455696202</v>
      </c>
      <c r="P949">
        <v>7</v>
      </c>
      <c r="T949" s="1">
        <f>BC949*35.45</f>
        <v>190000</v>
      </c>
      <c r="U949" s="1"/>
      <c r="V949" s="3"/>
      <c r="W949" s="3">
        <f>96.06*BE949</f>
        <v>11000</v>
      </c>
      <c r="Z949" s="2">
        <f>10.811*BF949</f>
        <v>0</v>
      </c>
      <c r="AB949" s="4"/>
      <c r="AD949" s="3">
        <f>22.989*BH949</f>
        <v>85000</v>
      </c>
      <c r="AE949" s="3">
        <f>39.0983*BI949</f>
        <v>8500</v>
      </c>
      <c r="AF949" s="3">
        <f>6.941*BJ949</f>
        <v>440</v>
      </c>
      <c r="AG949" s="3">
        <f>40.08*BK949</f>
        <v>440.02195718349219</v>
      </c>
      <c r="AH949" s="3">
        <f>24.305*BL949</f>
        <v>11000</v>
      </c>
      <c r="AQ949" s="3">
        <v>320380</v>
      </c>
      <c r="BA949" t="s">
        <v>31</v>
      </c>
      <c r="BC949">
        <v>5359.6614950634694</v>
      </c>
      <c r="BE949">
        <v>114.5117634811576</v>
      </c>
      <c r="BH949">
        <v>3697.4205054591325</v>
      </c>
      <c r="BI949">
        <v>217.40075655463281</v>
      </c>
      <c r="BJ949">
        <v>63.391442155309036</v>
      </c>
      <c r="BK949">
        <v>10.978591746095114</v>
      </c>
      <c r="BL949">
        <v>452.5817732976754</v>
      </c>
      <c r="BM949">
        <f>AC949/18.04</f>
        <v>0</v>
      </c>
      <c r="BN949" s="1">
        <f>((BH949+BI949+BJ949+2*BK949+2*BL949+BM949)-(BC949+BD949+2*BE949+BB949))/((BH949+BI949+BJ949+2*BK949+2*BL949+BM949)+(BC949+BD949+2*BE949+BB949))*100</f>
        <v>-6.5118199535857606</v>
      </c>
      <c r="BO949" s="2">
        <f>BH949/BC949</f>
        <v>0.68986082588698028</v>
      </c>
      <c r="BP949" s="1">
        <f>AH949/AF949</f>
        <v>25</v>
      </c>
    </row>
    <row r="950" spans="1:68" x14ac:dyDescent="0.25">
      <c r="A950" t="s">
        <v>1093</v>
      </c>
      <c r="B950" t="s">
        <v>1094</v>
      </c>
      <c r="C950" t="s">
        <v>27</v>
      </c>
      <c r="G950" t="s">
        <v>819</v>
      </c>
      <c r="H950" t="s">
        <v>1092</v>
      </c>
      <c r="I950" t="s">
        <v>1013</v>
      </c>
      <c r="J950" t="s">
        <v>41</v>
      </c>
      <c r="L950" t="s">
        <v>30</v>
      </c>
      <c r="R950" s="3">
        <v>430</v>
      </c>
      <c r="T950">
        <v>120000</v>
      </c>
      <c r="W950">
        <v>34100</v>
      </c>
      <c r="Z950" s="3">
        <v>218.0244473491432</v>
      </c>
      <c r="AD950">
        <v>67200</v>
      </c>
      <c r="AE950">
        <v>3400</v>
      </c>
      <c r="AF950" s="7">
        <v>213</v>
      </c>
      <c r="AG950" s="7">
        <v>259</v>
      </c>
      <c r="AH950">
        <v>8480</v>
      </c>
      <c r="BA950" t="s">
        <v>31</v>
      </c>
      <c r="BB950" s="1">
        <f>1/61*R950</f>
        <v>7.0491803278688527</v>
      </c>
      <c r="BC950" s="2">
        <f t="shared" si="68"/>
        <v>3385.0493653032436</v>
      </c>
      <c r="BD950" s="2">
        <f t="shared" si="69"/>
        <v>0</v>
      </c>
      <c r="BE950" s="2">
        <f t="shared" si="70"/>
        <v>354.98646679158855</v>
      </c>
      <c r="BF950" s="2">
        <f t="shared" si="71"/>
        <v>20.166908458897716</v>
      </c>
      <c r="BG950" s="2">
        <f t="shared" si="72"/>
        <v>0</v>
      </c>
      <c r="BH950" s="2">
        <f t="shared" si="73"/>
        <v>2923.13715255122</v>
      </c>
      <c r="BI950" s="2">
        <f t="shared" si="74"/>
        <v>86.978766948068554</v>
      </c>
      <c r="BJ950" s="2">
        <f t="shared" si="75"/>
        <v>30.687220861547328</v>
      </c>
      <c r="BK950" s="2">
        <f t="shared" si="76"/>
        <v>6.4623983232696238</v>
      </c>
      <c r="BL950" s="2">
        <f t="shared" si="77"/>
        <v>348.89940341493519</v>
      </c>
      <c r="BM950" s="2"/>
      <c r="BN950" s="1">
        <f t="shared" si="78"/>
        <v>-4.4634920888636902</v>
      </c>
      <c r="BO950" s="2">
        <f t="shared" si="79"/>
        <v>0.86354343381617304</v>
      </c>
      <c r="BP950" s="1">
        <f t="shared" si="47"/>
        <v>39.812206572769952</v>
      </c>
    </row>
    <row r="951" spans="1:68" x14ac:dyDescent="0.25">
      <c r="A951" t="s">
        <v>1096</v>
      </c>
      <c r="B951" t="s">
        <v>1120</v>
      </c>
      <c r="C951" t="s">
        <v>818</v>
      </c>
      <c r="D951">
        <v>-24.71725</v>
      </c>
      <c r="E951">
        <v>-66.825193999999996</v>
      </c>
      <c r="H951" t="s">
        <v>1123</v>
      </c>
      <c r="I951" t="s">
        <v>1013</v>
      </c>
      <c r="J951" t="s">
        <v>41</v>
      </c>
      <c r="L951" t="s">
        <v>30</v>
      </c>
      <c r="Z951">
        <v>470</v>
      </c>
      <c r="AD951">
        <v>105400</v>
      </c>
      <c r="AE951">
        <v>7270</v>
      </c>
      <c r="AF951">
        <v>960</v>
      </c>
      <c r="AG951">
        <v>2030</v>
      </c>
      <c r="AH951">
        <v>3180</v>
      </c>
      <c r="AT951" s="1">
        <v>-19.3</v>
      </c>
      <c r="AV951">
        <v>0.71247499999999997</v>
      </c>
      <c r="AW951" s="1">
        <v>17.2</v>
      </c>
      <c r="BA951" t="s">
        <v>31</v>
      </c>
      <c r="BC951" s="2">
        <f t="shared" si="68"/>
        <v>0</v>
      </c>
      <c r="BD951" s="2">
        <f t="shared" si="69"/>
        <v>0</v>
      </c>
      <c r="BE951" s="2">
        <f t="shared" si="70"/>
        <v>0</v>
      </c>
      <c r="BF951" s="2">
        <f t="shared" si="71"/>
        <v>43.474239200813983</v>
      </c>
      <c r="BG951" s="2">
        <f t="shared" si="72"/>
        <v>0</v>
      </c>
      <c r="BH951" s="2">
        <f t="shared" si="73"/>
        <v>4584.8014267693243</v>
      </c>
      <c r="BI951" s="2">
        <f t="shared" si="74"/>
        <v>185.98106932719364</v>
      </c>
      <c r="BJ951" s="2">
        <f t="shared" si="75"/>
        <v>138.3086010661288</v>
      </c>
      <c r="BK951" s="2">
        <f t="shared" si="76"/>
        <v>50.65123010130246</v>
      </c>
      <c r="BL951" s="2">
        <f t="shared" si="77"/>
        <v>130.83727628060069</v>
      </c>
      <c r="BM951" s="2"/>
      <c r="BN951" s="1">
        <f t="shared" si="78"/>
        <v>100</v>
      </c>
      <c r="BO951" s="2" t="e">
        <f t="shared" si="79"/>
        <v>#DIV/0!</v>
      </c>
      <c r="BP951" s="1">
        <f t="shared" si="47"/>
        <v>3.3125</v>
      </c>
    </row>
    <row r="952" spans="1:68" x14ac:dyDescent="0.25">
      <c r="A952" t="s">
        <v>1097</v>
      </c>
      <c r="B952" t="s">
        <v>1120</v>
      </c>
      <c r="C952" t="s">
        <v>818</v>
      </c>
      <c r="D952">
        <v>-24.716888999999998</v>
      </c>
      <c r="E952">
        <v>-66.840277999999998</v>
      </c>
      <c r="H952" t="s">
        <v>1123</v>
      </c>
      <c r="I952" t="s">
        <v>1013</v>
      </c>
      <c r="J952" t="s">
        <v>41</v>
      </c>
      <c r="L952" t="s">
        <v>30</v>
      </c>
      <c r="Z952">
        <v>400</v>
      </c>
      <c r="AD952">
        <v>105000</v>
      </c>
      <c r="AE952">
        <v>7870</v>
      </c>
      <c r="AF952">
        <v>1200</v>
      </c>
      <c r="AG952">
        <v>2650</v>
      </c>
      <c r="AH952">
        <v>2620</v>
      </c>
      <c r="AT952" s="1">
        <v>-16.5</v>
      </c>
      <c r="AV952">
        <v>0.71191000000000004</v>
      </c>
      <c r="AW952" s="1">
        <v>17.5</v>
      </c>
      <c r="BA952" t="s">
        <v>31</v>
      </c>
      <c r="BC952" s="2">
        <f t="shared" si="68"/>
        <v>0</v>
      </c>
      <c r="BD952" s="2">
        <f t="shared" si="69"/>
        <v>0</v>
      </c>
      <c r="BE952" s="2">
        <f t="shared" si="70"/>
        <v>0</v>
      </c>
      <c r="BF952" s="2">
        <f t="shared" si="71"/>
        <v>36.999352511331054</v>
      </c>
      <c r="BG952" s="2">
        <f t="shared" si="72"/>
        <v>0</v>
      </c>
      <c r="BH952" s="2">
        <f t="shared" si="73"/>
        <v>4567.4018008612811</v>
      </c>
      <c r="BI952" s="2">
        <f t="shared" si="74"/>
        <v>201.33026349449986</v>
      </c>
      <c r="BJ952" s="2">
        <f t="shared" si="75"/>
        <v>172.88575133266102</v>
      </c>
      <c r="BK952" s="2">
        <f t="shared" si="76"/>
        <v>66.121063925345567</v>
      </c>
      <c r="BL952" s="2">
        <f t="shared" si="77"/>
        <v>107.79674963999177</v>
      </c>
      <c r="BM952" s="2"/>
      <c r="BN952" s="1">
        <f t="shared" si="78"/>
        <v>100</v>
      </c>
      <c r="BO952" s="2" t="e">
        <f t="shared" si="79"/>
        <v>#DIV/0!</v>
      </c>
      <c r="BP952" s="1">
        <f t="shared" si="47"/>
        <v>2.1833333333333331</v>
      </c>
    </row>
    <row r="953" spans="1:68" x14ac:dyDescent="0.25">
      <c r="A953" t="s">
        <v>1098</v>
      </c>
      <c r="B953" t="s">
        <v>1120</v>
      </c>
      <c r="C953" t="s">
        <v>818</v>
      </c>
      <c r="D953">
        <v>-24.707806000000001</v>
      </c>
      <c r="E953">
        <v>-66.854832999999999</v>
      </c>
      <c r="H953" t="s">
        <v>1123</v>
      </c>
      <c r="I953" t="s">
        <v>1013</v>
      </c>
      <c r="J953" t="s">
        <v>41</v>
      </c>
      <c r="L953" t="s">
        <v>30</v>
      </c>
      <c r="Z953">
        <v>210</v>
      </c>
      <c r="AD953">
        <v>105500</v>
      </c>
      <c r="AE953">
        <v>2080</v>
      </c>
      <c r="AF953">
        <v>220</v>
      </c>
      <c r="AG953">
        <v>1660</v>
      </c>
      <c r="AH953">
        <v>1050</v>
      </c>
      <c r="AT953" s="1">
        <v>-10.4</v>
      </c>
      <c r="AV953">
        <v>0.71247099999999997</v>
      </c>
      <c r="AW953" s="1">
        <v>16.8</v>
      </c>
      <c r="BA953" t="s">
        <v>31</v>
      </c>
      <c r="BC953" s="2">
        <f t="shared" si="68"/>
        <v>0</v>
      </c>
      <c r="BD953" s="2">
        <f t="shared" si="69"/>
        <v>0</v>
      </c>
      <c r="BE953" s="2">
        <f t="shared" si="70"/>
        <v>0</v>
      </c>
      <c r="BF953" s="2">
        <f t="shared" si="71"/>
        <v>19.424660068448802</v>
      </c>
      <c r="BG953" s="2">
        <f t="shared" si="72"/>
        <v>0</v>
      </c>
      <c r="BH953" s="2">
        <f t="shared" si="73"/>
        <v>4589.1513332463346</v>
      </c>
      <c r="BI953" s="2">
        <f t="shared" si="74"/>
        <v>53.210539779994882</v>
      </c>
      <c r="BJ953" s="2">
        <f t="shared" si="75"/>
        <v>31.695721077654518</v>
      </c>
      <c r="BK953" s="2">
        <f t="shared" si="76"/>
        <v>41.419232496631565</v>
      </c>
      <c r="BL953" s="2">
        <f t="shared" si="77"/>
        <v>43.200987451141742</v>
      </c>
      <c r="BM953" s="2"/>
      <c r="BN953" s="1">
        <f t="shared" si="78"/>
        <v>100</v>
      </c>
      <c r="BO953" s="2" t="e">
        <f t="shared" si="79"/>
        <v>#DIV/0!</v>
      </c>
      <c r="BP953" s="1">
        <f t="shared" si="47"/>
        <v>4.7727272727272725</v>
      </c>
    </row>
    <row r="954" spans="1:68" x14ac:dyDescent="0.25">
      <c r="A954" t="s">
        <v>1099</v>
      </c>
      <c r="B954" t="s">
        <v>1120</v>
      </c>
      <c r="C954" t="s">
        <v>818</v>
      </c>
      <c r="D954">
        <v>-24.703278000000001</v>
      </c>
      <c r="E954">
        <v>-66.864722</v>
      </c>
      <c r="H954" t="s">
        <v>1123</v>
      </c>
      <c r="I954" t="s">
        <v>1013</v>
      </c>
      <c r="J954" t="s">
        <v>41</v>
      </c>
      <c r="L954" t="s">
        <v>30</v>
      </c>
      <c r="Z954">
        <v>490</v>
      </c>
      <c r="AD954">
        <v>104400</v>
      </c>
      <c r="AE954">
        <v>3160</v>
      </c>
      <c r="AF954">
        <v>500</v>
      </c>
      <c r="AG954">
        <v>1150</v>
      </c>
      <c r="AH954">
        <v>2320</v>
      </c>
      <c r="AT954" s="1">
        <v>-8.5</v>
      </c>
      <c r="AV954">
        <v>0.71080100000000002</v>
      </c>
      <c r="AW954" s="1">
        <v>18.5</v>
      </c>
      <c r="BA954" t="s">
        <v>31</v>
      </c>
      <c r="BC954" s="2">
        <f t="shared" si="68"/>
        <v>0</v>
      </c>
      <c r="BD954" s="2">
        <f t="shared" si="69"/>
        <v>0</v>
      </c>
      <c r="BE954" s="2">
        <f t="shared" si="70"/>
        <v>0</v>
      </c>
      <c r="BF954" s="2">
        <f t="shared" si="71"/>
        <v>45.324206826380539</v>
      </c>
      <c r="BG954" s="2">
        <f t="shared" si="72"/>
        <v>0</v>
      </c>
      <c r="BH954" s="2">
        <f t="shared" si="73"/>
        <v>4541.3023619992173</v>
      </c>
      <c r="BI954" s="2">
        <f t="shared" si="74"/>
        <v>80.839089281146073</v>
      </c>
      <c r="BJ954" s="2">
        <f t="shared" si="75"/>
        <v>72.03572972194209</v>
      </c>
      <c r="BK954" s="2">
        <f t="shared" si="76"/>
        <v>28.694046609112227</v>
      </c>
      <c r="BL954" s="2">
        <f t="shared" si="77"/>
        <v>95.453610368236994</v>
      </c>
      <c r="BM954" s="2"/>
      <c r="BN954" s="1">
        <f t="shared" si="78"/>
        <v>100</v>
      </c>
      <c r="BO954" s="2" t="e">
        <f t="shared" si="79"/>
        <v>#DIV/0!</v>
      </c>
      <c r="BP954" s="1">
        <f t="shared" si="47"/>
        <v>4.6399999999999997</v>
      </c>
    </row>
    <row r="955" spans="1:68" x14ac:dyDescent="0.25">
      <c r="A955" t="s">
        <v>1100</v>
      </c>
      <c r="B955" t="s">
        <v>1120</v>
      </c>
      <c r="C955" t="s">
        <v>818</v>
      </c>
      <c r="D955">
        <v>-24.703389000000001</v>
      </c>
      <c r="E955">
        <v>-66.849833000000004</v>
      </c>
      <c r="H955" t="s">
        <v>1123</v>
      </c>
      <c r="I955" t="s">
        <v>1013</v>
      </c>
      <c r="J955" t="s">
        <v>41</v>
      </c>
      <c r="L955" t="s">
        <v>30</v>
      </c>
      <c r="Z955">
        <v>480</v>
      </c>
      <c r="AD955">
        <v>117200</v>
      </c>
      <c r="AE955">
        <v>3370</v>
      </c>
      <c r="AF955">
        <v>390</v>
      </c>
      <c r="AG955">
        <v>1380</v>
      </c>
      <c r="AH955">
        <v>740</v>
      </c>
      <c r="AT955" s="1">
        <v>-16.7</v>
      </c>
      <c r="AV955">
        <v>0.71248800000000001</v>
      </c>
      <c r="AW955" s="1">
        <v>19.3</v>
      </c>
      <c r="BA955" t="s">
        <v>31</v>
      </c>
      <c r="BC955" s="2">
        <f t="shared" si="68"/>
        <v>0</v>
      </c>
      <c r="BD955" s="2">
        <f t="shared" si="69"/>
        <v>0</v>
      </c>
      <c r="BE955" s="2">
        <f t="shared" si="70"/>
        <v>0</v>
      </c>
      <c r="BF955" s="2">
        <f t="shared" si="71"/>
        <v>44.399223013597265</v>
      </c>
      <c r="BG955" s="2">
        <f t="shared" si="72"/>
        <v>0</v>
      </c>
      <c r="BH955" s="2">
        <f t="shared" si="73"/>
        <v>5098.0903910565921</v>
      </c>
      <c r="BI955" s="2">
        <f t="shared" si="74"/>
        <v>86.211307239703245</v>
      </c>
      <c r="BJ955" s="2">
        <f t="shared" si="75"/>
        <v>56.187869183114827</v>
      </c>
      <c r="BK955" s="2">
        <f t="shared" si="76"/>
        <v>34.432855930934672</v>
      </c>
      <c r="BL955" s="2">
        <f t="shared" si="77"/>
        <v>30.446410203661799</v>
      </c>
      <c r="BM955" s="2"/>
      <c r="BN955" s="1">
        <f t="shared" si="78"/>
        <v>100</v>
      </c>
      <c r="BO955" s="2" t="e">
        <f t="shared" si="79"/>
        <v>#DIV/0!</v>
      </c>
      <c r="BP955" s="1">
        <f t="shared" si="47"/>
        <v>1.8974358974358974</v>
      </c>
    </row>
    <row r="956" spans="1:68" x14ac:dyDescent="0.25">
      <c r="A956" t="s">
        <v>1101</v>
      </c>
      <c r="B956" t="s">
        <v>1120</v>
      </c>
      <c r="C956" t="s">
        <v>818</v>
      </c>
      <c r="D956">
        <v>-24.717193999999999</v>
      </c>
      <c r="E956">
        <v>-66.785749999999993</v>
      </c>
      <c r="H956" t="s">
        <v>1123</v>
      </c>
      <c r="I956" t="s">
        <v>1013</v>
      </c>
      <c r="J956" t="s">
        <v>41</v>
      </c>
      <c r="L956" t="s">
        <v>30</v>
      </c>
      <c r="Z956">
        <v>340</v>
      </c>
      <c r="AD956">
        <v>91500</v>
      </c>
      <c r="AE956">
        <v>2060</v>
      </c>
      <c r="AF956">
        <v>230</v>
      </c>
      <c r="AG956">
        <v>1310</v>
      </c>
      <c r="AH956">
        <v>1580</v>
      </c>
      <c r="AT956" s="1">
        <v>-3.4</v>
      </c>
      <c r="AV956">
        <v>0.71521199999999996</v>
      </c>
      <c r="AW956" s="1">
        <v>16</v>
      </c>
      <c r="BA956" t="s">
        <v>31</v>
      </c>
      <c r="BC956" s="2">
        <f t="shared" si="68"/>
        <v>0</v>
      </c>
      <c r="BD956" s="2">
        <f t="shared" si="69"/>
        <v>0</v>
      </c>
      <c r="BE956" s="2">
        <f t="shared" si="70"/>
        <v>0</v>
      </c>
      <c r="BF956" s="2">
        <f t="shared" si="71"/>
        <v>31.449449634631396</v>
      </c>
      <c r="BG956" s="2">
        <f t="shared" si="72"/>
        <v>0</v>
      </c>
      <c r="BH956" s="2">
        <f t="shared" si="73"/>
        <v>3980.1644264648307</v>
      </c>
      <c r="BI956" s="2">
        <f t="shared" si="74"/>
        <v>52.698899974418005</v>
      </c>
      <c r="BJ956" s="2">
        <f t="shared" si="75"/>
        <v>33.136435672093356</v>
      </c>
      <c r="BK956" s="2">
        <f t="shared" si="76"/>
        <v>32.686261789510453</v>
      </c>
      <c r="BL956" s="2">
        <f t="shared" si="77"/>
        <v>65.007200164575195</v>
      </c>
      <c r="BM956" s="2"/>
      <c r="BN956" s="1">
        <f t="shared" si="78"/>
        <v>100</v>
      </c>
      <c r="BO956" s="2" t="e">
        <f t="shared" si="79"/>
        <v>#DIV/0!</v>
      </c>
      <c r="BP956" s="1">
        <f t="shared" si="47"/>
        <v>6.8695652173913047</v>
      </c>
    </row>
    <row r="957" spans="1:68" x14ac:dyDescent="0.25">
      <c r="A957" t="s">
        <v>1102</v>
      </c>
      <c r="B957" t="s">
        <v>1120</v>
      </c>
      <c r="C957" t="s">
        <v>818</v>
      </c>
      <c r="D957">
        <v>-24.766361</v>
      </c>
      <c r="E957">
        <v>-66.84075</v>
      </c>
      <c r="H957" t="s">
        <v>1123</v>
      </c>
      <c r="I957" t="s">
        <v>1013</v>
      </c>
      <c r="J957" t="s">
        <v>41</v>
      </c>
      <c r="L957" t="s">
        <v>30</v>
      </c>
      <c r="Z957">
        <v>15</v>
      </c>
      <c r="AD957">
        <v>4380</v>
      </c>
      <c r="AE957">
        <v>180</v>
      </c>
      <c r="AF957">
        <v>19</v>
      </c>
      <c r="AG957">
        <v>1590</v>
      </c>
      <c r="AH957">
        <v>260</v>
      </c>
      <c r="AT957" s="1">
        <v>-2.2000000000000002</v>
      </c>
      <c r="AV957">
        <v>0.71147800000000005</v>
      </c>
      <c r="AW957" s="1">
        <v>15.4</v>
      </c>
      <c r="BA957" t="s">
        <v>31</v>
      </c>
      <c r="BC957" s="2">
        <f t="shared" si="68"/>
        <v>0</v>
      </c>
      <c r="BD957" s="2">
        <f t="shared" si="69"/>
        <v>0</v>
      </c>
      <c r="BE957" s="2">
        <f t="shared" si="70"/>
        <v>0</v>
      </c>
      <c r="BF957" s="2">
        <f t="shared" si="71"/>
        <v>1.3874757191749145</v>
      </c>
      <c r="BG957" s="2">
        <f t="shared" si="72"/>
        <v>0</v>
      </c>
      <c r="BH957" s="2">
        <f t="shared" si="73"/>
        <v>190.5259036930706</v>
      </c>
      <c r="BI957" s="2">
        <f t="shared" si="74"/>
        <v>4.6047582501918649</v>
      </c>
      <c r="BJ957" s="2">
        <f t="shared" si="75"/>
        <v>2.7373577294337994</v>
      </c>
      <c r="BK957" s="2">
        <f t="shared" si="76"/>
        <v>39.67263835520734</v>
      </c>
      <c r="BL957" s="2">
        <f t="shared" si="77"/>
        <v>10.697387368854145</v>
      </c>
      <c r="BM957" s="2"/>
      <c r="BN957" s="1">
        <f t="shared" si="78"/>
        <v>100</v>
      </c>
      <c r="BO957" s="2" t="e">
        <f t="shared" si="79"/>
        <v>#DIV/0!</v>
      </c>
      <c r="BP957" s="1">
        <f t="shared" si="47"/>
        <v>13.684210526315789</v>
      </c>
    </row>
    <row r="958" spans="1:68" x14ac:dyDescent="0.25">
      <c r="A958" t="s">
        <v>1103</v>
      </c>
      <c r="B958" t="s">
        <v>1120</v>
      </c>
      <c r="C958" t="s">
        <v>818</v>
      </c>
      <c r="D958">
        <v>-24.753056000000001</v>
      </c>
      <c r="E958">
        <v>-66.845249999999993</v>
      </c>
      <c r="H958" t="s">
        <v>1123</v>
      </c>
      <c r="I958" t="s">
        <v>1013</v>
      </c>
      <c r="J958" t="s">
        <v>41</v>
      </c>
      <c r="L958" t="s">
        <v>30</v>
      </c>
      <c r="Z958">
        <v>420</v>
      </c>
      <c r="AD958">
        <v>111200</v>
      </c>
      <c r="AE958">
        <v>3920</v>
      </c>
      <c r="AF958">
        <v>620</v>
      </c>
      <c r="AG958">
        <v>2430</v>
      </c>
      <c r="AH958">
        <v>2860</v>
      </c>
      <c r="AT958" s="1">
        <v>-8.1999999999999993</v>
      </c>
      <c r="AV958">
        <v>0.712171</v>
      </c>
      <c r="AW958" s="1">
        <v>16.7</v>
      </c>
      <c r="BA958" t="s">
        <v>31</v>
      </c>
      <c r="BC958" s="2">
        <f t="shared" si="68"/>
        <v>0</v>
      </c>
      <c r="BD958" s="2">
        <f t="shared" si="69"/>
        <v>0</v>
      </c>
      <c r="BE958" s="2">
        <f t="shared" si="70"/>
        <v>0</v>
      </c>
      <c r="BF958" s="2">
        <f t="shared" si="71"/>
        <v>38.849320136897603</v>
      </c>
      <c r="BG958" s="2">
        <f t="shared" si="72"/>
        <v>0</v>
      </c>
      <c r="BH958" s="2">
        <f t="shared" si="73"/>
        <v>4837.0960024359474</v>
      </c>
      <c r="BI958" s="2">
        <f t="shared" si="74"/>
        <v>100.28140189306727</v>
      </c>
      <c r="BJ958" s="2">
        <f t="shared" si="75"/>
        <v>89.324304855208183</v>
      </c>
      <c r="BK958" s="2">
        <f t="shared" si="76"/>
        <v>60.631768052298014</v>
      </c>
      <c r="BL958" s="2">
        <f t="shared" si="77"/>
        <v>117.6712610573956</v>
      </c>
      <c r="BM958" s="2"/>
      <c r="BN958" s="1">
        <f t="shared" si="78"/>
        <v>100</v>
      </c>
      <c r="BO958" s="2" t="e">
        <f t="shared" si="79"/>
        <v>#DIV/0!</v>
      </c>
      <c r="BP958" s="1">
        <f t="shared" si="47"/>
        <v>4.612903225806452</v>
      </c>
    </row>
    <row r="959" spans="1:68" x14ac:dyDescent="0.25">
      <c r="A959" t="s">
        <v>1104</v>
      </c>
      <c r="B959" t="s">
        <v>1120</v>
      </c>
      <c r="C959" t="s">
        <v>818</v>
      </c>
      <c r="D959">
        <v>-24.744083</v>
      </c>
      <c r="E959">
        <v>-66.869777999999997</v>
      </c>
      <c r="H959" t="s">
        <v>1123</v>
      </c>
      <c r="I959" t="s">
        <v>1013</v>
      </c>
      <c r="J959" t="s">
        <v>41</v>
      </c>
      <c r="L959" t="s">
        <v>30</v>
      </c>
      <c r="Z959">
        <v>120</v>
      </c>
      <c r="AD959">
        <v>45400</v>
      </c>
      <c r="AE959">
        <v>1350</v>
      </c>
      <c r="AF959">
        <v>180</v>
      </c>
      <c r="AG959">
        <v>3200</v>
      </c>
      <c r="AH959">
        <v>980</v>
      </c>
      <c r="AT959" s="1">
        <v>-1.8</v>
      </c>
      <c r="AV959">
        <v>0.71120700000000003</v>
      </c>
      <c r="AW959" s="1">
        <v>15.9</v>
      </c>
      <c r="BA959" t="s">
        <v>31</v>
      </c>
      <c r="BC959" s="2">
        <f t="shared" si="68"/>
        <v>0</v>
      </c>
      <c r="BD959" s="2">
        <f t="shared" si="69"/>
        <v>0</v>
      </c>
      <c r="BE959" s="2">
        <f t="shared" si="70"/>
        <v>0</v>
      </c>
      <c r="BF959" s="2">
        <f t="shared" si="71"/>
        <v>11.099805753399316</v>
      </c>
      <c r="BG959" s="2">
        <f t="shared" si="72"/>
        <v>0</v>
      </c>
      <c r="BH959" s="2">
        <f t="shared" si="73"/>
        <v>1974.8575405628778</v>
      </c>
      <c r="BI959" s="2">
        <f t="shared" si="74"/>
        <v>34.535686876438987</v>
      </c>
      <c r="BJ959" s="2">
        <f t="shared" si="75"/>
        <v>25.93286269989915</v>
      </c>
      <c r="BK959" s="2">
        <f t="shared" si="76"/>
        <v>79.844303607964463</v>
      </c>
      <c r="BL959" s="2">
        <f t="shared" si="77"/>
        <v>40.320921621065622</v>
      </c>
      <c r="BM959" s="2"/>
      <c r="BN959" s="1">
        <f t="shared" si="78"/>
        <v>100</v>
      </c>
      <c r="BO959" s="2" t="e">
        <f t="shared" si="79"/>
        <v>#DIV/0!</v>
      </c>
      <c r="BP959" s="1">
        <f t="shared" si="47"/>
        <v>5.4444444444444446</v>
      </c>
    </row>
    <row r="960" spans="1:68" x14ac:dyDescent="0.25">
      <c r="A960" t="s">
        <v>1105</v>
      </c>
      <c r="B960" t="s">
        <v>1120</v>
      </c>
      <c r="C960" t="s">
        <v>818</v>
      </c>
      <c r="D960">
        <v>-24.680416999999998</v>
      </c>
      <c r="E960">
        <v>-66.779332999999994</v>
      </c>
      <c r="H960" t="s">
        <v>1123</v>
      </c>
      <c r="I960" t="s">
        <v>1013</v>
      </c>
      <c r="J960" t="s">
        <v>41</v>
      </c>
      <c r="L960" t="s">
        <v>30</v>
      </c>
      <c r="Z960">
        <v>260</v>
      </c>
      <c r="AD960">
        <v>21000</v>
      </c>
      <c r="AE960">
        <v>340</v>
      </c>
      <c r="AF960">
        <v>33</v>
      </c>
      <c r="AG960">
        <v>1020</v>
      </c>
      <c r="AH960">
        <v>460</v>
      </c>
      <c r="AT960" s="1">
        <v>-11.3</v>
      </c>
      <c r="AV960">
        <v>0.71493200000000001</v>
      </c>
      <c r="AW960" s="1">
        <v>16</v>
      </c>
      <c r="BA960" t="s">
        <v>31</v>
      </c>
      <c r="BC960" s="2">
        <f t="shared" si="68"/>
        <v>0</v>
      </c>
      <c r="BD960" s="2">
        <f t="shared" si="69"/>
        <v>0</v>
      </c>
      <c r="BE960" s="2">
        <f t="shared" si="70"/>
        <v>0</v>
      </c>
      <c r="BF960" s="2">
        <f t="shared" si="71"/>
        <v>24.049579132365185</v>
      </c>
      <c r="BG960" s="2">
        <f t="shared" si="72"/>
        <v>0</v>
      </c>
      <c r="BH960" s="2">
        <f t="shared" si="73"/>
        <v>913.48036017225627</v>
      </c>
      <c r="BI960" s="2">
        <f t="shared" si="74"/>
        <v>8.6978766948068547</v>
      </c>
      <c r="BJ960" s="2">
        <f t="shared" si="75"/>
        <v>4.7543581616481774</v>
      </c>
      <c r="BK960" s="2">
        <f t="shared" si="76"/>
        <v>25.450371775038672</v>
      </c>
      <c r="BL960" s="2">
        <f t="shared" si="77"/>
        <v>18.926146883357333</v>
      </c>
      <c r="BM960" s="2"/>
      <c r="BN960" s="1">
        <f t="shared" si="78"/>
        <v>100</v>
      </c>
      <c r="BO960" s="2" t="e">
        <f t="shared" si="79"/>
        <v>#DIV/0!</v>
      </c>
      <c r="BP960" s="1">
        <f t="shared" si="47"/>
        <v>13.939393939393939</v>
      </c>
    </row>
    <row r="961" spans="1:68" x14ac:dyDescent="0.25">
      <c r="A961" t="s">
        <v>1106</v>
      </c>
      <c r="B961" t="s">
        <v>1120</v>
      </c>
      <c r="C961" t="s">
        <v>818</v>
      </c>
      <c r="D961">
        <v>-24.671028</v>
      </c>
      <c r="E961">
        <v>-66.775943999999996</v>
      </c>
      <c r="H961" t="s">
        <v>1123</v>
      </c>
      <c r="I961" t="s">
        <v>1009</v>
      </c>
      <c r="J961" t="s">
        <v>29</v>
      </c>
      <c r="L961" t="s">
        <v>30</v>
      </c>
      <c r="Z961">
        <v>28</v>
      </c>
      <c r="AD961">
        <v>3200</v>
      </c>
      <c r="AE961">
        <v>120</v>
      </c>
      <c r="AF961">
        <v>9</v>
      </c>
      <c r="AG961">
        <v>260</v>
      </c>
      <c r="AH961">
        <v>420</v>
      </c>
      <c r="AT961" s="1">
        <v>-9.1</v>
      </c>
      <c r="AV961">
        <v>0.71970299999999998</v>
      </c>
      <c r="AW961" s="1">
        <v>11.4</v>
      </c>
      <c r="BA961" t="s">
        <v>31</v>
      </c>
      <c r="BC961" s="2">
        <f t="shared" si="68"/>
        <v>0</v>
      </c>
      <c r="BD961" s="2">
        <f t="shared" si="69"/>
        <v>0</v>
      </c>
      <c r="BE961" s="2">
        <f t="shared" si="70"/>
        <v>0</v>
      </c>
      <c r="BF961" s="2">
        <f t="shared" si="71"/>
        <v>2.5899546757931735</v>
      </c>
      <c r="BG961" s="2">
        <f t="shared" si="72"/>
        <v>0</v>
      </c>
      <c r="BH961" s="2">
        <f t="shared" si="73"/>
        <v>139.19700726434382</v>
      </c>
      <c r="BI961" s="2">
        <f t="shared" si="74"/>
        <v>3.069838833461243</v>
      </c>
      <c r="BJ961" s="2">
        <f t="shared" si="75"/>
        <v>1.2966431349949574</v>
      </c>
      <c r="BK961" s="2">
        <f t="shared" si="76"/>
        <v>6.4873496681471128</v>
      </c>
      <c r="BL961" s="2">
        <f t="shared" si="77"/>
        <v>17.280394980456695</v>
      </c>
      <c r="BM961" s="2"/>
      <c r="BN961" s="1">
        <f t="shared" si="78"/>
        <v>100</v>
      </c>
      <c r="BO961" s="2" t="e">
        <f t="shared" si="79"/>
        <v>#DIV/0!</v>
      </c>
      <c r="BP961" s="1">
        <f t="shared" si="47"/>
        <v>46.666666666666664</v>
      </c>
    </row>
    <row r="962" spans="1:68" x14ac:dyDescent="0.25">
      <c r="A962" t="s">
        <v>1107</v>
      </c>
      <c r="B962" t="s">
        <v>1120</v>
      </c>
      <c r="C962" t="s">
        <v>818</v>
      </c>
      <c r="D962">
        <v>-24.669305999999999</v>
      </c>
      <c r="E962">
        <v>-66.820333000000005</v>
      </c>
      <c r="H962" t="s">
        <v>1123</v>
      </c>
      <c r="I962" t="s">
        <v>1013</v>
      </c>
      <c r="J962" t="s">
        <v>41</v>
      </c>
      <c r="L962" t="s">
        <v>30</v>
      </c>
      <c r="Z962">
        <v>120</v>
      </c>
      <c r="AD962">
        <v>14100</v>
      </c>
      <c r="AE962">
        <v>700</v>
      </c>
      <c r="AF962">
        <v>140</v>
      </c>
      <c r="AG962">
        <v>2260</v>
      </c>
      <c r="AH962">
        <v>710</v>
      </c>
      <c r="AJ962">
        <v>0.2</v>
      </c>
      <c r="AT962" s="1">
        <v>-6.4</v>
      </c>
      <c r="AV962">
        <v>0.71135899999999996</v>
      </c>
      <c r="AW962" s="1">
        <v>16.600000000000001</v>
      </c>
      <c r="BA962" t="s">
        <v>31</v>
      </c>
      <c r="BC962" s="2">
        <f t="shared" si="68"/>
        <v>0</v>
      </c>
      <c r="BD962" s="2">
        <f t="shared" si="69"/>
        <v>0</v>
      </c>
      <c r="BE962" s="2">
        <f t="shared" si="70"/>
        <v>0</v>
      </c>
      <c r="BF962" s="2">
        <f t="shared" si="71"/>
        <v>11.099805753399316</v>
      </c>
      <c r="BG962" s="2">
        <f t="shared" si="72"/>
        <v>0</v>
      </c>
      <c r="BH962" s="2">
        <f t="shared" si="73"/>
        <v>613.33681325851489</v>
      </c>
      <c r="BI962" s="2">
        <f t="shared" si="74"/>
        <v>17.907393195190583</v>
      </c>
      <c r="BJ962" s="2">
        <f t="shared" si="75"/>
        <v>20.170004322143782</v>
      </c>
      <c r="BK962" s="2">
        <f t="shared" si="76"/>
        <v>56.390039423124904</v>
      </c>
      <c r="BL962" s="2">
        <f t="shared" si="77"/>
        <v>29.212096276486321</v>
      </c>
      <c r="BM962" s="2"/>
      <c r="BN962" s="1">
        <f t="shared" si="78"/>
        <v>100</v>
      </c>
      <c r="BO962" s="2" t="e">
        <f t="shared" si="79"/>
        <v>#DIV/0!</v>
      </c>
      <c r="BP962" s="1">
        <f t="shared" si="47"/>
        <v>5.0714285714285712</v>
      </c>
    </row>
    <row r="963" spans="1:68" x14ac:dyDescent="0.25">
      <c r="A963" t="s">
        <v>1108</v>
      </c>
      <c r="B963" t="s">
        <v>1120</v>
      </c>
      <c r="C963" t="s">
        <v>818</v>
      </c>
      <c r="D963">
        <v>-24.689833</v>
      </c>
      <c r="E963">
        <v>-66.839944000000003</v>
      </c>
      <c r="H963" t="s">
        <v>1123</v>
      </c>
      <c r="I963" t="s">
        <v>1013</v>
      </c>
      <c r="J963" t="s">
        <v>41</v>
      </c>
      <c r="L963" t="s">
        <v>30</v>
      </c>
      <c r="Z963">
        <v>340</v>
      </c>
      <c r="AD963">
        <v>116100</v>
      </c>
      <c r="AE963">
        <v>3220</v>
      </c>
      <c r="AF963">
        <v>360</v>
      </c>
      <c r="AG963">
        <v>1370</v>
      </c>
      <c r="AH963">
        <v>2250</v>
      </c>
      <c r="AT963" s="1">
        <v>-11.8</v>
      </c>
      <c r="AV963">
        <v>0.71293200000000001</v>
      </c>
      <c r="AW963" s="1">
        <v>16.899999999999999</v>
      </c>
      <c r="BA963" t="s">
        <v>31</v>
      </c>
      <c r="BC963" s="2">
        <f t="shared" si="68"/>
        <v>0</v>
      </c>
      <c r="BD963" s="2">
        <f t="shared" si="69"/>
        <v>0</v>
      </c>
      <c r="BE963" s="2">
        <f t="shared" si="70"/>
        <v>0</v>
      </c>
      <c r="BF963" s="2">
        <f t="shared" si="71"/>
        <v>31.449449634631396</v>
      </c>
      <c r="BG963" s="2">
        <f t="shared" si="72"/>
        <v>0</v>
      </c>
      <c r="BH963" s="2">
        <f t="shared" si="73"/>
        <v>5050.2414198094739</v>
      </c>
      <c r="BI963" s="2">
        <f t="shared" si="74"/>
        <v>82.37400869787669</v>
      </c>
      <c r="BJ963" s="2">
        <f t="shared" si="75"/>
        <v>51.865725399798301</v>
      </c>
      <c r="BK963" s="2">
        <f t="shared" si="76"/>
        <v>34.183342482159787</v>
      </c>
      <c r="BL963" s="2">
        <f t="shared" si="77"/>
        <v>92.573544538160874</v>
      </c>
      <c r="BM963" s="2"/>
      <c r="BN963" s="1">
        <f t="shared" si="78"/>
        <v>100</v>
      </c>
      <c r="BO963" s="2" t="e">
        <f t="shared" si="79"/>
        <v>#DIV/0!</v>
      </c>
      <c r="BP963" s="1">
        <f t="shared" si="47"/>
        <v>6.25</v>
      </c>
    </row>
    <row r="964" spans="1:68" x14ac:dyDescent="0.25">
      <c r="A964" t="s">
        <v>1126</v>
      </c>
      <c r="B964" t="s">
        <v>1120</v>
      </c>
      <c r="C964" t="s">
        <v>191</v>
      </c>
      <c r="D964">
        <v>-25.946000000000002</v>
      </c>
      <c r="E964">
        <v>-68.70675</v>
      </c>
      <c r="H964" t="s">
        <v>693</v>
      </c>
      <c r="I964" t="s">
        <v>1013</v>
      </c>
      <c r="J964" t="s">
        <v>41</v>
      </c>
      <c r="L964" t="s">
        <v>30</v>
      </c>
      <c r="P964">
        <v>5.8</v>
      </c>
      <c r="Z964">
        <v>1390</v>
      </c>
      <c r="AD964">
        <v>83700</v>
      </c>
      <c r="AE964">
        <v>6530</v>
      </c>
      <c r="AF964">
        <v>600</v>
      </c>
      <c r="AG964">
        <v>27700</v>
      </c>
      <c r="AH964">
        <v>6370</v>
      </c>
      <c r="AI964">
        <v>0.3</v>
      </c>
      <c r="AM964">
        <v>682</v>
      </c>
      <c r="AT964" s="1">
        <v>16.2</v>
      </c>
      <c r="AV964">
        <v>0.70864899999999997</v>
      </c>
      <c r="AW964" s="1">
        <v>6.8</v>
      </c>
      <c r="BA964" t="s">
        <v>31</v>
      </c>
      <c r="BC964" s="2">
        <f t="shared" si="68"/>
        <v>0</v>
      </c>
      <c r="BD964" s="2">
        <f t="shared" si="69"/>
        <v>0</v>
      </c>
      <c r="BE964" s="2">
        <f t="shared" si="70"/>
        <v>0</v>
      </c>
      <c r="BF964" s="2">
        <f t="shared" si="71"/>
        <v>128.5727499768754</v>
      </c>
      <c r="BG964" s="2">
        <f t="shared" si="72"/>
        <v>0</v>
      </c>
      <c r="BH964" s="2">
        <f t="shared" si="73"/>
        <v>3640.8717212579927</v>
      </c>
      <c r="BI964" s="2">
        <f t="shared" si="74"/>
        <v>167.05039652084932</v>
      </c>
      <c r="BJ964" s="2">
        <f t="shared" si="75"/>
        <v>86.442875666330508</v>
      </c>
      <c r="BK964" s="2">
        <f t="shared" si="76"/>
        <v>691.15225310644234</v>
      </c>
      <c r="BL964" s="2">
        <f t="shared" si="77"/>
        <v>262.08599053692654</v>
      </c>
      <c r="BM964" s="2"/>
      <c r="BN964" s="1">
        <f t="shared" si="78"/>
        <v>100</v>
      </c>
      <c r="BO964" s="2" t="e">
        <f t="shared" si="79"/>
        <v>#DIV/0!</v>
      </c>
      <c r="BP964" s="1">
        <f t="shared" si="47"/>
        <v>10.616666666666667</v>
      </c>
    </row>
    <row r="965" spans="1:68" x14ac:dyDescent="0.25">
      <c r="A965" t="s">
        <v>1127</v>
      </c>
      <c r="B965" t="s">
        <v>1120</v>
      </c>
      <c r="C965" t="s">
        <v>191</v>
      </c>
      <c r="D965">
        <v>-25.946000000000002</v>
      </c>
      <c r="E965">
        <v>-68.70675</v>
      </c>
      <c r="H965" t="s">
        <v>693</v>
      </c>
      <c r="I965" t="s">
        <v>193</v>
      </c>
      <c r="J965" t="s">
        <v>29</v>
      </c>
      <c r="L965" t="s">
        <v>30</v>
      </c>
      <c r="P965">
        <v>7.4</v>
      </c>
      <c r="Z965">
        <v>50</v>
      </c>
      <c r="AD965">
        <v>5130</v>
      </c>
      <c r="AE965">
        <v>246</v>
      </c>
      <c r="AF965">
        <v>21</v>
      </c>
      <c r="AG965">
        <v>914</v>
      </c>
      <c r="AH965">
        <v>230</v>
      </c>
      <c r="AI965">
        <v>0.2</v>
      </c>
      <c r="AM965">
        <v>21</v>
      </c>
      <c r="AT965" s="1">
        <v>15.6</v>
      </c>
      <c r="AV965">
        <v>0.70850199999999997</v>
      </c>
      <c r="AW965" s="1">
        <v>6.3</v>
      </c>
      <c r="BA965" t="s">
        <v>31</v>
      </c>
      <c r="BC965" s="2">
        <f t="shared" si="68"/>
        <v>0</v>
      </c>
      <c r="BD965" s="2">
        <f t="shared" si="69"/>
        <v>0</v>
      </c>
      <c r="BE965" s="2">
        <f t="shared" si="70"/>
        <v>0</v>
      </c>
      <c r="BF965" s="2">
        <f t="shared" si="71"/>
        <v>4.6249190639163817</v>
      </c>
      <c r="BG965" s="2">
        <f t="shared" si="72"/>
        <v>0</v>
      </c>
      <c r="BH965" s="2">
        <f t="shared" si="73"/>
        <v>223.15020227065116</v>
      </c>
      <c r="BI965" s="2">
        <f t="shared" si="74"/>
        <v>6.293169608595548</v>
      </c>
      <c r="BJ965" s="2">
        <f t="shared" si="75"/>
        <v>3.0255006483215676</v>
      </c>
      <c r="BK965" s="2">
        <f t="shared" si="76"/>
        <v>22.805529218024851</v>
      </c>
      <c r="BL965" s="2">
        <f t="shared" si="77"/>
        <v>9.4630734416786666</v>
      </c>
      <c r="BM965" s="2"/>
      <c r="BN965" s="1">
        <f t="shared" si="78"/>
        <v>100</v>
      </c>
      <c r="BO965" s="2" t="e">
        <f t="shared" si="79"/>
        <v>#DIV/0!</v>
      </c>
      <c r="BP965" s="1">
        <f t="shared" si="47"/>
        <v>10.952380952380953</v>
      </c>
    </row>
    <row r="966" spans="1:68" x14ac:dyDescent="0.25">
      <c r="A966" t="s">
        <v>1128</v>
      </c>
      <c r="B966" t="s">
        <v>1120</v>
      </c>
      <c r="C966" t="s">
        <v>191</v>
      </c>
      <c r="D966" s="7">
        <v>-25.811667</v>
      </c>
      <c r="E966" s="7">
        <v>-68.477500000000006</v>
      </c>
      <c r="F966" s="16"/>
      <c r="H966" t="s">
        <v>685</v>
      </c>
      <c r="I966" t="s">
        <v>1013</v>
      </c>
      <c r="J966" t="s">
        <v>41</v>
      </c>
      <c r="L966" t="s">
        <v>30</v>
      </c>
      <c r="P966">
        <v>7.4</v>
      </c>
      <c r="Z966">
        <v>505</v>
      </c>
      <c r="AD966">
        <v>106000</v>
      </c>
      <c r="AE966">
        <v>387</v>
      </c>
      <c r="AF966">
        <v>453</v>
      </c>
      <c r="AG966">
        <v>853</v>
      </c>
      <c r="AH966">
        <v>258</v>
      </c>
      <c r="AI966">
        <v>0.1</v>
      </c>
      <c r="AM966">
        <v>8</v>
      </c>
      <c r="AT966" s="1">
        <v>0</v>
      </c>
      <c r="AV966">
        <v>0.70799900000000004</v>
      </c>
      <c r="AW966" s="1">
        <v>6.2</v>
      </c>
      <c r="BA966" t="s">
        <v>31</v>
      </c>
      <c r="BC966" s="2">
        <f t="shared" si="68"/>
        <v>0</v>
      </c>
      <c r="BD966" s="2">
        <f t="shared" si="69"/>
        <v>0</v>
      </c>
      <c r="BE966" s="2">
        <f t="shared" si="70"/>
        <v>0</v>
      </c>
      <c r="BF966" s="2">
        <f t="shared" si="71"/>
        <v>46.711682545555455</v>
      </c>
      <c r="BG966" s="2">
        <f t="shared" si="72"/>
        <v>0</v>
      </c>
      <c r="BH966" s="2">
        <f t="shared" si="73"/>
        <v>4610.900865631389</v>
      </c>
      <c r="BI966" s="2">
        <f t="shared" si="74"/>
        <v>9.900230237912508</v>
      </c>
      <c r="BJ966" s="2">
        <f t="shared" si="75"/>
        <v>65.264371128079532</v>
      </c>
      <c r="BK966" s="2">
        <f t="shared" si="76"/>
        <v>21.283497180498028</v>
      </c>
      <c r="BL966" s="2">
        <f t="shared" si="77"/>
        <v>10.615099773709114</v>
      </c>
      <c r="BM966" s="2"/>
      <c r="BN966" s="1">
        <f t="shared" si="78"/>
        <v>100</v>
      </c>
      <c r="BO966" s="2" t="e">
        <f t="shared" si="79"/>
        <v>#DIV/0!</v>
      </c>
      <c r="BP966" s="1">
        <f t="shared" si="47"/>
        <v>0.56953642384105962</v>
      </c>
    </row>
    <row r="967" spans="1:68" x14ac:dyDescent="0.25">
      <c r="A967" t="s">
        <v>1130</v>
      </c>
      <c r="B967" t="s">
        <v>1120</v>
      </c>
      <c r="C967" t="s">
        <v>191</v>
      </c>
      <c r="D967" s="7">
        <v>-25.670832999999998</v>
      </c>
      <c r="E967" s="7">
        <v>-68.575000000000003</v>
      </c>
      <c r="F967" s="16"/>
      <c r="H967" t="s">
        <v>665</v>
      </c>
      <c r="I967" t="s">
        <v>193</v>
      </c>
      <c r="J967" t="s">
        <v>29</v>
      </c>
      <c r="L967" t="s">
        <v>30</v>
      </c>
      <c r="P967">
        <v>7.6</v>
      </c>
      <c r="Z967">
        <v>25.4</v>
      </c>
      <c r="AD967">
        <v>6490</v>
      </c>
      <c r="AE967">
        <v>387</v>
      </c>
      <c r="AF967">
        <v>70</v>
      </c>
      <c r="AG967">
        <v>371</v>
      </c>
      <c r="AH967">
        <v>252</v>
      </c>
      <c r="AI967">
        <v>0.01</v>
      </c>
      <c r="AM967">
        <v>2</v>
      </c>
      <c r="AT967" s="1">
        <v>-2.7</v>
      </c>
      <c r="AV967">
        <v>0.70918099999999995</v>
      </c>
      <c r="AW967" s="1">
        <v>10.9</v>
      </c>
      <c r="BA967" t="s">
        <v>31</v>
      </c>
      <c r="BC967" s="2">
        <f t="shared" si="68"/>
        <v>0</v>
      </c>
      <c r="BD967" s="2">
        <f t="shared" si="69"/>
        <v>0</v>
      </c>
      <c r="BE967" s="2">
        <f t="shared" si="70"/>
        <v>0</v>
      </c>
      <c r="BF967" s="2">
        <f t="shared" si="71"/>
        <v>2.3494588844695214</v>
      </c>
      <c r="BG967" s="2">
        <f t="shared" si="72"/>
        <v>0</v>
      </c>
      <c r="BH967" s="2">
        <f t="shared" si="73"/>
        <v>282.30893035799727</v>
      </c>
      <c r="BI967" s="2">
        <f t="shared" si="74"/>
        <v>9.900230237912508</v>
      </c>
      <c r="BJ967" s="2">
        <f t="shared" si="75"/>
        <v>10.085002161071891</v>
      </c>
      <c r="BK967" s="2">
        <f t="shared" si="76"/>
        <v>9.2569489495483808</v>
      </c>
      <c r="BL967" s="2">
        <f t="shared" si="77"/>
        <v>10.368236988274019</v>
      </c>
      <c r="BM967" s="2"/>
      <c r="BN967" s="1">
        <f t="shared" si="78"/>
        <v>100</v>
      </c>
      <c r="BO967" s="2" t="e">
        <f t="shared" si="79"/>
        <v>#DIV/0!</v>
      </c>
      <c r="BP967" s="1">
        <f t="shared" si="47"/>
        <v>3.6</v>
      </c>
    </row>
    <row r="968" spans="1:68" x14ac:dyDescent="0.25">
      <c r="A968" t="s">
        <v>1129</v>
      </c>
      <c r="B968" t="s">
        <v>1120</v>
      </c>
      <c r="C968" t="s">
        <v>191</v>
      </c>
      <c r="D968" s="7">
        <v>-25.670832999999998</v>
      </c>
      <c r="E968" s="7">
        <v>-68.575000000000003</v>
      </c>
      <c r="F968" s="16"/>
      <c r="H968" t="s">
        <v>665</v>
      </c>
      <c r="I968" t="s">
        <v>1013</v>
      </c>
      <c r="J968" t="s">
        <v>41</v>
      </c>
      <c r="L968" t="s">
        <v>30</v>
      </c>
      <c r="P968">
        <v>6.9</v>
      </c>
      <c r="Z968">
        <v>17.3</v>
      </c>
      <c r="AD968">
        <v>5910</v>
      </c>
      <c r="AE968">
        <v>460</v>
      </c>
      <c r="AF968">
        <v>66</v>
      </c>
      <c r="AG968">
        <v>141</v>
      </c>
      <c r="AH968">
        <v>274</v>
      </c>
      <c r="AI968">
        <v>0.02</v>
      </c>
      <c r="AM968">
        <v>1</v>
      </c>
      <c r="AT968" s="1">
        <v>-6.5</v>
      </c>
      <c r="AV968">
        <v>0.70743500000000004</v>
      </c>
      <c r="AW968" s="1">
        <v>11.2</v>
      </c>
      <c r="BA968" t="s">
        <v>31</v>
      </c>
      <c r="BC968" s="2">
        <f t="shared" si="68"/>
        <v>0</v>
      </c>
      <c r="BD968" s="2">
        <f t="shared" si="69"/>
        <v>0</v>
      </c>
      <c r="BE968" s="2">
        <f t="shared" si="70"/>
        <v>0</v>
      </c>
      <c r="BF968" s="2">
        <f t="shared" si="71"/>
        <v>1.6002219961150681</v>
      </c>
      <c r="BG968" s="2">
        <f t="shared" si="72"/>
        <v>0</v>
      </c>
      <c r="BH968" s="2">
        <f t="shared" si="73"/>
        <v>257.07947279133498</v>
      </c>
      <c r="BI968" s="2">
        <f t="shared" si="74"/>
        <v>11.767715528268099</v>
      </c>
      <c r="BJ968" s="2">
        <f t="shared" si="75"/>
        <v>9.5087163232963547</v>
      </c>
      <c r="BK968" s="2">
        <f t="shared" si="76"/>
        <v>3.518139627725934</v>
      </c>
      <c r="BL968" s="2">
        <f t="shared" si="77"/>
        <v>11.273400534869369</v>
      </c>
      <c r="BM968" s="2"/>
      <c r="BN968" s="1">
        <f t="shared" si="78"/>
        <v>100</v>
      </c>
      <c r="BO968" s="2" t="e">
        <f t="shared" si="79"/>
        <v>#DIV/0!</v>
      </c>
      <c r="BP968" s="1">
        <f t="shared" si="47"/>
        <v>4.1515151515151514</v>
      </c>
    </row>
    <row r="969" spans="1:68" x14ac:dyDescent="0.25">
      <c r="A969" t="s">
        <v>1133</v>
      </c>
      <c r="B969" t="s">
        <v>1120</v>
      </c>
      <c r="C969" t="s">
        <v>191</v>
      </c>
      <c r="D969" s="7">
        <v>-26.362444</v>
      </c>
      <c r="E969" s="7">
        <v>-69.189610999999999</v>
      </c>
      <c r="F969" s="16"/>
      <c r="H969" t="s">
        <v>705</v>
      </c>
      <c r="I969" t="s">
        <v>1013</v>
      </c>
      <c r="J969" t="s">
        <v>41</v>
      </c>
      <c r="L969" t="s">
        <v>30</v>
      </c>
      <c r="P969">
        <v>7.5</v>
      </c>
      <c r="Z969">
        <v>22.6</v>
      </c>
      <c r="AD969">
        <v>3610</v>
      </c>
      <c r="AE969">
        <v>175</v>
      </c>
      <c r="AF969">
        <v>50</v>
      </c>
      <c r="AG969">
        <v>560</v>
      </c>
      <c r="AH969">
        <v>287</v>
      </c>
      <c r="AI969">
        <v>0.1</v>
      </c>
      <c r="AM969">
        <v>12</v>
      </c>
      <c r="AT969" s="1">
        <v>16.7</v>
      </c>
      <c r="AV969">
        <v>0.70871499999999998</v>
      </c>
      <c r="AW969" s="1">
        <v>10.7</v>
      </c>
      <c r="BA969" t="s">
        <v>31</v>
      </c>
      <c r="BC969" s="2">
        <f t="shared" si="68"/>
        <v>0</v>
      </c>
      <c r="BD969" s="2">
        <f t="shared" si="69"/>
        <v>0</v>
      </c>
      <c r="BE969" s="2">
        <f t="shared" si="70"/>
        <v>0</v>
      </c>
      <c r="BF969" s="2">
        <f t="shared" si="71"/>
        <v>2.0904634168902048</v>
      </c>
      <c r="BG969" s="2">
        <f t="shared" si="72"/>
        <v>0</v>
      </c>
      <c r="BH969" s="2">
        <f t="shared" si="73"/>
        <v>157.03162382008787</v>
      </c>
      <c r="BI969" s="2">
        <f t="shared" si="74"/>
        <v>4.4768482987976457</v>
      </c>
      <c r="BJ969" s="2">
        <f t="shared" si="75"/>
        <v>7.2035729721942081</v>
      </c>
      <c r="BK969" s="2">
        <f t="shared" si="76"/>
        <v>13.97275313139378</v>
      </c>
      <c r="BL969" s="2">
        <f t="shared" si="77"/>
        <v>11.808269903312075</v>
      </c>
      <c r="BM969" s="2"/>
      <c r="BN969" s="1">
        <f t="shared" si="78"/>
        <v>100</v>
      </c>
      <c r="BO969" s="2" t="e">
        <f t="shared" si="79"/>
        <v>#DIV/0!</v>
      </c>
      <c r="BP969" s="1">
        <f t="shared" ref="BP969:BP1032" si="80">AH969/AF969</f>
        <v>5.74</v>
      </c>
    </row>
    <row r="970" spans="1:68" x14ac:dyDescent="0.25">
      <c r="A970" t="s">
        <v>1131</v>
      </c>
      <c r="B970" t="s">
        <v>1120</v>
      </c>
      <c r="C970" t="s">
        <v>191</v>
      </c>
      <c r="D970" s="7">
        <v>-26.511389000000001</v>
      </c>
      <c r="E970" s="7">
        <v>-68.819444000000004</v>
      </c>
      <c r="F970" s="16"/>
      <c r="H970" t="s">
        <v>705</v>
      </c>
      <c r="I970" t="s">
        <v>1009</v>
      </c>
      <c r="J970" t="s">
        <v>29</v>
      </c>
      <c r="L970" t="s">
        <v>30</v>
      </c>
      <c r="P970">
        <v>7.5</v>
      </c>
      <c r="Z970">
        <v>24.4</v>
      </c>
      <c r="AD970">
        <v>950</v>
      </c>
      <c r="AE970">
        <v>76</v>
      </c>
      <c r="AF970">
        <v>34</v>
      </c>
      <c r="AG970">
        <v>340</v>
      </c>
      <c r="AH970">
        <v>42</v>
      </c>
      <c r="AI970">
        <v>0.1</v>
      </c>
      <c r="AM970">
        <v>5</v>
      </c>
      <c r="AT970" s="1">
        <v>3.6</v>
      </c>
      <c r="AV970">
        <v>0.70741900000000002</v>
      </c>
      <c r="AW970" s="1">
        <v>7.3</v>
      </c>
      <c r="BA970" t="s">
        <v>31</v>
      </c>
      <c r="BC970" s="2">
        <f t="shared" si="68"/>
        <v>0</v>
      </c>
      <c r="BD970" s="2">
        <f t="shared" si="69"/>
        <v>0</v>
      </c>
      <c r="BE970" s="2">
        <f t="shared" si="70"/>
        <v>0</v>
      </c>
      <c r="BF970" s="2">
        <f t="shared" si="71"/>
        <v>2.2569605031911939</v>
      </c>
      <c r="BG970" s="2">
        <f t="shared" si="72"/>
        <v>0</v>
      </c>
      <c r="BH970" s="2">
        <f t="shared" si="73"/>
        <v>41.324111531602071</v>
      </c>
      <c r="BI970" s="2">
        <f t="shared" si="74"/>
        <v>1.9442312611921206</v>
      </c>
      <c r="BJ970" s="2">
        <f t="shared" si="75"/>
        <v>4.8984296210920615</v>
      </c>
      <c r="BK970" s="2">
        <f t="shared" si="76"/>
        <v>8.483457258346224</v>
      </c>
      <c r="BL970" s="2">
        <f t="shared" si="77"/>
        <v>1.7280394980456697</v>
      </c>
      <c r="BM970" s="2"/>
      <c r="BN970" s="1">
        <f t="shared" si="78"/>
        <v>100</v>
      </c>
      <c r="BO970" s="2" t="e">
        <f t="shared" si="79"/>
        <v>#DIV/0!</v>
      </c>
      <c r="BP970" s="1">
        <f t="shared" si="80"/>
        <v>1.2352941176470589</v>
      </c>
    </row>
    <row r="971" spans="1:68" x14ac:dyDescent="0.25">
      <c r="A971" t="s">
        <v>1132</v>
      </c>
      <c r="B971" t="s">
        <v>1120</v>
      </c>
      <c r="C971" t="s">
        <v>191</v>
      </c>
      <c r="D971" s="7">
        <v>-26.511389000000001</v>
      </c>
      <c r="E971" s="7">
        <v>-68.819444000000004</v>
      </c>
      <c r="F971" s="16"/>
      <c r="H971" t="s">
        <v>705</v>
      </c>
      <c r="I971" t="s">
        <v>1009</v>
      </c>
      <c r="J971" t="s">
        <v>29</v>
      </c>
      <c r="L971" t="s">
        <v>30</v>
      </c>
      <c r="P971">
        <v>7.5</v>
      </c>
      <c r="Z971">
        <v>22.2</v>
      </c>
      <c r="AD971">
        <v>980</v>
      </c>
      <c r="AE971">
        <v>63</v>
      </c>
      <c r="AF971">
        <v>28</v>
      </c>
      <c r="AG971">
        <v>300</v>
      </c>
      <c r="AH971">
        <v>43</v>
      </c>
      <c r="AI971">
        <v>0.03</v>
      </c>
      <c r="AM971">
        <v>5</v>
      </c>
      <c r="AT971" s="1">
        <v>4.5999999999999996</v>
      </c>
      <c r="AV971">
        <v>0.70735400000000004</v>
      </c>
      <c r="AW971" s="1">
        <v>7.3</v>
      </c>
      <c r="BA971" t="s">
        <v>31</v>
      </c>
      <c r="BC971" s="2">
        <f t="shared" si="68"/>
        <v>0</v>
      </c>
      <c r="BD971" s="2">
        <f t="shared" si="69"/>
        <v>0</v>
      </c>
      <c r="BE971" s="2">
        <f t="shared" si="70"/>
        <v>0</v>
      </c>
      <c r="BF971" s="2">
        <f t="shared" si="71"/>
        <v>2.0534640643788733</v>
      </c>
      <c r="BG971" s="2">
        <f t="shared" si="72"/>
        <v>0</v>
      </c>
      <c r="BH971" s="2">
        <f t="shared" si="73"/>
        <v>42.62908347470529</v>
      </c>
      <c r="BI971" s="2">
        <f t="shared" si="74"/>
        <v>1.6116653875671525</v>
      </c>
      <c r="BJ971" s="2">
        <f t="shared" si="75"/>
        <v>4.0340008644287568</v>
      </c>
      <c r="BK971" s="2">
        <f t="shared" si="76"/>
        <v>7.4854034632466684</v>
      </c>
      <c r="BL971" s="2">
        <f t="shared" si="77"/>
        <v>1.7691832956181857</v>
      </c>
      <c r="BM971" s="2"/>
      <c r="BN971" s="1">
        <f t="shared" si="78"/>
        <v>100</v>
      </c>
      <c r="BO971" s="2" t="e">
        <f t="shared" si="79"/>
        <v>#DIV/0!</v>
      </c>
      <c r="BP971" s="1">
        <f t="shared" si="80"/>
        <v>1.5357142857142858</v>
      </c>
    </row>
    <row r="972" spans="1:68" x14ac:dyDescent="0.25">
      <c r="A972" t="s">
        <v>1134</v>
      </c>
      <c r="B972" t="s">
        <v>1120</v>
      </c>
      <c r="C972" t="s">
        <v>191</v>
      </c>
      <c r="D972" s="7">
        <v>-20.277332999999999</v>
      </c>
      <c r="E972" s="7">
        <v>-68.883332999999993</v>
      </c>
      <c r="F972" s="16"/>
      <c r="H972" t="s">
        <v>303</v>
      </c>
      <c r="I972" t="s">
        <v>1013</v>
      </c>
      <c r="J972" t="s">
        <v>41</v>
      </c>
      <c r="L972" t="s">
        <v>30</v>
      </c>
      <c r="P972">
        <v>7.9</v>
      </c>
      <c r="Z972">
        <v>2.1</v>
      </c>
      <c r="AD972">
        <v>124</v>
      </c>
      <c r="AE972">
        <v>9</v>
      </c>
      <c r="AF972">
        <v>26</v>
      </c>
      <c r="AG972">
        <v>20.7</v>
      </c>
      <c r="AH972">
        <v>7.7</v>
      </c>
      <c r="AI972">
        <v>0.01</v>
      </c>
      <c r="AT972" s="1">
        <v>6.8</v>
      </c>
      <c r="AV972">
        <v>0.70643500000000004</v>
      </c>
      <c r="AW972" s="1">
        <v>7</v>
      </c>
      <c r="BA972" t="s">
        <v>31</v>
      </c>
      <c r="BC972" s="2">
        <f t="shared" si="68"/>
        <v>0</v>
      </c>
      <c r="BD972" s="2">
        <f t="shared" si="69"/>
        <v>0</v>
      </c>
      <c r="BE972" s="2">
        <f t="shared" si="70"/>
        <v>0</v>
      </c>
      <c r="BF972" s="2">
        <f t="shared" si="71"/>
        <v>0.19424660068448804</v>
      </c>
      <c r="BG972" s="2">
        <f t="shared" si="72"/>
        <v>0</v>
      </c>
      <c r="BH972" s="2">
        <f t="shared" si="73"/>
        <v>5.3938840314933225</v>
      </c>
      <c r="BI972" s="2">
        <f t="shared" si="74"/>
        <v>0.23023791250959322</v>
      </c>
      <c r="BJ972" s="2">
        <f t="shared" si="75"/>
        <v>3.7458579455409886</v>
      </c>
      <c r="BK972" s="2">
        <f t="shared" si="76"/>
        <v>0.5164928389640201</v>
      </c>
      <c r="BL972" s="2">
        <f t="shared" si="77"/>
        <v>0.31680724130837279</v>
      </c>
      <c r="BM972" s="2"/>
      <c r="BN972" s="1">
        <f t="shared" si="78"/>
        <v>100</v>
      </c>
      <c r="BO972" s="2" t="e">
        <f t="shared" si="79"/>
        <v>#DIV/0!</v>
      </c>
      <c r="BP972" s="1">
        <f t="shared" si="80"/>
        <v>0.29615384615384616</v>
      </c>
    </row>
    <row r="973" spans="1:68" x14ac:dyDescent="0.25">
      <c r="A973" t="s">
        <v>1135</v>
      </c>
      <c r="B973" t="s">
        <v>1120</v>
      </c>
      <c r="C973" t="s">
        <v>191</v>
      </c>
      <c r="D973" s="7">
        <v>-18.341000000000001</v>
      </c>
      <c r="E973" s="7">
        <v>-69.174666999999999</v>
      </c>
      <c r="F973" s="16"/>
      <c r="H973" t="s">
        <v>1039</v>
      </c>
      <c r="I973" t="s">
        <v>1009</v>
      </c>
      <c r="J973" t="s">
        <v>29</v>
      </c>
      <c r="L973" t="s">
        <v>30</v>
      </c>
      <c r="P973">
        <v>7.9</v>
      </c>
      <c r="Z973">
        <v>34.200000000000003</v>
      </c>
      <c r="AD973">
        <v>1110</v>
      </c>
      <c r="AE973">
        <v>27</v>
      </c>
      <c r="AF973">
        <v>1.2</v>
      </c>
      <c r="AG973">
        <v>32</v>
      </c>
      <c r="AH973">
        <v>31</v>
      </c>
      <c r="AI973">
        <v>0.03</v>
      </c>
      <c r="AM973">
        <v>2</v>
      </c>
      <c r="AT973" s="1">
        <v>5.2</v>
      </c>
      <c r="AV973">
        <v>0.70744499999999999</v>
      </c>
      <c r="AW973" s="1">
        <v>6</v>
      </c>
      <c r="BA973" t="s">
        <v>31</v>
      </c>
      <c r="BC973" s="2">
        <f t="shared" si="68"/>
        <v>0</v>
      </c>
      <c r="BD973" s="2">
        <f t="shared" si="69"/>
        <v>0</v>
      </c>
      <c r="BE973" s="2">
        <f t="shared" si="70"/>
        <v>0</v>
      </c>
      <c r="BF973" s="2">
        <f t="shared" si="71"/>
        <v>3.1634446397188052</v>
      </c>
      <c r="BG973" s="2">
        <f t="shared" si="72"/>
        <v>0</v>
      </c>
      <c r="BH973" s="2">
        <f t="shared" si="73"/>
        <v>48.283961894819257</v>
      </c>
      <c r="BI973" s="2">
        <f t="shared" si="74"/>
        <v>0.69071373752877963</v>
      </c>
      <c r="BJ973" s="2">
        <f t="shared" si="75"/>
        <v>0.17288575133266099</v>
      </c>
      <c r="BK973" s="2">
        <f t="shared" si="76"/>
        <v>0.79844303607964462</v>
      </c>
      <c r="BL973" s="2">
        <f t="shared" si="77"/>
        <v>1.2754577247479943</v>
      </c>
      <c r="BM973" s="2"/>
      <c r="BN973" s="1">
        <f t="shared" si="78"/>
        <v>100</v>
      </c>
      <c r="BO973" s="2" t="e">
        <f t="shared" si="79"/>
        <v>#DIV/0!</v>
      </c>
      <c r="BP973" s="1">
        <f t="shared" si="80"/>
        <v>25.833333333333336</v>
      </c>
    </row>
    <row r="974" spans="1:68" x14ac:dyDescent="0.25">
      <c r="A974" t="s">
        <v>1136</v>
      </c>
      <c r="B974" t="s">
        <v>1120</v>
      </c>
      <c r="C974" t="s">
        <v>191</v>
      </c>
      <c r="D974" s="7">
        <v>-23.330249999999999</v>
      </c>
      <c r="E974" s="7">
        <v>-68.167332999999999</v>
      </c>
      <c r="F974" s="16"/>
      <c r="H974" t="s">
        <v>445</v>
      </c>
      <c r="I974" t="s">
        <v>1013</v>
      </c>
      <c r="J974" t="s">
        <v>41</v>
      </c>
      <c r="L974" t="s">
        <v>30</v>
      </c>
      <c r="Z974">
        <v>221</v>
      </c>
      <c r="AD974">
        <v>21080</v>
      </c>
      <c r="AE974">
        <v>3455</v>
      </c>
      <c r="AF974">
        <v>279</v>
      </c>
      <c r="AG974">
        <v>804.4</v>
      </c>
      <c r="AH974">
        <v>2209</v>
      </c>
      <c r="AM974">
        <v>15</v>
      </c>
      <c r="AT974" s="1">
        <v>-8.3000000000000007</v>
      </c>
      <c r="AV974">
        <v>0.70977299999999999</v>
      </c>
      <c r="AW974" s="1">
        <v>9.6999999999999993</v>
      </c>
      <c r="BA974" t="s">
        <v>31</v>
      </c>
      <c r="BC974" s="2">
        <f t="shared" si="68"/>
        <v>0</v>
      </c>
      <c r="BD974" s="2">
        <f t="shared" si="69"/>
        <v>0</v>
      </c>
      <c r="BE974" s="2">
        <f t="shared" si="70"/>
        <v>0</v>
      </c>
      <c r="BF974" s="2">
        <f t="shared" si="71"/>
        <v>20.442142262510405</v>
      </c>
      <c r="BG974" s="2">
        <f t="shared" si="72"/>
        <v>0</v>
      </c>
      <c r="BH974" s="2">
        <f t="shared" si="73"/>
        <v>916.96028535386483</v>
      </c>
      <c r="BI974" s="2">
        <f t="shared" si="74"/>
        <v>88.385776413404955</v>
      </c>
      <c r="BJ974" s="2">
        <f t="shared" si="75"/>
        <v>40.195937184843686</v>
      </c>
      <c r="BK974" s="2">
        <f t="shared" si="76"/>
        <v>20.070861819452066</v>
      </c>
      <c r="BL974" s="2">
        <f t="shared" si="77"/>
        <v>90.886648837687716</v>
      </c>
      <c r="BM974" s="2"/>
      <c r="BN974" s="1">
        <f t="shared" si="78"/>
        <v>100</v>
      </c>
      <c r="BO974" s="2" t="e">
        <f t="shared" si="79"/>
        <v>#DIV/0!</v>
      </c>
      <c r="BP974" s="1">
        <f t="shared" si="80"/>
        <v>7.9175627240143367</v>
      </c>
    </row>
    <row r="975" spans="1:68" x14ac:dyDescent="0.25">
      <c r="A975" t="s">
        <v>1137</v>
      </c>
      <c r="B975" t="s">
        <v>1120</v>
      </c>
      <c r="C975" t="s">
        <v>191</v>
      </c>
      <c r="D975" s="7">
        <v>-23.330249999999999</v>
      </c>
      <c r="E975" s="7">
        <v>-68.167332999999999</v>
      </c>
      <c r="F975" s="16"/>
      <c r="G975" t="s">
        <v>1125</v>
      </c>
      <c r="H975" t="s">
        <v>445</v>
      </c>
      <c r="I975" t="s">
        <v>1013</v>
      </c>
      <c r="J975" t="s">
        <v>41</v>
      </c>
      <c r="L975" t="s">
        <v>30</v>
      </c>
      <c r="Z975">
        <v>290</v>
      </c>
      <c r="AD975">
        <v>34060</v>
      </c>
      <c r="AE975">
        <v>4639</v>
      </c>
      <c r="AF975">
        <v>371</v>
      </c>
      <c r="AG975">
        <v>1228</v>
      </c>
      <c r="AH975">
        <v>2909</v>
      </c>
      <c r="AM975">
        <v>28</v>
      </c>
      <c r="AT975" s="1">
        <v>-8</v>
      </c>
      <c r="AV975">
        <v>0.70978200000000002</v>
      </c>
      <c r="AW975" s="1">
        <v>9.6999999999999993</v>
      </c>
      <c r="BA975" t="s">
        <v>31</v>
      </c>
      <c r="BC975" s="2">
        <f t="shared" si="68"/>
        <v>0</v>
      </c>
      <c r="BD975" s="2">
        <f t="shared" si="69"/>
        <v>0</v>
      </c>
      <c r="BE975" s="2">
        <f t="shared" si="70"/>
        <v>0</v>
      </c>
      <c r="BF975" s="2">
        <f t="shared" si="71"/>
        <v>26.824530570715012</v>
      </c>
      <c r="BG975" s="2">
        <f t="shared" si="72"/>
        <v>0</v>
      </c>
      <c r="BH975" s="2">
        <f t="shared" si="73"/>
        <v>1481.5781460698595</v>
      </c>
      <c r="BI975" s="2">
        <f t="shared" si="74"/>
        <v>118.67485290355589</v>
      </c>
      <c r="BJ975" s="2">
        <f t="shared" si="75"/>
        <v>53.450511453681024</v>
      </c>
      <c r="BK975" s="2">
        <f t="shared" si="76"/>
        <v>30.640251509556364</v>
      </c>
      <c r="BL975" s="2">
        <f t="shared" si="77"/>
        <v>119.68730713844889</v>
      </c>
      <c r="BM975" s="2"/>
      <c r="BN975" s="1">
        <f t="shared" si="78"/>
        <v>100</v>
      </c>
      <c r="BO975" s="2" t="e">
        <f t="shared" si="79"/>
        <v>#DIV/0!</v>
      </c>
      <c r="BP975" s="1">
        <f t="shared" si="80"/>
        <v>7.8409703504043122</v>
      </c>
    </row>
    <row r="976" spans="1:68" x14ac:dyDescent="0.25">
      <c r="A976" t="s">
        <v>1109</v>
      </c>
      <c r="B976" t="s">
        <v>1121</v>
      </c>
      <c r="C976" t="s">
        <v>818</v>
      </c>
      <c r="D976" s="7">
        <v>-25.249666999999999</v>
      </c>
      <c r="E976" s="7">
        <v>-66.729611000000006</v>
      </c>
      <c r="F976" s="16"/>
      <c r="H976" t="s">
        <v>1138</v>
      </c>
      <c r="I976" t="s">
        <v>1013</v>
      </c>
      <c r="J976" t="s">
        <v>41</v>
      </c>
      <c r="L976" t="s">
        <v>30</v>
      </c>
      <c r="AF976">
        <v>642</v>
      </c>
      <c r="AV976">
        <v>0.72667999999999999</v>
      </c>
      <c r="AW976" s="1">
        <v>6.9</v>
      </c>
      <c r="BA976" t="s">
        <v>31</v>
      </c>
      <c r="BC976" s="2">
        <f t="shared" si="68"/>
        <v>0</v>
      </c>
      <c r="BD976" s="2">
        <f t="shared" si="69"/>
        <v>0</v>
      </c>
      <c r="BE976" s="2">
        <f t="shared" si="70"/>
        <v>0</v>
      </c>
      <c r="BF976" s="2">
        <f t="shared" si="71"/>
        <v>0</v>
      </c>
      <c r="BG976" s="2">
        <f t="shared" si="72"/>
        <v>0</v>
      </c>
      <c r="BH976" s="2">
        <f t="shared" si="73"/>
        <v>0</v>
      </c>
      <c r="BI976" s="2">
        <f t="shared" si="74"/>
        <v>0</v>
      </c>
      <c r="BJ976" s="2">
        <f t="shared" si="75"/>
        <v>92.493876962973644</v>
      </c>
      <c r="BK976" s="2">
        <f t="shared" si="76"/>
        <v>0</v>
      </c>
      <c r="BL976" s="2">
        <f t="shared" si="77"/>
        <v>0</v>
      </c>
      <c r="BM976" s="2"/>
      <c r="BN976" s="1">
        <f t="shared" si="78"/>
        <v>100</v>
      </c>
      <c r="BO976" s="2" t="e">
        <f t="shared" si="79"/>
        <v>#DIV/0!</v>
      </c>
      <c r="BP976" s="1">
        <f t="shared" si="80"/>
        <v>0</v>
      </c>
    </row>
    <row r="977" spans="1:68" x14ac:dyDescent="0.25">
      <c r="A977" t="s">
        <v>1110</v>
      </c>
      <c r="B977" t="s">
        <v>1121</v>
      </c>
      <c r="C977" t="s">
        <v>818</v>
      </c>
      <c r="D977" s="7">
        <v>-25.243777999999999</v>
      </c>
      <c r="E977" s="7">
        <v>-66.724193999999997</v>
      </c>
      <c r="F977" s="16"/>
      <c r="H977" t="s">
        <v>1138</v>
      </c>
      <c r="I977" t="s">
        <v>1013</v>
      </c>
      <c r="J977" t="s">
        <v>41</v>
      </c>
      <c r="L977" t="s">
        <v>30</v>
      </c>
      <c r="AF977">
        <v>1345</v>
      </c>
      <c r="AV977">
        <v>0.72383299999999995</v>
      </c>
      <c r="AW977" s="1">
        <v>7.2</v>
      </c>
      <c r="BA977" t="s">
        <v>31</v>
      </c>
      <c r="BC977" s="2">
        <f t="shared" si="68"/>
        <v>0</v>
      </c>
      <c r="BD977" s="2">
        <f t="shared" si="69"/>
        <v>0</v>
      </c>
      <c r="BE977" s="2">
        <f t="shared" si="70"/>
        <v>0</v>
      </c>
      <c r="BF977" s="2">
        <f t="shared" si="71"/>
        <v>0</v>
      </c>
      <c r="BG977" s="2">
        <f t="shared" si="72"/>
        <v>0</v>
      </c>
      <c r="BH977" s="2">
        <f t="shared" si="73"/>
        <v>0</v>
      </c>
      <c r="BI977" s="2">
        <f t="shared" si="74"/>
        <v>0</v>
      </c>
      <c r="BJ977" s="2">
        <f t="shared" si="75"/>
        <v>193.77611295202422</v>
      </c>
      <c r="BK977" s="2">
        <f t="shared" si="76"/>
        <v>0</v>
      </c>
      <c r="BL977" s="2">
        <f t="shared" si="77"/>
        <v>0</v>
      </c>
      <c r="BM977" s="2"/>
      <c r="BN977" s="1">
        <f t="shared" si="78"/>
        <v>100</v>
      </c>
      <c r="BO977" s="2" t="e">
        <f t="shared" si="79"/>
        <v>#DIV/0!</v>
      </c>
      <c r="BP977" s="1">
        <f t="shared" si="80"/>
        <v>0</v>
      </c>
    </row>
    <row r="978" spans="1:68" x14ac:dyDescent="0.25">
      <c r="A978" t="s">
        <v>1111</v>
      </c>
      <c r="B978" t="s">
        <v>1121</v>
      </c>
      <c r="C978" t="s">
        <v>818</v>
      </c>
      <c r="D978" s="7">
        <v>-25.243777999999999</v>
      </c>
      <c r="E978" s="7">
        <v>-66.724193999999997</v>
      </c>
      <c r="F978" s="16"/>
      <c r="H978" t="s">
        <v>1138</v>
      </c>
      <c r="I978" t="s">
        <v>1013</v>
      </c>
      <c r="J978" t="s">
        <v>41</v>
      </c>
      <c r="L978" t="s">
        <v>30</v>
      </c>
      <c r="AF978">
        <v>837</v>
      </c>
      <c r="AV978">
        <v>0.72227799999999998</v>
      </c>
      <c r="AW978" s="1">
        <v>7.1</v>
      </c>
      <c r="BA978" t="s">
        <v>31</v>
      </c>
      <c r="BC978" s="2">
        <f t="shared" si="68"/>
        <v>0</v>
      </c>
      <c r="BD978" s="2">
        <f t="shared" si="69"/>
        <v>0</v>
      </c>
      <c r="BE978" s="2">
        <f t="shared" si="70"/>
        <v>0</v>
      </c>
      <c r="BF978" s="2">
        <f t="shared" si="71"/>
        <v>0</v>
      </c>
      <c r="BG978" s="2">
        <f t="shared" si="72"/>
        <v>0</v>
      </c>
      <c r="BH978" s="2">
        <f t="shared" si="73"/>
        <v>0</v>
      </c>
      <c r="BI978" s="2">
        <f t="shared" si="74"/>
        <v>0</v>
      </c>
      <c r="BJ978" s="2">
        <f t="shared" si="75"/>
        <v>120.58781155453104</v>
      </c>
      <c r="BK978" s="2">
        <f t="shared" si="76"/>
        <v>0</v>
      </c>
      <c r="BL978" s="2">
        <f t="shared" si="77"/>
        <v>0</v>
      </c>
      <c r="BM978" s="2"/>
      <c r="BN978" s="1">
        <f t="shared" si="78"/>
        <v>100</v>
      </c>
      <c r="BO978" s="2" t="e">
        <f t="shared" si="79"/>
        <v>#DIV/0!</v>
      </c>
      <c r="BP978" s="1">
        <f t="shared" si="80"/>
        <v>0</v>
      </c>
    </row>
    <row r="979" spans="1:68" x14ac:dyDescent="0.25">
      <c r="A979" t="s">
        <v>1112</v>
      </c>
      <c r="B979" t="s">
        <v>1121</v>
      </c>
      <c r="C979" t="s">
        <v>818</v>
      </c>
      <c r="D979" s="7">
        <v>-25.243777999999999</v>
      </c>
      <c r="E979" s="7">
        <v>-66.724193999999997</v>
      </c>
      <c r="F979" s="16"/>
      <c r="H979" t="s">
        <v>1138</v>
      </c>
      <c r="I979" t="s">
        <v>1013</v>
      </c>
      <c r="J979" t="s">
        <v>41</v>
      </c>
      <c r="L979" t="s">
        <v>30</v>
      </c>
      <c r="AF979">
        <v>1327</v>
      </c>
      <c r="AV979">
        <v>0.72383799999999998</v>
      </c>
      <c r="AW979" s="1">
        <v>7.1</v>
      </c>
      <c r="BA979" t="s">
        <v>31</v>
      </c>
      <c r="BC979" s="2">
        <f t="shared" si="68"/>
        <v>0</v>
      </c>
      <c r="BD979" s="2">
        <f t="shared" si="69"/>
        <v>0</v>
      </c>
      <c r="BE979" s="2">
        <f t="shared" si="70"/>
        <v>0</v>
      </c>
      <c r="BF979" s="2">
        <f t="shared" si="71"/>
        <v>0</v>
      </c>
      <c r="BG979" s="2">
        <f t="shared" si="72"/>
        <v>0</v>
      </c>
      <c r="BH979" s="2">
        <f t="shared" si="73"/>
        <v>0</v>
      </c>
      <c r="BI979" s="2">
        <f t="shared" si="74"/>
        <v>0</v>
      </c>
      <c r="BJ979" s="2">
        <f t="shared" si="75"/>
        <v>191.18282668203429</v>
      </c>
      <c r="BK979" s="2">
        <f t="shared" si="76"/>
        <v>0</v>
      </c>
      <c r="BL979" s="2">
        <f t="shared" si="77"/>
        <v>0</v>
      </c>
      <c r="BM979" s="2"/>
      <c r="BN979" s="1">
        <f t="shared" si="78"/>
        <v>100</v>
      </c>
      <c r="BO979" s="2" t="e">
        <f t="shared" si="79"/>
        <v>#DIV/0!</v>
      </c>
      <c r="BP979" s="1">
        <f t="shared" si="80"/>
        <v>0</v>
      </c>
    </row>
    <row r="980" spans="1:68" x14ac:dyDescent="0.25">
      <c r="A980" t="s">
        <v>1113</v>
      </c>
      <c r="B980" t="s">
        <v>1121</v>
      </c>
      <c r="C980" t="s">
        <v>818</v>
      </c>
      <c r="D980" s="7">
        <v>-24.851527999999998</v>
      </c>
      <c r="E980" s="7">
        <v>-66.828582999999995</v>
      </c>
      <c r="F980" s="16"/>
      <c r="H980" t="s">
        <v>1139</v>
      </c>
      <c r="I980" t="s">
        <v>1013</v>
      </c>
      <c r="J980" t="s">
        <v>41</v>
      </c>
      <c r="L980" t="s">
        <v>30</v>
      </c>
      <c r="AF980">
        <v>852</v>
      </c>
      <c r="AV980">
        <v>0.71504400000000001</v>
      </c>
      <c r="AW980" s="1">
        <v>9.1999999999999993</v>
      </c>
      <c r="BA980" t="s">
        <v>31</v>
      </c>
      <c r="BC980" s="2">
        <f t="shared" si="68"/>
        <v>0</v>
      </c>
      <c r="BD980" s="2">
        <f t="shared" si="69"/>
        <v>0</v>
      </c>
      <c r="BE980" s="2">
        <f t="shared" si="70"/>
        <v>0</v>
      </c>
      <c r="BF980" s="2">
        <f t="shared" si="71"/>
        <v>0</v>
      </c>
      <c r="BG980" s="2">
        <f t="shared" si="72"/>
        <v>0</v>
      </c>
      <c r="BH980" s="2">
        <f t="shared" si="73"/>
        <v>0</v>
      </c>
      <c r="BI980" s="2">
        <f t="shared" si="74"/>
        <v>0</v>
      </c>
      <c r="BJ980" s="2">
        <f t="shared" si="75"/>
        <v>122.74888344618931</v>
      </c>
      <c r="BK980" s="2">
        <f t="shared" si="76"/>
        <v>0</v>
      </c>
      <c r="BL980" s="2">
        <f t="shared" si="77"/>
        <v>0</v>
      </c>
      <c r="BM980" s="2"/>
      <c r="BN980" s="1">
        <f t="shared" si="78"/>
        <v>100</v>
      </c>
      <c r="BO980" s="2" t="e">
        <f t="shared" si="79"/>
        <v>#DIV/0!</v>
      </c>
      <c r="BP980" s="1">
        <f t="shared" si="80"/>
        <v>0</v>
      </c>
    </row>
    <row r="981" spans="1:68" x14ac:dyDescent="0.25">
      <c r="A981" t="s">
        <v>1114</v>
      </c>
      <c r="B981" t="s">
        <v>1121</v>
      </c>
      <c r="C981" t="s">
        <v>818</v>
      </c>
      <c r="D981" s="7">
        <v>-25.285972000000001</v>
      </c>
      <c r="E981" s="7">
        <v>-66.812972000000002</v>
      </c>
      <c r="F981" s="16"/>
      <c r="H981" t="s">
        <v>1140</v>
      </c>
      <c r="I981" t="s">
        <v>1013</v>
      </c>
      <c r="J981" t="s">
        <v>41</v>
      </c>
      <c r="L981" t="s">
        <v>30</v>
      </c>
      <c r="AF981">
        <v>710</v>
      </c>
      <c r="AV981">
        <v>0.71333500000000005</v>
      </c>
      <c r="AW981" s="1">
        <v>9.1</v>
      </c>
      <c r="BA981" t="s">
        <v>31</v>
      </c>
      <c r="BC981" s="2">
        <f t="shared" si="68"/>
        <v>0</v>
      </c>
      <c r="BD981" s="2">
        <f t="shared" si="69"/>
        <v>0</v>
      </c>
      <c r="BE981" s="2">
        <f t="shared" si="70"/>
        <v>0</v>
      </c>
      <c r="BF981" s="2">
        <f t="shared" si="71"/>
        <v>0</v>
      </c>
      <c r="BG981" s="2">
        <f t="shared" si="72"/>
        <v>0</v>
      </c>
      <c r="BH981" s="2">
        <f t="shared" si="73"/>
        <v>0</v>
      </c>
      <c r="BI981" s="2">
        <f t="shared" si="74"/>
        <v>0</v>
      </c>
      <c r="BJ981" s="2">
        <f t="shared" si="75"/>
        <v>102.29073620515776</v>
      </c>
      <c r="BK981" s="2">
        <f t="shared" si="76"/>
        <v>0</v>
      </c>
      <c r="BL981" s="2">
        <f t="shared" si="77"/>
        <v>0</v>
      </c>
      <c r="BM981" s="2"/>
      <c r="BN981" s="1">
        <f t="shared" si="78"/>
        <v>100</v>
      </c>
      <c r="BO981" s="2" t="e">
        <f t="shared" si="79"/>
        <v>#DIV/0!</v>
      </c>
      <c r="BP981" s="1">
        <f t="shared" si="80"/>
        <v>0</v>
      </c>
    </row>
    <row r="982" spans="1:68" x14ac:dyDescent="0.25">
      <c r="A982" t="s">
        <v>1115</v>
      </c>
      <c r="B982" t="s">
        <v>1121</v>
      </c>
      <c r="C982" t="s">
        <v>818</v>
      </c>
      <c r="D982" s="7">
        <v>-25.242419000000002</v>
      </c>
      <c r="E982" s="7">
        <v>-66.755437999999998</v>
      </c>
      <c r="F982" s="16"/>
      <c r="H982" t="s">
        <v>1138</v>
      </c>
      <c r="I982" t="s">
        <v>1013</v>
      </c>
      <c r="J982" t="s">
        <v>41</v>
      </c>
      <c r="L982" t="s">
        <v>30</v>
      </c>
      <c r="M982" t="s">
        <v>1144</v>
      </c>
      <c r="AF982">
        <v>703</v>
      </c>
      <c r="AV982">
        <v>0.72140800000000005</v>
      </c>
      <c r="AW982" s="1">
        <v>7.1</v>
      </c>
      <c r="BA982" t="s">
        <v>31</v>
      </c>
      <c r="BC982" s="2">
        <f t="shared" si="68"/>
        <v>0</v>
      </c>
      <c r="BD982" s="2">
        <f t="shared" si="69"/>
        <v>0</v>
      </c>
      <c r="BE982" s="2">
        <f t="shared" si="70"/>
        <v>0</v>
      </c>
      <c r="BF982" s="2">
        <f t="shared" si="71"/>
        <v>0</v>
      </c>
      <c r="BG982" s="2">
        <f t="shared" si="72"/>
        <v>0</v>
      </c>
      <c r="BH982" s="2">
        <f t="shared" si="73"/>
        <v>0</v>
      </c>
      <c r="BI982" s="2">
        <f t="shared" si="74"/>
        <v>0</v>
      </c>
      <c r="BJ982" s="2">
        <f t="shared" si="75"/>
        <v>101.28223598905058</v>
      </c>
      <c r="BK982" s="2">
        <f t="shared" si="76"/>
        <v>0</v>
      </c>
      <c r="BL982" s="2">
        <f t="shared" si="77"/>
        <v>0</v>
      </c>
      <c r="BM982" s="2"/>
      <c r="BN982" s="1">
        <f t="shared" si="78"/>
        <v>100</v>
      </c>
      <c r="BO982" s="2" t="e">
        <f t="shared" si="79"/>
        <v>#DIV/0!</v>
      </c>
      <c r="BP982" s="1">
        <f t="shared" si="80"/>
        <v>0</v>
      </c>
    </row>
    <row r="983" spans="1:68" x14ac:dyDescent="0.25">
      <c r="A983" t="s">
        <v>1115</v>
      </c>
      <c r="B983" t="s">
        <v>1121</v>
      </c>
      <c r="C983" t="s">
        <v>818</v>
      </c>
      <c r="D983" s="7">
        <v>-25.242419000000002</v>
      </c>
      <c r="E983" s="7">
        <v>-66.755437999999998</v>
      </c>
      <c r="F983" s="16"/>
      <c r="H983" t="s">
        <v>1138</v>
      </c>
      <c r="I983" t="s">
        <v>1013</v>
      </c>
      <c r="J983" t="s">
        <v>41</v>
      </c>
      <c r="L983" t="s">
        <v>30</v>
      </c>
      <c r="M983" t="s">
        <v>1145</v>
      </c>
      <c r="AF983">
        <v>578</v>
      </c>
      <c r="AV983">
        <v>0.72217200000000004</v>
      </c>
      <c r="AW983" s="1">
        <v>6.6</v>
      </c>
      <c r="BA983" t="s">
        <v>31</v>
      </c>
      <c r="BC983" s="2">
        <f t="shared" si="68"/>
        <v>0</v>
      </c>
      <c r="BD983" s="2">
        <f t="shared" si="69"/>
        <v>0</v>
      </c>
      <c r="BE983" s="2">
        <f t="shared" si="70"/>
        <v>0</v>
      </c>
      <c r="BF983" s="2">
        <f t="shared" si="71"/>
        <v>0</v>
      </c>
      <c r="BG983" s="2">
        <f t="shared" si="72"/>
        <v>0</v>
      </c>
      <c r="BH983" s="2">
        <f t="shared" si="73"/>
        <v>0</v>
      </c>
      <c r="BI983" s="2">
        <f t="shared" si="74"/>
        <v>0</v>
      </c>
      <c r="BJ983" s="2">
        <f t="shared" si="75"/>
        <v>83.273303558565047</v>
      </c>
      <c r="BK983" s="2">
        <f t="shared" si="76"/>
        <v>0</v>
      </c>
      <c r="BL983" s="2">
        <f t="shared" si="77"/>
        <v>0</v>
      </c>
      <c r="BM983" s="2"/>
      <c r="BN983" s="1">
        <f t="shared" si="78"/>
        <v>100</v>
      </c>
      <c r="BO983" s="2" t="e">
        <f t="shared" si="79"/>
        <v>#DIV/0!</v>
      </c>
      <c r="BP983" s="1">
        <f t="shared" si="80"/>
        <v>0</v>
      </c>
    </row>
    <row r="984" spans="1:68" x14ac:dyDescent="0.25">
      <c r="A984" t="s">
        <v>1115</v>
      </c>
      <c r="B984" t="s">
        <v>1121</v>
      </c>
      <c r="C984" t="s">
        <v>818</v>
      </c>
      <c r="D984" s="7">
        <v>-25.242419000000002</v>
      </c>
      <c r="E984" s="7">
        <v>-66.755437999999998</v>
      </c>
      <c r="F984" s="16"/>
      <c r="H984" t="s">
        <v>1138</v>
      </c>
      <c r="I984" t="s">
        <v>1013</v>
      </c>
      <c r="J984" t="s">
        <v>41</v>
      </c>
      <c r="L984" t="s">
        <v>30</v>
      </c>
      <c r="M984" t="s">
        <v>1146</v>
      </c>
      <c r="AF984">
        <v>584</v>
      </c>
      <c r="AV984">
        <v>0.72241100000000003</v>
      </c>
      <c r="AW984" s="1">
        <v>6.7</v>
      </c>
      <c r="BA984" t="s">
        <v>31</v>
      </c>
      <c r="BC984" s="2">
        <f t="shared" si="68"/>
        <v>0</v>
      </c>
      <c r="BD984" s="2">
        <f t="shared" si="69"/>
        <v>0</v>
      </c>
      <c r="BE984" s="2">
        <f t="shared" si="70"/>
        <v>0</v>
      </c>
      <c r="BF984" s="2">
        <f t="shared" si="71"/>
        <v>0</v>
      </c>
      <c r="BG984" s="2">
        <f t="shared" si="72"/>
        <v>0</v>
      </c>
      <c r="BH984" s="2">
        <f t="shared" si="73"/>
        <v>0</v>
      </c>
      <c r="BI984" s="2">
        <f t="shared" si="74"/>
        <v>0</v>
      </c>
      <c r="BJ984" s="2">
        <f t="shared" si="75"/>
        <v>84.137732315228362</v>
      </c>
      <c r="BK984" s="2">
        <f t="shared" si="76"/>
        <v>0</v>
      </c>
      <c r="BL984" s="2">
        <f t="shared" si="77"/>
        <v>0</v>
      </c>
      <c r="BM984" s="2"/>
      <c r="BN984" s="1">
        <f t="shared" si="78"/>
        <v>100</v>
      </c>
      <c r="BO984" s="2" t="e">
        <f t="shared" si="79"/>
        <v>#DIV/0!</v>
      </c>
      <c r="BP984" s="1">
        <f t="shared" si="80"/>
        <v>0</v>
      </c>
    </row>
    <row r="985" spans="1:68" x14ac:dyDescent="0.25">
      <c r="A985" t="s">
        <v>1115</v>
      </c>
      <c r="B985" t="s">
        <v>1121</v>
      </c>
      <c r="C985" t="s">
        <v>818</v>
      </c>
      <c r="D985" s="7">
        <v>-25.242419000000002</v>
      </c>
      <c r="E985" s="7">
        <v>-66.755437999999998</v>
      </c>
      <c r="F985" s="16"/>
      <c r="H985" t="s">
        <v>1138</v>
      </c>
      <c r="I985" t="s">
        <v>1013</v>
      </c>
      <c r="J985" t="s">
        <v>41</v>
      </c>
      <c r="L985" t="s">
        <v>30</v>
      </c>
      <c r="M985" t="s">
        <v>1147</v>
      </c>
      <c r="AF985">
        <v>593</v>
      </c>
      <c r="AV985">
        <v>0.72221100000000005</v>
      </c>
      <c r="AW985" s="1">
        <v>6.6</v>
      </c>
      <c r="BA985" t="s">
        <v>31</v>
      </c>
      <c r="BC985" s="2">
        <f t="shared" si="68"/>
        <v>0</v>
      </c>
      <c r="BD985" s="2">
        <f t="shared" si="69"/>
        <v>0</v>
      </c>
      <c r="BE985" s="2">
        <f t="shared" si="70"/>
        <v>0</v>
      </c>
      <c r="BF985" s="2">
        <f t="shared" si="71"/>
        <v>0</v>
      </c>
      <c r="BG985" s="2">
        <f t="shared" si="72"/>
        <v>0</v>
      </c>
      <c r="BH985" s="2">
        <f t="shared" si="73"/>
        <v>0</v>
      </c>
      <c r="BI985" s="2">
        <f t="shared" si="74"/>
        <v>0</v>
      </c>
      <c r="BJ985" s="2">
        <f t="shared" si="75"/>
        <v>85.434375450223314</v>
      </c>
      <c r="BK985" s="2">
        <f t="shared" si="76"/>
        <v>0</v>
      </c>
      <c r="BL985" s="2">
        <f t="shared" si="77"/>
        <v>0</v>
      </c>
      <c r="BM985" s="2"/>
      <c r="BN985" s="1">
        <f t="shared" si="78"/>
        <v>100</v>
      </c>
      <c r="BO985" s="2" t="e">
        <f t="shared" si="79"/>
        <v>#DIV/0!</v>
      </c>
      <c r="BP985" s="1">
        <f t="shared" si="80"/>
        <v>0</v>
      </c>
    </row>
    <row r="986" spans="1:68" x14ac:dyDescent="0.25">
      <c r="A986" t="s">
        <v>1115</v>
      </c>
      <c r="B986" t="s">
        <v>1121</v>
      </c>
      <c r="C986" t="s">
        <v>818</v>
      </c>
      <c r="D986" s="7">
        <v>-25.242419000000002</v>
      </c>
      <c r="E986" s="7">
        <v>-66.755437999999998</v>
      </c>
      <c r="F986" s="16"/>
      <c r="H986" t="s">
        <v>1138</v>
      </c>
      <c r="I986" t="s">
        <v>1013</v>
      </c>
      <c r="J986" t="s">
        <v>41</v>
      </c>
      <c r="L986" t="s">
        <v>30</v>
      </c>
      <c r="M986">
        <v>72</v>
      </c>
      <c r="AF986">
        <v>626</v>
      </c>
      <c r="AV986">
        <v>0.72246299999999997</v>
      </c>
      <c r="AW986" s="1">
        <v>6.9</v>
      </c>
      <c r="BA986" t="s">
        <v>31</v>
      </c>
      <c r="BC986" s="2">
        <f t="shared" si="68"/>
        <v>0</v>
      </c>
      <c r="BD986" s="2">
        <f t="shared" si="69"/>
        <v>0</v>
      </c>
      <c r="BE986" s="2">
        <f t="shared" si="70"/>
        <v>0</v>
      </c>
      <c r="BF986" s="2">
        <f t="shared" si="71"/>
        <v>0</v>
      </c>
      <c r="BG986" s="2">
        <f t="shared" si="72"/>
        <v>0</v>
      </c>
      <c r="BH986" s="2">
        <f t="shared" si="73"/>
        <v>0</v>
      </c>
      <c r="BI986" s="2">
        <f t="shared" si="74"/>
        <v>0</v>
      </c>
      <c r="BJ986" s="2">
        <f t="shared" si="75"/>
        <v>90.188733611871484</v>
      </c>
      <c r="BK986" s="2">
        <f t="shared" si="76"/>
        <v>0</v>
      </c>
      <c r="BL986" s="2">
        <f t="shared" si="77"/>
        <v>0</v>
      </c>
      <c r="BM986" s="2"/>
      <c r="BN986" s="1">
        <f t="shared" si="78"/>
        <v>100</v>
      </c>
      <c r="BO986" s="2" t="e">
        <f t="shared" si="79"/>
        <v>#DIV/0!</v>
      </c>
      <c r="BP986" s="1">
        <f t="shared" si="80"/>
        <v>0</v>
      </c>
    </row>
    <row r="987" spans="1:68" x14ac:dyDescent="0.25">
      <c r="A987" t="s">
        <v>1115</v>
      </c>
      <c r="B987" t="s">
        <v>1121</v>
      </c>
      <c r="C987" t="s">
        <v>818</v>
      </c>
      <c r="D987" s="7">
        <v>-25.242419000000002</v>
      </c>
      <c r="E987" s="7">
        <v>-66.755437999999998</v>
      </c>
      <c r="F987" s="16"/>
      <c r="H987" t="s">
        <v>1138</v>
      </c>
      <c r="I987" t="s">
        <v>1013</v>
      </c>
      <c r="J987" t="s">
        <v>41</v>
      </c>
      <c r="L987" t="s">
        <v>30</v>
      </c>
      <c r="M987">
        <v>78</v>
      </c>
      <c r="AF987">
        <v>629</v>
      </c>
      <c r="AV987">
        <v>0.72245700000000002</v>
      </c>
      <c r="AW987" s="1">
        <v>7</v>
      </c>
      <c r="BA987" t="s">
        <v>31</v>
      </c>
      <c r="BC987" s="2">
        <f t="shared" si="68"/>
        <v>0</v>
      </c>
      <c r="BD987" s="2">
        <f t="shared" si="69"/>
        <v>0</v>
      </c>
      <c r="BE987" s="2">
        <f t="shared" si="70"/>
        <v>0</v>
      </c>
      <c r="BF987" s="2">
        <f t="shared" si="71"/>
        <v>0</v>
      </c>
      <c r="BG987" s="2">
        <f t="shared" si="72"/>
        <v>0</v>
      </c>
      <c r="BH987" s="2">
        <f t="shared" si="73"/>
        <v>0</v>
      </c>
      <c r="BI987" s="2">
        <f t="shared" si="74"/>
        <v>0</v>
      </c>
      <c r="BJ987" s="2">
        <f t="shared" si="75"/>
        <v>90.620947990203149</v>
      </c>
      <c r="BK987" s="2">
        <f t="shared" si="76"/>
        <v>0</v>
      </c>
      <c r="BL987" s="2">
        <f t="shared" si="77"/>
        <v>0</v>
      </c>
      <c r="BM987" s="2"/>
      <c r="BN987" s="1">
        <f t="shared" si="78"/>
        <v>100</v>
      </c>
      <c r="BO987" s="2" t="e">
        <f t="shared" si="79"/>
        <v>#DIV/0!</v>
      </c>
      <c r="BP987" s="1">
        <f t="shared" si="80"/>
        <v>0</v>
      </c>
    </row>
    <row r="988" spans="1:68" x14ac:dyDescent="0.25">
      <c r="A988" t="s">
        <v>1115</v>
      </c>
      <c r="B988" t="s">
        <v>1121</v>
      </c>
      <c r="C988" t="s">
        <v>818</v>
      </c>
      <c r="D988" s="7">
        <v>-25.242419000000002</v>
      </c>
      <c r="E988" s="7">
        <v>-66.755437999999998</v>
      </c>
      <c r="F988" s="16"/>
      <c r="H988" t="s">
        <v>1138</v>
      </c>
      <c r="I988" t="s">
        <v>1013</v>
      </c>
      <c r="J988" t="s">
        <v>41</v>
      </c>
      <c r="L988" t="s">
        <v>30</v>
      </c>
      <c r="M988" t="s">
        <v>1148</v>
      </c>
      <c r="AF988">
        <v>660</v>
      </c>
      <c r="AV988">
        <v>0.72377999999999998</v>
      </c>
      <c r="AW988" s="1">
        <v>7</v>
      </c>
      <c r="BA988" t="s">
        <v>31</v>
      </c>
      <c r="BC988" s="2">
        <f t="shared" si="68"/>
        <v>0</v>
      </c>
      <c r="BD988" s="2">
        <f t="shared" si="69"/>
        <v>0</v>
      </c>
      <c r="BE988" s="2">
        <f t="shared" si="70"/>
        <v>0</v>
      </c>
      <c r="BF988" s="2">
        <f t="shared" si="71"/>
        <v>0</v>
      </c>
      <c r="BG988" s="2">
        <f t="shared" si="72"/>
        <v>0</v>
      </c>
      <c r="BH988" s="2">
        <f t="shared" si="73"/>
        <v>0</v>
      </c>
      <c r="BI988" s="2">
        <f t="shared" si="74"/>
        <v>0</v>
      </c>
      <c r="BJ988" s="2">
        <f t="shared" si="75"/>
        <v>95.087163232963547</v>
      </c>
      <c r="BK988" s="2">
        <f t="shared" si="76"/>
        <v>0</v>
      </c>
      <c r="BL988" s="2">
        <f t="shared" si="77"/>
        <v>0</v>
      </c>
      <c r="BM988" s="2"/>
      <c r="BN988" s="1">
        <f t="shared" si="78"/>
        <v>100</v>
      </c>
      <c r="BO988" s="2" t="e">
        <f t="shared" si="79"/>
        <v>#DIV/0!</v>
      </c>
      <c r="BP988" s="1">
        <f t="shared" si="80"/>
        <v>0</v>
      </c>
    </row>
    <row r="989" spans="1:68" x14ac:dyDescent="0.25">
      <c r="A989" t="s">
        <v>1115</v>
      </c>
      <c r="B989" t="s">
        <v>1121</v>
      </c>
      <c r="C989" t="s">
        <v>818</v>
      </c>
      <c r="D989" s="7">
        <v>-25.242419000000002</v>
      </c>
      <c r="E989" s="7">
        <v>-66.755437999999998</v>
      </c>
      <c r="F989" s="16"/>
      <c r="H989" t="s">
        <v>1138</v>
      </c>
      <c r="I989" t="s">
        <v>1013</v>
      </c>
      <c r="J989" t="s">
        <v>41</v>
      </c>
      <c r="L989" t="s">
        <v>30</v>
      </c>
      <c r="M989" t="s">
        <v>1149</v>
      </c>
      <c r="AF989">
        <v>647</v>
      </c>
      <c r="AV989">
        <v>0.72354200000000002</v>
      </c>
      <c r="AW989" s="1">
        <v>7.1</v>
      </c>
      <c r="BA989" t="s">
        <v>31</v>
      </c>
      <c r="BC989" s="2">
        <f t="shared" si="68"/>
        <v>0</v>
      </c>
      <c r="BD989" s="2">
        <f t="shared" si="69"/>
        <v>0</v>
      </c>
      <c r="BE989" s="2">
        <f t="shared" si="70"/>
        <v>0</v>
      </c>
      <c r="BF989" s="2">
        <f t="shared" si="71"/>
        <v>0</v>
      </c>
      <c r="BG989" s="2">
        <f t="shared" si="72"/>
        <v>0</v>
      </c>
      <c r="BH989" s="2">
        <f t="shared" si="73"/>
        <v>0</v>
      </c>
      <c r="BI989" s="2">
        <f t="shared" si="74"/>
        <v>0</v>
      </c>
      <c r="BJ989" s="2">
        <f t="shared" si="75"/>
        <v>93.214234260193052</v>
      </c>
      <c r="BK989" s="2">
        <f t="shared" si="76"/>
        <v>0</v>
      </c>
      <c r="BL989" s="2">
        <f t="shared" si="77"/>
        <v>0</v>
      </c>
      <c r="BM989" s="2"/>
      <c r="BN989" s="1">
        <f t="shared" si="78"/>
        <v>100</v>
      </c>
      <c r="BO989" s="2" t="e">
        <f t="shared" si="79"/>
        <v>#DIV/0!</v>
      </c>
      <c r="BP989" s="1">
        <f t="shared" si="80"/>
        <v>0</v>
      </c>
    </row>
    <row r="990" spans="1:68" x14ac:dyDescent="0.25">
      <c r="A990" t="s">
        <v>1116</v>
      </c>
      <c r="B990" t="s">
        <v>1121</v>
      </c>
      <c r="C990" t="s">
        <v>818</v>
      </c>
      <c r="D990">
        <v>-25.237836999999999</v>
      </c>
      <c r="E990" s="7">
        <v>-66.732692999999998</v>
      </c>
      <c r="F990" s="16"/>
      <c r="H990" t="s">
        <v>1138</v>
      </c>
      <c r="I990" t="s">
        <v>1013</v>
      </c>
      <c r="J990" t="s">
        <v>41</v>
      </c>
      <c r="L990" t="s">
        <v>30</v>
      </c>
      <c r="M990" t="s">
        <v>1150</v>
      </c>
      <c r="AF990">
        <v>479</v>
      </c>
      <c r="AV990">
        <v>0.72315200000000002</v>
      </c>
      <c r="AW990" s="1">
        <v>8.4</v>
      </c>
      <c r="BA990" t="s">
        <v>31</v>
      </c>
      <c r="BC990" s="2">
        <f t="shared" si="68"/>
        <v>0</v>
      </c>
      <c r="BD990" s="2">
        <f t="shared" si="69"/>
        <v>0</v>
      </c>
      <c r="BE990" s="2">
        <f t="shared" si="70"/>
        <v>0</v>
      </c>
      <c r="BF990" s="2">
        <f t="shared" si="71"/>
        <v>0</v>
      </c>
      <c r="BG990" s="2">
        <f t="shared" si="72"/>
        <v>0</v>
      </c>
      <c r="BH990" s="2">
        <f t="shared" si="73"/>
        <v>0</v>
      </c>
      <c r="BI990" s="2">
        <f t="shared" si="74"/>
        <v>0</v>
      </c>
      <c r="BJ990" s="2">
        <f t="shared" si="75"/>
        <v>69.010229073620522</v>
      </c>
      <c r="BK990" s="2">
        <f t="shared" si="76"/>
        <v>0</v>
      </c>
      <c r="BL990" s="2">
        <f t="shared" si="77"/>
        <v>0</v>
      </c>
      <c r="BM990" s="2"/>
      <c r="BN990" s="1">
        <f t="shared" si="78"/>
        <v>100</v>
      </c>
      <c r="BO990" s="2" t="e">
        <f t="shared" si="79"/>
        <v>#DIV/0!</v>
      </c>
      <c r="BP990" s="1">
        <f t="shared" si="80"/>
        <v>0</v>
      </c>
    </row>
    <row r="991" spans="1:68" x14ac:dyDescent="0.25">
      <c r="A991" t="s">
        <v>1116</v>
      </c>
      <c r="B991" t="s">
        <v>1121</v>
      </c>
      <c r="C991" t="s">
        <v>818</v>
      </c>
      <c r="D991">
        <v>-25.237836999999999</v>
      </c>
      <c r="E991" s="7">
        <v>-66.732692999999998</v>
      </c>
      <c r="F991" s="16"/>
      <c r="H991" t="s">
        <v>1138</v>
      </c>
      <c r="I991" t="s">
        <v>1013</v>
      </c>
      <c r="J991" t="s">
        <v>41</v>
      </c>
      <c r="L991" t="s">
        <v>30</v>
      </c>
      <c r="M991" t="s">
        <v>1151</v>
      </c>
      <c r="AF991">
        <v>477</v>
      </c>
      <c r="AV991">
        <v>0.72278799999999999</v>
      </c>
      <c r="AW991" s="1">
        <v>8.6999999999999993</v>
      </c>
      <c r="BA991" t="s">
        <v>31</v>
      </c>
      <c r="BC991" s="2">
        <f t="shared" si="68"/>
        <v>0</v>
      </c>
      <c r="BD991" s="2">
        <f t="shared" si="69"/>
        <v>0</v>
      </c>
      <c r="BE991" s="2">
        <f t="shared" si="70"/>
        <v>0</v>
      </c>
      <c r="BF991" s="2">
        <f t="shared" si="71"/>
        <v>0</v>
      </c>
      <c r="BG991" s="2">
        <f t="shared" si="72"/>
        <v>0</v>
      </c>
      <c r="BH991" s="2">
        <f t="shared" si="73"/>
        <v>0</v>
      </c>
      <c r="BI991" s="2">
        <f t="shared" si="74"/>
        <v>0</v>
      </c>
      <c r="BJ991" s="2">
        <f t="shared" si="75"/>
        <v>68.72208615473275</v>
      </c>
      <c r="BK991" s="2">
        <f t="shared" si="76"/>
        <v>0</v>
      </c>
      <c r="BL991" s="2">
        <f t="shared" si="77"/>
        <v>0</v>
      </c>
      <c r="BM991" s="2"/>
      <c r="BN991" s="1">
        <f t="shared" si="78"/>
        <v>100</v>
      </c>
      <c r="BO991" s="2" t="e">
        <f t="shared" si="79"/>
        <v>#DIV/0!</v>
      </c>
      <c r="BP991" s="1">
        <f t="shared" si="80"/>
        <v>0</v>
      </c>
    </row>
    <row r="992" spans="1:68" x14ac:dyDescent="0.25">
      <c r="A992" t="s">
        <v>1141</v>
      </c>
      <c r="B992" t="s">
        <v>1121</v>
      </c>
      <c r="C992" t="s">
        <v>818</v>
      </c>
      <c r="D992" s="7">
        <v>-25.292361</v>
      </c>
      <c r="E992" s="7">
        <v>-66.790194</v>
      </c>
      <c r="F992" s="16"/>
      <c r="H992" t="s">
        <v>1138</v>
      </c>
      <c r="I992" t="s">
        <v>1032</v>
      </c>
      <c r="J992" t="s">
        <v>29</v>
      </c>
      <c r="L992" t="s">
        <v>30</v>
      </c>
      <c r="AF992" s="7">
        <v>11</v>
      </c>
      <c r="AV992" s="7">
        <v>0.71521199999999996</v>
      </c>
      <c r="AW992" s="15">
        <v>5.4</v>
      </c>
      <c r="AX992" s="15"/>
      <c r="AY992" s="15"/>
      <c r="BA992" t="s">
        <v>31</v>
      </c>
      <c r="BC992" s="2">
        <f t="shared" si="68"/>
        <v>0</v>
      </c>
      <c r="BD992" s="2">
        <f t="shared" si="69"/>
        <v>0</v>
      </c>
      <c r="BE992" s="2">
        <f t="shared" si="70"/>
        <v>0</v>
      </c>
      <c r="BF992" s="2">
        <f t="shared" si="71"/>
        <v>0</v>
      </c>
      <c r="BG992" s="2">
        <f t="shared" si="72"/>
        <v>0</v>
      </c>
      <c r="BH992" s="2">
        <f t="shared" si="73"/>
        <v>0</v>
      </c>
      <c r="BI992" s="2">
        <f t="shared" si="74"/>
        <v>0</v>
      </c>
      <c r="BJ992" s="2">
        <f t="shared" si="75"/>
        <v>1.5847860538827259</v>
      </c>
      <c r="BK992" s="2">
        <f t="shared" si="76"/>
        <v>0</v>
      </c>
      <c r="BL992" s="2">
        <f t="shared" si="77"/>
        <v>0</v>
      </c>
      <c r="BM992" s="2"/>
      <c r="BN992" s="1">
        <f t="shared" si="78"/>
        <v>100</v>
      </c>
      <c r="BO992" s="2" t="e">
        <f t="shared" si="79"/>
        <v>#DIV/0!</v>
      </c>
      <c r="BP992" s="1">
        <f t="shared" si="80"/>
        <v>0</v>
      </c>
    </row>
    <row r="993" spans="1:68" x14ac:dyDescent="0.25">
      <c r="A993" t="s">
        <v>1142</v>
      </c>
      <c r="B993" t="s">
        <v>1121</v>
      </c>
      <c r="C993" t="s">
        <v>818</v>
      </c>
      <c r="D993" s="7">
        <v>-24.892472000000001</v>
      </c>
      <c r="E993" s="7">
        <v>-66.820194000000001</v>
      </c>
      <c r="F993" s="16"/>
      <c r="H993" t="s">
        <v>1139</v>
      </c>
      <c r="I993" t="s">
        <v>1032</v>
      </c>
      <c r="J993" t="s">
        <v>29</v>
      </c>
      <c r="L993" t="s">
        <v>30</v>
      </c>
      <c r="AF993" s="7">
        <v>5</v>
      </c>
      <c r="AV993" s="7">
        <v>0.71374199999999999</v>
      </c>
      <c r="AW993" s="15">
        <v>5.0999999999999996</v>
      </c>
      <c r="AX993" s="15"/>
      <c r="AY993" s="15"/>
      <c r="BA993" t="s">
        <v>31</v>
      </c>
      <c r="BC993" s="2">
        <f t="shared" si="68"/>
        <v>0</v>
      </c>
      <c r="BD993" s="2">
        <f t="shared" si="69"/>
        <v>0</v>
      </c>
      <c r="BE993" s="2">
        <f t="shared" si="70"/>
        <v>0</v>
      </c>
      <c r="BF993" s="2">
        <f t="shared" si="71"/>
        <v>0</v>
      </c>
      <c r="BG993" s="2">
        <f t="shared" si="72"/>
        <v>0</v>
      </c>
      <c r="BH993" s="2">
        <f t="shared" si="73"/>
        <v>0</v>
      </c>
      <c r="BI993" s="2">
        <f t="shared" si="74"/>
        <v>0</v>
      </c>
      <c r="BJ993" s="2">
        <f t="shared" si="75"/>
        <v>0.72035729721942088</v>
      </c>
      <c r="BK993" s="2">
        <f t="shared" si="76"/>
        <v>0</v>
      </c>
      <c r="BL993" s="2">
        <f t="shared" si="77"/>
        <v>0</v>
      </c>
      <c r="BM993" s="2"/>
      <c r="BN993" s="1">
        <f t="shared" si="78"/>
        <v>100</v>
      </c>
      <c r="BO993" s="2" t="e">
        <f t="shared" si="79"/>
        <v>#DIV/0!</v>
      </c>
      <c r="BP993" s="1">
        <f t="shared" si="80"/>
        <v>0</v>
      </c>
    </row>
    <row r="994" spans="1:68" x14ac:dyDescent="0.25">
      <c r="A994" t="s">
        <v>1143</v>
      </c>
      <c r="B994" t="s">
        <v>1121</v>
      </c>
      <c r="C994" t="s">
        <v>818</v>
      </c>
      <c r="D994" s="7">
        <v>-24.986249999999998</v>
      </c>
      <c r="E994" s="7">
        <v>-66.828582999999995</v>
      </c>
      <c r="F994" s="16"/>
      <c r="H994" t="s">
        <v>1139</v>
      </c>
      <c r="I994" t="s">
        <v>1032</v>
      </c>
      <c r="J994" t="s">
        <v>29</v>
      </c>
      <c r="L994" t="s">
        <v>30</v>
      </c>
      <c r="AF994" s="7">
        <v>13</v>
      </c>
      <c r="AV994" s="7">
        <v>0.735541</v>
      </c>
      <c r="AW994" s="15">
        <v>6.3</v>
      </c>
      <c r="AX994" s="15"/>
      <c r="AY994" s="15"/>
      <c r="BA994" t="s">
        <v>31</v>
      </c>
      <c r="BC994" s="2">
        <f t="shared" si="68"/>
        <v>0</v>
      </c>
      <c r="BD994" s="2">
        <f t="shared" si="69"/>
        <v>0</v>
      </c>
      <c r="BE994" s="2">
        <f t="shared" si="70"/>
        <v>0</v>
      </c>
      <c r="BF994" s="2">
        <f t="shared" si="71"/>
        <v>0</v>
      </c>
      <c r="BG994" s="2">
        <f t="shared" si="72"/>
        <v>0</v>
      </c>
      <c r="BH994" s="2">
        <f t="shared" si="73"/>
        <v>0</v>
      </c>
      <c r="BI994" s="2">
        <f t="shared" si="74"/>
        <v>0</v>
      </c>
      <c r="BJ994" s="2">
        <f t="shared" si="75"/>
        <v>1.8729289727704943</v>
      </c>
      <c r="BK994" s="2">
        <f t="shared" si="76"/>
        <v>0</v>
      </c>
      <c r="BL994" s="2">
        <f t="shared" si="77"/>
        <v>0</v>
      </c>
      <c r="BM994" s="2"/>
      <c r="BN994" s="1">
        <f t="shared" si="78"/>
        <v>100</v>
      </c>
      <c r="BO994" s="2" t="e">
        <f t="shared" si="79"/>
        <v>#DIV/0!</v>
      </c>
      <c r="BP994" s="1">
        <f t="shared" si="80"/>
        <v>0</v>
      </c>
    </row>
    <row r="995" spans="1:68" x14ac:dyDescent="0.25">
      <c r="A995" t="s">
        <v>1152</v>
      </c>
      <c r="B995" t="s">
        <v>1122</v>
      </c>
      <c r="C995" t="s">
        <v>191</v>
      </c>
      <c r="D995">
        <v>-22.34</v>
      </c>
      <c r="E995">
        <v>-68.013000000000005</v>
      </c>
      <c r="I995" t="s">
        <v>1009</v>
      </c>
      <c r="J995" t="s">
        <v>29</v>
      </c>
      <c r="K995" t="s">
        <v>1175</v>
      </c>
      <c r="L995" t="s">
        <v>30</v>
      </c>
      <c r="N995">
        <v>74.3</v>
      </c>
      <c r="P995">
        <v>7.17</v>
      </c>
      <c r="Q995" s="1">
        <v>0.2</v>
      </c>
      <c r="T995">
        <v>5953</v>
      </c>
      <c r="U995">
        <v>6.39</v>
      </c>
      <c r="W995">
        <v>53.5</v>
      </c>
      <c r="Z995">
        <v>140.19999999999999</v>
      </c>
      <c r="AD995">
        <v>3811</v>
      </c>
      <c r="AE995">
        <v>223</v>
      </c>
      <c r="AF995">
        <v>33.4</v>
      </c>
      <c r="AG995">
        <v>345</v>
      </c>
      <c r="AH995">
        <v>0.3</v>
      </c>
      <c r="AQ995" s="3">
        <v>11187</v>
      </c>
      <c r="AT995" s="1">
        <v>-5.5</v>
      </c>
      <c r="AV995">
        <v>0.70879800000000004</v>
      </c>
      <c r="AW995" s="1">
        <v>0.1</v>
      </c>
      <c r="BA995" t="s">
        <v>31</v>
      </c>
      <c r="BB995">
        <v>0.2</v>
      </c>
      <c r="BC995" s="2">
        <f t="shared" si="68"/>
        <v>167.92665726375174</v>
      </c>
      <c r="BD995" s="2">
        <f t="shared" si="69"/>
        <v>7.9970965158189827E-2</v>
      </c>
      <c r="BE995" s="2">
        <f t="shared" si="70"/>
        <v>0.55694357693108476</v>
      </c>
      <c r="BF995" s="2">
        <f t="shared" si="71"/>
        <v>12.968273055221532</v>
      </c>
      <c r="BG995" s="2">
        <f t="shared" si="72"/>
        <v>0</v>
      </c>
      <c r="BH995" s="2">
        <f t="shared" si="73"/>
        <v>165.77493583887946</v>
      </c>
      <c r="BI995" s="2">
        <f t="shared" si="74"/>
        <v>5.7047838321821436</v>
      </c>
      <c r="BJ995" s="2">
        <f t="shared" si="75"/>
        <v>4.811986745425731</v>
      </c>
      <c r="BK995" s="2">
        <f t="shared" si="76"/>
        <v>8.6082139827336679</v>
      </c>
      <c r="BL995" s="2">
        <f t="shared" si="77"/>
        <v>1.2343139271754783E-2</v>
      </c>
      <c r="BM995" s="2"/>
      <c r="BN995" s="1">
        <f t="shared" si="78"/>
        <v>6.6727525621643329</v>
      </c>
      <c r="BO995" s="2">
        <f t="shared" si="79"/>
        <v>0.98718654048182053</v>
      </c>
      <c r="BP995" s="1">
        <f t="shared" si="80"/>
        <v>8.9820359281437123E-3</v>
      </c>
    </row>
    <row r="996" spans="1:68" x14ac:dyDescent="0.25">
      <c r="A996" t="s">
        <v>1153</v>
      </c>
      <c r="B996" t="s">
        <v>1122</v>
      </c>
      <c r="C996" t="s">
        <v>191</v>
      </c>
      <c r="D996">
        <v>-22.34</v>
      </c>
      <c r="E996">
        <v>-68.012</v>
      </c>
      <c r="I996" t="s">
        <v>1009</v>
      </c>
      <c r="J996" t="s">
        <v>29</v>
      </c>
      <c r="K996" t="s">
        <v>1175</v>
      </c>
      <c r="L996" t="s">
        <v>30</v>
      </c>
      <c r="N996">
        <v>62.4</v>
      </c>
      <c r="P996">
        <v>7.16</v>
      </c>
      <c r="Q996" s="1">
        <v>0.4</v>
      </c>
      <c r="T996">
        <v>5994</v>
      </c>
      <c r="U996">
        <v>6.35</v>
      </c>
      <c r="W996">
        <v>52</v>
      </c>
      <c r="Z996">
        <v>148.19999999999999</v>
      </c>
      <c r="AD996">
        <v>3435</v>
      </c>
      <c r="AE996">
        <v>177</v>
      </c>
      <c r="AF996">
        <v>35.1</v>
      </c>
      <c r="AG996">
        <v>300</v>
      </c>
      <c r="AH996">
        <v>1.3</v>
      </c>
      <c r="AQ996" s="3">
        <v>10752</v>
      </c>
      <c r="AT996" s="1">
        <v>-5.6</v>
      </c>
      <c r="AV996">
        <v>0.70880699999999996</v>
      </c>
      <c r="AW996" s="1">
        <v>0.4</v>
      </c>
      <c r="BA996" t="s">
        <v>31</v>
      </c>
      <c r="BB996">
        <v>0.4</v>
      </c>
      <c r="BC996" s="2">
        <f t="shared" si="68"/>
        <v>169.08321579689704</v>
      </c>
      <c r="BD996" s="2">
        <f t="shared" si="69"/>
        <v>7.9470364437324789E-2</v>
      </c>
      <c r="BE996" s="2">
        <f t="shared" si="70"/>
        <v>0.54132833645638145</v>
      </c>
      <c r="BF996" s="2">
        <f t="shared" si="71"/>
        <v>13.708260105448154</v>
      </c>
      <c r="BG996" s="2">
        <f t="shared" si="72"/>
        <v>0</v>
      </c>
      <c r="BH996" s="2">
        <f t="shared" si="73"/>
        <v>149.41928748531907</v>
      </c>
      <c r="BI996" s="2">
        <f t="shared" si="74"/>
        <v>4.528012279355333</v>
      </c>
      <c r="BJ996" s="2">
        <f t="shared" si="75"/>
        <v>5.0569082264803349</v>
      </c>
      <c r="BK996" s="2">
        <f t="shared" si="76"/>
        <v>7.4854034632466684</v>
      </c>
      <c r="BL996" s="2">
        <f t="shared" si="77"/>
        <v>5.3486936844270729E-2</v>
      </c>
      <c r="BM996" s="2"/>
      <c r="BN996" s="1">
        <f t="shared" si="78"/>
        <v>0.99691716954491072</v>
      </c>
      <c r="BO996" s="2">
        <f t="shared" si="79"/>
        <v>0.8837026595519788</v>
      </c>
      <c r="BP996" s="1">
        <f t="shared" si="80"/>
        <v>3.7037037037037035E-2</v>
      </c>
    </row>
    <row r="997" spans="1:68" x14ac:dyDescent="0.25">
      <c r="A997" t="s">
        <v>1154</v>
      </c>
      <c r="B997" t="s">
        <v>1122</v>
      </c>
      <c r="C997" t="s">
        <v>191</v>
      </c>
      <c r="D997">
        <v>-22.34</v>
      </c>
      <c r="E997">
        <v>-68.012</v>
      </c>
      <c r="I997" t="s">
        <v>1009</v>
      </c>
      <c r="J997" t="s">
        <v>29</v>
      </c>
      <c r="K997" t="s">
        <v>1175</v>
      </c>
      <c r="L997" t="s">
        <v>30</v>
      </c>
      <c r="N997">
        <v>61</v>
      </c>
      <c r="P997">
        <v>6.81</v>
      </c>
      <c r="Q997" s="1">
        <v>0.2</v>
      </c>
      <c r="T997">
        <v>6152.1</v>
      </c>
      <c r="U997">
        <v>6.74</v>
      </c>
      <c r="W997">
        <v>49.8</v>
      </c>
      <c r="Z997">
        <v>151.6</v>
      </c>
      <c r="AD997">
        <v>3298</v>
      </c>
      <c r="AE997">
        <v>172</v>
      </c>
      <c r="AF997">
        <v>36.1</v>
      </c>
      <c r="AG997">
        <v>285</v>
      </c>
      <c r="AH997">
        <v>0.1</v>
      </c>
      <c r="AQ997" s="3">
        <v>11693</v>
      </c>
      <c r="AT997" s="1">
        <v>-5.5</v>
      </c>
      <c r="AV997">
        <v>0.70882199999999995</v>
      </c>
      <c r="AW997" s="1">
        <v>-0.3</v>
      </c>
      <c r="BA997" t="s">
        <v>31</v>
      </c>
      <c r="BB997">
        <v>0.2</v>
      </c>
      <c r="BC997" s="2">
        <f t="shared" si="68"/>
        <v>173.54301833568405</v>
      </c>
      <c r="BD997" s="2">
        <f t="shared" si="69"/>
        <v>8.4351221465758922E-2</v>
      </c>
      <c r="BE997" s="2">
        <f t="shared" si="70"/>
        <v>0.51842598376014981</v>
      </c>
      <c r="BF997" s="2">
        <f t="shared" si="71"/>
        <v>14.022754601794468</v>
      </c>
      <c r="BG997" s="2">
        <f t="shared" si="72"/>
        <v>0</v>
      </c>
      <c r="BH997" s="2">
        <f t="shared" si="73"/>
        <v>143.45991561181435</v>
      </c>
      <c r="BI997" s="2">
        <f t="shared" si="74"/>
        <v>4.4001023279611147</v>
      </c>
      <c r="BJ997" s="2">
        <f t="shared" si="75"/>
        <v>5.200979685924219</v>
      </c>
      <c r="BK997" s="2">
        <f t="shared" si="76"/>
        <v>7.1111332900843349</v>
      </c>
      <c r="BL997" s="2">
        <f t="shared" si="77"/>
        <v>4.1143797572515944E-3</v>
      </c>
      <c r="BM997" s="2"/>
      <c r="BN997" s="1">
        <f t="shared" si="78"/>
        <v>-2.2132404161577703</v>
      </c>
      <c r="BO997" s="2">
        <f t="shared" si="79"/>
        <v>0.82665333925632212</v>
      </c>
      <c r="BP997" s="1">
        <f t="shared" si="80"/>
        <v>2.7700831024930748E-3</v>
      </c>
    </row>
    <row r="998" spans="1:68" x14ac:dyDescent="0.25">
      <c r="A998" t="s">
        <v>1155</v>
      </c>
      <c r="B998" t="s">
        <v>1122</v>
      </c>
      <c r="C998" t="s">
        <v>191</v>
      </c>
      <c r="D998">
        <v>-22.33</v>
      </c>
      <c r="E998">
        <v>-68.010999999999996</v>
      </c>
      <c r="I998" t="s">
        <v>1009</v>
      </c>
      <c r="J998" t="s">
        <v>29</v>
      </c>
      <c r="K998" t="s">
        <v>1175</v>
      </c>
      <c r="L998" t="s">
        <v>30</v>
      </c>
      <c r="N998">
        <v>41.8</v>
      </c>
      <c r="P998">
        <v>7.37</v>
      </c>
      <c r="Q998" s="1">
        <v>0</v>
      </c>
      <c r="T998">
        <v>8835.2999999999993</v>
      </c>
      <c r="U998">
        <v>8.26</v>
      </c>
      <c r="W998">
        <v>35.4</v>
      </c>
      <c r="Z998">
        <v>168.1</v>
      </c>
      <c r="AD998">
        <v>4267</v>
      </c>
      <c r="AE998">
        <v>574</v>
      </c>
      <c r="AF998">
        <v>47.2</v>
      </c>
      <c r="AG998">
        <v>282</v>
      </c>
      <c r="AH998">
        <v>0.3</v>
      </c>
      <c r="AQ998" s="3">
        <v>15296</v>
      </c>
      <c r="AT998" s="1">
        <v>-5.5</v>
      </c>
      <c r="AV998">
        <v>0.70897699999999997</v>
      </c>
      <c r="AW998" s="1">
        <v>0.4</v>
      </c>
      <c r="BA998" t="s">
        <v>31</v>
      </c>
      <c r="BB998">
        <v>0</v>
      </c>
      <c r="BC998" s="2">
        <f t="shared" si="68"/>
        <v>249.23272214386455</v>
      </c>
      <c r="BD998" s="2">
        <f t="shared" si="69"/>
        <v>0.10337404885863036</v>
      </c>
      <c r="BE998" s="2">
        <f t="shared" si="70"/>
        <v>0.36851967520299811</v>
      </c>
      <c r="BF998" s="2">
        <f t="shared" si="71"/>
        <v>15.548977892886874</v>
      </c>
      <c r="BG998" s="2">
        <f t="shared" si="72"/>
        <v>0</v>
      </c>
      <c r="BH998" s="2">
        <f t="shared" si="73"/>
        <v>185.61050937404846</v>
      </c>
      <c r="BI998" s="2">
        <f t="shared" si="74"/>
        <v>14.684062420056279</v>
      </c>
      <c r="BJ998" s="2">
        <f t="shared" si="75"/>
        <v>6.8001728857513335</v>
      </c>
      <c r="BK998" s="2">
        <f t="shared" si="76"/>
        <v>7.0362792554518681</v>
      </c>
      <c r="BL998" s="2">
        <f t="shared" si="77"/>
        <v>1.2343139271754783E-2</v>
      </c>
      <c r="BM998" s="2"/>
      <c r="BN998" s="1">
        <f t="shared" si="78"/>
        <v>-6.1284284664739319</v>
      </c>
      <c r="BO998" s="2">
        <f t="shared" si="79"/>
        <v>0.74472768975699966</v>
      </c>
      <c r="BP998" s="1">
        <f t="shared" si="80"/>
        <v>6.3559322033898301E-3</v>
      </c>
    </row>
    <row r="999" spans="1:68" x14ac:dyDescent="0.25">
      <c r="A999" t="s">
        <v>1156</v>
      </c>
      <c r="B999" t="s">
        <v>1122</v>
      </c>
      <c r="C999" t="s">
        <v>191</v>
      </c>
      <c r="D999">
        <v>-22.32</v>
      </c>
      <c r="E999">
        <v>-68.012</v>
      </c>
      <c r="I999" t="s">
        <v>1009</v>
      </c>
      <c r="J999" t="s">
        <v>29</v>
      </c>
      <c r="K999" t="s">
        <v>1175</v>
      </c>
      <c r="L999" t="s">
        <v>30</v>
      </c>
      <c r="N999">
        <v>63.2</v>
      </c>
      <c r="P999">
        <v>7.27</v>
      </c>
      <c r="Q999" s="1">
        <v>0.2</v>
      </c>
      <c r="T999">
        <v>8065</v>
      </c>
      <c r="U999">
        <v>8.42</v>
      </c>
      <c r="W999">
        <v>35.299999999999997</v>
      </c>
      <c r="Z999">
        <v>165.2</v>
      </c>
      <c r="AD999">
        <v>4395</v>
      </c>
      <c r="AE999">
        <v>615</v>
      </c>
      <c r="AF999">
        <v>47.5</v>
      </c>
      <c r="AG999">
        <v>292</v>
      </c>
      <c r="AH999">
        <v>0.2</v>
      </c>
      <c r="AQ999" s="3">
        <v>14464</v>
      </c>
      <c r="AT999" s="1">
        <v>-5.5</v>
      </c>
      <c r="AV999">
        <v>0.70896899999999996</v>
      </c>
      <c r="AW999" s="1">
        <v>0.5</v>
      </c>
      <c r="BA999" t="s">
        <v>31</v>
      </c>
      <c r="BB999">
        <v>0.2</v>
      </c>
      <c r="BC999" s="2">
        <f t="shared" si="68"/>
        <v>227.50352609308885</v>
      </c>
      <c r="BD999" s="2">
        <f t="shared" si="69"/>
        <v>0.10537645174209051</v>
      </c>
      <c r="BE999" s="2">
        <f t="shared" si="70"/>
        <v>0.3674786591713512</v>
      </c>
      <c r="BF999" s="2">
        <f t="shared" si="71"/>
        <v>15.280732587179724</v>
      </c>
      <c r="BG999" s="2">
        <f t="shared" si="72"/>
        <v>0</v>
      </c>
      <c r="BH999" s="2">
        <f t="shared" si="73"/>
        <v>191.17838966462222</v>
      </c>
      <c r="BI999" s="2">
        <f t="shared" si="74"/>
        <v>15.73292402148887</v>
      </c>
      <c r="BJ999" s="2">
        <f t="shared" si="75"/>
        <v>6.8433943235844978</v>
      </c>
      <c r="BK999" s="2">
        <f t="shared" si="76"/>
        <v>7.2857927042267576</v>
      </c>
      <c r="BL999" s="2">
        <f t="shared" si="77"/>
        <v>8.2287595145031887E-3</v>
      </c>
      <c r="BM999" s="2"/>
      <c r="BN999" s="1">
        <f t="shared" si="78"/>
        <v>-4.4017250941804947E-2</v>
      </c>
      <c r="BO999" s="2">
        <f t="shared" si="79"/>
        <v>0.84033154539502264</v>
      </c>
      <c r="BP999" s="1">
        <f t="shared" si="80"/>
        <v>4.2105263157894736E-3</v>
      </c>
    </row>
    <row r="1000" spans="1:68" x14ac:dyDescent="0.25">
      <c r="A1000" t="s">
        <v>1157</v>
      </c>
      <c r="B1000" t="s">
        <v>1122</v>
      </c>
      <c r="C1000" t="s">
        <v>191</v>
      </c>
      <c r="D1000">
        <v>-22.34</v>
      </c>
      <c r="E1000">
        <v>-68.015000000000001</v>
      </c>
      <c r="I1000" t="s">
        <v>1009</v>
      </c>
      <c r="J1000" t="s">
        <v>29</v>
      </c>
      <c r="K1000" t="s">
        <v>1175</v>
      </c>
      <c r="L1000" t="s">
        <v>30</v>
      </c>
      <c r="N1000">
        <v>44</v>
      </c>
      <c r="P1000">
        <v>6.82</v>
      </c>
      <c r="Q1000" s="1">
        <v>0.3</v>
      </c>
      <c r="T1000">
        <v>4952.8999999999996</v>
      </c>
      <c r="U1000">
        <v>5.19</v>
      </c>
      <c r="W1000">
        <v>33.799999999999997</v>
      </c>
      <c r="Z1000">
        <v>126.6</v>
      </c>
      <c r="AD1000">
        <v>2989</v>
      </c>
      <c r="AE1000">
        <v>320</v>
      </c>
      <c r="AF1000">
        <v>34.1</v>
      </c>
      <c r="AG1000">
        <v>196</v>
      </c>
      <c r="AH1000">
        <v>2.2999999999999998</v>
      </c>
      <c r="AQ1000" s="3">
        <v>9536</v>
      </c>
      <c r="AT1000" s="1">
        <v>-5.7</v>
      </c>
      <c r="AV1000">
        <v>0.70900200000000002</v>
      </c>
      <c r="AW1000" s="1">
        <v>0</v>
      </c>
      <c r="BA1000" t="s">
        <v>31</v>
      </c>
      <c r="BB1000">
        <v>0.3</v>
      </c>
      <c r="BC1000" s="2">
        <f t="shared" si="68"/>
        <v>139.71509167842029</v>
      </c>
      <c r="BD1000" s="2">
        <f t="shared" si="69"/>
        <v>6.4952943532238697E-2</v>
      </c>
      <c r="BE1000" s="2">
        <f t="shared" si="70"/>
        <v>0.35186341869664789</v>
      </c>
      <c r="BF1000" s="2">
        <f t="shared" si="71"/>
        <v>11.710295069836278</v>
      </c>
      <c r="BG1000" s="2">
        <f t="shared" si="72"/>
        <v>0</v>
      </c>
      <c r="BH1000" s="2">
        <f t="shared" si="73"/>
        <v>130.01870459785115</v>
      </c>
      <c r="BI1000" s="2">
        <f t="shared" si="74"/>
        <v>8.1862368892299813</v>
      </c>
      <c r="BJ1000" s="2">
        <f t="shared" si="75"/>
        <v>4.9128367670364508</v>
      </c>
      <c r="BK1000" s="2">
        <f t="shared" si="76"/>
        <v>4.8904635959878231</v>
      </c>
      <c r="BL1000" s="2">
        <f t="shared" si="77"/>
        <v>9.4630734416786669E-2</v>
      </c>
      <c r="BM1000" s="2"/>
      <c r="BN1000" s="1">
        <f t="shared" si="78"/>
        <v>4.1869271007987949</v>
      </c>
      <c r="BO1000" s="2">
        <f t="shared" si="79"/>
        <v>0.93059885683010435</v>
      </c>
      <c r="BP1000" s="1">
        <f t="shared" si="80"/>
        <v>6.7448680351906154E-2</v>
      </c>
    </row>
    <row r="1001" spans="1:68" x14ac:dyDescent="0.25">
      <c r="A1001" t="s">
        <v>1158</v>
      </c>
      <c r="B1001" t="s">
        <v>1122</v>
      </c>
      <c r="C1001" t="s">
        <v>191</v>
      </c>
      <c r="D1001">
        <v>-23.12</v>
      </c>
      <c r="E1001">
        <v>-68.281999999999996</v>
      </c>
      <c r="H1001" t="s">
        <v>445</v>
      </c>
      <c r="I1001" t="s">
        <v>215</v>
      </c>
      <c r="J1001" t="s">
        <v>29</v>
      </c>
      <c r="L1001" t="s">
        <v>30</v>
      </c>
      <c r="N1001">
        <v>24.7</v>
      </c>
      <c r="P1001">
        <v>7.69</v>
      </c>
      <c r="Q1001" s="1">
        <v>2.2000000000000002</v>
      </c>
      <c r="T1001">
        <v>3253</v>
      </c>
      <c r="U1001">
        <v>0.47</v>
      </c>
      <c r="W1001">
        <v>2078</v>
      </c>
      <c r="Z1001">
        <v>3.9</v>
      </c>
      <c r="AD1001">
        <v>2584</v>
      </c>
      <c r="AE1001">
        <v>204</v>
      </c>
      <c r="AF1001">
        <v>2.7</v>
      </c>
      <c r="AG1001">
        <v>620</v>
      </c>
      <c r="AH1001">
        <v>164</v>
      </c>
      <c r="AQ1001" s="3">
        <v>8282</v>
      </c>
      <c r="AT1001" s="1">
        <v>-9.4</v>
      </c>
      <c r="AV1001">
        <v>0.707677</v>
      </c>
      <c r="AW1001" s="1">
        <v>0.4</v>
      </c>
      <c r="BA1001" t="s">
        <v>31</v>
      </c>
      <c r="BB1001">
        <v>2.2000000000000002</v>
      </c>
      <c r="BC1001" s="2">
        <f t="shared" si="68"/>
        <v>91.763046544428761</v>
      </c>
      <c r="BD1001" s="2">
        <f t="shared" si="69"/>
        <v>5.8820584701641965E-3</v>
      </c>
      <c r="BE1001" s="2">
        <f t="shared" si="70"/>
        <v>21.632313137622319</v>
      </c>
      <c r="BF1001" s="2">
        <f t="shared" si="71"/>
        <v>0.36074368698547776</v>
      </c>
      <c r="BG1001" s="2">
        <f t="shared" si="72"/>
        <v>0</v>
      </c>
      <c r="BH1001" s="2">
        <f t="shared" si="73"/>
        <v>112.40158336595763</v>
      </c>
      <c r="BI1001" s="2">
        <f t="shared" si="74"/>
        <v>5.218726016884113</v>
      </c>
      <c r="BJ1001" s="2">
        <f t="shared" si="75"/>
        <v>0.38899294049848726</v>
      </c>
      <c r="BK1001" s="2">
        <f t="shared" si="76"/>
        <v>15.469833824043114</v>
      </c>
      <c r="BL1001" s="2">
        <f t="shared" si="77"/>
        <v>6.7475828018926149</v>
      </c>
      <c r="BM1001" s="2"/>
      <c r="BN1001" s="1">
        <f t="shared" si="78"/>
        <v>8.4125650657976454</v>
      </c>
      <c r="BO1001" s="2">
        <f t="shared" si="79"/>
        <v>1.2249111989926833</v>
      </c>
      <c r="BP1001" s="1">
        <f t="shared" si="80"/>
        <v>60.740740740740733</v>
      </c>
    </row>
    <row r="1002" spans="1:68" x14ac:dyDescent="0.25">
      <c r="A1002" t="s">
        <v>1159</v>
      </c>
      <c r="B1002" t="s">
        <v>1122</v>
      </c>
      <c r="C1002" t="s">
        <v>191</v>
      </c>
      <c r="D1002">
        <v>-23.15</v>
      </c>
      <c r="E1002">
        <v>-68.203000000000003</v>
      </c>
      <c r="H1002" t="s">
        <v>445</v>
      </c>
      <c r="I1002" t="s">
        <v>215</v>
      </c>
      <c r="J1002" t="s">
        <v>29</v>
      </c>
      <c r="L1002" t="s">
        <v>30</v>
      </c>
      <c r="N1002">
        <v>20.7</v>
      </c>
      <c r="P1002">
        <v>7.67</v>
      </c>
      <c r="Q1002" s="1">
        <v>3.1</v>
      </c>
      <c r="T1002">
        <v>3850</v>
      </c>
      <c r="U1002">
        <v>1.9</v>
      </c>
      <c r="W1002">
        <v>919</v>
      </c>
      <c r="Z1002">
        <v>28</v>
      </c>
      <c r="AD1002">
        <v>2262</v>
      </c>
      <c r="AE1002">
        <v>244</v>
      </c>
      <c r="AF1002">
        <v>11.7</v>
      </c>
      <c r="AG1002">
        <v>222</v>
      </c>
      <c r="AH1002">
        <v>197</v>
      </c>
      <c r="AQ1002" s="3">
        <v>7334</v>
      </c>
      <c r="AT1002" s="1">
        <v>-6.4</v>
      </c>
      <c r="AW1002" s="1">
        <v>6.5</v>
      </c>
      <c r="BA1002" t="s">
        <v>31</v>
      </c>
      <c r="BB1002">
        <v>3.1</v>
      </c>
      <c r="BC1002" s="2">
        <f t="shared" si="68"/>
        <v>108.6036671368124</v>
      </c>
      <c r="BD1002" s="2">
        <f t="shared" si="69"/>
        <v>2.3778534241089309E-2</v>
      </c>
      <c r="BE1002" s="2">
        <f t="shared" si="70"/>
        <v>9.5669373308348948</v>
      </c>
      <c r="BF1002" s="2">
        <f t="shared" si="71"/>
        <v>2.5899546757931735</v>
      </c>
      <c r="BG1002" s="2">
        <f t="shared" si="72"/>
        <v>0</v>
      </c>
      <c r="BH1002" s="2">
        <f t="shared" si="73"/>
        <v>98.394884509983029</v>
      </c>
      <c r="BI1002" s="2">
        <f t="shared" si="74"/>
        <v>6.2420056280378606</v>
      </c>
      <c r="BJ1002" s="2">
        <f t="shared" si="75"/>
        <v>1.6856360754934447</v>
      </c>
      <c r="BK1002" s="2">
        <f t="shared" si="76"/>
        <v>5.5391985628025351</v>
      </c>
      <c r="BL1002" s="2">
        <f t="shared" si="77"/>
        <v>8.1053281217856412</v>
      </c>
      <c r="BM1002" s="2"/>
      <c r="BN1002" s="1">
        <f t="shared" si="78"/>
        <v>1.0399021037115752</v>
      </c>
      <c r="BO1002" s="2">
        <f t="shared" si="79"/>
        <v>0.90599965087763601</v>
      </c>
      <c r="BP1002" s="1">
        <f t="shared" si="80"/>
        <v>16.837606837606838</v>
      </c>
    </row>
    <row r="1003" spans="1:68" x14ac:dyDescent="0.25">
      <c r="A1003" t="s">
        <v>1160</v>
      </c>
      <c r="B1003" t="s">
        <v>1122</v>
      </c>
      <c r="C1003" t="s">
        <v>191</v>
      </c>
      <c r="D1003">
        <v>-23.14</v>
      </c>
      <c r="E1003">
        <v>-68.234999999999999</v>
      </c>
      <c r="H1003" t="s">
        <v>445</v>
      </c>
      <c r="I1003" t="s">
        <v>195</v>
      </c>
      <c r="J1003" t="s">
        <v>29</v>
      </c>
      <c r="L1003" t="s">
        <v>30</v>
      </c>
      <c r="P1003">
        <v>8.44</v>
      </c>
      <c r="Q1003" s="1">
        <v>4.5</v>
      </c>
      <c r="T1003">
        <v>6584</v>
      </c>
      <c r="U1003">
        <v>2.78</v>
      </c>
      <c r="W1003">
        <v>2632</v>
      </c>
      <c r="Z1003">
        <v>40.9</v>
      </c>
      <c r="AD1003">
        <v>5076</v>
      </c>
      <c r="AE1003">
        <v>256</v>
      </c>
      <c r="AF1003">
        <v>14.8</v>
      </c>
      <c r="AG1003">
        <v>387</v>
      </c>
      <c r="AH1003">
        <v>286</v>
      </c>
      <c r="AQ1003" s="3">
        <v>13229</v>
      </c>
      <c r="AT1003" s="1">
        <v>-5.2</v>
      </c>
      <c r="AV1003">
        <v>0.70815399999999995</v>
      </c>
      <c r="AW1003" s="1">
        <v>3.8</v>
      </c>
      <c r="BA1003" t="s">
        <v>31</v>
      </c>
      <c r="BB1003">
        <v>4.5</v>
      </c>
      <c r="BC1003" s="2">
        <f t="shared" si="68"/>
        <v>185.72637517630463</v>
      </c>
      <c r="BD1003" s="2">
        <f t="shared" si="69"/>
        <v>3.4791750100120145E-2</v>
      </c>
      <c r="BE1003" s="2">
        <f t="shared" si="70"/>
        <v>27.399541952946073</v>
      </c>
      <c r="BF1003" s="2">
        <f t="shared" si="71"/>
        <v>3.7831837942836</v>
      </c>
      <c r="BG1003" s="2">
        <f t="shared" si="72"/>
        <v>0</v>
      </c>
      <c r="BH1003" s="2">
        <f t="shared" si="73"/>
        <v>220.80125277306539</v>
      </c>
      <c r="BI1003" s="2">
        <f t="shared" si="74"/>
        <v>6.5489895113839847</v>
      </c>
      <c r="BJ1003" s="2">
        <f t="shared" si="75"/>
        <v>2.1322575997694857</v>
      </c>
      <c r="BK1003" s="2">
        <f t="shared" si="76"/>
        <v>9.6561704675882023</v>
      </c>
      <c r="BL1003" s="2">
        <f t="shared" si="77"/>
        <v>11.76712610573956</v>
      </c>
      <c r="BM1003" s="2"/>
      <c r="BN1003" s="1">
        <f t="shared" si="78"/>
        <v>5.2704684628736667</v>
      </c>
      <c r="BO1003" s="2">
        <f t="shared" si="79"/>
        <v>1.1888524317747826</v>
      </c>
      <c r="BP1003" s="1">
        <f t="shared" si="80"/>
        <v>19.324324324324323</v>
      </c>
    </row>
    <row r="1004" spans="1:68" x14ac:dyDescent="0.25">
      <c r="A1004" t="s">
        <v>1161</v>
      </c>
      <c r="B1004" t="s">
        <v>1122</v>
      </c>
      <c r="C1004" t="s">
        <v>191</v>
      </c>
      <c r="D1004">
        <v>-23.51</v>
      </c>
      <c r="E1004">
        <v>-67.602999999999994</v>
      </c>
      <c r="H1004" t="s">
        <v>518</v>
      </c>
      <c r="I1004" t="s">
        <v>195</v>
      </c>
      <c r="J1004" t="s">
        <v>41</v>
      </c>
      <c r="L1004" t="s">
        <v>30</v>
      </c>
      <c r="N1004">
        <v>19.5</v>
      </c>
      <c r="P1004">
        <v>7.88</v>
      </c>
      <c r="Q1004" s="1">
        <v>2.6</v>
      </c>
      <c r="T1004">
        <v>8176</v>
      </c>
      <c r="U1004">
        <v>4.8899999999999997</v>
      </c>
      <c r="W1004">
        <v>668</v>
      </c>
      <c r="Z1004">
        <v>17.5</v>
      </c>
      <c r="AD1004">
        <v>2918</v>
      </c>
      <c r="AE1004">
        <v>264</v>
      </c>
      <c r="AF1004">
        <v>7</v>
      </c>
      <c r="AG1004">
        <v>2034</v>
      </c>
      <c r="AH1004">
        <v>329</v>
      </c>
      <c r="AQ1004" s="3">
        <v>10285</v>
      </c>
      <c r="AT1004" s="1">
        <v>3.4</v>
      </c>
      <c r="AV1004">
        <v>0.70775399999999999</v>
      </c>
      <c r="AW1004" s="1">
        <v>5.2</v>
      </c>
      <c r="BA1004" t="s">
        <v>31</v>
      </c>
      <c r="BB1004">
        <v>2.6</v>
      </c>
      <c r="BC1004" s="2">
        <f t="shared" si="68"/>
        <v>230.63469675599433</v>
      </c>
      <c r="BD1004" s="2">
        <f t="shared" si="69"/>
        <v>6.1198438125750897E-2</v>
      </c>
      <c r="BE1004" s="2">
        <f t="shared" si="70"/>
        <v>6.9539870914012072</v>
      </c>
      <c r="BF1004" s="2">
        <f t="shared" si="71"/>
        <v>1.6187216723707336</v>
      </c>
      <c r="BG1004" s="2">
        <f t="shared" si="72"/>
        <v>0</v>
      </c>
      <c r="BH1004" s="2">
        <f t="shared" si="73"/>
        <v>126.93027099917352</v>
      </c>
      <c r="BI1004" s="2">
        <f t="shared" si="74"/>
        <v>6.7536454336147349</v>
      </c>
      <c r="BJ1004" s="2">
        <f t="shared" si="75"/>
        <v>1.0085002161071892</v>
      </c>
      <c r="BK1004" s="2">
        <f t="shared" si="76"/>
        <v>50.751035480812412</v>
      </c>
      <c r="BL1004" s="2">
        <f t="shared" si="77"/>
        <v>13.536309401357746</v>
      </c>
      <c r="BM1004" s="2"/>
      <c r="BN1004" s="1">
        <f t="shared" si="78"/>
        <v>3.1467483555649709</v>
      </c>
      <c r="BO1004" s="2">
        <f t="shared" si="79"/>
        <v>0.55035201894822672</v>
      </c>
      <c r="BP1004" s="1">
        <f t="shared" si="80"/>
        <v>47</v>
      </c>
    </row>
    <row r="1005" spans="1:68" x14ac:dyDescent="0.25">
      <c r="A1005" t="s">
        <v>1162</v>
      </c>
      <c r="B1005" t="s">
        <v>1122</v>
      </c>
      <c r="C1005" t="s">
        <v>191</v>
      </c>
      <c r="D1005">
        <v>-23.04</v>
      </c>
      <c r="E1005">
        <v>-68.162000000000006</v>
      </c>
      <c r="H1005" t="s">
        <v>445</v>
      </c>
      <c r="I1005" t="s">
        <v>215</v>
      </c>
      <c r="J1005" t="s">
        <v>29</v>
      </c>
      <c r="L1005" t="s">
        <v>30</v>
      </c>
      <c r="N1005">
        <v>18</v>
      </c>
      <c r="P1005">
        <v>7.94</v>
      </c>
      <c r="Q1005" s="1">
        <v>7.4</v>
      </c>
      <c r="T1005">
        <v>1934</v>
      </c>
      <c r="U1005">
        <v>2.2599999999999998</v>
      </c>
      <c r="W1005">
        <v>1840</v>
      </c>
      <c r="Z1005">
        <v>25.6</v>
      </c>
      <c r="AD1005">
        <v>1413</v>
      </c>
      <c r="AE1005">
        <v>102</v>
      </c>
      <c r="AF1005">
        <v>10.1</v>
      </c>
      <c r="AG1005">
        <v>721</v>
      </c>
      <c r="AH1005">
        <v>92.2</v>
      </c>
      <c r="AQ1005" s="3">
        <v>6003</v>
      </c>
      <c r="AT1005" s="1">
        <v>-5.9</v>
      </c>
      <c r="AW1005" s="1">
        <v>2.9</v>
      </c>
      <c r="BA1005" t="s">
        <v>31</v>
      </c>
      <c r="BB1005">
        <v>7.4</v>
      </c>
      <c r="BC1005" s="2">
        <f t="shared" si="68"/>
        <v>54.555712270803944</v>
      </c>
      <c r="BD1005" s="2">
        <f t="shared" si="69"/>
        <v>2.8283940728874649E-2</v>
      </c>
      <c r="BE1005" s="2">
        <f t="shared" si="70"/>
        <v>19.154694982302725</v>
      </c>
      <c r="BF1005" s="2">
        <f t="shared" si="71"/>
        <v>2.3679585607251874</v>
      </c>
      <c r="BG1005" s="2">
        <f t="shared" si="72"/>
        <v>0</v>
      </c>
      <c r="BH1005" s="2">
        <f t="shared" si="73"/>
        <v>61.464178520161816</v>
      </c>
      <c r="BI1005" s="2">
        <f t="shared" si="74"/>
        <v>2.6093630084420565</v>
      </c>
      <c r="BJ1005" s="2">
        <f t="shared" si="75"/>
        <v>1.4551217403832302</v>
      </c>
      <c r="BK1005" s="2">
        <f t="shared" si="76"/>
        <v>17.989919656669493</v>
      </c>
      <c r="BL1005" s="2">
        <f t="shared" si="77"/>
        <v>3.7934581361859703</v>
      </c>
      <c r="BM1005" s="2"/>
      <c r="BN1005" s="1">
        <f t="shared" si="78"/>
        <v>4.2036787388243999</v>
      </c>
      <c r="BO1005" s="2">
        <f t="shared" si="79"/>
        <v>1.126631400485903</v>
      </c>
      <c r="BP1005" s="1">
        <f t="shared" si="80"/>
        <v>9.1287128712871297</v>
      </c>
    </row>
    <row r="1006" spans="1:68" x14ac:dyDescent="0.25">
      <c r="A1006" t="s">
        <v>1163</v>
      </c>
      <c r="B1006" t="s">
        <v>1122</v>
      </c>
      <c r="C1006" t="s">
        <v>191</v>
      </c>
      <c r="D1006">
        <v>-23.14</v>
      </c>
      <c r="E1006">
        <v>-67.417000000000002</v>
      </c>
      <c r="H1006" t="s">
        <v>488</v>
      </c>
      <c r="I1006" t="s">
        <v>195</v>
      </c>
      <c r="J1006" t="s">
        <v>29</v>
      </c>
      <c r="L1006" t="s">
        <v>30</v>
      </c>
      <c r="N1006">
        <v>20.2</v>
      </c>
      <c r="P1006">
        <v>7.34</v>
      </c>
      <c r="Q1006" s="1">
        <v>0.6</v>
      </c>
      <c r="T1006">
        <v>11762</v>
      </c>
      <c r="U1006">
        <v>3.9</v>
      </c>
      <c r="W1006">
        <v>279.39999999999998</v>
      </c>
      <c r="Z1006">
        <v>46</v>
      </c>
      <c r="AD1006">
        <v>6374</v>
      </c>
      <c r="AE1006">
        <v>180</v>
      </c>
      <c r="AF1006">
        <v>30.3</v>
      </c>
      <c r="AG1006">
        <v>1644</v>
      </c>
      <c r="AH1006">
        <v>128</v>
      </c>
      <c r="AQ1006" s="3">
        <v>19392</v>
      </c>
      <c r="AT1006" s="1">
        <v>1</v>
      </c>
      <c r="AV1006">
        <v>0.70965500000000004</v>
      </c>
      <c r="AW1006" s="1">
        <v>5.3</v>
      </c>
      <c r="BA1006" t="s">
        <v>31</v>
      </c>
      <c r="BB1006">
        <v>0.6</v>
      </c>
      <c r="BC1006" s="2">
        <f t="shared" si="68"/>
        <v>331.7912552891396</v>
      </c>
      <c r="BD1006" s="2">
        <f t="shared" si="69"/>
        <v>4.8808570284341213E-2</v>
      </c>
      <c r="BE1006" s="2">
        <f t="shared" si="70"/>
        <v>2.9085987924214032</v>
      </c>
      <c r="BF1006" s="2">
        <f t="shared" si="71"/>
        <v>4.2549255388030707</v>
      </c>
      <c r="BG1006" s="2">
        <f t="shared" si="72"/>
        <v>0</v>
      </c>
      <c r="BH1006" s="2">
        <f t="shared" si="73"/>
        <v>277.26303884466483</v>
      </c>
      <c r="BI1006" s="2">
        <f t="shared" si="74"/>
        <v>4.6047582501918649</v>
      </c>
      <c r="BJ1006" s="2">
        <f t="shared" si="75"/>
        <v>4.3653652211496903</v>
      </c>
      <c r="BK1006" s="2">
        <f t="shared" si="76"/>
        <v>41.020010978591742</v>
      </c>
      <c r="BL1006" s="2">
        <f t="shared" si="77"/>
        <v>5.2664060892820412</v>
      </c>
      <c r="BM1006" s="2"/>
      <c r="BN1006" s="1">
        <f t="shared" si="78"/>
        <v>5.6548337348177329</v>
      </c>
      <c r="BO1006" s="2">
        <f t="shared" si="79"/>
        <v>0.83565505246075233</v>
      </c>
      <c r="BP1006" s="1">
        <f t="shared" si="80"/>
        <v>4.224422442244224</v>
      </c>
    </row>
    <row r="1007" spans="1:68" x14ac:dyDescent="0.25">
      <c r="A1007" t="s">
        <v>1164</v>
      </c>
      <c r="B1007" t="s">
        <v>1122</v>
      </c>
      <c r="C1007" t="s">
        <v>191</v>
      </c>
      <c r="D1007">
        <v>-23.15</v>
      </c>
      <c r="E1007">
        <v>-67.415000000000006</v>
      </c>
      <c r="H1007" t="s">
        <v>488</v>
      </c>
      <c r="I1007" t="s">
        <v>195</v>
      </c>
      <c r="J1007" t="s">
        <v>29</v>
      </c>
      <c r="L1007" t="s">
        <v>30</v>
      </c>
      <c r="N1007">
        <v>20.5</v>
      </c>
      <c r="P1007">
        <v>7.58</v>
      </c>
      <c r="Q1007" s="1">
        <v>0.9</v>
      </c>
      <c r="T1007">
        <v>32279</v>
      </c>
      <c r="U1007">
        <v>2.62</v>
      </c>
      <c r="W1007">
        <v>1295</v>
      </c>
      <c r="Z1007">
        <v>80.8</v>
      </c>
      <c r="AD1007">
        <v>16855</v>
      </c>
      <c r="AE1007">
        <v>608</v>
      </c>
      <c r="AF1007">
        <v>62.5</v>
      </c>
      <c r="AG1007">
        <v>4320</v>
      </c>
      <c r="AH1007">
        <v>328</v>
      </c>
      <c r="AQ1007" s="3">
        <v>50560</v>
      </c>
      <c r="AT1007" s="1">
        <v>-0.4</v>
      </c>
      <c r="AV1007">
        <v>0.70966399999999996</v>
      </c>
      <c r="AW1007" s="1">
        <v>4.9000000000000004</v>
      </c>
      <c r="BA1007" t="s">
        <v>31</v>
      </c>
      <c r="BB1007">
        <v>0.9</v>
      </c>
      <c r="BC1007" s="2">
        <f t="shared" si="68"/>
        <v>910.5500705218617</v>
      </c>
      <c r="BD1007" s="2">
        <f t="shared" si="69"/>
        <v>3.2789347216659992E-2</v>
      </c>
      <c r="BE1007" s="2">
        <f t="shared" si="70"/>
        <v>13.481157609827191</v>
      </c>
      <c r="BF1007" s="2">
        <f t="shared" si="71"/>
        <v>7.4738692072888719</v>
      </c>
      <c r="BG1007" s="2">
        <f t="shared" si="72"/>
        <v>0</v>
      </c>
      <c r="BH1007" s="2">
        <f t="shared" si="73"/>
        <v>733.17673670016097</v>
      </c>
      <c r="BI1007" s="2">
        <f t="shared" si="74"/>
        <v>15.553850089536965</v>
      </c>
      <c r="BJ1007" s="2">
        <f t="shared" si="75"/>
        <v>9.0044662152427613</v>
      </c>
      <c r="BK1007" s="2">
        <f t="shared" si="76"/>
        <v>107.78980987075202</v>
      </c>
      <c r="BL1007" s="2">
        <f t="shared" si="77"/>
        <v>13.49516560378523</v>
      </c>
      <c r="BM1007" s="2"/>
      <c r="BN1007" s="1">
        <f t="shared" si="78"/>
        <v>3.190706545586274</v>
      </c>
      <c r="BO1007" s="2">
        <f t="shared" si="79"/>
        <v>0.80520199869948605</v>
      </c>
      <c r="BP1007" s="1">
        <f t="shared" si="80"/>
        <v>5.2480000000000002</v>
      </c>
    </row>
    <row r="1008" spans="1:68" x14ac:dyDescent="0.25">
      <c r="A1008" t="s">
        <v>1165</v>
      </c>
      <c r="B1008" t="s">
        <v>1122</v>
      </c>
      <c r="C1008" t="s">
        <v>191</v>
      </c>
      <c r="D1008">
        <v>-23.2</v>
      </c>
      <c r="E1008">
        <v>-67.113</v>
      </c>
      <c r="H1008" t="s">
        <v>480</v>
      </c>
      <c r="I1008" t="s">
        <v>195</v>
      </c>
      <c r="J1008" t="s">
        <v>29</v>
      </c>
      <c r="L1008" t="s">
        <v>30</v>
      </c>
      <c r="N1008">
        <v>21</v>
      </c>
      <c r="P1008">
        <v>8.1999999999999993</v>
      </c>
      <c r="Q1008" s="1">
        <v>2.5</v>
      </c>
      <c r="T1008">
        <v>17609</v>
      </c>
      <c r="U1008">
        <v>5.16</v>
      </c>
      <c r="W1008">
        <v>979.5</v>
      </c>
      <c r="Z1008">
        <v>62.9</v>
      </c>
      <c r="AD1008">
        <v>10590</v>
      </c>
      <c r="AE1008">
        <v>497</v>
      </c>
      <c r="AF1008">
        <v>39.4</v>
      </c>
      <c r="AG1008">
        <v>1751</v>
      </c>
      <c r="AH1008">
        <v>271</v>
      </c>
      <c r="AQ1008" s="3">
        <v>26304</v>
      </c>
      <c r="AT1008" s="1">
        <v>-2.9</v>
      </c>
      <c r="AV1008">
        <v>0.709731</v>
      </c>
      <c r="AW1008" s="1">
        <v>5.4</v>
      </c>
      <c r="BA1008" t="s">
        <v>31</v>
      </c>
      <c r="BB1008">
        <v>2.5</v>
      </c>
      <c r="BC1008" s="2">
        <f t="shared" ref="BC1008:BC1038" si="81">T1008/35.45</f>
        <v>496.72778561354016</v>
      </c>
      <c r="BD1008" s="2">
        <f t="shared" ref="BD1008:BD1038" si="82">U1008/79.904</f>
        <v>6.4577492991589908E-2</v>
      </c>
      <c r="BE1008" s="2">
        <f t="shared" ref="BE1008:BE1038" si="83">W1008/96.06</f>
        <v>10.196752029981262</v>
      </c>
      <c r="BF1008" s="2">
        <f t="shared" ref="BF1008:BF1038" si="84">Z1008/10.811</f>
        <v>5.8181481824068078</v>
      </c>
      <c r="BG1008" s="2">
        <f t="shared" ref="BG1008:BG1038" si="85">AA1008/28.0855</f>
        <v>0</v>
      </c>
      <c r="BH1008" s="2">
        <f t="shared" ref="BH1008:BH1038" si="86">AD1008/22.989</f>
        <v>460.65509591543781</v>
      </c>
      <c r="BI1008" s="2">
        <f t="shared" ref="BI1008:BI1038" si="87">AE1008/39.09</f>
        <v>12.714249168585315</v>
      </c>
      <c r="BJ1008" s="2">
        <f t="shared" ref="BJ1008:BJ1038" si="88">AF1008/6.941</f>
        <v>5.6764155020890357</v>
      </c>
      <c r="BK1008" s="2">
        <f t="shared" ref="BK1008:BK1038" si="89">AG1008/40.078</f>
        <v>43.689804880483052</v>
      </c>
      <c r="BL1008" s="2">
        <f t="shared" ref="BL1008:BL1038" si="90">AH1008/24.305</f>
        <v>11.149969142151821</v>
      </c>
      <c r="BM1008" s="2"/>
      <c r="BN1008" s="1">
        <f t="shared" ref="BN1008:BN1018" si="91">((BH1008+BI1008+BJ1008+2*BK1008+2*BL1008)-(BC1008+BD1008+2*BE1008+BB1008))/((BH1008+BI1008+BJ1008+2*BK1008+2*BL1008)+(BC1008+BD1008+2*BE1008+BB1008))*100</f>
        <v>6.2286850739474318</v>
      </c>
      <c r="BO1008" s="2">
        <f t="shared" ref="BO1008:BO1038" si="92">BH1008/BC1008</f>
        <v>0.92737935999785748</v>
      </c>
      <c r="BP1008" s="1">
        <f t="shared" si="80"/>
        <v>6.8781725888324878</v>
      </c>
    </row>
    <row r="1009" spans="1:68" x14ac:dyDescent="0.25">
      <c r="A1009" t="s">
        <v>1117</v>
      </c>
      <c r="B1009" t="s">
        <v>1122</v>
      </c>
      <c r="C1009" t="s">
        <v>191</v>
      </c>
      <c r="D1009">
        <v>-23.14</v>
      </c>
      <c r="E1009">
        <v>-68.269000000000005</v>
      </c>
      <c r="H1009" t="s">
        <v>445</v>
      </c>
      <c r="I1009" t="s">
        <v>195</v>
      </c>
      <c r="J1009" t="s">
        <v>29</v>
      </c>
      <c r="L1009" t="s">
        <v>30</v>
      </c>
      <c r="P1009">
        <v>7.18</v>
      </c>
      <c r="Q1009" s="1">
        <v>10.7</v>
      </c>
      <c r="T1009">
        <v>171069</v>
      </c>
      <c r="U1009">
        <v>0.03</v>
      </c>
      <c r="W1009">
        <v>29412</v>
      </c>
      <c r="Z1009">
        <v>176.8</v>
      </c>
      <c r="AD1009">
        <v>109075</v>
      </c>
      <c r="AE1009">
        <v>10480</v>
      </c>
      <c r="AF1009">
        <v>312.3</v>
      </c>
      <c r="AG1009">
        <v>213</v>
      </c>
      <c r="AH1009">
        <v>8729</v>
      </c>
      <c r="AQ1009" s="3">
        <f>SUM(R1009:AH1009)</f>
        <v>329467.12999999995</v>
      </c>
      <c r="AT1009" s="1">
        <v>-9</v>
      </c>
      <c r="AW1009" s="1">
        <v>7.7</v>
      </c>
      <c r="BA1009" t="s">
        <v>31</v>
      </c>
      <c r="BB1009">
        <v>10.7</v>
      </c>
      <c r="BC1009" s="2">
        <f t="shared" si="81"/>
        <v>4825.6417489421719</v>
      </c>
      <c r="BD1009" s="2">
        <f t="shared" si="82"/>
        <v>3.7545054064877856E-4</v>
      </c>
      <c r="BE1009" s="2">
        <f t="shared" si="83"/>
        <v>306.18363522798251</v>
      </c>
      <c r="BF1009" s="2">
        <f t="shared" si="84"/>
        <v>16.353713810008326</v>
      </c>
      <c r="BG1009" s="2">
        <f t="shared" si="85"/>
        <v>0</v>
      </c>
      <c r="BH1009" s="2">
        <f t="shared" si="86"/>
        <v>4744.6604897994694</v>
      </c>
      <c r="BI1009" s="2">
        <f t="shared" si="87"/>
        <v>268.09925812228187</v>
      </c>
      <c r="BJ1009" s="2">
        <f t="shared" si="88"/>
        <v>44.993516784325031</v>
      </c>
      <c r="BK1009" s="2">
        <f t="shared" si="89"/>
        <v>5.3146364589051345</v>
      </c>
      <c r="BL1009" s="2">
        <f t="shared" si="90"/>
        <v>359.14420901049169</v>
      </c>
      <c r="BM1009" s="2"/>
      <c r="BN1009" s="1">
        <f t="shared" si="91"/>
        <v>3.0080117472956438</v>
      </c>
      <c r="BO1009" s="2">
        <f t="shared" si="92"/>
        <v>0.98321855136460257</v>
      </c>
      <c r="BP1009" s="1">
        <f t="shared" si="80"/>
        <v>27.950688440601983</v>
      </c>
    </row>
    <row r="1010" spans="1:68" x14ac:dyDescent="0.25">
      <c r="A1010" t="s">
        <v>1118</v>
      </c>
      <c r="B1010" t="s">
        <v>1122</v>
      </c>
      <c r="C1010" t="s">
        <v>191</v>
      </c>
      <c r="D1010">
        <v>-23.94</v>
      </c>
      <c r="E1010">
        <v>-67.599000000000004</v>
      </c>
      <c r="H1010" t="s">
        <v>544</v>
      </c>
      <c r="I1010" t="s">
        <v>1013</v>
      </c>
      <c r="J1010" t="s">
        <v>41</v>
      </c>
      <c r="L1010" t="s">
        <v>30</v>
      </c>
      <c r="N1010">
        <v>12.2</v>
      </c>
      <c r="P1010">
        <v>7.68</v>
      </c>
      <c r="Q1010" s="1">
        <v>12.6</v>
      </c>
      <c r="T1010">
        <v>155039</v>
      </c>
      <c r="U1010">
        <v>0.03</v>
      </c>
      <c r="W1010">
        <v>12985</v>
      </c>
      <c r="Z1010">
        <v>87.9</v>
      </c>
      <c r="AD1010">
        <v>93150</v>
      </c>
      <c r="AE1010">
        <v>6080</v>
      </c>
      <c r="AF1010">
        <v>78.599999999999994</v>
      </c>
      <c r="AG1010">
        <v>602</v>
      </c>
      <c r="AH1010">
        <v>6855</v>
      </c>
      <c r="AQ1010" s="3">
        <f>SUM(R1010:AH1010)</f>
        <v>274877.52999999997</v>
      </c>
      <c r="AV1010">
        <v>0.70807699999999996</v>
      </c>
      <c r="AW1010" s="1">
        <v>5.3</v>
      </c>
      <c r="BA1010" t="s">
        <v>31</v>
      </c>
      <c r="BB1010">
        <v>12.6</v>
      </c>
      <c r="BC1010" s="2">
        <f t="shared" si="81"/>
        <v>4373.4555712270803</v>
      </c>
      <c r="BD1010" s="2">
        <f t="shared" si="82"/>
        <v>3.7545054064877856E-4</v>
      </c>
      <c r="BE1010" s="2">
        <f t="shared" si="83"/>
        <v>135.17593170934833</v>
      </c>
      <c r="BF1010" s="2">
        <f t="shared" si="84"/>
        <v>8.1306077143649986</v>
      </c>
      <c r="BG1010" s="2">
        <f t="shared" si="85"/>
        <v>0</v>
      </c>
      <c r="BH1010" s="2">
        <f t="shared" si="86"/>
        <v>4051.9378833355081</v>
      </c>
      <c r="BI1010" s="2">
        <f t="shared" si="87"/>
        <v>155.53850089536965</v>
      </c>
      <c r="BJ1010" s="2">
        <f t="shared" si="88"/>
        <v>11.324016712289295</v>
      </c>
      <c r="BK1010" s="2">
        <f t="shared" si="89"/>
        <v>15.020709616248315</v>
      </c>
      <c r="BL1010" s="2">
        <f t="shared" si="90"/>
        <v>282.0407323595968</v>
      </c>
      <c r="BM1010" s="2"/>
      <c r="BN1010" s="1">
        <f t="shared" si="91"/>
        <v>1.6528672746623996</v>
      </c>
      <c r="BO1010" s="2">
        <f t="shared" si="92"/>
        <v>0.92648429081872152</v>
      </c>
      <c r="BP1010" s="1">
        <f t="shared" si="80"/>
        <v>87.21374045801528</v>
      </c>
    </row>
    <row r="1011" spans="1:68" x14ac:dyDescent="0.25">
      <c r="A1011" t="s">
        <v>1166</v>
      </c>
      <c r="B1011" t="s">
        <v>1122</v>
      </c>
      <c r="C1011" t="s">
        <v>191</v>
      </c>
      <c r="D1011">
        <v>-23.33</v>
      </c>
      <c r="E1011">
        <v>-68.164000000000001</v>
      </c>
      <c r="G1011" t="s">
        <v>1125</v>
      </c>
      <c r="H1011" t="s">
        <v>445</v>
      </c>
      <c r="I1011" t="s">
        <v>195</v>
      </c>
      <c r="J1011" t="s">
        <v>29</v>
      </c>
      <c r="L1011" t="s">
        <v>30</v>
      </c>
      <c r="P1011">
        <v>7.92</v>
      </c>
      <c r="Q1011" s="1">
        <v>9.6</v>
      </c>
      <c r="T1011">
        <v>37500</v>
      </c>
      <c r="U1011">
        <v>4.08</v>
      </c>
      <c r="W1011">
        <v>6400</v>
      </c>
      <c r="Z1011">
        <v>37.4</v>
      </c>
      <c r="AD1011">
        <v>21700</v>
      </c>
      <c r="AE1011">
        <v>3200</v>
      </c>
      <c r="AF1011">
        <v>286</v>
      </c>
      <c r="AG1011">
        <v>508</v>
      </c>
      <c r="AH1011">
        <v>1900</v>
      </c>
      <c r="AQ1011" s="3">
        <v>64123</v>
      </c>
      <c r="AT1011" s="1">
        <v>-7.1</v>
      </c>
      <c r="AV1011">
        <v>0.70982500000000004</v>
      </c>
      <c r="AW1011" s="1">
        <v>10</v>
      </c>
      <c r="BA1011" t="s">
        <v>31</v>
      </c>
      <c r="BB1011">
        <v>9.6</v>
      </c>
      <c r="BC1011" s="2">
        <f t="shared" si="81"/>
        <v>1057.8279266572636</v>
      </c>
      <c r="BD1011" s="2">
        <f t="shared" si="82"/>
        <v>5.1061273528233884E-2</v>
      </c>
      <c r="BE1011" s="2">
        <f t="shared" si="83"/>
        <v>66.625026025400786</v>
      </c>
      <c r="BF1011" s="2">
        <f t="shared" si="84"/>
        <v>3.4594394598094533</v>
      </c>
      <c r="BG1011" s="2">
        <f t="shared" si="85"/>
        <v>0</v>
      </c>
      <c r="BH1011" s="2">
        <f t="shared" si="86"/>
        <v>943.92970551133146</v>
      </c>
      <c r="BI1011" s="2">
        <f t="shared" si="87"/>
        <v>81.862368892299813</v>
      </c>
      <c r="BJ1011" s="2">
        <f t="shared" si="88"/>
        <v>41.204437400950873</v>
      </c>
      <c r="BK1011" s="2">
        <f t="shared" si="89"/>
        <v>12.675283197764358</v>
      </c>
      <c r="BL1011" s="2">
        <f t="shared" si="90"/>
        <v>78.173215387780289</v>
      </c>
      <c r="BM1011" s="2"/>
      <c r="BN1011" s="1">
        <f t="shared" si="91"/>
        <v>1.9581949637271385</v>
      </c>
      <c r="BO1011" s="2">
        <f t="shared" si="92"/>
        <v>0.89232821494337888</v>
      </c>
      <c r="BP1011" s="1">
        <f t="shared" si="80"/>
        <v>6.6433566433566433</v>
      </c>
    </row>
    <row r="1012" spans="1:68" x14ac:dyDescent="0.25">
      <c r="A1012" t="s">
        <v>1119</v>
      </c>
      <c r="B1012" t="s">
        <v>1122</v>
      </c>
      <c r="C1012" t="s">
        <v>191</v>
      </c>
      <c r="D1012">
        <v>-23.33</v>
      </c>
      <c r="E1012">
        <v>-68.23</v>
      </c>
      <c r="H1012" t="s">
        <v>445</v>
      </c>
      <c r="I1012" t="s">
        <v>215</v>
      </c>
      <c r="J1012" t="s">
        <v>29</v>
      </c>
      <c r="L1012" t="s">
        <v>30</v>
      </c>
      <c r="P1012">
        <v>7.14</v>
      </c>
      <c r="Q1012" s="1">
        <v>5.7</v>
      </c>
      <c r="T1012">
        <v>154300</v>
      </c>
      <c r="U1012">
        <v>2.2599999999999998</v>
      </c>
      <c r="W1012">
        <v>7100</v>
      </c>
      <c r="Z1012">
        <v>50.2</v>
      </c>
      <c r="AD1012">
        <v>93000</v>
      </c>
      <c r="AE1012">
        <v>9600</v>
      </c>
      <c r="AF1012">
        <v>568</v>
      </c>
      <c r="AG1012">
        <v>257</v>
      </c>
      <c r="AH1012">
        <v>4200</v>
      </c>
      <c r="AQ1012" s="3">
        <f>SUM(R1012:AH1012)</f>
        <v>269077.46000000002</v>
      </c>
      <c r="AT1012" s="1">
        <v>-10.4</v>
      </c>
      <c r="AV1012">
        <v>0.70854899999999998</v>
      </c>
      <c r="AW1012" s="1">
        <v>9.3000000000000007</v>
      </c>
      <c r="BA1012" t="s">
        <v>31</v>
      </c>
      <c r="BB1012">
        <v>5.7</v>
      </c>
      <c r="BC1012" s="2">
        <f t="shared" si="81"/>
        <v>4352.6093088857542</v>
      </c>
      <c r="BD1012" s="2">
        <f t="shared" si="82"/>
        <v>2.8283940728874649E-2</v>
      </c>
      <c r="BE1012" s="2">
        <f t="shared" si="83"/>
        <v>73.912138246929004</v>
      </c>
      <c r="BF1012" s="2">
        <f t="shared" si="84"/>
        <v>4.6434187401720477</v>
      </c>
      <c r="BG1012" s="2">
        <f t="shared" si="85"/>
        <v>0</v>
      </c>
      <c r="BH1012" s="2">
        <f t="shared" si="86"/>
        <v>4045.4130236199921</v>
      </c>
      <c r="BI1012" s="2">
        <f t="shared" si="87"/>
        <v>245.58710667689945</v>
      </c>
      <c r="BJ1012" s="2">
        <f t="shared" si="88"/>
        <v>81.832588964126202</v>
      </c>
      <c r="BK1012" s="2">
        <f t="shared" si="89"/>
        <v>6.4124956335146459</v>
      </c>
      <c r="BL1012" s="2">
        <f t="shared" si="90"/>
        <v>172.80394980456697</v>
      </c>
      <c r="BM1012" s="2"/>
      <c r="BN1012" s="1">
        <f t="shared" si="91"/>
        <v>2.4368661222773569</v>
      </c>
      <c r="BO1012" s="2">
        <f t="shared" si="92"/>
        <v>0.92942249959383494</v>
      </c>
      <c r="BP1012" s="1">
        <f t="shared" si="80"/>
        <v>7.394366197183099</v>
      </c>
    </row>
    <row r="1013" spans="1:68" x14ac:dyDescent="0.25">
      <c r="A1013" t="s">
        <v>1167</v>
      </c>
      <c r="B1013" t="s">
        <v>1122</v>
      </c>
      <c r="C1013" t="s">
        <v>191</v>
      </c>
      <c r="D1013">
        <v>-22.53</v>
      </c>
      <c r="E1013">
        <v>-68.046000000000006</v>
      </c>
      <c r="H1013" t="s">
        <v>445</v>
      </c>
      <c r="I1013" t="s">
        <v>1032</v>
      </c>
      <c r="J1013" t="s">
        <v>29</v>
      </c>
      <c r="L1013" t="s">
        <v>30</v>
      </c>
      <c r="N1013">
        <v>13.8</v>
      </c>
      <c r="P1013">
        <v>8.42</v>
      </c>
      <c r="Q1013" s="1">
        <v>2.5</v>
      </c>
      <c r="T1013">
        <v>137.69999999999999</v>
      </c>
      <c r="U1013">
        <v>0.24</v>
      </c>
      <c r="W1013">
        <v>298.2</v>
      </c>
      <c r="Z1013">
        <v>3.6</v>
      </c>
      <c r="AD1013">
        <v>133</v>
      </c>
      <c r="AE1013">
        <v>23</v>
      </c>
      <c r="AF1013">
        <v>0.7</v>
      </c>
      <c r="AG1013">
        <v>60</v>
      </c>
      <c r="AH1013">
        <v>49.9</v>
      </c>
      <c r="AQ1013" s="3">
        <v>781</v>
      </c>
      <c r="AT1013" s="1">
        <v>-3.3</v>
      </c>
      <c r="AV1013">
        <v>0.70923099999999994</v>
      </c>
      <c r="AW1013" s="1">
        <v>3.4</v>
      </c>
      <c r="BA1013" t="s">
        <v>31</v>
      </c>
      <c r="BB1013">
        <v>2.5</v>
      </c>
      <c r="BC1013" s="2">
        <f t="shared" si="81"/>
        <v>3.8843441466854718</v>
      </c>
      <c r="BD1013" s="2">
        <f t="shared" si="82"/>
        <v>3.0036043251902285E-3</v>
      </c>
      <c r="BE1013" s="2">
        <f t="shared" si="83"/>
        <v>3.1043098063710177</v>
      </c>
      <c r="BF1013" s="2">
        <f t="shared" si="84"/>
        <v>0.3329941726019795</v>
      </c>
      <c r="BG1013" s="2">
        <f t="shared" si="85"/>
        <v>0</v>
      </c>
      <c r="BH1013" s="2">
        <f t="shared" si="86"/>
        <v>5.7853756144242894</v>
      </c>
      <c r="BI1013" s="2">
        <f t="shared" si="87"/>
        <v>0.58838577641340495</v>
      </c>
      <c r="BJ1013" s="2">
        <f t="shared" si="88"/>
        <v>0.10085002161071892</v>
      </c>
      <c r="BK1013" s="2">
        <f t="shared" si="89"/>
        <v>1.4970806926493336</v>
      </c>
      <c r="BL1013" s="2">
        <f t="shared" si="90"/>
        <v>2.0530754988685453</v>
      </c>
      <c r="BM1013" s="2"/>
      <c r="BN1013" s="1">
        <f t="shared" si="91"/>
        <v>3.7406308626443416</v>
      </c>
      <c r="BO1013" s="2">
        <f t="shared" si="92"/>
        <v>1.4894086095231742</v>
      </c>
      <c r="BP1013" s="1">
        <f t="shared" si="80"/>
        <v>71.285714285714292</v>
      </c>
    </row>
    <row r="1014" spans="1:68" x14ac:dyDescent="0.25">
      <c r="A1014" t="s">
        <v>1168</v>
      </c>
      <c r="B1014" t="s">
        <v>1122</v>
      </c>
      <c r="C1014" t="s">
        <v>191</v>
      </c>
      <c r="D1014">
        <v>-23.95</v>
      </c>
      <c r="E1014">
        <v>-67.599999999999994</v>
      </c>
      <c r="H1014" t="s">
        <v>544</v>
      </c>
      <c r="I1014" t="s">
        <v>1032</v>
      </c>
      <c r="J1014" t="s">
        <v>29</v>
      </c>
      <c r="L1014" t="s">
        <v>30</v>
      </c>
      <c r="N1014">
        <v>27</v>
      </c>
      <c r="P1014">
        <v>8.24</v>
      </c>
      <c r="Q1014" s="1">
        <v>1.3</v>
      </c>
      <c r="T1014">
        <v>43.9</v>
      </c>
      <c r="U1014">
        <v>0.09</v>
      </c>
      <c r="W1014">
        <v>23.6</v>
      </c>
      <c r="Z1014">
        <v>1.3</v>
      </c>
      <c r="AD1014">
        <v>56</v>
      </c>
      <c r="AE1014">
        <v>10</v>
      </c>
      <c r="AF1014">
        <v>0.1</v>
      </c>
      <c r="AG1014">
        <v>19</v>
      </c>
      <c r="AH1014">
        <v>6.9</v>
      </c>
      <c r="AQ1014" s="3">
        <v>237</v>
      </c>
      <c r="AT1014" s="1">
        <v>2.8</v>
      </c>
      <c r="AV1014">
        <v>0.70881000000000005</v>
      </c>
      <c r="AW1014" s="1">
        <v>5.6</v>
      </c>
      <c r="BA1014" t="s">
        <v>31</v>
      </c>
      <c r="BB1014">
        <v>1.3</v>
      </c>
      <c r="BC1014" s="2">
        <f t="shared" si="81"/>
        <v>1.23836389280677</v>
      </c>
      <c r="BD1014" s="2">
        <f t="shared" si="82"/>
        <v>1.1263516219463356E-3</v>
      </c>
      <c r="BE1014" s="2">
        <f t="shared" si="83"/>
        <v>0.24567978346866542</v>
      </c>
      <c r="BF1014" s="2">
        <f t="shared" si="84"/>
        <v>0.12024789566182592</v>
      </c>
      <c r="BG1014" s="2">
        <f t="shared" si="85"/>
        <v>0</v>
      </c>
      <c r="BH1014" s="2">
        <f t="shared" si="86"/>
        <v>2.4359476271260165</v>
      </c>
      <c r="BI1014" s="2">
        <f t="shared" si="87"/>
        <v>0.25581990278843691</v>
      </c>
      <c r="BJ1014" s="2">
        <f t="shared" si="88"/>
        <v>1.4407145944388418E-2</v>
      </c>
      <c r="BK1014" s="2">
        <f t="shared" si="89"/>
        <v>0.47407555267228901</v>
      </c>
      <c r="BL1014" s="2">
        <f t="shared" si="90"/>
        <v>0.28389220325036002</v>
      </c>
      <c r="BM1014" s="2"/>
      <c r="BN1014" s="1">
        <f t="shared" si="91"/>
        <v>16.42447189134932</v>
      </c>
      <c r="BO1014" s="2">
        <f t="shared" si="92"/>
        <v>1.9670693253215785</v>
      </c>
      <c r="BP1014" s="1">
        <f t="shared" si="80"/>
        <v>69</v>
      </c>
    </row>
    <row r="1015" spans="1:68" x14ac:dyDescent="0.25">
      <c r="A1015" t="s">
        <v>1169</v>
      </c>
      <c r="B1015" t="s">
        <v>1122</v>
      </c>
      <c r="C1015" t="s">
        <v>191</v>
      </c>
      <c r="D1015">
        <v>-22.37</v>
      </c>
      <c r="E1015">
        <v>-68.013999999999996</v>
      </c>
      <c r="H1015" t="s">
        <v>445</v>
      </c>
      <c r="I1015" t="s">
        <v>1032</v>
      </c>
      <c r="J1015" t="s">
        <v>29</v>
      </c>
      <c r="L1015" t="s">
        <v>30</v>
      </c>
      <c r="N1015">
        <v>10.7</v>
      </c>
      <c r="P1015">
        <v>7.92</v>
      </c>
      <c r="Q1015" s="1">
        <v>1.6</v>
      </c>
      <c r="T1015">
        <v>7.1</v>
      </c>
      <c r="U1015">
        <v>0.03</v>
      </c>
      <c r="W1015">
        <v>130.80000000000001</v>
      </c>
      <c r="Z1015">
        <v>0.8</v>
      </c>
      <c r="AD1015">
        <v>50</v>
      </c>
      <c r="AE1015">
        <v>15</v>
      </c>
      <c r="AF1015">
        <v>0</v>
      </c>
      <c r="AG1015">
        <v>40</v>
      </c>
      <c r="AH1015">
        <v>16.2</v>
      </c>
      <c r="AQ1015" s="3">
        <v>269</v>
      </c>
      <c r="AT1015" s="1">
        <v>0.5</v>
      </c>
      <c r="AW1015" s="1">
        <v>11.9</v>
      </c>
      <c r="BA1015" t="s">
        <v>31</v>
      </c>
      <c r="BB1015">
        <v>1.6</v>
      </c>
      <c r="BC1015" s="2">
        <f t="shared" si="81"/>
        <v>0.20028208744710857</v>
      </c>
      <c r="BD1015" s="2">
        <f t="shared" si="82"/>
        <v>3.7545054064877856E-4</v>
      </c>
      <c r="BE1015" s="2">
        <f t="shared" si="83"/>
        <v>1.3616489693941287</v>
      </c>
      <c r="BF1015" s="2">
        <f t="shared" si="84"/>
        <v>7.3998705022662106E-2</v>
      </c>
      <c r="BG1015" s="2">
        <f t="shared" si="85"/>
        <v>0</v>
      </c>
      <c r="BH1015" s="2">
        <f t="shared" si="86"/>
        <v>2.1749532385053723</v>
      </c>
      <c r="BI1015" s="2">
        <f t="shared" si="87"/>
        <v>0.38372985418265537</v>
      </c>
      <c r="BJ1015" s="2">
        <f t="shared" si="88"/>
        <v>0</v>
      </c>
      <c r="BK1015" s="2">
        <f t="shared" si="89"/>
        <v>0.99805379509955583</v>
      </c>
      <c r="BL1015" s="2">
        <f t="shared" si="90"/>
        <v>0.66652952067475824</v>
      </c>
      <c r="BM1015" s="2"/>
      <c r="BN1015" s="1">
        <f t="shared" si="91"/>
        <v>13.099498320694531</v>
      </c>
      <c r="BO1015" s="2">
        <f t="shared" si="92"/>
        <v>10.859449620424712</v>
      </c>
      <c r="BP1015" s="1" t="e">
        <f t="shared" si="80"/>
        <v>#DIV/0!</v>
      </c>
    </row>
    <row r="1016" spans="1:68" x14ac:dyDescent="0.25">
      <c r="A1016" t="s">
        <v>1170</v>
      </c>
      <c r="B1016" t="s">
        <v>1122</v>
      </c>
      <c r="C1016" t="s">
        <v>191</v>
      </c>
      <c r="D1016">
        <v>-22.82</v>
      </c>
      <c r="E1016">
        <v>-68.198999999999998</v>
      </c>
      <c r="H1016" t="s">
        <v>445</v>
      </c>
      <c r="I1016" t="s">
        <v>1032</v>
      </c>
      <c r="J1016" t="s">
        <v>29</v>
      </c>
      <c r="L1016" t="s">
        <v>30</v>
      </c>
      <c r="P1016">
        <v>8.61</v>
      </c>
      <c r="Q1016" s="1">
        <v>2.7</v>
      </c>
      <c r="T1016">
        <v>540</v>
      </c>
      <c r="U1016">
        <v>0.89</v>
      </c>
      <c r="W1016">
        <v>277</v>
      </c>
      <c r="Z1016">
        <v>4.9000000000000004</v>
      </c>
      <c r="AD1016">
        <v>373</v>
      </c>
      <c r="AE1016">
        <v>17</v>
      </c>
      <c r="AF1016">
        <v>1.5</v>
      </c>
      <c r="AG1016">
        <v>57</v>
      </c>
      <c r="AH1016">
        <v>32</v>
      </c>
      <c r="AQ1016" s="3">
        <v>1393</v>
      </c>
      <c r="AT1016" s="1">
        <v>-1.6</v>
      </c>
      <c r="AV1016">
        <v>0.70768600000000004</v>
      </c>
      <c r="AW1016" s="1">
        <v>3.8</v>
      </c>
      <c r="BA1016" t="s">
        <v>31</v>
      </c>
      <c r="BB1016">
        <v>2.7</v>
      </c>
      <c r="BC1016" s="2">
        <f t="shared" si="81"/>
        <v>15.232722143864597</v>
      </c>
      <c r="BD1016" s="2">
        <f t="shared" si="82"/>
        <v>1.1138366039247097E-2</v>
      </c>
      <c r="BE1016" s="2">
        <f t="shared" si="83"/>
        <v>2.8836144076618777</v>
      </c>
      <c r="BF1016" s="2">
        <f t="shared" si="84"/>
        <v>0.45324206826380542</v>
      </c>
      <c r="BG1016" s="2">
        <f t="shared" si="85"/>
        <v>0</v>
      </c>
      <c r="BH1016" s="2">
        <f t="shared" si="86"/>
        <v>16.225151159250075</v>
      </c>
      <c r="BI1016" s="2">
        <f t="shared" si="87"/>
        <v>0.43489383474034277</v>
      </c>
      <c r="BJ1016" s="2">
        <f t="shared" si="88"/>
        <v>0.21610718916582625</v>
      </c>
      <c r="BK1016" s="2">
        <f t="shared" si="89"/>
        <v>1.422226658016867</v>
      </c>
      <c r="BL1016" s="2">
        <f t="shared" si="90"/>
        <v>1.3166015223205103</v>
      </c>
      <c r="BM1016" s="2"/>
      <c r="BN1016" s="1">
        <f t="shared" si="91"/>
        <v>-2.9464534693091635</v>
      </c>
      <c r="BO1016" s="2">
        <f t="shared" si="92"/>
        <v>1.0651511270285465</v>
      </c>
      <c r="BP1016" s="1">
        <f t="shared" si="80"/>
        <v>21.333333333333332</v>
      </c>
    </row>
    <row r="1017" spans="1:68" x14ac:dyDescent="0.25">
      <c r="A1017" t="s">
        <v>1171</v>
      </c>
      <c r="B1017" t="s">
        <v>1122</v>
      </c>
      <c r="C1017" t="s">
        <v>191</v>
      </c>
      <c r="D1017">
        <v>-23.52</v>
      </c>
      <c r="E1017">
        <v>-67.596999999999994</v>
      </c>
      <c r="H1017" t="s">
        <v>518</v>
      </c>
      <c r="I1017" t="s">
        <v>215</v>
      </c>
      <c r="J1017" t="s">
        <v>29</v>
      </c>
      <c r="L1017" t="s">
        <v>30</v>
      </c>
      <c r="N1017">
        <v>14.1</v>
      </c>
      <c r="P1017">
        <v>7.46</v>
      </c>
      <c r="Q1017" s="1">
        <v>3.1</v>
      </c>
      <c r="T1017">
        <v>764</v>
      </c>
      <c r="U1017">
        <v>0.94</v>
      </c>
      <c r="W1017">
        <v>447</v>
      </c>
      <c r="Z1017">
        <v>3.8</v>
      </c>
      <c r="AD1017">
        <v>365</v>
      </c>
      <c r="AE1017">
        <v>54</v>
      </c>
      <c r="AF1017">
        <v>1</v>
      </c>
      <c r="AG1017">
        <v>279</v>
      </c>
      <c r="AH1017">
        <v>78.7</v>
      </c>
      <c r="AQ1017" s="3">
        <v>2362</v>
      </c>
      <c r="AV1017">
        <v>0.70759000000000005</v>
      </c>
      <c r="AW1017" s="1">
        <v>4.7</v>
      </c>
      <c r="BA1017" t="s">
        <v>31</v>
      </c>
      <c r="BB1017">
        <v>3.1</v>
      </c>
      <c r="BC1017" s="2">
        <f t="shared" si="81"/>
        <v>21.551480959097319</v>
      </c>
      <c r="BD1017" s="2">
        <f t="shared" si="82"/>
        <v>1.1764116940328393E-2</v>
      </c>
      <c r="BE1017" s="2">
        <f t="shared" si="83"/>
        <v>4.6533416614615861</v>
      </c>
      <c r="BF1017" s="2">
        <f t="shared" si="84"/>
        <v>0.35149384885764495</v>
      </c>
      <c r="BG1017" s="2">
        <f t="shared" si="85"/>
        <v>0</v>
      </c>
      <c r="BH1017" s="2">
        <f t="shared" si="86"/>
        <v>15.877158641089217</v>
      </c>
      <c r="BI1017" s="2">
        <f t="shared" si="87"/>
        <v>1.3814274750575593</v>
      </c>
      <c r="BJ1017" s="2">
        <f t="shared" si="88"/>
        <v>0.14407145944388416</v>
      </c>
      <c r="BK1017" s="2">
        <f t="shared" si="89"/>
        <v>6.9614252208194021</v>
      </c>
      <c r="BL1017" s="2">
        <f t="shared" si="90"/>
        <v>3.238016868957005</v>
      </c>
      <c r="BM1017" s="2"/>
      <c r="BN1017" s="1">
        <f t="shared" si="91"/>
        <v>5.338630165935851</v>
      </c>
      <c r="BO1017" s="2">
        <f t="shared" si="92"/>
        <v>0.73670847359504288</v>
      </c>
      <c r="BP1017" s="1">
        <f t="shared" si="80"/>
        <v>78.7</v>
      </c>
    </row>
    <row r="1018" spans="1:68" x14ac:dyDescent="0.25">
      <c r="A1018" t="s">
        <v>1172</v>
      </c>
      <c r="B1018" t="s">
        <v>1122</v>
      </c>
      <c r="C1018" t="s">
        <v>191</v>
      </c>
      <c r="D1018">
        <v>-22.87</v>
      </c>
      <c r="E1018">
        <v>-68.179000000000002</v>
      </c>
      <c r="H1018" t="s">
        <v>445</v>
      </c>
      <c r="I1018" t="s">
        <v>1032</v>
      </c>
      <c r="J1018" t="s">
        <v>29</v>
      </c>
      <c r="L1018" t="s">
        <v>30</v>
      </c>
      <c r="P1018">
        <v>8.09</v>
      </c>
      <c r="Q1018" s="1">
        <v>4.2</v>
      </c>
      <c r="T1018">
        <v>599</v>
      </c>
      <c r="U1018">
        <v>1.26</v>
      </c>
      <c r="W1018">
        <v>336</v>
      </c>
      <c r="Z1018">
        <v>8</v>
      </c>
      <c r="AD1018">
        <v>400</v>
      </c>
      <c r="AE1018">
        <v>35</v>
      </c>
      <c r="AF1018">
        <v>3.1</v>
      </c>
      <c r="AG1018">
        <v>45</v>
      </c>
      <c r="AH1018">
        <v>57</v>
      </c>
      <c r="AQ1018" s="3">
        <v>1702</v>
      </c>
      <c r="AT1018" s="1">
        <v>-3.8</v>
      </c>
      <c r="AV1018">
        <v>0.70937700000000004</v>
      </c>
      <c r="AW1018" s="1">
        <v>1.6</v>
      </c>
      <c r="BA1018" t="s">
        <v>31</v>
      </c>
      <c r="BB1018">
        <v>4.2</v>
      </c>
      <c r="BC1018" s="2">
        <f t="shared" si="81"/>
        <v>16.897038081805359</v>
      </c>
      <c r="BD1018" s="2">
        <f t="shared" si="82"/>
        <v>1.5768922707248698E-2</v>
      </c>
      <c r="BE1018" s="2">
        <f t="shared" si="83"/>
        <v>3.4978138663335416</v>
      </c>
      <c r="BF1018" s="2">
        <f t="shared" si="84"/>
        <v>0.73998705022662103</v>
      </c>
      <c r="BG1018" s="2">
        <f t="shared" si="85"/>
        <v>0</v>
      </c>
      <c r="BH1018" s="2">
        <f t="shared" si="86"/>
        <v>17.399625908042978</v>
      </c>
      <c r="BI1018" s="2">
        <f t="shared" si="87"/>
        <v>0.8953696597595292</v>
      </c>
      <c r="BJ1018" s="2">
        <f t="shared" si="88"/>
        <v>0.44662152427604096</v>
      </c>
      <c r="BK1018" s="2">
        <f t="shared" si="89"/>
        <v>1.1228105194870002</v>
      </c>
      <c r="BL1018" s="2">
        <f t="shared" si="90"/>
        <v>2.3451964616334089</v>
      </c>
      <c r="BM1018" s="2"/>
      <c r="BN1018" s="1">
        <f t="shared" si="91"/>
        <v>-4.5193929823447263</v>
      </c>
      <c r="BO1018" s="2">
        <f t="shared" si="92"/>
        <v>1.0297441376295886</v>
      </c>
      <c r="BP1018" s="1">
        <f t="shared" si="80"/>
        <v>18.387096774193548</v>
      </c>
    </row>
    <row r="1019" spans="1:68" x14ac:dyDescent="0.25">
      <c r="A1019" t="s">
        <v>1176</v>
      </c>
      <c r="B1019" t="s">
        <v>1196</v>
      </c>
      <c r="C1019" t="s">
        <v>191</v>
      </c>
      <c r="D1019">
        <v>-23.190045276830102</v>
      </c>
      <c r="E1019">
        <v>-68.150819689600198</v>
      </c>
      <c r="G1019" t="s">
        <v>1200</v>
      </c>
      <c r="H1019" t="s">
        <v>445</v>
      </c>
      <c r="I1019" t="s">
        <v>195</v>
      </c>
      <c r="J1019" t="s">
        <v>29</v>
      </c>
      <c r="L1019" t="s">
        <v>30</v>
      </c>
      <c r="P1019">
        <v>8.17</v>
      </c>
      <c r="T1019">
        <v>9500</v>
      </c>
      <c r="U1019">
        <v>2.54</v>
      </c>
      <c r="W1019">
        <v>3000</v>
      </c>
      <c r="Z1019">
        <v>12</v>
      </c>
      <c r="AD1019">
        <v>5200</v>
      </c>
      <c r="AE1019">
        <v>505</v>
      </c>
      <c r="AF1019">
        <v>41</v>
      </c>
      <c r="AG1019">
        <v>840</v>
      </c>
      <c r="AH1019">
        <v>570</v>
      </c>
      <c r="AL1019">
        <v>21.6</v>
      </c>
      <c r="AQ1019" s="3">
        <v>14600</v>
      </c>
      <c r="AT1019" s="1">
        <v>-9.1999999999999993</v>
      </c>
      <c r="AV1019">
        <v>0.71170999999999995</v>
      </c>
      <c r="AW1019" s="1">
        <v>3.7</v>
      </c>
      <c r="BA1019" t="s">
        <v>31</v>
      </c>
      <c r="BB1019">
        <v>2.95</v>
      </c>
      <c r="BC1019" s="2">
        <f t="shared" si="81"/>
        <v>267.98307475317347</v>
      </c>
      <c r="BD1019" s="2">
        <f t="shared" si="82"/>
        <v>3.1788145774929916E-2</v>
      </c>
      <c r="BE1019" s="2">
        <f t="shared" si="83"/>
        <v>31.230480949406619</v>
      </c>
      <c r="BF1019" s="2">
        <f t="shared" si="84"/>
        <v>1.1099805753399317</v>
      </c>
      <c r="BG1019" s="2">
        <f t="shared" si="85"/>
        <v>0</v>
      </c>
      <c r="BH1019" s="2">
        <f t="shared" si="86"/>
        <v>226.1951368045587</v>
      </c>
      <c r="BI1019" s="2">
        <f t="shared" si="87"/>
        <v>12.918905090816065</v>
      </c>
      <c r="BJ1019" s="2">
        <f t="shared" si="88"/>
        <v>5.9069298371992511</v>
      </c>
      <c r="BK1019" s="2">
        <f t="shared" si="89"/>
        <v>20.95912969709067</v>
      </c>
      <c r="BL1019" s="2">
        <f t="shared" si="90"/>
        <v>23.451964616334088</v>
      </c>
      <c r="BM1019" s="2"/>
      <c r="BN1019" s="1">
        <f t="shared" ref="BN1019:BN1039" si="93">((BH1019+BI1019+BJ1019+2*BK1019+2*BL1019)-(BC1019+BD1019+2*BE1019+BB1019))/((BH1019+BI1019+BJ1019+2*BK1019+2*BL1019)+(BC1019+BD1019+2*BE1019+BB1019))*100</f>
        <v>6.2543827293806281E-2</v>
      </c>
      <c r="BO1019" s="2">
        <f t="shared" si="92"/>
        <v>0.84406501049701121</v>
      </c>
      <c r="BP1019" s="1">
        <f t="shared" si="80"/>
        <v>13.902439024390244</v>
      </c>
    </row>
    <row r="1020" spans="1:68" x14ac:dyDescent="0.25">
      <c r="A1020" t="s">
        <v>1177</v>
      </c>
      <c r="B1020" t="s">
        <v>1196</v>
      </c>
      <c r="C1020" t="s">
        <v>191</v>
      </c>
      <c r="D1020">
        <v>-23.283559556380698</v>
      </c>
      <c r="E1020">
        <v>-68.104918002523505</v>
      </c>
      <c r="G1020" t="s">
        <v>1200</v>
      </c>
      <c r="H1020" t="s">
        <v>445</v>
      </c>
      <c r="I1020" t="s">
        <v>195</v>
      </c>
      <c r="J1020" t="s">
        <v>29</v>
      </c>
      <c r="L1020" t="s">
        <v>30</v>
      </c>
      <c r="P1020">
        <v>8.08</v>
      </c>
      <c r="T1020">
        <v>224</v>
      </c>
      <c r="U1020">
        <v>0.19</v>
      </c>
      <c r="W1020">
        <v>148</v>
      </c>
      <c r="Z1020">
        <v>10.6</v>
      </c>
      <c r="AD1020">
        <v>227</v>
      </c>
      <c r="AE1020">
        <v>23.5</v>
      </c>
      <c r="AF1020">
        <v>10.1</v>
      </c>
      <c r="AG1020">
        <v>38.299999999999997</v>
      </c>
      <c r="AH1020">
        <v>11.6</v>
      </c>
      <c r="AL1020">
        <v>0.5</v>
      </c>
      <c r="AQ1020" s="3">
        <v>660</v>
      </c>
      <c r="AT1020" s="1">
        <v>-9.3000000000000007</v>
      </c>
      <c r="AW1020" s="1">
        <v>5.5</v>
      </c>
      <c r="BA1020" t="s">
        <v>31</v>
      </c>
      <c r="BB1020">
        <v>5.07</v>
      </c>
      <c r="BC1020" s="2">
        <f t="shared" si="81"/>
        <v>6.3187588152327212</v>
      </c>
      <c r="BD1020" s="2">
        <f t="shared" si="82"/>
        <v>2.3778534241089308E-3</v>
      </c>
      <c r="BE1020" s="2">
        <f t="shared" si="83"/>
        <v>1.5407037268373933</v>
      </c>
      <c r="BF1020" s="2">
        <f t="shared" si="84"/>
        <v>0.98048284155027288</v>
      </c>
      <c r="BG1020" s="2">
        <f t="shared" si="85"/>
        <v>0</v>
      </c>
      <c r="BH1020" s="2">
        <f t="shared" si="86"/>
        <v>9.8742877028143887</v>
      </c>
      <c r="BI1020" s="2">
        <f t="shared" si="87"/>
        <v>0.60117677155282678</v>
      </c>
      <c r="BJ1020" s="2">
        <f t="shared" si="88"/>
        <v>1.4551217403832302</v>
      </c>
      <c r="BK1020" s="2">
        <f t="shared" si="89"/>
        <v>0.95563650880782458</v>
      </c>
      <c r="BL1020" s="2">
        <f t="shared" si="90"/>
        <v>0.47726805184118493</v>
      </c>
      <c r="BM1020" s="2"/>
      <c r="BN1020" s="1">
        <f t="shared" si="93"/>
        <v>1.1064671959753063</v>
      </c>
      <c r="BO1020" s="2">
        <f t="shared" si="92"/>
        <v>1.5626941922534381</v>
      </c>
      <c r="BP1020" s="1">
        <f t="shared" si="80"/>
        <v>1.1485148514851484</v>
      </c>
    </row>
    <row r="1021" spans="1:68" x14ac:dyDescent="0.25">
      <c r="A1021" t="s">
        <v>1178</v>
      </c>
      <c r="B1021" t="s">
        <v>1196</v>
      </c>
      <c r="C1021" t="s">
        <v>191</v>
      </c>
      <c r="D1021">
        <v>-23.3453996979243</v>
      </c>
      <c r="E1021">
        <v>-68.103278758400904</v>
      </c>
      <c r="G1021" t="s">
        <v>1200</v>
      </c>
      <c r="H1021" t="s">
        <v>445</v>
      </c>
      <c r="I1021" t="s">
        <v>195</v>
      </c>
      <c r="J1021" t="s">
        <v>29</v>
      </c>
      <c r="L1021" t="s">
        <v>30</v>
      </c>
      <c r="P1021">
        <v>8.25</v>
      </c>
      <c r="T1021">
        <v>519</v>
      </c>
      <c r="U1021">
        <v>0.63</v>
      </c>
      <c r="W1021">
        <v>299</v>
      </c>
      <c r="Z1021">
        <v>31.2</v>
      </c>
      <c r="AD1021">
        <v>568</v>
      </c>
      <c r="AE1021">
        <v>44.9</v>
      </c>
      <c r="AF1021">
        <v>1.6</v>
      </c>
      <c r="AG1021">
        <v>30.9</v>
      </c>
      <c r="AH1021">
        <v>19.2</v>
      </c>
      <c r="AL1021">
        <v>0.2</v>
      </c>
      <c r="AQ1021" s="3">
        <v>1490</v>
      </c>
      <c r="AT1021" s="1">
        <v>-6.3</v>
      </c>
      <c r="AV1021">
        <v>0.70865999999999996</v>
      </c>
      <c r="AW1021" s="1">
        <v>6.9</v>
      </c>
      <c r="BA1021" t="s">
        <v>31</v>
      </c>
      <c r="BB1021">
        <v>8.2799999999999994</v>
      </c>
      <c r="BC1021" s="2">
        <f t="shared" si="81"/>
        <v>14.64033850493653</v>
      </c>
      <c r="BD1021" s="2">
        <f t="shared" si="82"/>
        <v>7.8844613536243491E-3</v>
      </c>
      <c r="BE1021" s="2">
        <f t="shared" si="83"/>
        <v>3.112637934624193</v>
      </c>
      <c r="BF1021" s="2">
        <f t="shared" si="84"/>
        <v>2.8859494958838221</v>
      </c>
      <c r="BG1021" s="2">
        <f t="shared" si="85"/>
        <v>0</v>
      </c>
      <c r="BH1021" s="2">
        <f t="shared" si="86"/>
        <v>24.707468789421025</v>
      </c>
      <c r="BI1021" s="2">
        <f t="shared" si="87"/>
        <v>1.1486313635200818</v>
      </c>
      <c r="BJ1021" s="2">
        <f t="shared" si="88"/>
        <v>0.23051433511021469</v>
      </c>
      <c r="BK1021" s="2">
        <f t="shared" si="89"/>
        <v>0.77099655671440681</v>
      </c>
      <c r="BL1021" s="2">
        <f t="shared" si="90"/>
        <v>0.78996091339230612</v>
      </c>
      <c r="BM1021" s="2"/>
      <c r="BN1021" s="1">
        <f t="shared" si="93"/>
        <v>9.4291775600155073E-2</v>
      </c>
      <c r="BO1021" s="2">
        <f t="shared" si="92"/>
        <v>1.6876296119171008</v>
      </c>
      <c r="BP1021" s="1">
        <f t="shared" si="80"/>
        <v>11.999999999999998</v>
      </c>
    </row>
    <row r="1022" spans="1:68" x14ac:dyDescent="0.25">
      <c r="A1022" t="s">
        <v>1179</v>
      </c>
      <c r="B1022" t="s">
        <v>1196</v>
      </c>
      <c r="C1022" t="s">
        <v>191</v>
      </c>
      <c r="D1022">
        <v>-23.4660633668489</v>
      </c>
      <c r="E1022">
        <v>-68.088524660778305</v>
      </c>
      <c r="G1022" t="s">
        <v>1200</v>
      </c>
      <c r="H1022" t="s">
        <v>445</v>
      </c>
      <c r="I1022" t="s">
        <v>195</v>
      </c>
      <c r="J1022" t="s">
        <v>29</v>
      </c>
      <c r="L1022" t="s">
        <v>30</v>
      </c>
      <c r="P1022">
        <v>7.88</v>
      </c>
      <c r="T1022">
        <v>56000</v>
      </c>
      <c r="U1022">
        <v>7.7</v>
      </c>
      <c r="W1022">
        <v>6600</v>
      </c>
      <c r="Z1022">
        <v>30.1</v>
      </c>
      <c r="AD1022">
        <v>31500</v>
      </c>
      <c r="AE1022">
        <v>520</v>
      </c>
      <c r="AF1022">
        <v>428</v>
      </c>
      <c r="AG1022">
        <v>658</v>
      </c>
      <c r="AH1022">
        <v>2400</v>
      </c>
      <c r="AL1022">
        <v>6.9</v>
      </c>
      <c r="AQ1022" s="3">
        <v>66540</v>
      </c>
      <c r="AT1022" s="1">
        <v>-4.4000000000000004</v>
      </c>
      <c r="AV1022">
        <v>0.70787</v>
      </c>
      <c r="AW1022" s="1">
        <v>5.6</v>
      </c>
      <c r="BA1022" t="s">
        <v>31</v>
      </c>
      <c r="BB1022">
        <v>6</v>
      </c>
      <c r="BC1022" s="2">
        <f t="shared" si="81"/>
        <v>1579.6897038081804</v>
      </c>
      <c r="BD1022" s="2">
        <f t="shared" si="82"/>
        <v>9.6365638766519837E-2</v>
      </c>
      <c r="BE1022" s="2">
        <f t="shared" si="83"/>
        <v>68.707058088694566</v>
      </c>
      <c r="BF1022" s="2">
        <f t="shared" si="84"/>
        <v>2.7842012764776616</v>
      </c>
      <c r="BG1022" s="2">
        <f t="shared" si="85"/>
        <v>0</v>
      </c>
      <c r="BH1022" s="2">
        <f t="shared" si="86"/>
        <v>1370.2205402583843</v>
      </c>
      <c r="BI1022" s="2">
        <f t="shared" si="87"/>
        <v>13.30263494499872</v>
      </c>
      <c r="BJ1022" s="2">
        <f t="shared" si="88"/>
        <v>61.662584641982427</v>
      </c>
      <c r="BK1022" s="2">
        <f t="shared" si="89"/>
        <v>16.417984929387693</v>
      </c>
      <c r="BL1022" s="2">
        <f t="shared" si="90"/>
        <v>98.745114174038264</v>
      </c>
      <c r="BM1022" s="2"/>
      <c r="BN1022" s="1">
        <f t="shared" si="93"/>
        <v>-1.4031264065962339</v>
      </c>
      <c r="BO1022" s="2">
        <f t="shared" si="92"/>
        <v>0.86739853843142367</v>
      </c>
      <c r="BP1022" s="1">
        <f t="shared" si="80"/>
        <v>5.6074766355140184</v>
      </c>
    </row>
    <row r="1023" spans="1:68" x14ac:dyDescent="0.25">
      <c r="A1023" t="s">
        <v>1180</v>
      </c>
      <c r="B1023" t="s">
        <v>1196</v>
      </c>
      <c r="C1023" t="s">
        <v>191</v>
      </c>
      <c r="D1023">
        <v>-23.5595776463995</v>
      </c>
      <c r="E1023">
        <v>-68.104918002523505</v>
      </c>
      <c r="G1023" t="s">
        <v>1200</v>
      </c>
      <c r="H1023" t="s">
        <v>445</v>
      </c>
      <c r="I1023" t="s">
        <v>195</v>
      </c>
      <c r="J1023" t="s">
        <v>29</v>
      </c>
      <c r="L1023" t="s">
        <v>30</v>
      </c>
      <c r="P1023">
        <v>7.55</v>
      </c>
      <c r="T1023">
        <v>34884</v>
      </c>
      <c r="W1023">
        <v>3831</v>
      </c>
      <c r="Z1023">
        <v>36.6</v>
      </c>
      <c r="AD1023">
        <v>17820</v>
      </c>
      <c r="AE1023">
        <v>3326</v>
      </c>
      <c r="AF1023">
        <v>5.2</v>
      </c>
      <c r="AG1023">
        <v>753</v>
      </c>
      <c r="AH1023">
        <v>1473</v>
      </c>
      <c r="AL1023">
        <v>7.6</v>
      </c>
      <c r="AQ1023" s="3">
        <v>45850</v>
      </c>
      <c r="AT1023" s="1">
        <v>-6.8</v>
      </c>
      <c r="AV1023">
        <v>0.70811000000000002</v>
      </c>
      <c r="AW1023" s="1">
        <v>11.4</v>
      </c>
      <c r="BA1023" t="s">
        <v>31</v>
      </c>
      <c r="BB1023">
        <v>4.49</v>
      </c>
      <c r="BC1023" s="2">
        <f t="shared" si="81"/>
        <v>984.03385049365295</v>
      </c>
      <c r="BD1023" s="2">
        <f t="shared" si="82"/>
        <v>0</v>
      </c>
      <c r="BE1023" s="2">
        <f t="shared" si="83"/>
        <v>39.881324172392254</v>
      </c>
      <c r="BF1023" s="2">
        <f t="shared" si="84"/>
        <v>3.3854407547867913</v>
      </c>
      <c r="BG1023" s="2">
        <f t="shared" si="85"/>
        <v>0</v>
      </c>
      <c r="BH1023" s="2">
        <f t="shared" si="86"/>
        <v>775.15333420331456</v>
      </c>
      <c r="BI1023" s="2">
        <f t="shared" si="87"/>
        <v>85.085699667434113</v>
      </c>
      <c r="BJ1023" s="2">
        <f t="shared" si="88"/>
        <v>0.7491715891081977</v>
      </c>
      <c r="BK1023" s="2">
        <f t="shared" si="89"/>
        <v>18.788362692749139</v>
      </c>
      <c r="BL1023" s="2">
        <f t="shared" si="90"/>
        <v>60.604813824315983</v>
      </c>
      <c r="BM1023" s="2"/>
      <c r="BN1023" s="1">
        <f t="shared" si="93"/>
        <v>-2.3233008524389653</v>
      </c>
      <c r="BO1023" s="2">
        <f t="shared" si="92"/>
        <v>0.78773035481904319</v>
      </c>
      <c r="BP1023" s="1">
        <f t="shared" si="80"/>
        <v>283.26923076923077</v>
      </c>
    </row>
    <row r="1024" spans="1:68" x14ac:dyDescent="0.25">
      <c r="A1024" t="s">
        <v>1181</v>
      </c>
      <c r="B1024" t="s">
        <v>1196</v>
      </c>
      <c r="C1024" t="s">
        <v>191</v>
      </c>
      <c r="D1024">
        <v>-23.653091994994401</v>
      </c>
      <c r="E1024">
        <v>-68.103278758400904</v>
      </c>
      <c r="G1024" t="s">
        <v>1200</v>
      </c>
      <c r="H1024" t="s">
        <v>445</v>
      </c>
      <c r="I1024" t="s">
        <v>195</v>
      </c>
      <c r="J1024" t="s">
        <v>29</v>
      </c>
      <c r="L1024" t="s">
        <v>30</v>
      </c>
      <c r="P1024">
        <v>8.2899999999999991</v>
      </c>
      <c r="T1024">
        <v>6800</v>
      </c>
      <c r="U1024">
        <v>0.98</v>
      </c>
      <c r="W1024">
        <v>720</v>
      </c>
      <c r="Z1024">
        <v>10.3</v>
      </c>
      <c r="AD1024">
        <v>3700</v>
      </c>
      <c r="AE1024">
        <v>499</v>
      </c>
      <c r="AF1024">
        <v>33</v>
      </c>
      <c r="AG1024">
        <v>718</v>
      </c>
      <c r="AH1024">
        <v>399</v>
      </c>
      <c r="AL1024">
        <v>12.5</v>
      </c>
      <c r="AQ1024" s="3">
        <v>9320</v>
      </c>
      <c r="AT1024" s="1">
        <v>1</v>
      </c>
      <c r="AV1024">
        <v>0.70787</v>
      </c>
      <c r="AW1024" s="1">
        <v>12.6</v>
      </c>
      <c r="BA1024" t="s">
        <v>31</v>
      </c>
      <c r="BB1024">
        <v>3.05</v>
      </c>
      <c r="BC1024" s="2">
        <f t="shared" si="81"/>
        <v>191.81946403385047</v>
      </c>
      <c r="BD1024" s="2">
        <f t="shared" si="82"/>
        <v>1.2264717661193433E-2</v>
      </c>
      <c r="BE1024" s="2">
        <f t="shared" si="83"/>
        <v>7.4953154278575891</v>
      </c>
      <c r="BF1024" s="2">
        <f t="shared" si="84"/>
        <v>0.95273332716677461</v>
      </c>
      <c r="BG1024" s="2">
        <f t="shared" si="85"/>
        <v>0</v>
      </c>
      <c r="BH1024" s="2">
        <f t="shared" si="86"/>
        <v>160.94653964939752</v>
      </c>
      <c r="BI1024" s="2">
        <f t="shared" si="87"/>
        <v>12.765413149143003</v>
      </c>
      <c r="BJ1024" s="2">
        <f t="shared" si="88"/>
        <v>4.7543581616481774</v>
      </c>
      <c r="BK1024" s="2">
        <f t="shared" si="89"/>
        <v>17.915065622037027</v>
      </c>
      <c r="BL1024" s="2">
        <f t="shared" si="90"/>
        <v>16.416375231433861</v>
      </c>
      <c r="BM1024" s="2"/>
      <c r="BN1024" s="1">
        <f t="shared" si="93"/>
        <v>8.1524521906955716</v>
      </c>
      <c r="BO1024" s="2">
        <f t="shared" si="92"/>
        <v>0.8390521809663446</v>
      </c>
      <c r="BP1024" s="1">
        <f t="shared" si="80"/>
        <v>12.090909090909092</v>
      </c>
    </row>
    <row r="1025" spans="1:68" x14ac:dyDescent="0.25">
      <c r="A1025" t="s">
        <v>1182</v>
      </c>
      <c r="B1025" t="s">
        <v>1196</v>
      </c>
      <c r="C1025" t="s">
        <v>191</v>
      </c>
      <c r="D1025">
        <v>-23.6455504941102</v>
      </c>
      <c r="E1025">
        <v>-68.116393461814297</v>
      </c>
      <c r="G1025" t="s">
        <v>1200</v>
      </c>
      <c r="H1025" t="s">
        <v>445</v>
      </c>
      <c r="I1025" t="s">
        <v>195</v>
      </c>
      <c r="J1025" t="s">
        <v>29</v>
      </c>
      <c r="L1025" t="s">
        <v>30</v>
      </c>
      <c r="P1025">
        <v>7.71</v>
      </c>
      <c r="T1025">
        <v>58710</v>
      </c>
      <c r="W1025">
        <v>5898</v>
      </c>
      <c r="Z1025">
        <v>81.900000000000006</v>
      </c>
      <c r="AD1025">
        <v>29800</v>
      </c>
      <c r="AE1025">
        <v>4551</v>
      </c>
      <c r="AF1025">
        <v>251.6</v>
      </c>
      <c r="AG1025">
        <v>1843</v>
      </c>
      <c r="AH1025">
        <v>2373</v>
      </c>
      <c r="AL1025">
        <v>30.7</v>
      </c>
      <c r="AQ1025" s="3">
        <v>58150</v>
      </c>
      <c r="AT1025" s="1">
        <v>-9.6</v>
      </c>
      <c r="AV1025">
        <v>0.70794000000000001</v>
      </c>
      <c r="AW1025" s="1">
        <v>11.5</v>
      </c>
      <c r="BA1025" t="s">
        <v>31</v>
      </c>
      <c r="BB1025">
        <v>2.0299999999999998</v>
      </c>
      <c r="BC1025" s="2">
        <f t="shared" si="81"/>
        <v>1656.135401974612</v>
      </c>
      <c r="BD1025" s="2">
        <f t="shared" si="82"/>
        <v>0</v>
      </c>
      <c r="BE1025" s="2">
        <f t="shared" si="83"/>
        <v>61.399125546533412</v>
      </c>
      <c r="BF1025" s="2">
        <f t="shared" si="84"/>
        <v>7.5756174266950334</v>
      </c>
      <c r="BG1025" s="2">
        <f t="shared" si="85"/>
        <v>0</v>
      </c>
      <c r="BH1025" s="2">
        <f t="shared" si="86"/>
        <v>1296.2721301492018</v>
      </c>
      <c r="BI1025" s="2">
        <f t="shared" si="87"/>
        <v>116.42363775901764</v>
      </c>
      <c r="BJ1025" s="2">
        <f t="shared" si="88"/>
        <v>36.24837919608126</v>
      </c>
      <c r="BK1025" s="2">
        <f t="shared" si="89"/>
        <v>45.985328609212033</v>
      </c>
      <c r="BL1025" s="2">
        <f t="shared" si="90"/>
        <v>97.634231639580335</v>
      </c>
      <c r="BM1025" s="2"/>
      <c r="BN1025" s="1">
        <f t="shared" si="93"/>
        <v>-1.2732020150374759</v>
      </c>
      <c r="BO1025" s="2">
        <f t="shared" si="92"/>
        <v>0.78270902765779604</v>
      </c>
      <c r="BP1025" s="1">
        <f t="shared" si="80"/>
        <v>9.4316375198728135</v>
      </c>
    </row>
    <row r="1026" spans="1:68" x14ac:dyDescent="0.25">
      <c r="A1026" t="s">
        <v>1183</v>
      </c>
      <c r="B1026" t="s">
        <v>1196</v>
      </c>
      <c r="C1026" t="s">
        <v>191</v>
      </c>
      <c r="D1026">
        <v>-23.7511312303109</v>
      </c>
      <c r="E1026">
        <v>-68.234426242794498</v>
      </c>
      <c r="G1026" t="s">
        <v>1200</v>
      </c>
      <c r="H1026" t="s">
        <v>445</v>
      </c>
      <c r="I1026" t="s">
        <v>195</v>
      </c>
      <c r="J1026" t="s">
        <v>29</v>
      </c>
      <c r="L1026" t="s">
        <v>30</v>
      </c>
      <c r="P1026">
        <v>7.56</v>
      </c>
      <c r="T1026">
        <v>2491</v>
      </c>
      <c r="U1026">
        <v>1.0900000000000001</v>
      </c>
      <c r="W1026">
        <v>1175</v>
      </c>
      <c r="Z1026">
        <v>22.7</v>
      </c>
      <c r="AD1026">
        <v>1830</v>
      </c>
      <c r="AE1026">
        <v>262</v>
      </c>
      <c r="AF1026">
        <v>19.8</v>
      </c>
      <c r="AG1026">
        <v>177</v>
      </c>
      <c r="AH1026">
        <v>271</v>
      </c>
      <c r="AL1026">
        <v>2.7</v>
      </c>
      <c r="AQ1026" s="3">
        <v>4700</v>
      </c>
      <c r="AT1026" s="1">
        <v>-3.5</v>
      </c>
      <c r="AV1026">
        <v>0.70791999999999999</v>
      </c>
      <c r="AW1026" s="1">
        <v>10.5</v>
      </c>
      <c r="BA1026" t="s">
        <v>31</v>
      </c>
      <c r="BB1026">
        <v>7.86</v>
      </c>
      <c r="BC1026" s="2">
        <f t="shared" si="81"/>
        <v>70.267983074753161</v>
      </c>
      <c r="BD1026" s="2">
        <f t="shared" si="82"/>
        <v>1.3641369643572288E-2</v>
      </c>
      <c r="BE1026" s="2">
        <f t="shared" si="83"/>
        <v>12.231938371850926</v>
      </c>
      <c r="BF1026" s="2">
        <f t="shared" si="84"/>
        <v>2.0997132550180373</v>
      </c>
      <c r="BG1026" s="2">
        <f t="shared" si="85"/>
        <v>0</v>
      </c>
      <c r="BH1026" s="2">
        <f t="shared" si="86"/>
        <v>79.60328852929662</v>
      </c>
      <c r="BI1026" s="2">
        <f t="shared" si="87"/>
        <v>6.7024814530570476</v>
      </c>
      <c r="BJ1026" s="2">
        <f t="shared" si="88"/>
        <v>2.8526148969889067</v>
      </c>
      <c r="BK1026" s="2">
        <f t="shared" si="89"/>
        <v>4.4163880433155347</v>
      </c>
      <c r="BL1026" s="2">
        <f t="shared" si="90"/>
        <v>11.149969142151821</v>
      </c>
      <c r="BM1026" s="2"/>
      <c r="BN1026" s="1">
        <f t="shared" si="93"/>
        <v>7.9344404658465084</v>
      </c>
      <c r="BO1026" s="2">
        <f t="shared" si="92"/>
        <v>1.1328529017918769</v>
      </c>
      <c r="BP1026" s="1">
        <f t="shared" si="80"/>
        <v>13.686868686868687</v>
      </c>
    </row>
    <row r="1027" spans="1:68" x14ac:dyDescent="0.25">
      <c r="A1027" t="s">
        <v>1184</v>
      </c>
      <c r="B1027" t="s">
        <v>1196</v>
      </c>
      <c r="C1027" t="s">
        <v>191</v>
      </c>
      <c r="H1027" t="s">
        <v>445</v>
      </c>
      <c r="I1027" t="s">
        <v>1032</v>
      </c>
      <c r="J1027" t="s">
        <v>29</v>
      </c>
      <c r="L1027" t="s">
        <v>30</v>
      </c>
      <c r="P1027">
        <v>8.0500000000000007</v>
      </c>
      <c r="T1027">
        <v>43</v>
      </c>
      <c r="U1027">
        <v>0.27</v>
      </c>
      <c r="W1027">
        <v>26</v>
      </c>
      <c r="Z1027">
        <v>4</v>
      </c>
      <c r="AD1027">
        <v>21</v>
      </c>
      <c r="AE1027">
        <v>1</v>
      </c>
      <c r="AF1027">
        <v>0.3</v>
      </c>
      <c r="AG1027">
        <v>12</v>
      </c>
      <c r="AH1027">
        <v>19</v>
      </c>
      <c r="AL1027">
        <v>0.1</v>
      </c>
      <c r="AQ1027" s="3">
        <v>180</v>
      </c>
      <c r="AT1027" s="1">
        <v>2.7</v>
      </c>
      <c r="AV1027">
        <v>0.70864000000000005</v>
      </c>
      <c r="AW1027" s="1">
        <v>6.5</v>
      </c>
      <c r="BA1027" t="s">
        <v>31</v>
      </c>
      <c r="BB1027">
        <v>1.28</v>
      </c>
      <c r="BC1027" s="2">
        <f t="shared" si="81"/>
        <v>1.2129760225669957</v>
      </c>
      <c r="BD1027" s="2">
        <f t="shared" si="82"/>
        <v>3.3790548658390071E-3</v>
      </c>
      <c r="BE1027" s="2">
        <f t="shared" si="83"/>
        <v>0.27066416822819073</v>
      </c>
      <c r="BF1027" s="2">
        <f t="shared" si="84"/>
        <v>0.36999352511331052</v>
      </c>
      <c r="BG1027" s="2">
        <f t="shared" si="85"/>
        <v>0</v>
      </c>
      <c r="BH1027" s="2">
        <f t="shared" si="86"/>
        <v>0.91348036017225631</v>
      </c>
      <c r="BI1027" s="2">
        <f t="shared" si="87"/>
        <v>2.558199027884369E-2</v>
      </c>
      <c r="BJ1027" s="2">
        <f t="shared" si="88"/>
        <v>4.3221437833165247E-2</v>
      </c>
      <c r="BK1027" s="2">
        <f t="shared" si="89"/>
        <v>0.29941613852986676</v>
      </c>
      <c r="BL1027" s="2">
        <f t="shared" si="90"/>
        <v>0.78173215387780293</v>
      </c>
      <c r="BM1027" s="2"/>
      <c r="BN1027" s="1">
        <f t="shared" si="93"/>
        <v>1.7290908782534298</v>
      </c>
      <c r="BO1027" s="2">
        <f t="shared" si="92"/>
        <v>0.75309020390945325</v>
      </c>
      <c r="BP1027" s="1">
        <f t="shared" si="80"/>
        <v>63.333333333333336</v>
      </c>
    </row>
    <row r="1028" spans="1:68" x14ac:dyDescent="0.25">
      <c r="A1028" t="s">
        <v>1185</v>
      </c>
      <c r="B1028" t="s">
        <v>1196</v>
      </c>
      <c r="C1028" t="s">
        <v>191</v>
      </c>
      <c r="D1028">
        <v>-23.677224727053201</v>
      </c>
      <c r="E1028">
        <v>-68.055737677115104</v>
      </c>
      <c r="G1028" t="s">
        <v>1200</v>
      </c>
      <c r="H1028" t="s">
        <v>445</v>
      </c>
      <c r="I1028" t="s">
        <v>1032</v>
      </c>
      <c r="J1028" t="s">
        <v>29</v>
      </c>
      <c r="L1028" t="s">
        <v>30</v>
      </c>
      <c r="P1028">
        <v>7.36</v>
      </c>
      <c r="T1028">
        <v>1000</v>
      </c>
      <c r="U1028">
        <v>1.25</v>
      </c>
      <c r="W1028">
        <v>932</v>
      </c>
      <c r="Z1028">
        <v>5.9</v>
      </c>
      <c r="AD1028">
        <v>472</v>
      </c>
      <c r="AE1028">
        <v>26</v>
      </c>
      <c r="AF1028">
        <v>1.3</v>
      </c>
      <c r="AG1028">
        <v>216</v>
      </c>
      <c r="AH1028">
        <v>80</v>
      </c>
      <c r="AL1028">
        <v>1.8</v>
      </c>
      <c r="AQ1028" s="3">
        <v>2400</v>
      </c>
      <c r="AT1028" s="1">
        <v>6.1</v>
      </c>
      <c r="AV1028">
        <v>0.70767000000000002</v>
      </c>
      <c r="AW1028" s="1">
        <v>9.1999999999999993</v>
      </c>
      <c r="BA1028" t="s">
        <v>31</v>
      </c>
      <c r="BB1028">
        <v>2.46</v>
      </c>
      <c r="BC1028" s="2">
        <f t="shared" si="81"/>
        <v>28.208744710860366</v>
      </c>
      <c r="BD1028" s="2">
        <f t="shared" si="82"/>
        <v>1.5643772527032439E-2</v>
      </c>
      <c r="BE1028" s="2">
        <f t="shared" si="83"/>
        <v>9.7022694149489901</v>
      </c>
      <c r="BF1028" s="2">
        <f t="shared" si="84"/>
        <v>0.54574044954213308</v>
      </c>
      <c r="BG1028" s="2">
        <f t="shared" si="85"/>
        <v>0</v>
      </c>
      <c r="BH1028" s="2">
        <f t="shared" si="86"/>
        <v>20.531558571490713</v>
      </c>
      <c r="BI1028" s="2">
        <f t="shared" si="87"/>
        <v>0.66513174724993596</v>
      </c>
      <c r="BJ1028" s="2">
        <f t="shared" si="88"/>
        <v>0.18729289727704942</v>
      </c>
      <c r="BK1028" s="2">
        <f t="shared" si="89"/>
        <v>5.3894904935376013</v>
      </c>
      <c r="BL1028" s="2">
        <f t="shared" si="90"/>
        <v>3.2915038058012756</v>
      </c>
      <c r="BM1028" s="2"/>
      <c r="BN1028" s="1">
        <f t="shared" si="93"/>
        <v>-12.768580377683078</v>
      </c>
      <c r="BO1028" s="2">
        <f t="shared" si="92"/>
        <v>0.72784375135934576</v>
      </c>
      <c r="BP1028" s="1">
        <f t="shared" si="80"/>
        <v>61.538461538461533</v>
      </c>
    </row>
    <row r="1029" spans="1:68" x14ac:dyDescent="0.25">
      <c r="A1029" t="s">
        <v>1186</v>
      </c>
      <c r="B1029" t="s">
        <v>1196</v>
      </c>
      <c r="C1029" t="s">
        <v>191</v>
      </c>
      <c r="D1029">
        <v>-23.808446441980099</v>
      </c>
      <c r="E1029">
        <v>-68.029508270288204</v>
      </c>
      <c r="G1029" t="s">
        <v>1200</v>
      </c>
      <c r="H1029" t="s">
        <v>445</v>
      </c>
      <c r="I1029" t="s">
        <v>1032</v>
      </c>
      <c r="J1029" t="s">
        <v>29</v>
      </c>
      <c r="L1029" t="s">
        <v>30</v>
      </c>
      <c r="P1029">
        <v>7.04</v>
      </c>
      <c r="T1029">
        <v>1500</v>
      </c>
      <c r="U1029">
        <v>1.29</v>
      </c>
      <c r="W1029">
        <v>886</v>
      </c>
      <c r="Z1029">
        <v>7</v>
      </c>
      <c r="AD1029">
        <v>727</v>
      </c>
      <c r="AE1029">
        <v>61</v>
      </c>
      <c r="AF1029">
        <v>2.2000000000000002</v>
      </c>
      <c r="AG1029">
        <v>210</v>
      </c>
      <c r="AH1029">
        <v>199</v>
      </c>
      <c r="AL1029">
        <v>2</v>
      </c>
      <c r="AQ1029" s="3">
        <v>3020</v>
      </c>
      <c r="AT1029" s="1">
        <v>6.8</v>
      </c>
      <c r="AV1029">
        <v>0.70750000000000002</v>
      </c>
      <c r="AW1029" s="1">
        <v>8.8000000000000007</v>
      </c>
      <c r="BA1029" t="s">
        <v>31</v>
      </c>
      <c r="BB1029">
        <v>2.75</v>
      </c>
      <c r="BC1029" s="2">
        <f t="shared" si="81"/>
        <v>42.313117066290545</v>
      </c>
      <c r="BD1029" s="2">
        <f t="shared" si="82"/>
        <v>1.6144373247897477E-2</v>
      </c>
      <c r="BE1029" s="2">
        <f t="shared" si="83"/>
        <v>9.2234020403914219</v>
      </c>
      <c r="BF1029" s="2">
        <f t="shared" si="84"/>
        <v>0.64748866894829338</v>
      </c>
      <c r="BG1029" s="2">
        <f t="shared" si="85"/>
        <v>0</v>
      </c>
      <c r="BH1029" s="2">
        <f t="shared" si="86"/>
        <v>31.623820087868111</v>
      </c>
      <c r="BI1029" s="2">
        <f t="shared" si="87"/>
        <v>1.5605014070094652</v>
      </c>
      <c r="BJ1029" s="2">
        <f t="shared" si="88"/>
        <v>0.31695721077654521</v>
      </c>
      <c r="BK1029" s="2">
        <f t="shared" si="89"/>
        <v>5.2397824242726676</v>
      </c>
      <c r="BL1029" s="2">
        <f t="shared" si="90"/>
        <v>8.1876157169306722</v>
      </c>
      <c r="BM1029" s="2"/>
      <c r="BN1029" s="1">
        <f t="shared" si="93"/>
        <v>-2.5588761376350213</v>
      </c>
      <c r="BO1029" s="2">
        <f t="shared" si="92"/>
        <v>0.74737628140994983</v>
      </c>
      <c r="BP1029" s="1">
        <f t="shared" si="80"/>
        <v>90.454545454545453</v>
      </c>
    </row>
    <row r="1030" spans="1:68" x14ac:dyDescent="0.25">
      <c r="A1030" t="s">
        <v>1187</v>
      </c>
      <c r="B1030" t="s">
        <v>1196</v>
      </c>
      <c r="C1030" t="s">
        <v>191</v>
      </c>
      <c r="D1030">
        <v>-23.723981866828499</v>
      </c>
      <c r="E1030">
        <v>-68.113114823482505</v>
      </c>
      <c r="G1030" t="s">
        <v>1200</v>
      </c>
      <c r="H1030" t="s">
        <v>445</v>
      </c>
      <c r="I1030" t="s">
        <v>1032</v>
      </c>
      <c r="J1030" t="s">
        <v>29</v>
      </c>
      <c r="L1030" t="s">
        <v>30</v>
      </c>
      <c r="P1030">
        <v>7.32</v>
      </c>
      <c r="T1030">
        <v>2209</v>
      </c>
      <c r="U1030">
        <v>1.55</v>
      </c>
      <c r="W1030">
        <v>753</v>
      </c>
      <c r="Z1030">
        <v>11.5</v>
      </c>
      <c r="AD1030">
        <v>972</v>
      </c>
      <c r="AE1030">
        <v>80.7</v>
      </c>
      <c r="AF1030">
        <v>3</v>
      </c>
      <c r="AG1030">
        <v>478</v>
      </c>
      <c r="AH1030">
        <v>192</v>
      </c>
      <c r="AL1030">
        <v>3.8</v>
      </c>
      <c r="AQ1030" s="3">
        <v>3610</v>
      </c>
      <c r="AT1030" s="1">
        <v>6.4</v>
      </c>
      <c r="AV1030">
        <v>0.70791999999999999</v>
      </c>
      <c r="AW1030" s="1">
        <v>6.8</v>
      </c>
      <c r="BA1030" t="s">
        <v>31</v>
      </c>
      <c r="BB1030">
        <v>5.21</v>
      </c>
      <c r="BC1030" s="2">
        <f t="shared" si="81"/>
        <v>62.313117066290545</v>
      </c>
      <c r="BD1030" s="2">
        <f t="shared" si="82"/>
        <v>1.9398277933520225E-2</v>
      </c>
      <c r="BE1030" s="2">
        <f t="shared" si="83"/>
        <v>7.8388507183010621</v>
      </c>
      <c r="BF1030" s="2">
        <f t="shared" si="84"/>
        <v>1.0637313847007677</v>
      </c>
      <c r="BG1030" s="2">
        <f t="shared" si="85"/>
        <v>0</v>
      </c>
      <c r="BH1030" s="2">
        <f t="shared" si="86"/>
        <v>42.281090956544432</v>
      </c>
      <c r="BI1030" s="2">
        <f t="shared" si="87"/>
        <v>2.0644666155026861</v>
      </c>
      <c r="BJ1030" s="2">
        <f t="shared" si="88"/>
        <v>0.43221437833165249</v>
      </c>
      <c r="BK1030" s="2">
        <f t="shared" si="89"/>
        <v>11.926742851439691</v>
      </c>
      <c r="BL1030" s="2">
        <f t="shared" si="90"/>
        <v>7.899609133923061</v>
      </c>
      <c r="BM1030" s="2"/>
      <c r="BN1030" s="1">
        <f t="shared" si="93"/>
        <v>0.72189331327718143</v>
      </c>
      <c r="BO1030" s="2">
        <f t="shared" si="92"/>
        <v>0.67852633517858774</v>
      </c>
      <c r="BP1030" s="1">
        <f t="shared" si="80"/>
        <v>64</v>
      </c>
    </row>
    <row r="1031" spans="1:68" x14ac:dyDescent="0.25">
      <c r="A1031" t="s">
        <v>1188</v>
      </c>
      <c r="B1031" t="s">
        <v>1196</v>
      </c>
      <c r="C1031" t="s">
        <v>191</v>
      </c>
      <c r="D1031">
        <v>-23.612368040391399</v>
      </c>
      <c r="E1031">
        <v>-67.847541066277103</v>
      </c>
      <c r="G1031" t="s">
        <v>1200</v>
      </c>
      <c r="H1031" t="s">
        <v>445</v>
      </c>
      <c r="I1031" t="s">
        <v>1032</v>
      </c>
      <c r="J1031" t="s">
        <v>29</v>
      </c>
      <c r="L1031" t="s">
        <v>30</v>
      </c>
      <c r="P1031">
        <v>8.64</v>
      </c>
      <c r="T1031">
        <v>128</v>
      </c>
      <c r="U1031">
        <v>0.28999999999999998</v>
      </c>
      <c r="W1031">
        <v>314</v>
      </c>
      <c r="Z1031">
        <v>5.4</v>
      </c>
      <c r="AD1031">
        <v>103</v>
      </c>
      <c r="AE1031">
        <v>10</v>
      </c>
      <c r="AF1031">
        <v>0.2</v>
      </c>
      <c r="AG1031">
        <v>19</v>
      </c>
      <c r="AH1031">
        <v>44</v>
      </c>
      <c r="AL1031">
        <v>0.3</v>
      </c>
      <c r="AQ1031" s="3">
        <v>770</v>
      </c>
      <c r="AT1031" s="1">
        <v>-0.1</v>
      </c>
      <c r="AV1031">
        <v>0.70733999999999997</v>
      </c>
      <c r="AW1031" s="1">
        <v>6.7</v>
      </c>
      <c r="BA1031" t="s">
        <v>31</v>
      </c>
      <c r="BB1031">
        <v>4.2300000000000004</v>
      </c>
      <c r="BC1031" s="2">
        <f t="shared" si="81"/>
        <v>3.6107193229901267</v>
      </c>
      <c r="BD1031" s="2">
        <f t="shared" si="82"/>
        <v>3.6293552262715257E-3</v>
      </c>
      <c r="BE1031" s="2">
        <f t="shared" si="83"/>
        <v>3.2687903393712263</v>
      </c>
      <c r="BF1031" s="2">
        <f t="shared" si="84"/>
        <v>0.49949125890296925</v>
      </c>
      <c r="BG1031" s="2">
        <f t="shared" si="85"/>
        <v>0</v>
      </c>
      <c r="BH1031" s="2">
        <f t="shared" si="86"/>
        <v>4.4804036713210662</v>
      </c>
      <c r="BI1031" s="2">
        <f t="shared" si="87"/>
        <v>0.25581990278843691</v>
      </c>
      <c r="BJ1031" s="2">
        <f t="shared" si="88"/>
        <v>2.8814291888776836E-2</v>
      </c>
      <c r="BK1031" s="2">
        <f t="shared" si="89"/>
        <v>0.47407555267228901</v>
      </c>
      <c r="BL1031" s="2">
        <f t="shared" si="90"/>
        <v>1.8103270931907016</v>
      </c>
      <c r="BM1031" s="2"/>
      <c r="BN1031" s="1">
        <f t="shared" si="93"/>
        <v>-21.285775937128665</v>
      </c>
      <c r="BO1031" s="2">
        <f t="shared" si="92"/>
        <v>1.2408617980338423</v>
      </c>
      <c r="BP1031" s="1">
        <f t="shared" si="80"/>
        <v>220</v>
      </c>
    </row>
    <row r="1032" spans="1:68" x14ac:dyDescent="0.25">
      <c r="A1032" t="s">
        <v>1189</v>
      </c>
      <c r="B1032" t="s">
        <v>1196</v>
      </c>
      <c r="C1032" t="s">
        <v>191</v>
      </c>
      <c r="D1032">
        <v>-23.758672688042299</v>
      </c>
      <c r="E1032">
        <v>-67.791803314118695</v>
      </c>
      <c r="G1032" t="s">
        <v>1200</v>
      </c>
      <c r="H1032" t="s">
        <v>445</v>
      </c>
      <c r="I1032" t="s">
        <v>1032</v>
      </c>
      <c r="J1032" t="s">
        <v>29</v>
      </c>
      <c r="L1032" t="s">
        <v>30</v>
      </c>
      <c r="P1032">
        <v>8.68</v>
      </c>
      <c r="T1032">
        <v>2896</v>
      </c>
      <c r="U1032">
        <v>2.79</v>
      </c>
      <c r="W1032">
        <v>5024</v>
      </c>
      <c r="Z1032">
        <v>51.8</v>
      </c>
      <c r="AD1032">
        <v>3021</v>
      </c>
      <c r="AE1032">
        <v>368</v>
      </c>
      <c r="AF1032">
        <v>2.6</v>
      </c>
      <c r="AG1032">
        <v>673</v>
      </c>
      <c r="AH1032">
        <v>303</v>
      </c>
      <c r="AL1032">
        <v>5.5</v>
      </c>
      <c r="AQ1032" s="3">
        <v>7570</v>
      </c>
      <c r="AT1032" s="1">
        <v>4</v>
      </c>
      <c r="AV1032">
        <v>0.70714999999999995</v>
      </c>
      <c r="AW1032" s="1">
        <v>10.6</v>
      </c>
      <c r="BA1032" t="s">
        <v>31</v>
      </c>
      <c r="BB1032">
        <v>1.95</v>
      </c>
      <c r="BC1032" s="2">
        <f t="shared" si="81"/>
        <v>81.692524682651609</v>
      </c>
      <c r="BD1032" s="2">
        <f t="shared" si="82"/>
        <v>3.4916900280336408E-2</v>
      </c>
      <c r="BE1032" s="2">
        <f t="shared" si="83"/>
        <v>52.300645429939621</v>
      </c>
      <c r="BF1032" s="2">
        <f t="shared" si="84"/>
        <v>4.7914161502173709</v>
      </c>
      <c r="BG1032" s="2">
        <f t="shared" si="85"/>
        <v>0</v>
      </c>
      <c r="BH1032" s="2">
        <f t="shared" si="86"/>
        <v>131.41067467049459</v>
      </c>
      <c r="BI1032" s="2">
        <f t="shared" si="87"/>
        <v>9.4141724226144792</v>
      </c>
      <c r="BJ1032" s="2">
        <f t="shared" si="88"/>
        <v>0.37458579455409885</v>
      </c>
      <c r="BK1032" s="2">
        <f t="shared" si="89"/>
        <v>16.792255102550026</v>
      </c>
      <c r="BL1032" s="2">
        <f t="shared" si="90"/>
        <v>12.46657066447233</v>
      </c>
      <c r="BM1032" s="2"/>
      <c r="BN1032" s="1">
        <f t="shared" si="93"/>
        <v>2.9480606443988417</v>
      </c>
      <c r="BO1032" s="2">
        <f t="shared" si="92"/>
        <v>1.608600972744832</v>
      </c>
      <c r="BP1032" s="1">
        <f t="shared" si="80"/>
        <v>116.53846153846153</v>
      </c>
    </row>
    <row r="1033" spans="1:68" x14ac:dyDescent="0.25">
      <c r="A1033" t="s">
        <v>1190</v>
      </c>
      <c r="B1033" t="s">
        <v>1196</v>
      </c>
      <c r="C1033" t="s">
        <v>191</v>
      </c>
      <c r="D1033">
        <v>-23.279034695550699</v>
      </c>
      <c r="E1033">
        <v>-68.119672100146005</v>
      </c>
      <c r="G1033" t="s">
        <v>1200</v>
      </c>
      <c r="H1033" t="s">
        <v>445</v>
      </c>
      <c r="I1033" t="s">
        <v>215</v>
      </c>
      <c r="J1033" t="s">
        <v>29</v>
      </c>
      <c r="L1033" t="s">
        <v>30</v>
      </c>
      <c r="P1033">
        <v>8.02</v>
      </c>
      <c r="T1033">
        <v>228</v>
      </c>
      <c r="U1033">
        <v>0.15</v>
      </c>
      <c r="W1033">
        <v>100</v>
      </c>
      <c r="Z1033">
        <v>16</v>
      </c>
      <c r="AD1033">
        <v>180</v>
      </c>
      <c r="AE1033">
        <v>27</v>
      </c>
      <c r="AF1033">
        <v>1.4</v>
      </c>
      <c r="AG1033">
        <v>10</v>
      </c>
      <c r="AH1033">
        <v>23</v>
      </c>
      <c r="AL1033">
        <v>0.3</v>
      </c>
      <c r="AQ1033" s="3">
        <v>590</v>
      </c>
      <c r="AV1033">
        <v>0.70872000000000002</v>
      </c>
      <c r="AW1033" s="1">
        <v>8.5</v>
      </c>
      <c r="BA1033" t="s">
        <v>31</v>
      </c>
      <c r="BB1033">
        <v>3.34</v>
      </c>
      <c r="BC1033" s="2">
        <f t="shared" si="81"/>
        <v>6.4315937940761634</v>
      </c>
      <c r="BD1033" s="2">
        <f t="shared" si="82"/>
        <v>1.8772527032438926E-3</v>
      </c>
      <c r="BE1033" s="2">
        <f t="shared" si="83"/>
        <v>1.0410160316468873</v>
      </c>
      <c r="BF1033" s="2">
        <f t="shared" si="84"/>
        <v>1.4799741004532421</v>
      </c>
      <c r="BG1033" s="2">
        <f t="shared" si="85"/>
        <v>0</v>
      </c>
      <c r="BH1033" s="2">
        <f t="shared" si="86"/>
        <v>7.8298316586193391</v>
      </c>
      <c r="BI1033" s="2">
        <f t="shared" si="87"/>
        <v>0.69071373752877963</v>
      </c>
      <c r="BJ1033" s="2">
        <f t="shared" si="88"/>
        <v>0.20170004322143784</v>
      </c>
      <c r="BK1033" s="2">
        <f t="shared" si="89"/>
        <v>0.24951344877488896</v>
      </c>
      <c r="BL1033" s="2">
        <f t="shared" si="90"/>
        <v>0.94630734416786666</v>
      </c>
      <c r="BM1033" s="2"/>
      <c r="BN1033" s="1">
        <f t="shared" si="93"/>
        <v>-3.2287147392627795</v>
      </c>
      <c r="BO1033" s="2">
        <f t="shared" si="92"/>
        <v>1.2174014574476122</v>
      </c>
      <c r="BP1033" s="1">
        <f t="shared" ref="BP1033:BP1096" si="94">AH1033/AF1033</f>
        <v>16.428571428571431</v>
      </c>
    </row>
    <row r="1034" spans="1:68" x14ac:dyDescent="0.25">
      <c r="A1034" t="s">
        <v>1191</v>
      </c>
      <c r="B1034" t="s">
        <v>1196</v>
      </c>
      <c r="C1034" t="s">
        <v>191</v>
      </c>
      <c r="D1034">
        <v>-23.304675708799198</v>
      </c>
      <c r="E1034">
        <v>-68.021311449329204</v>
      </c>
      <c r="G1034" t="s">
        <v>1200</v>
      </c>
      <c r="H1034" t="s">
        <v>445</v>
      </c>
      <c r="I1034" t="s">
        <v>215</v>
      </c>
      <c r="J1034" t="s">
        <v>29</v>
      </c>
      <c r="L1034" t="s">
        <v>30</v>
      </c>
      <c r="P1034">
        <v>7.14</v>
      </c>
      <c r="T1034">
        <v>381</v>
      </c>
      <c r="U1034">
        <v>0.48699999999999999</v>
      </c>
      <c r="W1034">
        <v>212</v>
      </c>
      <c r="Z1034">
        <v>12</v>
      </c>
      <c r="AD1034">
        <v>315</v>
      </c>
      <c r="AE1034">
        <v>31</v>
      </c>
      <c r="AF1034">
        <v>2.2000000000000002</v>
      </c>
      <c r="AG1034">
        <v>25</v>
      </c>
      <c r="AH1034">
        <v>31</v>
      </c>
      <c r="AL1034">
        <v>0.6</v>
      </c>
      <c r="AQ1034" s="3">
        <v>950</v>
      </c>
      <c r="AT1034" s="1">
        <v>-5.0999999999999996</v>
      </c>
      <c r="AV1034">
        <v>0.70925000000000005</v>
      </c>
      <c r="AW1034" s="1">
        <v>4.9000000000000004</v>
      </c>
      <c r="BA1034" t="s">
        <v>31</v>
      </c>
      <c r="BB1034">
        <v>4.4800000000000004</v>
      </c>
      <c r="BC1034" s="2">
        <f t="shared" si="81"/>
        <v>10.747531734837798</v>
      </c>
      <c r="BD1034" s="2">
        <f t="shared" si="82"/>
        <v>6.0948137765318381E-3</v>
      </c>
      <c r="BE1034" s="2">
        <f t="shared" si="83"/>
        <v>2.206953987091401</v>
      </c>
      <c r="BF1034" s="2">
        <f t="shared" si="84"/>
        <v>1.1099805753399317</v>
      </c>
      <c r="BG1034" s="2">
        <f t="shared" si="85"/>
        <v>0</v>
      </c>
      <c r="BH1034" s="2">
        <f t="shared" si="86"/>
        <v>13.702205402583845</v>
      </c>
      <c r="BI1034" s="2">
        <f t="shared" si="87"/>
        <v>0.79304169864415441</v>
      </c>
      <c r="BJ1034" s="2">
        <f t="shared" si="88"/>
        <v>0.31695721077654521</v>
      </c>
      <c r="BK1034" s="2">
        <f t="shared" si="89"/>
        <v>0.62378362193722237</v>
      </c>
      <c r="BL1034" s="2">
        <f t="shared" si="90"/>
        <v>1.2754577247479943</v>
      </c>
      <c r="BM1034" s="2"/>
      <c r="BN1034" s="1">
        <f t="shared" si="93"/>
        <v>-2.7101299433342771</v>
      </c>
      <c r="BO1034" s="2">
        <f t="shared" si="92"/>
        <v>1.2749164869333265</v>
      </c>
      <c r="BP1034" s="1">
        <f t="shared" si="94"/>
        <v>14.09090909090909</v>
      </c>
    </row>
    <row r="1035" spans="1:68" x14ac:dyDescent="0.25">
      <c r="A1035" t="s">
        <v>1192</v>
      </c>
      <c r="B1035" t="s">
        <v>1196</v>
      </c>
      <c r="C1035" t="s">
        <v>191</v>
      </c>
      <c r="D1035">
        <v>-23.3559577698182</v>
      </c>
      <c r="E1035">
        <v>-68.026229481870004</v>
      </c>
      <c r="G1035" t="s">
        <v>1200</v>
      </c>
      <c r="H1035" t="s">
        <v>445</v>
      </c>
      <c r="I1035" t="s">
        <v>215</v>
      </c>
      <c r="J1035" t="s">
        <v>29</v>
      </c>
      <c r="L1035" t="s">
        <v>30</v>
      </c>
      <c r="P1035">
        <v>8.91</v>
      </c>
      <c r="T1035">
        <v>395</v>
      </c>
      <c r="U1035">
        <v>3</v>
      </c>
      <c r="W1035">
        <v>1600</v>
      </c>
      <c r="Z1035">
        <v>10.7</v>
      </c>
      <c r="AD1035">
        <v>508</v>
      </c>
      <c r="AE1035">
        <v>27</v>
      </c>
      <c r="AF1035">
        <v>0.7</v>
      </c>
      <c r="AG1035">
        <v>76</v>
      </c>
      <c r="AH1035">
        <v>220</v>
      </c>
      <c r="AL1035">
        <v>0.4</v>
      </c>
      <c r="AQ1035" s="3">
        <v>2490</v>
      </c>
      <c r="AT1035" s="1">
        <v>0.4</v>
      </c>
      <c r="AV1035">
        <v>0.70740000000000003</v>
      </c>
      <c r="AW1035" s="1">
        <v>9.1</v>
      </c>
      <c r="BA1035" t="s">
        <v>31</v>
      </c>
      <c r="BB1035">
        <v>2.8</v>
      </c>
      <c r="BC1035" s="2">
        <f t="shared" si="81"/>
        <v>11.142454160789844</v>
      </c>
      <c r="BD1035" s="2">
        <f t="shared" si="82"/>
        <v>3.7545054064877854E-2</v>
      </c>
      <c r="BE1035" s="2">
        <f t="shared" si="83"/>
        <v>16.656256506350196</v>
      </c>
      <c r="BF1035" s="2">
        <f t="shared" si="84"/>
        <v>0.98973267967810552</v>
      </c>
      <c r="BG1035" s="2">
        <f t="shared" si="85"/>
        <v>0</v>
      </c>
      <c r="BH1035" s="2">
        <f t="shared" si="86"/>
        <v>22.09752490321458</v>
      </c>
      <c r="BI1035" s="2">
        <f t="shared" si="87"/>
        <v>0.69071373752877963</v>
      </c>
      <c r="BJ1035" s="2">
        <f t="shared" si="88"/>
        <v>0.10085002161071892</v>
      </c>
      <c r="BK1035" s="2">
        <f t="shared" si="89"/>
        <v>1.8963022106891561</v>
      </c>
      <c r="BL1035" s="2">
        <f t="shared" si="90"/>
        <v>9.0516354659535079</v>
      </c>
      <c r="BM1035" s="2"/>
      <c r="BN1035" s="1">
        <f t="shared" si="93"/>
        <v>-2.723302499400384</v>
      </c>
      <c r="BO1035" s="2">
        <f t="shared" si="92"/>
        <v>1.9831829311872327</v>
      </c>
      <c r="BP1035" s="1">
        <f t="shared" si="94"/>
        <v>314.28571428571428</v>
      </c>
    </row>
    <row r="1036" spans="1:68" x14ac:dyDescent="0.25">
      <c r="A1036" t="s">
        <v>1193</v>
      </c>
      <c r="B1036" t="s">
        <v>1196</v>
      </c>
      <c r="C1036" t="s">
        <v>191</v>
      </c>
      <c r="D1036">
        <v>-23.446455504250601</v>
      </c>
      <c r="E1036">
        <v>-68.034426302829104</v>
      </c>
      <c r="G1036" t="s">
        <v>1200</v>
      </c>
      <c r="H1036" t="s">
        <v>445</v>
      </c>
      <c r="I1036" t="s">
        <v>215</v>
      </c>
      <c r="J1036" t="s">
        <v>29</v>
      </c>
      <c r="L1036" t="s">
        <v>30</v>
      </c>
      <c r="P1036">
        <v>6.56</v>
      </c>
      <c r="T1036">
        <v>4000</v>
      </c>
      <c r="U1036">
        <v>1.39</v>
      </c>
      <c r="W1036">
        <v>921</v>
      </c>
      <c r="Z1036">
        <v>4</v>
      </c>
      <c r="AD1036">
        <v>2400</v>
      </c>
      <c r="AE1036">
        <v>146</v>
      </c>
      <c r="AF1036">
        <v>14</v>
      </c>
      <c r="AG1036">
        <v>201</v>
      </c>
      <c r="AH1036">
        <v>249</v>
      </c>
      <c r="AL1036">
        <v>1.8</v>
      </c>
      <c r="AQ1036" s="3">
        <v>6100</v>
      </c>
      <c r="AT1036" s="1">
        <v>-1.4</v>
      </c>
      <c r="AV1036">
        <v>0.70789999999999997</v>
      </c>
      <c r="AW1036" s="1">
        <v>11.2</v>
      </c>
      <c r="BA1036" t="s">
        <v>31</v>
      </c>
      <c r="BB1036">
        <v>9.59</v>
      </c>
      <c r="BC1036" s="2">
        <f t="shared" si="81"/>
        <v>112.83497884344146</v>
      </c>
      <c r="BD1036" s="2">
        <f t="shared" si="82"/>
        <v>1.7395875050060072E-2</v>
      </c>
      <c r="BE1036" s="2">
        <f t="shared" si="83"/>
        <v>9.5877576514678324</v>
      </c>
      <c r="BF1036" s="2">
        <f t="shared" si="84"/>
        <v>0.36999352511331052</v>
      </c>
      <c r="BG1036" s="2">
        <f t="shared" si="85"/>
        <v>0</v>
      </c>
      <c r="BH1036" s="2">
        <f t="shared" si="86"/>
        <v>104.39775544825785</v>
      </c>
      <c r="BI1036" s="2">
        <f t="shared" si="87"/>
        <v>3.7349705807111788</v>
      </c>
      <c r="BJ1036" s="2">
        <f t="shared" si="88"/>
        <v>2.0170004322143784</v>
      </c>
      <c r="BK1036" s="2">
        <f t="shared" si="89"/>
        <v>5.0152203203752679</v>
      </c>
      <c r="BL1036" s="2">
        <f t="shared" si="90"/>
        <v>10.244805595556469</v>
      </c>
      <c r="BM1036" s="2"/>
      <c r="BN1036" s="1">
        <f t="shared" si="93"/>
        <v>-0.33586721447715184</v>
      </c>
      <c r="BO1036" s="2">
        <f t="shared" si="92"/>
        <v>0.92522510766018529</v>
      </c>
      <c r="BP1036" s="1">
        <f t="shared" si="94"/>
        <v>17.785714285714285</v>
      </c>
    </row>
    <row r="1037" spans="1:68" x14ac:dyDescent="0.25">
      <c r="A1037" t="s">
        <v>1194</v>
      </c>
      <c r="B1037" t="s">
        <v>1196</v>
      </c>
      <c r="C1037" t="s">
        <v>191</v>
      </c>
      <c r="D1037">
        <v>-23.499245872350901</v>
      </c>
      <c r="E1037">
        <v>-68.044262367910804</v>
      </c>
      <c r="G1037" t="s">
        <v>1200</v>
      </c>
      <c r="H1037" t="s">
        <v>445</v>
      </c>
      <c r="I1037" t="s">
        <v>215</v>
      </c>
      <c r="J1037" t="s">
        <v>29</v>
      </c>
      <c r="L1037" t="s">
        <v>30</v>
      </c>
      <c r="P1037">
        <v>9.86</v>
      </c>
      <c r="T1037">
        <v>366</v>
      </c>
      <c r="U1037">
        <v>0.61</v>
      </c>
      <c r="W1037">
        <v>265</v>
      </c>
      <c r="Z1037">
        <v>18.899999999999999</v>
      </c>
      <c r="AD1037">
        <v>580</v>
      </c>
      <c r="AE1037">
        <v>18</v>
      </c>
      <c r="AF1037">
        <v>3.1</v>
      </c>
      <c r="AG1037">
        <v>4</v>
      </c>
      <c r="AH1037">
        <v>28</v>
      </c>
      <c r="AQ1037" s="3">
        <v>1670</v>
      </c>
      <c r="AT1037" s="1">
        <v>-2.5</v>
      </c>
      <c r="AW1037" s="1">
        <v>10.5</v>
      </c>
      <c r="BA1037" t="s">
        <v>31</v>
      </c>
      <c r="BB1037">
        <v>16.13</v>
      </c>
      <c r="BC1037" s="2">
        <f t="shared" si="81"/>
        <v>10.324400564174894</v>
      </c>
      <c r="BD1037" s="2">
        <f t="shared" si="82"/>
        <v>7.6341609931918301E-3</v>
      </c>
      <c r="BE1037" s="2">
        <f t="shared" si="83"/>
        <v>2.7586924838642513</v>
      </c>
      <c r="BF1037" s="2">
        <f t="shared" si="84"/>
        <v>1.7482194061603922</v>
      </c>
      <c r="BG1037" s="2">
        <f t="shared" si="85"/>
        <v>0</v>
      </c>
      <c r="BH1037" s="2">
        <f t="shared" si="86"/>
        <v>25.229457566662315</v>
      </c>
      <c r="BI1037" s="2">
        <f t="shared" si="87"/>
        <v>0.46047582501918644</v>
      </c>
      <c r="BJ1037" s="2">
        <f t="shared" si="88"/>
        <v>0.44662152427604096</v>
      </c>
      <c r="BK1037" s="2">
        <f t="shared" si="89"/>
        <v>9.9805379509955577E-2</v>
      </c>
      <c r="BL1037" s="2">
        <f t="shared" si="90"/>
        <v>1.1520263320304465</v>
      </c>
      <c r="BM1037" s="2"/>
      <c r="BN1037" s="1">
        <f t="shared" si="93"/>
        <v>-5.508448189840923</v>
      </c>
      <c r="BO1037" s="2">
        <f t="shared" si="92"/>
        <v>2.4436728708693418</v>
      </c>
      <c r="BP1037" s="1">
        <f t="shared" si="94"/>
        <v>9.0322580645161281</v>
      </c>
    </row>
    <row r="1038" spans="1:68" x14ac:dyDescent="0.25">
      <c r="A1038" t="s">
        <v>1195</v>
      </c>
      <c r="B1038" t="s">
        <v>1196</v>
      </c>
      <c r="C1038" t="s">
        <v>191</v>
      </c>
      <c r="D1038">
        <v>-23.538461511242101</v>
      </c>
      <c r="E1038">
        <v>-68.057377071324197</v>
      </c>
      <c r="G1038" t="s">
        <v>1200</v>
      </c>
      <c r="H1038" t="s">
        <v>445</v>
      </c>
      <c r="I1038" t="s">
        <v>215</v>
      </c>
      <c r="J1038" t="s">
        <v>29</v>
      </c>
      <c r="L1038" t="s">
        <v>30</v>
      </c>
      <c r="P1038">
        <v>7.51</v>
      </c>
      <c r="T1038">
        <v>668</v>
      </c>
      <c r="U1038">
        <v>0.38</v>
      </c>
      <c r="W1038">
        <v>346</v>
      </c>
      <c r="Z1038">
        <v>5</v>
      </c>
      <c r="AD1038">
        <v>351</v>
      </c>
      <c r="AE1038">
        <v>23</v>
      </c>
      <c r="AF1038">
        <v>2.5</v>
      </c>
      <c r="AG1038">
        <v>82</v>
      </c>
      <c r="AH1038">
        <v>46</v>
      </c>
      <c r="AL1038">
        <v>1.5</v>
      </c>
      <c r="AQ1038" s="3">
        <v>1330</v>
      </c>
      <c r="AT1038" s="1">
        <v>2.4</v>
      </c>
      <c r="AV1038">
        <v>0.70850000000000002</v>
      </c>
      <c r="AW1038" s="1">
        <v>10.4</v>
      </c>
      <c r="BA1038" t="s">
        <v>31</v>
      </c>
      <c r="BB1038">
        <v>2.75</v>
      </c>
      <c r="BC1038" s="2">
        <f t="shared" si="81"/>
        <v>18.843441466854724</v>
      </c>
      <c r="BD1038" s="2">
        <f t="shared" si="82"/>
        <v>4.7557068482178616E-3</v>
      </c>
      <c r="BE1038" s="2">
        <f t="shared" si="83"/>
        <v>3.60191546949823</v>
      </c>
      <c r="BF1038" s="2">
        <f t="shared" si="84"/>
        <v>0.46249190639163817</v>
      </c>
      <c r="BG1038" s="2">
        <f t="shared" si="85"/>
        <v>0</v>
      </c>
      <c r="BH1038" s="2">
        <f t="shared" si="86"/>
        <v>15.268171734307712</v>
      </c>
      <c r="BI1038" s="2">
        <f t="shared" si="87"/>
        <v>0.58838577641340495</v>
      </c>
      <c r="BJ1038" s="2">
        <f t="shared" si="88"/>
        <v>0.36017864860971044</v>
      </c>
      <c r="BK1038" s="2">
        <f t="shared" si="89"/>
        <v>2.0460102799540896</v>
      </c>
      <c r="BL1038" s="2">
        <f t="shared" si="90"/>
        <v>1.8926146883357333</v>
      </c>
      <c r="BM1038" s="2"/>
      <c r="BN1038" s="1">
        <f t="shared" si="93"/>
        <v>-8.9005610105545578</v>
      </c>
      <c r="BO1038" s="2">
        <f t="shared" si="92"/>
        <v>0.81026450296588082</v>
      </c>
      <c r="BP1038" s="1">
        <f t="shared" si="94"/>
        <v>18.399999999999999</v>
      </c>
    </row>
    <row r="1039" spans="1:68" x14ac:dyDescent="0.25">
      <c r="A1039">
        <v>138</v>
      </c>
      <c r="B1039" t="s">
        <v>1205</v>
      </c>
      <c r="C1039" t="s">
        <v>191</v>
      </c>
      <c r="D1039">
        <v>-23.851400000000002</v>
      </c>
      <c r="E1039">
        <v>-68.209900000000005</v>
      </c>
      <c r="F1039" s="9">
        <v>41326</v>
      </c>
      <c r="H1039" t="s">
        <v>445</v>
      </c>
      <c r="I1039" t="s">
        <v>215</v>
      </c>
      <c r="J1039" t="s">
        <v>29</v>
      </c>
      <c r="L1039" t="s">
        <v>30</v>
      </c>
      <c r="P1039">
        <v>7.02</v>
      </c>
      <c r="Q1039" s="1">
        <f>R1039/61</f>
        <v>7.8196721311475406</v>
      </c>
      <c r="R1039">
        <v>477</v>
      </c>
      <c r="S1039">
        <v>0.6</v>
      </c>
      <c r="T1039">
        <v>250</v>
      </c>
      <c r="U1039">
        <v>0.36</v>
      </c>
      <c r="W1039">
        <v>388</v>
      </c>
      <c r="X1039">
        <v>3</v>
      </c>
      <c r="Z1039">
        <v>6.67</v>
      </c>
      <c r="AA1039" s="1">
        <v>16.504277629826898</v>
      </c>
      <c r="AB1039">
        <v>0.3</v>
      </c>
      <c r="AD1039">
        <v>230</v>
      </c>
      <c r="AE1039">
        <v>25</v>
      </c>
      <c r="AF1039">
        <v>0.9</v>
      </c>
      <c r="AG1039">
        <v>83</v>
      </c>
      <c r="AH1039">
        <v>54</v>
      </c>
      <c r="AL1039">
        <v>0.08</v>
      </c>
      <c r="AM1039">
        <v>0.9</v>
      </c>
      <c r="AQ1039" s="3">
        <f>SUM(R1039:AN1039)</f>
        <v>1536.3142776298271</v>
      </c>
      <c r="BA1039" t="s">
        <v>31</v>
      </c>
      <c r="BB1039" s="1">
        <f>Q1039</f>
        <v>7.8196721311475406</v>
      </c>
      <c r="BC1039" s="2">
        <f t="shared" ref="BC1039" si="95">T1039/35.45</f>
        <v>7.0521861777150914</v>
      </c>
      <c r="BD1039" s="2">
        <f t="shared" ref="BD1039" si="96">U1039/79.904</f>
        <v>4.5054064877853425E-3</v>
      </c>
      <c r="BE1039" s="2">
        <f t="shared" ref="BE1039" si="97">W1039/96.06</f>
        <v>4.0391422027899226</v>
      </c>
      <c r="BF1039" s="2">
        <f t="shared" ref="BF1039" si="98">Z1039/10.811</f>
        <v>0.61696420312644529</v>
      </c>
      <c r="BG1039" s="2">
        <f t="shared" ref="BG1039" si="99">AA1039/28.0855</f>
        <v>0.58764407362613802</v>
      </c>
      <c r="BH1039" s="2">
        <f t="shared" ref="BH1039" si="100">AD1039/22.989</f>
        <v>10.004784897124711</v>
      </c>
      <c r="BI1039" s="2">
        <f t="shared" ref="BI1039" si="101">AE1039/39.09</f>
        <v>0.63954975697109229</v>
      </c>
      <c r="BJ1039" s="2">
        <f t="shared" ref="BJ1039" si="102">AF1039/6.941</f>
        <v>0.12966431349949575</v>
      </c>
      <c r="BK1039" s="2">
        <f t="shared" ref="BK1039" si="103">AG1039/40.078</f>
        <v>2.0709616248315781</v>
      </c>
      <c r="BL1039" s="2">
        <f t="shared" ref="BL1039" si="104">AH1039/24.305</f>
        <v>2.221765068915861</v>
      </c>
      <c r="BM1039" s="2"/>
      <c r="BN1039" s="1">
        <f t="shared" si="93"/>
        <v>-8.496448525184876</v>
      </c>
      <c r="BO1039" s="2">
        <f t="shared" ref="BO1039" si="105">BH1039/BC1039</f>
        <v>1.4186784984122842</v>
      </c>
      <c r="BP1039" s="1">
        <f t="shared" si="94"/>
        <v>60</v>
      </c>
    </row>
    <row r="1040" spans="1:68" x14ac:dyDescent="0.25">
      <c r="A1040">
        <v>138</v>
      </c>
      <c r="B1040" t="s">
        <v>1205</v>
      </c>
      <c r="C1040" t="s">
        <v>191</v>
      </c>
      <c r="D1040">
        <v>-23.851400000000002</v>
      </c>
      <c r="E1040">
        <v>-68.209900000000005</v>
      </c>
      <c r="F1040" s="9">
        <v>41417</v>
      </c>
      <c r="H1040" t="s">
        <v>445</v>
      </c>
      <c r="I1040" t="s">
        <v>215</v>
      </c>
      <c r="J1040" t="s">
        <v>29</v>
      </c>
      <c r="L1040" t="s">
        <v>30</v>
      </c>
      <c r="P1040">
        <v>7.51</v>
      </c>
      <c r="Q1040" s="1">
        <f t="shared" ref="Q1040:Q1103" si="106">R1040/61</f>
        <v>7.7377049180327866</v>
      </c>
      <c r="R1040">
        <v>472</v>
      </c>
      <c r="S1040">
        <v>0.6</v>
      </c>
      <c r="T1040">
        <v>402</v>
      </c>
      <c r="U1040">
        <v>2.8</v>
      </c>
      <c r="W1040">
        <v>399</v>
      </c>
      <c r="X1040">
        <v>6</v>
      </c>
      <c r="Z1040">
        <v>15.7</v>
      </c>
      <c r="AA1040" s="1">
        <v>50.027130492676434</v>
      </c>
      <c r="AB1040">
        <v>0.38</v>
      </c>
      <c r="AD1040">
        <v>331</v>
      </c>
      <c r="AE1040">
        <v>68</v>
      </c>
      <c r="AF1040">
        <v>2.2000000000000002</v>
      </c>
      <c r="AG1040">
        <v>130</v>
      </c>
      <c r="AH1040">
        <v>62</v>
      </c>
      <c r="AM1040">
        <v>3.7</v>
      </c>
      <c r="AQ1040" s="3">
        <f t="shared" ref="AQ1040:AQ1103" si="107">SUM(R1040:AN1040)</f>
        <v>1945.4071304926767</v>
      </c>
      <c r="BA1040" t="s">
        <v>31</v>
      </c>
      <c r="BB1040" s="1">
        <f t="shared" ref="BB1040:BB1103" si="108">Q1040</f>
        <v>7.7377049180327866</v>
      </c>
      <c r="BC1040" s="2">
        <f t="shared" ref="BC1040:BC1103" si="109">T1040/35.45</f>
        <v>11.339915373765866</v>
      </c>
      <c r="BD1040" s="2">
        <f t="shared" ref="BD1040:BD1103" si="110">U1040/79.904</f>
        <v>3.5042050460552664E-2</v>
      </c>
      <c r="BE1040" s="2">
        <f t="shared" ref="BE1040:BE1103" si="111">W1040/96.06</f>
        <v>4.1536539662710803</v>
      </c>
      <c r="BF1040" s="2">
        <f t="shared" ref="BF1040:BF1103" si="112">Z1040/10.811</f>
        <v>1.4522245860697438</v>
      </c>
      <c r="BG1040" s="2">
        <f t="shared" ref="BG1040:BG1103" si="113">AA1040/28.0855</f>
        <v>1.781244075863931</v>
      </c>
      <c r="BH1040" s="2">
        <f t="shared" ref="BH1040:BH1103" si="114">AD1040/22.989</f>
        <v>14.398190438905564</v>
      </c>
      <c r="BI1040" s="2">
        <f t="shared" ref="BI1040:BI1103" si="115">AE1040/39.09</f>
        <v>1.7395753389613711</v>
      </c>
      <c r="BJ1040" s="2">
        <f t="shared" ref="BJ1040:BJ1103" si="116">AF1040/6.941</f>
        <v>0.31695721077654521</v>
      </c>
      <c r="BK1040" s="2">
        <f t="shared" ref="BK1040:BK1103" si="117">AG1040/40.078</f>
        <v>3.2436748340735564</v>
      </c>
      <c r="BL1040" s="2">
        <f t="shared" ref="BL1040:BL1103" si="118">AH1040/24.305</f>
        <v>2.5509154494959887</v>
      </c>
      <c r="BM1040" s="2"/>
      <c r="BN1040" s="1">
        <f t="shared" ref="BN1040:BN1103" si="119">((BH1040+BI1040+BJ1040+2*BK1040+2*BL1040)-(BC1040+BD1040+2*BE1040+BB1040))/((BH1040+BI1040+BJ1040+2*BK1040+2*BL1040)+(BC1040+BD1040+2*BE1040+BB1040))*100</f>
        <v>1.124936355666444</v>
      </c>
      <c r="BO1040" s="2">
        <f t="shared" ref="BO1040:BO1103" si="120">BH1040/BC1040</f>
        <v>1.2696911717890604</v>
      </c>
      <c r="BP1040" s="1">
        <f t="shared" si="94"/>
        <v>28.18181818181818</v>
      </c>
    </row>
    <row r="1041" spans="1:68" x14ac:dyDescent="0.25">
      <c r="A1041">
        <v>138</v>
      </c>
      <c r="B1041" t="s">
        <v>1205</v>
      </c>
      <c r="C1041" t="s">
        <v>191</v>
      </c>
      <c r="D1041">
        <v>-23.851400000000002</v>
      </c>
      <c r="E1041">
        <v>-68.209900000000005</v>
      </c>
      <c r="F1041" s="9">
        <v>41482</v>
      </c>
      <c r="H1041" t="s">
        <v>445</v>
      </c>
      <c r="I1041" t="s">
        <v>215</v>
      </c>
      <c r="J1041" t="s">
        <v>29</v>
      </c>
      <c r="L1041" t="s">
        <v>30</v>
      </c>
      <c r="P1041">
        <v>6.89</v>
      </c>
      <c r="Q1041" s="1">
        <f t="shared" si="106"/>
        <v>8.0491803278688518</v>
      </c>
      <c r="R1041">
        <v>491</v>
      </c>
      <c r="S1041">
        <v>0.6</v>
      </c>
      <c r="T1041">
        <v>385</v>
      </c>
      <c r="U1041">
        <v>4.5199999999999996</v>
      </c>
      <c r="W1041">
        <v>394</v>
      </c>
      <c r="X1041">
        <v>5</v>
      </c>
      <c r="Z1041">
        <v>7.02</v>
      </c>
      <c r="AA1041" s="1">
        <v>2.8052596537949404</v>
      </c>
      <c r="AB1041">
        <v>0.36499999999999999</v>
      </c>
      <c r="AD1041">
        <v>350</v>
      </c>
      <c r="AE1041">
        <v>44</v>
      </c>
      <c r="AF1041">
        <v>1.1000000000000001</v>
      </c>
      <c r="AG1041">
        <v>133</v>
      </c>
      <c r="AH1041">
        <v>66</v>
      </c>
      <c r="AQ1041" s="3">
        <f t="shared" si="107"/>
        <v>1884.4102596537948</v>
      </c>
      <c r="BA1041" t="s">
        <v>31</v>
      </c>
      <c r="BB1041" s="1">
        <f t="shared" si="108"/>
        <v>8.0491803278688518</v>
      </c>
      <c r="BC1041" s="2">
        <f t="shared" si="109"/>
        <v>10.860366713681241</v>
      </c>
      <c r="BD1041" s="2">
        <f t="shared" si="110"/>
        <v>5.6567881457749297E-2</v>
      </c>
      <c r="BE1041" s="2">
        <f t="shared" si="111"/>
        <v>4.1016031646887363</v>
      </c>
      <c r="BF1041" s="2">
        <f t="shared" si="112"/>
        <v>0.64933863657385993</v>
      </c>
      <c r="BG1041" s="2">
        <f t="shared" si="113"/>
        <v>9.9882845375547535E-2</v>
      </c>
      <c r="BH1041" s="2">
        <f t="shared" si="114"/>
        <v>15.224672669537604</v>
      </c>
      <c r="BI1041" s="2">
        <f t="shared" si="115"/>
        <v>1.1256075722691223</v>
      </c>
      <c r="BJ1041" s="2">
        <f t="shared" si="116"/>
        <v>0.1584786053882726</v>
      </c>
      <c r="BK1041" s="2">
        <f t="shared" si="117"/>
        <v>3.3185288687060228</v>
      </c>
      <c r="BL1041" s="2">
        <f t="shared" si="118"/>
        <v>2.7154906397860521</v>
      </c>
      <c r="BM1041" s="2"/>
      <c r="BN1041" s="1">
        <f t="shared" si="119"/>
        <v>2.5247974820468055</v>
      </c>
      <c r="BO1041" s="2">
        <f t="shared" si="120"/>
        <v>1.4018562237275534</v>
      </c>
      <c r="BP1041" s="1">
        <f t="shared" si="94"/>
        <v>59.999999999999993</v>
      </c>
    </row>
    <row r="1042" spans="1:68" x14ac:dyDescent="0.25">
      <c r="A1042">
        <v>138</v>
      </c>
      <c r="B1042" t="s">
        <v>1205</v>
      </c>
      <c r="C1042" t="s">
        <v>191</v>
      </c>
      <c r="D1042">
        <v>-23.851400000000002</v>
      </c>
      <c r="E1042">
        <v>-68.209900000000005</v>
      </c>
      <c r="F1042" s="9">
        <v>41525</v>
      </c>
      <c r="H1042" t="s">
        <v>445</v>
      </c>
      <c r="I1042" t="s">
        <v>215</v>
      </c>
      <c r="J1042" t="s">
        <v>29</v>
      </c>
      <c r="L1042" t="s">
        <v>30</v>
      </c>
      <c r="P1042">
        <v>7.03</v>
      </c>
      <c r="Q1042" s="1">
        <f t="shared" si="106"/>
        <v>7.6229508196721314</v>
      </c>
      <c r="R1042">
        <v>465</v>
      </c>
      <c r="S1042">
        <v>0.43</v>
      </c>
      <c r="T1042">
        <v>386</v>
      </c>
      <c r="U1042">
        <v>0.26</v>
      </c>
      <c r="W1042">
        <v>405</v>
      </c>
      <c r="X1042">
        <v>5</v>
      </c>
      <c r="Z1042">
        <v>7.65</v>
      </c>
      <c r="AA1042" s="1">
        <v>24.779793608521974</v>
      </c>
      <c r="AB1042">
        <v>0.38</v>
      </c>
      <c r="AD1042">
        <v>386</v>
      </c>
      <c r="AE1042">
        <v>32</v>
      </c>
      <c r="AF1042">
        <v>0.8</v>
      </c>
      <c r="AG1042">
        <v>128</v>
      </c>
      <c r="AH1042">
        <v>62</v>
      </c>
      <c r="AL1042">
        <v>0.05</v>
      </c>
      <c r="AM1042">
        <v>2.1</v>
      </c>
      <c r="AQ1042" s="3">
        <f t="shared" si="107"/>
        <v>1905.449793608522</v>
      </c>
      <c r="BA1042" t="s">
        <v>31</v>
      </c>
      <c r="BB1042" s="1">
        <f t="shared" si="108"/>
        <v>7.6229508196721314</v>
      </c>
      <c r="BC1042" s="2">
        <f t="shared" si="109"/>
        <v>10.888575458392101</v>
      </c>
      <c r="BD1042" s="2">
        <f t="shared" si="110"/>
        <v>3.2539046856227475E-3</v>
      </c>
      <c r="BE1042" s="2">
        <f t="shared" si="111"/>
        <v>4.216114928169894</v>
      </c>
      <c r="BF1042" s="2">
        <f t="shared" si="112"/>
        <v>0.70761261677920639</v>
      </c>
      <c r="BG1042" s="2">
        <f t="shared" si="113"/>
        <v>0.88229846748400331</v>
      </c>
      <c r="BH1042" s="2">
        <f t="shared" si="114"/>
        <v>16.790639001261471</v>
      </c>
      <c r="BI1042" s="2">
        <f t="shared" si="115"/>
        <v>0.81862368892299808</v>
      </c>
      <c r="BJ1042" s="2">
        <f t="shared" si="116"/>
        <v>0.11525716755510734</v>
      </c>
      <c r="BK1042" s="2">
        <f t="shared" si="117"/>
        <v>3.1937721443185785</v>
      </c>
      <c r="BL1042" s="2">
        <f t="shared" si="118"/>
        <v>2.5509154494959887</v>
      </c>
      <c r="BM1042" s="2"/>
      <c r="BN1042" s="1">
        <f t="shared" si="119"/>
        <v>4.036411099269106</v>
      </c>
      <c r="BO1042" s="2">
        <f t="shared" si="120"/>
        <v>1.5420418461003089</v>
      </c>
      <c r="BP1042" s="1">
        <f t="shared" si="94"/>
        <v>77.5</v>
      </c>
    </row>
    <row r="1043" spans="1:68" x14ac:dyDescent="0.25">
      <c r="A1043">
        <v>138</v>
      </c>
      <c r="B1043" t="s">
        <v>1205</v>
      </c>
      <c r="C1043" t="s">
        <v>191</v>
      </c>
      <c r="D1043">
        <v>-23.851400000000002</v>
      </c>
      <c r="E1043">
        <v>-68.209900000000005</v>
      </c>
      <c r="F1043" s="9">
        <v>41564</v>
      </c>
      <c r="H1043" t="s">
        <v>445</v>
      </c>
      <c r="I1043" t="s">
        <v>215</v>
      </c>
      <c r="J1043" t="s">
        <v>29</v>
      </c>
      <c r="L1043" t="s">
        <v>30</v>
      </c>
      <c r="P1043">
        <v>7.34</v>
      </c>
      <c r="Q1043" s="1">
        <f t="shared" si="106"/>
        <v>7.081967213114754</v>
      </c>
      <c r="R1043">
        <v>432</v>
      </c>
      <c r="S1043">
        <v>0.78</v>
      </c>
      <c r="T1043">
        <v>376</v>
      </c>
      <c r="U1043">
        <v>0.23</v>
      </c>
      <c r="W1043">
        <v>386</v>
      </c>
      <c r="X1043">
        <v>1</v>
      </c>
      <c r="Z1043">
        <v>7.76</v>
      </c>
      <c r="AA1043" s="1">
        <v>17.766644474034621</v>
      </c>
      <c r="AB1043">
        <v>0.4</v>
      </c>
      <c r="AD1043">
        <v>333</v>
      </c>
      <c r="AE1043">
        <v>34</v>
      </c>
      <c r="AF1043">
        <v>1.1000000000000001</v>
      </c>
      <c r="AG1043">
        <v>143</v>
      </c>
      <c r="AH1043">
        <v>65</v>
      </c>
      <c r="AM1043">
        <v>2.2999999999999998</v>
      </c>
      <c r="AQ1043" s="3">
        <f t="shared" si="107"/>
        <v>1800.3366444740345</v>
      </c>
      <c r="BA1043" t="s">
        <v>31</v>
      </c>
      <c r="BB1043" s="1">
        <f t="shared" si="108"/>
        <v>7.081967213114754</v>
      </c>
      <c r="BC1043" s="2">
        <f t="shared" si="109"/>
        <v>10.606488011283497</v>
      </c>
      <c r="BD1043" s="2">
        <f t="shared" si="110"/>
        <v>2.8784541449739689E-3</v>
      </c>
      <c r="BE1043" s="2">
        <f t="shared" si="111"/>
        <v>4.018321882156985</v>
      </c>
      <c r="BF1043" s="2">
        <f t="shared" si="112"/>
        <v>0.71778743871982242</v>
      </c>
      <c r="BG1043" s="2">
        <f t="shared" si="113"/>
        <v>0.63259135404513434</v>
      </c>
      <c r="BH1043" s="2">
        <f t="shared" si="114"/>
        <v>14.485188568445778</v>
      </c>
      <c r="BI1043" s="2">
        <f t="shared" si="115"/>
        <v>0.86978766948068553</v>
      </c>
      <c r="BJ1043" s="2">
        <f t="shared" si="116"/>
        <v>0.1584786053882726</v>
      </c>
      <c r="BK1043" s="2">
        <f t="shared" si="117"/>
        <v>3.5680423174809119</v>
      </c>
      <c r="BL1043" s="2">
        <f t="shared" si="118"/>
        <v>2.6743468422135361</v>
      </c>
      <c r="BM1043" s="2"/>
      <c r="BN1043" s="1">
        <f t="shared" si="119"/>
        <v>4.2256017952091662</v>
      </c>
      <c r="BO1043" s="2">
        <f t="shared" si="120"/>
        <v>1.3656913158281991</v>
      </c>
      <c r="BP1043" s="1">
        <f t="shared" si="94"/>
        <v>59.090909090909086</v>
      </c>
    </row>
    <row r="1044" spans="1:68" x14ac:dyDescent="0.25">
      <c r="A1044">
        <v>138</v>
      </c>
      <c r="B1044" t="s">
        <v>1205</v>
      </c>
      <c r="C1044" t="s">
        <v>191</v>
      </c>
      <c r="D1044">
        <v>-23.851400000000002</v>
      </c>
      <c r="E1044">
        <v>-68.209900000000005</v>
      </c>
      <c r="F1044" s="9">
        <v>41607</v>
      </c>
      <c r="H1044" t="s">
        <v>445</v>
      </c>
      <c r="I1044" t="s">
        <v>215</v>
      </c>
      <c r="J1044" t="s">
        <v>29</v>
      </c>
      <c r="L1044" t="s">
        <v>30</v>
      </c>
      <c r="P1044">
        <v>7.1</v>
      </c>
      <c r="Q1044" s="1">
        <f t="shared" si="106"/>
        <v>7.7868852459016393</v>
      </c>
      <c r="R1044">
        <v>475</v>
      </c>
      <c r="S1044">
        <v>0.5</v>
      </c>
      <c r="T1044">
        <v>382</v>
      </c>
      <c r="U1044">
        <v>0.27</v>
      </c>
      <c r="W1044">
        <v>407</v>
      </c>
      <c r="X1044">
        <v>5</v>
      </c>
      <c r="Z1044">
        <v>7.23</v>
      </c>
      <c r="AA1044" s="1">
        <v>21.974533954727033</v>
      </c>
      <c r="AB1044">
        <v>0.37</v>
      </c>
      <c r="AD1044">
        <v>335</v>
      </c>
      <c r="AE1044">
        <v>32</v>
      </c>
      <c r="AF1044">
        <v>1.1000000000000001</v>
      </c>
      <c r="AG1044">
        <v>151</v>
      </c>
      <c r="AH1044">
        <v>80</v>
      </c>
      <c r="AM1044">
        <v>2.7</v>
      </c>
      <c r="AQ1044" s="3">
        <f t="shared" si="107"/>
        <v>1901.144533954727</v>
      </c>
      <c r="BA1044" t="s">
        <v>31</v>
      </c>
      <c r="BB1044" s="1">
        <f t="shared" si="108"/>
        <v>7.7868852459016393</v>
      </c>
      <c r="BC1044" s="2">
        <f t="shared" si="109"/>
        <v>10.775740479548659</v>
      </c>
      <c r="BD1044" s="2">
        <f t="shared" si="110"/>
        <v>3.3790548658390071E-3</v>
      </c>
      <c r="BE1044" s="2">
        <f t="shared" si="111"/>
        <v>4.2369352488028316</v>
      </c>
      <c r="BF1044" s="2">
        <f t="shared" si="112"/>
        <v>0.66876329664230882</v>
      </c>
      <c r="BG1044" s="2">
        <f t="shared" si="113"/>
        <v>0.78241562210845572</v>
      </c>
      <c r="BH1044" s="2">
        <f t="shared" si="114"/>
        <v>14.572186697985993</v>
      </c>
      <c r="BI1044" s="2">
        <f t="shared" si="115"/>
        <v>0.81862368892299808</v>
      </c>
      <c r="BJ1044" s="2">
        <f t="shared" si="116"/>
        <v>0.1584786053882726</v>
      </c>
      <c r="BK1044" s="2">
        <f t="shared" si="117"/>
        <v>3.7676530765008232</v>
      </c>
      <c r="BL1044" s="2">
        <f t="shared" si="118"/>
        <v>3.2915038058012756</v>
      </c>
      <c r="BM1044" s="2"/>
      <c r="BN1044" s="1">
        <f t="shared" si="119"/>
        <v>4.6338288529883265</v>
      </c>
      <c r="BO1044" s="2">
        <f t="shared" si="120"/>
        <v>1.352314184407339</v>
      </c>
      <c r="BP1044" s="1">
        <f t="shared" si="94"/>
        <v>72.72727272727272</v>
      </c>
    </row>
    <row r="1045" spans="1:68" x14ac:dyDescent="0.25">
      <c r="A1045">
        <v>138</v>
      </c>
      <c r="B1045" t="s">
        <v>1205</v>
      </c>
      <c r="C1045" t="s">
        <v>191</v>
      </c>
      <c r="D1045">
        <v>-23.851400000000002</v>
      </c>
      <c r="E1045">
        <v>-68.209900000000005</v>
      </c>
      <c r="F1045" s="9">
        <v>41618</v>
      </c>
      <c r="H1045" t="s">
        <v>445</v>
      </c>
      <c r="I1045" t="s">
        <v>215</v>
      </c>
      <c r="J1045" t="s">
        <v>29</v>
      </c>
      <c r="L1045" t="s">
        <v>30</v>
      </c>
      <c r="P1045">
        <v>7.14</v>
      </c>
      <c r="Q1045" s="1">
        <f t="shared" si="106"/>
        <v>7.9344262295081966</v>
      </c>
      <c r="R1045">
        <v>484</v>
      </c>
      <c r="S1045">
        <v>0.45</v>
      </c>
      <c r="T1045">
        <v>389</v>
      </c>
      <c r="U1045">
        <v>0.28000000000000003</v>
      </c>
      <c r="W1045">
        <v>397</v>
      </c>
      <c r="X1045">
        <v>5</v>
      </c>
      <c r="Z1045">
        <v>7.45</v>
      </c>
      <c r="AA1045" s="1">
        <v>22.909620505992013</v>
      </c>
      <c r="AB1045">
        <v>0.32500000000000001</v>
      </c>
      <c r="AD1045">
        <v>329</v>
      </c>
      <c r="AE1045">
        <v>31</v>
      </c>
      <c r="AF1045">
        <v>1.2</v>
      </c>
      <c r="AG1045">
        <v>109</v>
      </c>
      <c r="AH1045">
        <v>59</v>
      </c>
      <c r="AM1045">
        <v>2.7</v>
      </c>
      <c r="AQ1045" s="3">
        <f t="shared" si="107"/>
        <v>1838.3146205059923</v>
      </c>
      <c r="BA1045" t="s">
        <v>31</v>
      </c>
      <c r="BB1045" s="1">
        <f t="shared" si="108"/>
        <v>7.9344262295081966</v>
      </c>
      <c r="BC1045" s="2">
        <f t="shared" si="109"/>
        <v>10.973201692524682</v>
      </c>
      <c r="BD1045" s="2">
        <f t="shared" si="110"/>
        <v>3.5042050460552666E-3</v>
      </c>
      <c r="BE1045" s="2">
        <f t="shared" si="111"/>
        <v>4.1328336456381427</v>
      </c>
      <c r="BF1045" s="2">
        <f t="shared" si="112"/>
        <v>0.68911294052354088</v>
      </c>
      <c r="BG1045" s="2">
        <f t="shared" si="113"/>
        <v>0.81570990390030496</v>
      </c>
      <c r="BH1045" s="2">
        <f t="shared" si="114"/>
        <v>14.311192309365348</v>
      </c>
      <c r="BI1045" s="2">
        <f t="shared" si="115"/>
        <v>0.79304169864415441</v>
      </c>
      <c r="BJ1045" s="2">
        <f t="shared" si="116"/>
        <v>0.17288575133266099</v>
      </c>
      <c r="BK1045" s="2">
        <f t="shared" si="117"/>
        <v>2.7196965916462896</v>
      </c>
      <c r="BL1045" s="2">
        <f t="shared" si="118"/>
        <v>2.4274840567784408</v>
      </c>
      <c r="BM1045" s="2"/>
      <c r="BN1045" s="1">
        <f t="shared" si="119"/>
        <v>-3.0433567648489084</v>
      </c>
      <c r="BO1045" s="2">
        <f t="shared" si="120"/>
        <v>1.3041947747223692</v>
      </c>
      <c r="BP1045" s="1">
        <f t="shared" si="94"/>
        <v>49.166666666666671</v>
      </c>
    </row>
    <row r="1046" spans="1:68" x14ac:dyDescent="0.25">
      <c r="A1046">
        <v>138</v>
      </c>
      <c r="B1046" t="s">
        <v>1205</v>
      </c>
      <c r="C1046" t="s">
        <v>191</v>
      </c>
      <c r="D1046">
        <v>-23.851400000000002</v>
      </c>
      <c r="E1046">
        <v>-68.209900000000005</v>
      </c>
      <c r="F1046" s="9">
        <v>41661</v>
      </c>
      <c r="H1046" t="s">
        <v>445</v>
      </c>
      <c r="I1046" t="s">
        <v>215</v>
      </c>
      <c r="J1046" t="s">
        <v>29</v>
      </c>
      <c r="L1046" t="s">
        <v>30</v>
      </c>
      <c r="P1046">
        <v>7.33</v>
      </c>
      <c r="Q1046" s="1">
        <f t="shared" si="106"/>
        <v>7.7377049180327866</v>
      </c>
      <c r="R1046">
        <v>472</v>
      </c>
      <c r="S1046">
        <v>0.6</v>
      </c>
      <c r="T1046">
        <v>432</v>
      </c>
      <c r="W1046">
        <v>419</v>
      </c>
      <c r="X1046">
        <v>5</v>
      </c>
      <c r="Z1046">
        <v>8.1300000000000008</v>
      </c>
      <c r="AA1046" s="1">
        <v>21.039447403462052</v>
      </c>
      <c r="AB1046">
        <v>0.31</v>
      </c>
      <c r="AD1046">
        <v>385</v>
      </c>
      <c r="AE1046">
        <v>36</v>
      </c>
      <c r="AF1046">
        <v>1.3</v>
      </c>
      <c r="AG1046">
        <v>111</v>
      </c>
      <c r="AH1046">
        <v>60</v>
      </c>
      <c r="AL1046">
        <v>0.02</v>
      </c>
      <c r="AM1046">
        <v>1.8</v>
      </c>
      <c r="AQ1046" s="3">
        <f t="shared" si="107"/>
        <v>1953.1994474034618</v>
      </c>
      <c r="BA1046" t="s">
        <v>31</v>
      </c>
      <c r="BB1046" s="1">
        <f t="shared" si="108"/>
        <v>7.7377049180327866</v>
      </c>
      <c r="BC1046" s="2">
        <f t="shared" si="109"/>
        <v>12.186177715091677</v>
      </c>
      <c r="BD1046" s="2">
        <f t="shared" si="110"/>
        <v>0</v>
      </c>
      <c r="BE1046" s="2">
        <f t="shared" si="111"/>
        <v>4.361857172600458</v>
      </c>
      <c r="BF1046" s="2">
        <f t="shared" si="112"/>
        <v>0.75201183979280373</v>
      </c>
      <c r="BG1046" s="2">
        <f t="shared" si="113"/>
        <v>0.74912134031660649</v>
      </c>
      <c r="BH1046" s="2">
        <f t="shared" si="114"/>
        <v>16.747139936491365</v>
      </c>
      <c r="BI1046" s="2">
        <f t="shared" si="115"/>
        <v>0.92095165003837287</v>
      </c>
      <c r="BJ1046" s="2">
        <f t="shared" si="116"/>
        <v>0.18729289727704942</v>
      </c>
      <c r="BK1046" s="2">
        <f t="shared" si="117"/>
        <v>2.7695992814012675</v>
      </c>
      <c r="BL1046" s="2">
        <f t="shared" si="118"/>
        <v>2.4686278543509568</v>
      </c>
      <c r="BM1046" s="2"/>
      <c r="BN1046" s="1">
        <f t="shared" si="119"/>
        <v>-0.55416172334563518</v>
      </c>
      <c r="BO1046" s="2">
        <f t="shared" si="120"/>
        <v>1.3742734045106919</v>
      </c>
      <c r="BP1046" s="1">
        <f t="shared" si="94"/>
        <v>46.153846153846153</v>
      </c>
    </row>
    <row r="1047" spans="1:68" x14ac:dyDescent="0.25">
      <c r="A1047">
        <v>138</v>
      </c>
      <c r="B1047" t="s">
        <v>1205</v>
      </c>
      <c r="C1047" t="s">
        <v>191</v>
      </c>
      <c r="D1047">
        <v>-23.851400000000002</v>
      </c>
      <c r="E1047">
        <v>-68.209900000000005</v>
      </c>
      <c r="F1047" s="9">
        <v>41684</v>
      </c>
      <c r="H1047" t="s">
        <v>445</v>
      </c>
      <c r="I1047" t="s">
        <v>215</v>
      </c>
      <c r="J1047" t="s">
        <v>29</v>
      </c>
      <c r="L1047" t="s">
        <v>30</v>
      </c>
      <c r="P1047">
        <v>7.11</v>
      </c>
      <c r="Q1047" s="1">
        <f t="shared" si="106"/>
        <v>7.442622950819672</v>
      </c>
      <c r="R1047">
        <v>454</v>
      </c>
      <c r="S1047">
        <v>0.39</v>
      </c>
      <c r="T1047">
        <v>327</v>
      </c>
      <c r="U1047">
        <v>0.27</v>
      </c>
      <c r="W1047">
        <v>336</v>
      </c>
      <c r="X1047">
        <v>5</v>
      </c>
      <c r="Z1047">
        <v>7.26</v>
      </c>
      <c r="AA1047" s="1">
        <v>21.039447403462052</v>
      </c>
      <c r="AB1047">
        <v>0.28999999999999998</v>
      </c>
      <c r="AD1047">
        <v>289</v>
      </c>
      <c r="AE1047">
        <v>33</v>
      </c>
      <c r="AF1047">
        <v>1.1000000000000001</v>
      </c>
      <c r="AG1047">
        <v>113</v>
      </c>
      <c r="AH1047">
        <v>84</v>
      </c>
      <c r="AM1047">
        <v>4.5</v>
      </c>
      <c r="AQ1047" s="3">
        <f t="shared" si="107"/>
        <v>1675.8494474034617</v>
      </c>
      <c r="BA1047" t="s">
        <v>31</v>
      </c>
      <c r="BB1047" s="1">
        <f t="shared" si="108"/>
        <v>7.442622950819672</v>
      </c>
      <c r="BC1047" s="2">
        <f t="shared" si="109"/>
        <v>9.2242595204513389</v>
      </c>
      <c r="BD1047" s="2">
        <f t="shared" si="110"/>
        <v>3.3790548658390071E-3</v>
      </c>
      <c r="BE1047" s="2">
        <f t="shared" si="111"/>
        <v>3.4978138663335416</v>
      </c>
      <c r="BF1047" s="2">
        <f t="shared" si="112"/>
        <v>0.67153824808065854</v>
      </c>
      <c r="BG1047" s="2">
        <f t="shared" si="113"/>
        <v>0.74912134031660649</v>
      </c>
      <c r="BH1047" s="2">
        <f t="shared" si="114"/>
        <v>12.571229718561051</v>
      </c>
      <c r="BI1047" s="2">
        <f t="shared" si="115"/>
        <v>0.84420567920184186</v>
      </c>
      <c r="BJ1047" s="2">
        <f t="shared" si="116"/>
        <v>0.1584786053882726</v>
      </c>
      <c r="BK1047" s="2">
        <f t="shared" si="117"/>
        <v>2.819501971156245</v>
      </c>
      <c r="BL1047" s="2">
        <f t="shared" si="118"/>
        <v>3.4560789960913394</v>
      </c>
      <c r="BM1047" s="2"/>
      <c r="BN1047" s="1">
        <f t="shared" si="119"/>
        <v>4.939021907166655</v>
      </c>
      <c r="BO1047" s="2">
        <f t="shared" si="120"/>
        <v>1.3628443227002731</v>
      </c>
      <c r="BP1047" s="1">
        <f t="shared" si="94"/>
        <v>76.36363636363636</v>
      </c>
    </row>
    <row r="1048" spans="1:68" x14ac:dyDescent="0.25">
      <c r="A1048">
        <v>200</v>
      </c>
      <c r="B1048" t="s">
        <v>1205</v>
      </c>
      <c r="C1048" t="s">
        <v>191</v>
      </c>
      <c r="D1048">
        <v>-23.7837</v>
      </c>
      <c r="E1048">
        <v>-68.237200000000001</v>
      </c>
      <c r="F1048" s="9">
        <v>41569</v>
      </c>
      <c r="H1048" t="s">
        <v>445</v>
      </c>
      <c r="I1048" t="s">
        <v>215</v>
      </c>
      <c r="J1048" t="s">
        <v>29</v>
      </c>
      <c r="L1048" t="s">
        <v>30</v>
      </c>
      <c r="P1048">
        <v>8.14</v>
      </c>
      <c r="Q1048" s="1">
        <f t="shared" si="106"/>
        <v>8.1639344262295079</v>
      </c>
      <c r="R1048">
        <v>498</v>
      </c>
      <c r="S1048">
        <v>0.6</v>
      </c>
      <c r="T1048">
        <v>1300</v>
      </c>
      <c r="U1048">
        <v>0.34</v>
      </c>
      <c r="W1048">
        <v>523</v>
      </c>
      <c r="X1048">
        <v>6</v>
      </c>
      <c r="Z1048">
        <v>17.100000000000001</v>
      </c>
      <c r="AA1048" s="1">
        <v>18.701731025299601</v>
      </c>
      <c r="AB1048">
        <v>0.26</v>
      </c>
      <c r="AD1048">
        <v>810</v>
      </c>
      <c r="AE1048">
        <v>327</v>
      </c>
      <c r="AF1048">
        <v>14.1</v>
      </c>
      <c r="AG1048">
        <v>179</v>
      </c>
      <c r="AH1048">
        <v>116</v>
      </c>
      <c r="AL1048">
        <v>0.05</v>
      </c>
      <c r="AM1048">
        <v>2.1</v>
      </c>
      <c r="AQ1048" s="3">
        <f t="shared" si="107"/>
        <v>3812.2517310252993</v>
      </c>
      <c r="BA1048" t="s">
        <v>31</v>
      </c>
      <c r="BB1048" s="1">
        <f t="shared" si="108"/>
        <v>8.1639344262295079</v>
      </c>
      <c r="BC1048" s="2">
        <f t="shared" si="109"/>
        <v>36.671368124118473</v>
      </c>
      <c r="BD1048" s="2">
        <f t="shared" si="110"/>
        <v>4.2551061273528243E-3</v>
      </c>
      <c r="BE1048" s="2">
        <f t="shared" si="111"/>
        <v>5.4445138455132209</v>
      </c>
      <c r="BF1048" s="2">
        <f t="shared" si="112"/>
        <v>1.5817223198594026</v>
      </c>
      <c r="BG1048" s="2">
        <f t="shared" si="113"/>
        <v>0.66588563583698357</v>
      </c>
      <c r="BH1048" s="2">
        <f t="shared" si="114"/>
        <v>35.234242463787027</v>
      </c>
      <c r="BI1048" s="2">
        <f t="shared" si="115"/>
        <v>8.3653108211818878</v>
      </c>
      <c r="BJ1048" s="2">
        <f t="shared" si="116"/>
        <v>2.0314075781587668</v>
      </c>
      <c r="BK1048" s="2">
        <f t="shared" si="117"/>
        <v>4.4662907330705126</v>
      </c>
      <c r="BL1048" s="2">
        <f t="shared" si="118"/>
        <v>4.7726805184118497</v>
      </c>
      <c r="BM1048" s="2"/>
      <c r="BN1048" s="1">
        <f t="shared" si="119"/>
        <v>6.9930687871966217</v>
      </c>
      <c r="BO1048" s="2">
        <f t="shared" si="120"/>
        <v>0.96081068872403863</v>
      </c>
      <c r="BP1048" s="1">
        <f t="shared" si="94"/>
        <v>8.2269503546099294</v>
      </c>
    </row>
    <row r="1049" spans="1:68" x14ac:dyDescent="0.25">
      <c r="A1049">
        <v>200</v>
      </c>
      <c r="B1049" t="s">
        <v>1205</v>
      </c>
      <c r="C1049" t="s">
        <v>191</v>
      </c>
      <c r="D1049">
        <v>-23.7837</v>
      </c>
      <c r="E1049">
        <v>-68.237200000000001</v>
      </c>
      <c r="F1049" s="9">
        <v>41625</v>
      </c>
      <c r="H1049" t="s">
        <v>445</v>
      </c>
      <c r="I1049" t="s">
        <v>215</v>
      </c>
      <c r="J1049" t="s">
        <v>29</v>
      </c>
      <c r="L1049" t="s">
        <v>30</v>
      </c>
      <c r="P1049">
        <v>7.01</v>
      </c>
      <c r="Q1049" s="1">
        <f t="shared" si="106"/>
        <v>8.0163934426229506</v>
      </c>
      <c r="R1049">
        <v>489</v>
      </c>
      <c r="S1049">
        <v>0.38</v>
      </c>
      <c r="T1049">
        <v>973</v>
      </c>
      <c r="U1049">
        <v>0.51</v>
      </c>
      <c r="W1049">
        <v>441</v>
      </c>
      <c r="X1049">
        <v>4</v>
      </c>
      <c r="Z1049">
        <v>9.6999999999999993</v>
      </c>
      <c r="AA1049" s="1">
        <v>15.896471371504662</v>
      </c>
      <c r="AB1049">
        <v>7.5999999999999998E-2</v>
      </c>
      <c r="AD1049">
        <v>673</v>
      </c>
      <c r="AE1049">
        <v>75</v>
      </c>
      <c r="AF1049">
        <v>4.7</v>
      </c>
      <c r="AG1049">
        <v>141</v>
      </c>
      <c r="AH1049">
        <v>91</v>
      </c>
      <c r="AL1049">
        <v>0.11</v>
      </c>
      <c r="AM1049">
        <v>3.4</v>
      </c>
      <c r="AQ1049" s="3">
        <f t="shared" si="107"/>
        <v>2921.7724713715052</v>
      </c>
      <c r="BA1049" t="s">
        <v>31</v>
      </c>
      <c r="BB1049" s="1">
        <f t="shared" si="108"/>
        <v>8.0163934426229506</v>
      </c>
      <c r="BC1049" s="2">
        <f t="shared" si="109"/>
        <v>27.447108603667136</v>
      </c>
      <c r="BD1049" s="2">
        <f t="shared" si="110"/>
        <v>6.3826591910292356E-3</v>
      </c>
      <c r="BE1049" s="2">
        <f t="shared" si="111"/>
        <v>4.5908806995627733</v>
      </c>
      <c r="BF1049" s="2">
        <f t="shared" si="112"/>
        <v>0.89723429839977797</v>
      </c>
      <c r="BG1049" s="2">
        <f t="shared" si="113"/>
        <v>0.56600279046143609</v>
      </c>
      <c r="BH1049" s="2">
        <f t="shared" si="114"/>
        <v>29.274870590282308</v>
      </c>
      <c r="BI1049" s="2">
        <f t="shared" si="115"/>
        <v>1.918649270913277</v>
      </c>
      <c r="BJ1049" s="2">
        <f t="shared" si="116"/>
        <v>0.67713585938625565</v>
      </c>
      <c r="BK1049" s="2">
        <f t="shared" si="117"/>
        <v>3.518139627725934</v>
      </c>
      <c r="BL1049" s="2">
        <f t="shared" si="118"/>
        <v>3.7440855790989507</v>
      </c>
      <c r="BM1049" s="2"/>
      <c r="BN1049" s="1">
        <f t="shared" si="119"/>
        <v>1.9149063385055394</v>
      </c>
      <c r="BO1049" s="2">
        <f t="shared" si="120"/>
        <v>1.0665921504887028</v>
      </c>
      <c r="BP1049" s="1">
        <f t="shared" si="94"/>
        <v>19.361702127659573</v>
      </c>
    </row>
    <row r="1050" spans="1:68" x14ac:dyDescent="0.25">
      <c r="A1050">
        <v>200</v>
      </c>
      <c r="B1050" t="s">
        <v>1205</v>
      </c>
      <c r="C1050" t="s">
        <v>191</v>
      </c>
      <c r="D1050">
        <v>-23.7837</v>
      </c>
      <c r="E1050">
        <v>-68.237200000000001</v>
      </c>
      <c r="F1050" s="9">
        <v>41653</v>
      </c>
      <c r="H1050" t="s">
        <v>445</v>
      </c>
      <c r="I1050" t="s">
        <v>215</v>
      </c>
      <c r="J1050" t="s">
        <v>29</v>
      </c>
      <c r="L1050" t="s">
        <v>30</v>
      </c>
      <c r="P1050">
        <v>7.08</v>
      </c>
      <c r="Q1050" s="1">
        <f t="shared" si="106"/>
        <v>7.8196721311475406</v>
      </c>
      <c r="R1050">
        <v>477</v>
      </c>
      <c r="S1050">
        <v>0.51</v>
      </c>
      <c r="T1050">
        <v>1084</v>
      </c>
      <c r="W1050">
        <v>441</v>
      </c>
      <c r="X1050">
        <v>3</v>
      </c>
      <c r="Z1050">
        <v>8.48</v>
      </c>
      <c r="AB1050">
        <v>0.215</v>
      </c>
      <c r="AD1050">
        <v>756</v>
      </c>
      <c r="AE1050">
        <v>89</v>
      </c>
      <c r="AF1050">
        <v>4.3</v>
      </c>
      <c r="AG1050">
        <v>140</v>
      </c>
      <c r="AH1050">
        <v>80</v>
      </c>
      <c r="AL1050">
        <v>0.03</v>
      </c>
      <c r="AM1050">
        <v>0.5</v>
      </c>
      <c r="AQ1050" s="3">
        <f t="shared" si="107"/>
        <v>3084.0350000000003</v>
      </c>
      <c r="BA1050" t="s">
        <v>31</v>
      </c>
      <c r="BB1050" s="1">
        <f t="shared" si="108"/>
        <v>7.8196721311475406</v>
      </c>
      <c r="BC1050" s="2">
        <f t="shared" si="109"/>
        <v>30.578279266572636</v>
      </c>
      <c r="BD1050" s="2">
        <f t="shared" si="110"/>
        <v>0</v>
      </c>
      <c r="BE1050" s="2">
        <f t="shared" si="111"/>
        <v>4.5908806995627733</v>
      </c>
      <c r="BF1050" s="2">
        <f t="shared" si="112"/>
        <v>0.78438627324021837</v>
      </c>
      <c r="BG1050" s="2">
        <f t="shared" si="113"/>
        <v>0</v>
      </c>
      <c r="BH1050" s="2">
        <f t="shared" si="114"/>
        <v>32.885292966201227</v>
      </c>
      <c r="BI1050" s="2">
        <f t="shared" si="115"/>
        <v>2.2767971348170888</v>
      </c>
      <c r="BJ1050" s="2">
        <f t="shared" si="116"/>
        <v>0.61950727560870189</v>
      </c>
      <c r="BK1050" s="2">
        <f t="shared" si="117"/>
        <v>3.4931882828484451</v>
      </c>
      <c r="BL1050" s="2">
        <f t="shared" si="118"/>
        <v>3.2915038058012756</v>
      </c>
      <c r="BM1050" s="2"/>
      <c r="BN1050" s="1">
        <f t="shared" si="119"/>
        <v>1.8273558947910526</v>
      </c>
      <c r="BO1050" s="2">
        <f t="shared" si="120"/>
        <v>1.0754461583504</v>
      </c>
      <c r="BP1050" s="1">
        <f t="shared" si="94"/>
        <v>18.604651162790699</v>
      </c>
    </row>
    <row r="1051" spans="1:68" x14ac:dyDescent="0.25">
      <c r="A1051">
        <v>200</v>
      </c>
      <c r="B1051" t="s">
        <v>1205</v>
      </c>
      <c r="C1051" t="s">
        <v>191</v>
      </c>
      <c r="D1051">
        <v>-23.7837</v>
      </c>
      <c r="E1051">
        <v>-68.237200000000001</v>
      </c>
      <c r="F1051" s="9">
        <v>41684</v>
      </c>
      <c r="H1051" t="s">
        <v>445</v>
      </c>
      <c r="I1051" t="s">
        <v>215</v>
      </c>
      <c r="J1051" t="s">
        <v>29</v>
      </c>
      <c r="L1051" t="s">
        <v>30</v>
      </c>
      <c r="P1051">
        <v>7.07</v>
      </c>
      <c r="Q1051" s="1">
        <f t="shared" si="106"/>
        <v>7.6065573770491799</v>
      </c>
      <c r="R1051">
        <v>464</v>
      </c>
      <c r="S1051">
        <v>0.46</v>
      </c>
      <c r="T1051">
        <v>818</v>
      </c>
      <c r="U1051">
        <v>0.46</v>
      </c>
      <c r="W1051">
        <v>372</v>
      </c>
      <c r="X1051">
        <v>4</v>
      </c>
      <c r="Z1051">
        <v>9.1</v>
      </c>
      <c r="AA1051" s="1">
        <v>21.506990679094542</v>
      </c>
      <c r="AB1051">
        <v>0.35</v>
      </c>
      <c r="AD1051">
        <v>589</v>
      </c>
      <c r="AE1051">
        <v>83</v>
      </c>
      <c r="AF1051">
        <v>4.3</v>
      </c>
      <c r="AG1051">
        <v>139</v>
      </c>
      <c r="AH1051">
        <v>90</v>
      </c>
      <c r="AM1051">
        <v>5.6</v>
      </c>
      <c r="AQ1051" s="3">
        <f t="shared" si="107"/>
        <v>2600.7769906790945</v>
      </c>
      <c r="BA1051" t="s">
        <v>31</v>
      </c>
      <c r="BB1051" s="1">
        <f t="shared" si="108"/>
        <v>7.6065573770491799</v>
      </c>
      <c r="BC1051" s="2">
        <f t="shared" si="109"/>
        <v>23.074753173483778</v>
      </c>
      <c r="BD1051" s="2">
        <f t="shared" si="110"/>
        <v>5.7569082899479379E-3</v>
      </c>
      <c r="BE1051" s="2">
        <f t="shared" si="111"/>
        <v>3.872579637726421</v>
      </c>
      <c r="BF1051" s="2">
        <f t="shared" si="112"/>
        <v>0.84173526963278145</v>
      </c>
      <c r="BG1051" s="2">
        <f t="shared" si="113"/>
        <v>0.76576848121253116</v>
      </c>
      <c r="BH1051" s="2">
        <f t="shared" si="114"/>
        <v>25.620949149593283</v>
      </c>
      <c r="BI1051" s="2">
        <f t="shared" si="115"/>
        <v>2.1233051931440263</v>
      </c>
      <c r="BJ1051" s="2">
        <f t="shared" si="116"/>
        <v>0.61950727560870189</v>
      </c>
      <c r="BK1051" s="2">
        <f t="shared" si="117"/>
        <v>3.4682369379709566</v>
      </c>
      <c r="BL1051" s="2">
        <f t="shared" si="118"/>
        <v>3.7029417815264347</v>
      </c>
      <c r="BM1051" s="2"/>
      <c r="BN1051" s="1">
        <f t="shared" si="119"/>
        <v>5.267413676440321</v>
      </c>
      <c r="BO1051" s="2">
        <f t="shared" si="120"/>
        <v>1.1103455346614695</v>
      </c>
      <c r="BP1051" s="1">
        <f t="shared" si="94"/>
        <v>20.930232558139537</v>
      </c>
    </row>
    <row r="1052" spans="1:68" x14ac:dyDescent="0.25">
      <c r="A1052">
        <v>200</v>
      </c>
      <c r="B1052" t="s">
        <v>1205</v>
      </c>
      <c r="C1052" t="s">
        <v>191</v>
      </c>
      <c r="D1052">
        <v>-23.7837</v>
      </c>
      <c r="E1052">
        <v>-68.237200000000001</v>
      </c>
      <c r="F1052" s="9">
        <v>41716</v>
      </c>
      <c r="H1052" t="s">
        <v>445</v>
      </c>
      <c r="I1052" t="s">
        <v>215</v>
      </c>
      <c r="J1052" t="s">
        <v>29</v>
      </c>
      <c r="L1052" t="s">
        <v>30</v>
      </c>
      <c r="P1052">
        <v>7.37</v>
      </c>
      <c r="Q1052" s="1">
        <f t="shared" si="106"/>
        <v>6.6065573770491799</v>
      </c>
      <c r="R1052">
        <v>403</v>
      </c>
      <c r="S1052">
        <v>0.5</v>
      </c>
      <c r="T1052">
        <v>1078</v>
      </c>
      <c r="U1052">
        <v>0.4</v>
      </c>
      <c r="W1052">
        <v>424</v>
      </c>
      <c r="X1052">
        <v>4</v>
      </c>
      <c r="Z1052">
        <v>4.08</v>
      </c>
      <c r="AA1052" s="1">
        <v>26.603212383488682</v>
      </c>
      <c r="AB1052">
        <v>0.39600000000000002</v>
      </c>
      <c r="AD1052">
        <v>568</v>
      </c>
      <c r="AE1052">
        <v>96</v>
      </c>
      <c r="AF1052">
        <v>5.8</v>
      </c>
      <c r="AG1052">
        <v>165</v>
      </c>
      <c r="AH1052">
        <v>97</v>
      </c>
      <c r="AM1052">
        <v>1.5</v>
      </c>
      <c r="AN1052">
        <v>2.5000000000000001E-2</v>
      </c>
      <c r="AQ1052" s="3">
        <f t="shared" si="107"/>
        <v>2874.3042123834889</v>
      </c>
      <c r="BA1052" t="s">
        <v>31</v>
      </c>
      <c r="BB1052" s="1">
        <f t="shared" si="108"/>
        <v>6.6065573770491799</v>
      </c>
      <c r="BC1052" s="2">
        <f t="shared" si="109"/>
        <v>30.409026798307472</v>
      </c>
      <c r="BD1052" s="2">
        <f t="shared" si="110"/>
        <v>5.0060072086503806E-3</v>
      </c>
      <c r="BE1052" s="2">
        <f t="shared" si="111"/>
        <v>4.413907974182802</v>
      </c>
      <c r="BF1052" s="2">
        <f t="shared" si="112"/>
        <v>0.37739339561557672</v>
      </c>
      <c r="BG1052" s="2">
        <f t="shared" si="113"/>
        <v>0.9472223169781091</v>
      </c>
      <c r="BH1052" s="2">
        <f t="shared" si="114"/>
        <v>24.707468789421025</v>
      </c>
      <c r="BI1052" s="2">
        <f t="shared" si="115"/>
        <v>2.4558710667689945</v>
      </c>
      <c r="BJ1052" s="2">
        <f t="shared" si="116"/>
        <v>0.83561446477452817</v>
      </c>
      <c r="BK1052" s="2">
        <f t="shared" si="117"/>
        <v>4.1169719047856672</v>
      </c>
      <c r="BL1052" s="2">
        <f t="shared" si="118"/>
        <v>3.9909483645340464</v>
      </c>
      <c r="BM1052" s="2"/>
      <c r="BN1052" s="1">
        <f t="shared" si="119"/>
        <v>-1.8138498891446357</v>
      </c>
      <c r="BO1052" s="2">
        <f t="shared" si="120"/>
        <v>0.81250442354821473</v>
      </c>
      <c r="BP1052" s="1">
        <f t="shared" si="94"/>
        <v>16.724137931034484</v>
      </c>
    </row>
    <row r="1053" spans="1:68" x14ac:dyDescent="0.25">
      <c r="A1053">
        <v>200</v>
      </c>
      <c r="B1053" t="s">
        <v>1205</v>
      </c>
      <c r="C1053" t="s">
        <v>191</v>
      </c>
      <c r="D1053">
        <v>-23.7837</v>
      </c>
      <c r="E1053">
        <v>-68.237200000000001</v>
      </c>
      <c r="F1053" s="9">
        <v>41748</v>
      </c>
      <c r="H1053" t="s">
        <v>445</v>
      </c>
      <c r="I1053" t="s">
        <v>215</v>
      </c>
      <c r="J1053" t="s">
        <v>29</v>
      </c>
      <c r="L1053" t="s">
        <v>30</v>
      </c>
      <c r="P1053">
        <v>6.96</v>
      </c>
      <c r="Q1053" s="1">
        <f t="shared" si="106"/>
        <v>7.0983606557377046</v>
      </c>
      <c r="R1053">
        <v>433</v>
      </c>
      <c r="S1053">
        <v>0.43</v>
      </c>
      <c r="T1053">
        <v>1034</v>
      </c>
      <c r="U1053">
        <v>1.6</v>
      </c>
      <c r="W1053">
        <v>424</v>
      </c>
      <c r="X1053">
        <v>4</v>
      </c>
      <c r="Z1053">
        <v>9.16</v>
      </c>
      <c r="AA1053" s="1">
        <v>25.574617177097206</v>
      </c>
      <c r="AD1053">
        <v>618</v>
      </c>
      <c r="AE1053">
        <v>102</v>
      </c>
      <c r="AF1053">
        <v>6.5</v>
      </c>
      <c r="AG1053">
        <v>173</v>
      </c>
      <c r="AH1053">
        <v>103</v>
      </c>
      <c r="AL1053">
        <v>6.0000000000000001E-3</v>
      </c>
      <c r="AM1053">
        <v>1.5</v>
      </c>
      <c r="AN1053">
        <v>3.2000000000000001E-2</v>
      </c>
      <c r="AQ1053" s="3">
        <f t="shared" si="107"/>
        <v>2935.8026171770975</v>
      </c>
      <c r="BA1053" t="s">
        <v>31</v>
      </c>
      <c r="BB1053" s="1">
        <f t="shared" si="108"/>
        <v>7.0983606557377046</v>
      </c>
      <c r="BC1053" s="2">
        <f t="shared" si="109"/>
        <v>29.167842031029618</v>
      </c>
      <c r="BD1053" s="2">
        <f t="shared" si="110"/>
        <v>2.0024028834601523E-2</v>
      </c>
      <c r="BE1053" s="2">
        <f t="shared" si="111"/>
        <v>4.413907974182802</v>
      </c>
      <c r="BF1053" s="2">
        <f t="shared" si="112"/>
        <v>0.8472851725094811</v>
      </c>
      <c r="BG1053" s="2">
        <f t="shared" si="113"/>
        <v>0.91059860700707507</v>
      </c>
      <c r="BH1053" s="2">
        <f t="shared" si="114"/>
        <v>26.882422027926399</v>
      </c>
      <c r="BI1053" s="2">
        <f t="shared" si="115"/>
        <v>2.6093630084420565</v>
      </c>
      <c r="BJ1053" s="2">
        <f t="shared" si="116"/>
        <v>0.93646448638524715</v>
      </c>
      <c r="BK1053" s="2">
        <f t="shared" si="117"/>
        <v>4.3165826638055789</v>
      </c>
      <c r="BL1053" s="2">
        <f t="shared" si="118"/>
        <v>4.2378111499691418</v>
      </c>
      <c r="BM1053" s="2"/>
      <c r="BN1053" s="1">
        <f t="shared" si="119"/>
        <v>2.6151821340806585</v>
      </c>
      <c r="BO1053" s="2">
        <f t="shared" si="120"/>
        <v>0.92164590028045534</v>
      </c>
      <c r="BP1053" s="1">
        <f t="shared" si="94"/>
        <v>15.846153846153847</v>
      </c>
    </row>
    <row r="1054" spans="1:68" x14ac:dyDescent="0.25">
      <c r="A1054">
        <v>200</v>
      </c>
      <c r="B1054" t="s">
        <v>1205</v>
      </c>
      <c r="C1054" t="s">
        <v>191</v>
      </c>
      <c r="D1054">
        <v>-23.7837</v>
      </c>
      <c r="E1054">
        <v>-68.237200000000001</v>
      </c>
      <c r="F1054" s="9">
        <v>41773</v>
      </c>
      <c r="H1054" t="s">
        <v>445</v>
      </c>
      <c r="I1054" t="s">
        <v>215</v>
      </c>
      <c r="J1054" t="s">
        <v>29</v>
      </c>
      <c r="L1054" t="s">
        <v>30</v>
      </c>
      <c r="P1054">
        <v>7.01</v>
      </c>
      <c r="Q1054" s="1">
        <f t="shared" si="106"/>
        <v>6</v>
      </c>
      <c r="R1054">
        <v>366</v>
      </c>
      <c r="S1054">
        <v>0.9</v>
      </c>
      <c r="T1054">
        <v>895</v>
      </c>
      <c r="U1054">
        <v>1.8</v>
      </c>
      <c r="W1054">
        <v>609</v>
      </c>
      <c r="X1054">
        <v>4</v>
      </c>
      <c r="Z1054">
        <v>11.42</v>
      </c>
      <c r="AA1054" s="1">
        <v>21.319973368841545</v>
      </c>
      <c r="AB1054">
        <v>0.27</v>
      </c>
      <c r="AD1054">
        <v>585</v>
      </c>
      <c r="AE1054">
        <v>79</v>
      </c>
      <c r="AF1054">
        <v>5.2</v>
      </c>
      <c r="AG1054">
        <v>150</v>
      </c>
      <c r="AH1054">
        <v>87</v>
      </c>
      <c r="AM1054">
        <v>1.4</v>
      </c>
      <c r="AN1054">
        <v>2.7E-2</v>
      </c>
      <c r="AQ1054" s="3">
        <f t="shared" si="107"/>
        <v>2817.3369733688419</v>
      </c>
      <c r="BA1054" t="s">
        <v>31</v>
      </c>
      <c r="BB1054" s="1">
        <f t="shared" si="108"/>
        <v>6</v>
      </c>
      <c r="BC1054" s="2">
        <f t="shared" si="109"/>
        <v>25.246826516220025</v>
      </c>
      <c r="BD1054" s="2">
        <f t="shared" si="110"/>
        <v>2.2527032438926713E-2</v>
      </c>
      <c r="BE1054" s="2">
        <f t="shared" si="111"/>
        <v>6.3397876327295437</v>
      </c>
      <c r="BF1054" s="2">
        <f t="shared" si="112"/>
        <v>1.0563315141985015</v>
      </c>
      <c r="BG1054" s="2">
        <f t="shared" si="113"/>
        <v>0.75910962485416122</v>
      </c>
      <c r="BH1054" s="2">
        <f t="shared" si="114"/>
        <v>25.446952890512854</v>
      </c>
      <c r="BI1054" s="2">
        <f t="shared" si="115"/>
        <v>2.0209772320286516</v>
      </c>
      <c r="BJ1054" s="2">
        <f t="shared" si="116"/>
        <v>0.7491715891081977</v>
      </c>
      <c r="BK1054" s="2">
        <f t="shared" si="117"/>
        <v>3.7427017316233342</v>
      </c>
      <c r="BL1054" s="2">
        <f t="shared" si="118"/>
        <v>3.5795103888088873</v>
      </c>
      <c r="BM1054" s="2"/>
      <c r="BN1054" s="1">
        <f t="shared" si="119"/>
        <v>-1.2526174002049604</v>
      </c>
      <c r="BO1054" s="2">
        <f t="shared" si="120"/>
        <v>1.0079267932610958</v>
      </c>
      <c r="BP1054" s="1">
        <f t="shared" si="94"/>
        <v>16.73076923076923</v>
      </c>
    </row>
    <row r="1055" spans="1:68" x14ac:dyDescent="0.25">
      <c r="A1055">
        <v>200</v>
      </c>
      <c r="B1055" t="s">
        <v>1205</v>
      </c>
      <c r="C1055" t="s">
        <v>191</v>
      </c>
      <c r="D1055">
        <v>-23.7837</v>
      </c>
      <c r="E1055">
        <v>-68.237200000000001</v>
      </c>
      <c r="F1055" s="9">
        <v>41804</v>
      </c>
      <c r="H1055" t="s">
        <v>445</v>
      </c>
      <c r="I1055" t="s">
        <v>215</v>
      </c>
      <c r="J1055" t="s">
        <v>29</v>
      </c>
      <c r="L1055" t="s">
        <v>30</v>
      </c>
      <c r="P1055">
        <v>6.89</v>
      </c>
      <c r="Q1055" s="1">
        <f t="shared" si="106"/>
        <v>6.4754098360655741</v>
      </c>
      <c r="R1055">
        <v>395</v>
      </c>
      <c r="S1055">
        <v>0.78</v>
      </c>
      <c r="T1055">
        <v>886</v>
      </c>
      <c r="U1055">
        <v>1.4</v>
      </c>
      <c r="W1055">
        <v>414</v>
      </c>
      <c r="X1055">
        <v>5</v>
      </c>
      <c r="Z1055">
        <v>8.98</v>
      </c>
      <c r="AA1055" s="1">
        <v>22.348568575233024</v>
      </c>
      <c r="AB1055">
        <v>0.4</v>
      </c>
      <c r="AD1055">
        <v>610</v>
      </c>
      <c r="AE1055">
        <v>78</v>
      </c>
      <c r="AF1055">
        <v>4.9000000000000004</v>
      </c>
      <c r="AG1055">
        <v>155</v>
      </c>
      <c r="AH1055">
        <v>83</v>
      </c>
      <c r="AM1055">
        <v>1.4</v>
      </c>
      <c r="AN1055">
        <v>2.1999999999999999E-2</v>
      </c>
      <c r="AQ1055" s="3">
        <f t="shared" si="107"/>
        <v>2666.2305685752335</v>
      </c>
      <c r="BA1055" t="s">
        <v>31</v>
      </c>
      <c r="BB1055" s="1">
        <f t="shared" si="108"/>
        <v>6.4754098360655741</v>
      </c>
      <c r="BC1055" s="2">
        <f t="shared" si="109"/>
        <v>24.992947813822283</v>
      </c>
      <c r="BD1055" s="2">
        <f t="shared" si="110"/>
        <v>1.7521025230276332E-2</v>
      </c>
      <c r="BE1055" s="2">
        <f t="shared" si="111"/>
        <v>4.3098063710181131</v>
      </c>
      <c r="BF1055" s="2">
        <f t="shared" si="112"/>
        <v>0.83063546387938214</v>
      </c>
      <c r="BG1055" s="2">
        <f t="shared" si="113"/>
        <v>0.79573333482519537</v>
      </c>
      <c r="BH1055" s="2">
        <f t="shared" si="114"/>
        <v>26.534429509765538</v>
      </c>
      <c r="BI1055" s="2">
        <f t="shared" si="115"/>
        <v>1.995395241749808</v>
      </c>
      <c r="BJ1055" s="2">
        <f t="shared" si="116"/>
        <v>0.70595015127503247</v>
      </c>
      <c r="BK1055" s="2">
        <f t="shared" si="117"/>
        <v>3.8674584560107785</v>
      </c>
      <c r="BL1055" s="2">
        <f t="shared" si="118"/>
        <v>3.4149351985188234</v>
      </c>
      <c r="BM1055" s="2"/>
      <c r="BN1055" s="1">
        <f t="shared" si="119"/>
        <v>4.403819074882505</v>
      </c>
      <c r="BO1055" s="2">
        <f t="shared" si="120"/>
        <v>1.0616766660510026</v>
      </c>
      <c r="BP1055" s="1">
        <f t="shared" si="94"/>
        <v>16.938775510204081</v>
      </c>
    </row>
    <row r="1056" spans="1:68" x14ac:dyDescent="0.25">
      <c r="A1056">
        <v>200</v>
      </c>
      <c r="B1056" t="s">
        <v>1205</v>
      </c>
      <c r="C1056" t="s">
        <v>191</v>
      </c>
      <c r="D1056">
        <v>-23.7837</v>
      </c>
      <c r="E1056">
        <v>-68.237200000000001</v>
      </c>
      <c r="F1056" s="9">
        <v>41841</v>
      </c>
      <c r="H1056" t="s">
        <v>445</v>
      </c>
      <c r="I1056" t="s">
        <v>215</v>
      </c>
      <c r="J1056" t="s">
        <v>29</v>
      </c>
      <c r="L1056" t="s">
        <v>30</v>
      </c>
      <c r="P1056">
        <v>7.04</v>
      </c>
      <c r="Q1056" s="1">
        <f t="shared" si="106"/>
        <v>6.7377049180327866</v>
      </c>
      <c r="R1056">
        <v>411</v>
      </c>
      <c r="S1056">
        <v>0.55000000000000004</v>
      </c>
      <c r="T1056">
        <v>1281</v>
      </c>
      <c r="U1056">
        <v>0.9</v>
      </c>
      <c r="W1056">
        <v>445</v>
      </c>
      <c r="X1056">
        <v>5</v>
      </c>
      <c r="Z1056">
        <v>12.48</v>
      </c>
      <c r="AA1056" s="1">
        <v>21.553745006657792</v>
      </c>
      <c r="AB1056">
        <v>0.34</v>
      </c>
      <c r="AD1056">
        <v>748</v>
      </c>
      <c r="AE1056">
        <v>102</v>
      </c>
      <c r="AF1056">
        <v>5.2</v>
      </c>
      <c r="AG1056">
        <v>149</v>
      </c>
      <c r="AH1056">
        <v>94</v>
      </c>
      <c r="AM1056">
        <v>1.3</v>
      </c>
      <c r="AN1056">
        <v>2.5000000000000001E-2</v>
      </c>
      <c r="AQ1056" s="3">
        <f t="shared" si="107"/>
        <v>3277.3487450066577</v>
      </c>
      <c r="BA1056" t="s">
        <v>31</v>
      </c>
      <c r="BB1056" s="1">
        <f t="shared" si="108"/>
        <v>6.7377049180327866</v>
      </c>
      <c r="BC1056" s="2">
        <f t="shared" si="109"/>
        <v>36.13540197461213</v>
      </c>
      <c r="BD1056" s="2">
        <f t="shared" si="110"/>
        <v>1.1263516219463357E-2</v>
      </c>
      <c r="BE1056" s="2">
        <f t="shared" si="111"/>
        <v>4.6325213408286485</v>
      </c>
      <c r="BF1056" s="2">
        <f t="shared" si="112"/>
        <v>1.1543797983535289</v>
      </c>
      <c r="BG1056" s="2">
        <f t="shared" si="113"/>
        <v>0.76743319530212362</v>
      </c>
      <c r="BH1056" s="2">
        <f t="shared" si="114"/>
        <v>32.537300448040369</v>
      </c>
      <c r="BI1056" s="2">
        <f t="shared" si="115"/>
        <v>2.6093630084420565</v>
      </c>
      <c r="BJ1056" s="2">
        <f t="shared" si="116"/>
        <v>0.7491715891081977</v>
      </c>
      <c r="BK1056" s="2">
        <f t="shared" si="117"/>
        <v>3.7177503867458452</v>
      </c>
      <c r="BL1056" s="2">
        <f t="shared" si="118"/>
        <v>3.8675169718164986</v>
      </c>
      <c r="BM1056" s="2"/>
      <c r="BN1056" s="1">
        <f t="shared" si="119"/>
        <v>-1.0493001146407448</v>
      </c>
      <c r="BO1056" s="2">
        <f t="shared" si="120"/>
        <v>0.90042724502968863</v>
      </c>
      <c r="BP1056" s="1">
        <f t="shared" si="94"/>
        <v>18.076923076923077</v>
      </c>
    </row>
    <row r="1057" spans="1:68" x14ac:dyDescent="0.25">
      <c r="A1057">
        <v>200</v>
      </c>
      <c r="B1057" t="s">
        <v>1205</v>
      </c>
      <c r="C1057" t="s">
        <v>191</v>
      </c>
      <c r="D1057">
        <v>-23.7837</v>
      </c>
      <c r="E1057">
        <v>-68.237200000000001</v>
      </c>
      <c r="F1057" s="9">
        <v>41870</v>
      </c>
      <c r="H1057" t="s">
        <v>445</v>
      </c>
      <c r="I1057" t="s">
        <v>215</v>
      </c>
      <c r="J1057" t="s">
        <v>29</v>
      </c>
      <c r="L1057" t="s">
        <v>30</v>
      </c>
      <c r="P1057">
        <v>7.09</v>
      </c>
      <c r="Q1057" s="1">
        <f t="shared" si="106"/>
        <v>6.5409836065573774</v>
      </c>
      <c r="R1057">
        <v>399</v>
      </c>
      <c r="S1057">
        <v>0.64</v>
      </c>
      <c r="T1057">
        <v>1518</v>
      </c>
      <c r="U1057">
        <v>3.3</v>
      </c>
      <c r="W1057">
        <v>440</v>
      </c>
      <c r="X1057">
        <v>7</v>
      </c>
      <c r="Z1057">
        <v>15.46</v>
      </c>
      <c r="AA1057" s="1">
        <v>19.683571904127831</v>
      </c>
      <c r="AD1057">
        <v>806</v>
      </c>
      <c r="AE1057">
        <v>121</v>
      </c>
      <c r="AF1057">
        <v>8.3000000000000007</v>
      </c>
      <c r="AG1057">
        <v>147</v>
      </c>
      <c r="AH1057">
        <v>94</v>
      </c>
      <c r="AM1057">
        <v>1.3</v>
      </c>
      <c r="AN1057">
        <v>2.5999999999999999E-2</v>
      </c>
      <c r="AQ1057" s="3">
        <f t="shared" si="107"/>
        <v>3580.7095719041276</v>
      </c>
      <c r="BA1057" t="s">
        <v>31</v>
      </c>
      <c r="BB1057" s="1">
        <f t="shared" si="108"/>
        <v>6.5409836065573774</v>
      </c>
      <c r="BC1057" s="2">
        <f t="shared" si="109"/>
        <v>42.820874471086036</v>
      </c>
      <c r="BD1057" s="2">
        <f t="shared" si="110"/>
        <v>4.1299559471365641E-2</v>
      </c>
      <c r="BE1057" s="2">
        <f t="shared" si="111"/>
        <v>4.5804705392463045</v>
      </c>
      <c r="BF1057" s="2">
        <f t="shared" si="112"/>
        <v>1.4300249745629452</v>
      </c>
      <c r="BG1057" s="2">
        <f t="shared" si="113"/>
        <v>0.70084463171842526</v>
      </c>
      <c r="BH1057" s="2">
        <f t="shared" si="114"/>
        <v>35.060246204706594</v>
      </c>
      <c r="BI1057" s="2">
        <f t="shared" si="115"/>
        <v>3.0954208237400866</v>
      </c>
      <c r="BJ1057" s="2">
        <f t="shared" si="116"/>
        <v>1.1957931133842388</v>
      </c>
      <c r="BK1057" s="2">
        <f t="shared" si="117"/>
        <v>3.6678476969908673</v>
      </c>
      <c r="BL1057" s="2">
        <f t="shared" si="118"/>
        <v>3.8675169718164986</v>
      </c>
      <c r="BM1057" s="2"/>
      <c r="BN1057" s="1">
        <f t="shared" si="119"/>
        <v>-3.6658512305593893</v>
      </c>
      <c r="BO1057" s="2">
        <f t="shared" si="120"/>
        <v>0.81876530168435357</v>
      </c>
      <c r="BP1057" s="1">
        <f t="shared" si="94"/>
        <v>11.325301204819276</v>
      </c>
    </row>
    <row r="1058" spans="1:68" x14ac:dyDescent="0.25">
      <c r="A1058">
        <v>200</v>
      </c>
      <c r="B1058" t="s">
        <v>1205</v>
      </c>
      <c r="C1058" t="s">
        <v>191</v>
      </c>
      <c r="D1058">
        <v>-23.7837</v>
      </c>
      <c r="E1058">
        <v>-68.237200000000001</v>
      </c>
      <c r="F1058" s="9">
        <v>41889</v>
      </c>
      <c r="H1058" t="s">
        <v>445</v>
      </c>
      <c r="I1058" t="s">
        <v>215</v>
      </c>
      <c r="J1058" t="s">
        <v>29</v>
      </c>
      <c r="L1058" t="s">
        <v>30</v>
      </c>
      <c r="P1058">
        <v>7.03</v>
      </c>
      <c r="Q1058" s="1">
        <f t="shared" si="106"/>
        <v>7.5081967213114753</v>
      </c>
      <c r="R1058">
        <v>458</v>
      </c>
      <c r="S1058">
        <v>0.64</v>
      </c>
      <c r="T1058">
        <v>1429</v>
      </c>
      <c r="U1058">
        <v>1.5</v>
      </c>
      <c r="W1058">
        <v>597</v>
      </c>
      <c r="X1058">
        <v>2</v>
      </c>
      <c r="Z1058">
        <v>11.41</v>
      </c>
      <c r="AA1058" s="1">
        <v>19.917343541944078</v>
      </c>
      <c r="AB1058">
        <v>0.28000000000000003</v>
      </c>
      <c r="AD1058">
        <v>804</v>
      </c>
      <c r="AE1058">
        <v>120</v>
      </c>
      <c r="AF1058">
        <v>8.1999999999999993</v>
      </c>
      <c r="AG1058">
        <v>144</v>
      </c>
      <c r="AH1058">
        <v>94</v>
      </c>
      <c r="AM1058">
        <v>1.3</v>
      </c>
      <c r="AN1058">
        <v>2.5999999999999999E-2</v>
      </c>
      <c r="AQ1058" s="3">
        <f t="shared" si="107"/>
        <v>3691.2733435419436</v>
      </c>
      <c r="BA1058" t="s">
        <v>31</v>
      </c>
      <c r="BB1058" s="1">
        <f t="shared" si="108"/>
        <v>7.5081967213114753</v>
      </c>
      <c r="BC1058" s="2">
        <f t="shared" si="109"/>
        <v>40.310296191819461</v>
      </c>
      <c r="BD1058" s="2">
        <f t="shared" si="110"/>
        <v>1.8772527032438927E-2</v>
      </c>
      <c r="BE1058" s="2">
        <f t="shared" si="111"/>
        <v>6.2148657089319173</v>
      </c>
      <c r="BF1058" s="2">
        <f t="shared" si="112"/>
        <v>1.0554065303857183</v>
      </c>
      <c r="BG1058" s="2">
        <f t="shared" si="113"/>
        <v>0.70916820216638754</v>
      </c>
      <c r="BH1058" s="2">
        <f t="shared" si="114"/>
        <v>34.973248075166381</v>
      </c>
      <c r="BI1058" s="2">
        <f t="shared" si="115"/>
        <v>3.069838833461243</v>
      </c>
      <c r="BJ1058" s="2">
        <f t="shared" si="116"/>
        <v>1.1813859674398501</v>
      </c>
      <c r="BK1058" s="2">
        <f t="shared" si="117"/>
        <v>3.5929936623584009</v>
      </c>
      <c r="BL1058" s="2">
        <f t="shared" si="118"/>
        <v>3.8675169718164986</v>
      </c>
      <c r="BM1058" s="2"/>
      <c r="BN1058" s="1">
        <f t="shared" si="119"/>
        <v>-5.3503797181368533</v>
      </c>
      <c r="BO1058" s="2">
        <f t="shared" si="120"/>
        <v>0.86760087072403658</v>
      </c>
      <c r="BP1058" s="1">
        <f t="shared" si="94"/>
        <v>11.463414634146343</v>
      </c>
    </row>
    <row r="1059" spans="1:68" x14ac:dyDescent="0.25">
      <c r="A1059">
        <v>200</v>
      </c>
      <c r="B1059" t="s">
        <v>1205</v>
      </c>
      <c r="C1059" t="s">
        <v>191</v>
      </c>
      <c r="D1059">
        <v>-23.7837</v>
      </c>
      <c r="E1059">
        <v>-68.237200000000001</v>
      </c>
      <c r="F1059" s="9">
        <v>41923</v>
      </c>
      <c r="H1059" t="s">
        <v>445</v>
      </c>
      <c r="I1059" t="s">
        <v>215</v>
      </c>
      <c r="J1059" t="s">
        <v>29</v>
      </c>
      <c r="L1059" t="s">
        <v>30</v>
      </c>
      <c r="P1059">
        <v>7.25</v>
      </c>
      <c r="Q1059" s="1">
        <f t="shared" si="106"/>
        <v>6.5081967213114753</v>
      </c>
      <c r="R1059">
        <v>397</v>
      </c>
      <c r="S1059">
        <v>0.82</v>
      </c>
      <c r="T1059">
        <v>1823</v>
      </c>
      <c r="W1059">
        <v>608</v>
      </c>
      <c r="X1059">
        <v>21</v>
      </c>
      <c r="Z1059">
        <v>13.67</v>
      </c>
      <c r="AA1059" s="1">
        <v>19.309537283621836</v>
      </c>
      <c r="AD1059">
        <v>860</v>
      </c>
      <c r="AE1059">
        <v>130</v>
      </c>
      <c r="AF1059">
        <v>9.3000000000000007</v>
      </c>
      <c r="AG1059">
        <v>225</v>
      </c>
      <c r="AH1059">
        <v>105</v>
      </c>
      <c r="AM1059">
        <v>1.3</v>
      </c>
      <c r="AN1059">
        <v>2.5999999999999999E-2</v>
      </c>
      <c r="AQ1059" s="3">
        <f t="shared" si="107"/>
        <v>4213.4255372836224</v>
      </c>
      <c r="BA1059" t="s">
        <v>31</v>
      </c>
      <c r="BB1059" s="1">
        <f t="shared" si="108"/>
        <v>6.5081967213114753</v>
      </c>
      <c r="BC1059" s="2">
        <f t="shared" si="109"/>
        <v>51.424541607898448</v>
      </c>
      <c r="BD1059" s="2">
        <f t="shared" si="110"/>
        <v>0</v>
      </c>
      <c r="BE1059" s="2">
        <f t="shared" si="111"/>
        <v>6.3293774724130749</v>
      </c>
      <c r="BF1059" s="2">
        <f t="shared" si="112"/>
        <v>1.2644528720747388</v>
      </c>
      <c r="BG1059" s="2">
        <f t="shared" si="113"/>
        <v>0.68752691900168539</v>
      </c>
      <c r="BH1059" s="2">
        <f t="shared" si="114"/>
        <v>37.409195702292401</v>
      </c>
      <c r="BI1059" s="2">
        <f t="shared" si="115"/>
        <v>3.3256587362496801</v>
      </c>
      <c r="BJ1059" s="2">
        <f t="shared" si="116"/>
        <v>1.3398645728281229</v>
      </c>
      <c r="BK1059" s="2">
        <f t="shared" si="117"/>
        <v>5.6140525974350011</v>
      </c>
      <c r="BL1059" s="2">
        <f t="shared" si="118"/>
        <v>4.3200987451141737</v>
      </c>
      <c r="BM1059" s="2"/>
      <c r="BN1059" s="1">
        <f t="shared" si="119"/>
        <v>-6.5254485440960224</v>
      </c>
      <c r="BO1059" s="2">
        <f t="shared" si="120"/>
        <v>0.72745802942746329</v>
      </c>
      <c r="BP1059" s="1">
        <f t="shared" si="94"/>
        <v>11.29032258064516</v>
      </c>
    </row>
    <row r="1060" spans="1:68" x14ac:dyDescent="0.25">
      <c r="A1060">
        <v>200</v>
      </c>
      <c r="B1060" t="s">
        <v>1205</v>
      </c>
      <c r="C1060" t="s">
        <v>191</v>
      </c>
      <c r="D1060">
        <v>-23.7837</v>
      </c>
      <c r="E1060">
        <v>-68.237200000000001</v>
      </c>
      <c r="F1060" s="9">
        <v>41947</v>
      </c>
      <c r="H1060" t="s">
        <v>445</v>
      </c>
      <c r="I1060" t="s">
        <v>215</v>
      </c>
      <c r="J1060" t="s">
        <v>29</v>
      </c>
      <c r="L1060" t="s">
        <v>30</v>
      </c>
      <c r="P1060">
        <v>6.88</v>
      </c>
      <c r="Q1060" s="1">
        <f t="shared" si="106"/>
        <v>8.0819672131147549</v>
      </c>
      <c r="R1060">
        <v>493</v>
      </c>
      <c r="S1060">
        <v>0.85</v>
      </c>
      <c r="T1060">
        <v>1313</v>
      </c>
      <c r="U1060">
        <v>4.4000000000000004</v>
      </c>
      <c r="W1060">
        <v>570</v>
      </c>
      <c r="X1060">
        <v>9</v>
      </c>
      <c r="Z1060">
        <v>14.18</v>
      </c>
      <c r="AA1060" s="1">
        <v>19.73032623169108</v>
      </c>
      <c r="AB1060">
        <v>0.28999999999999998</v>
      </c>
      <c r="AD1060">
        <v>772</v>
      </c>
      <c r="AE1060">
        <v>124</v>
      </c>
      <c r="AF1060">
        <v>8.5</v>
      </c>
      <c r="AG1060">
        <v>144</v>
      </c>
      <c r="AH1060">
        <v>97</v>
      </c>
      <c r="AL1060">
        <v>8.0000000000000002E-3</v>
      </c>
      <c r="AM1060">
        <v>1.3</v>
      </c>
      <c r="AN1060">
        <v>2.5999999999999999E-2</v>
      </c>
      <c r="AQ1060" s="3">
        <f t="shared" si="107"/>
        <v>3571.2843262316906</v>
      </c>
      <c r="BA1060" t="s">
        <v>31</v>
      </c>
      <c r="BB1060" s="1">
        <f t="shared" si="108"/>
        <v>8.0819672131147549</v>
      </c>
      <c r="BC1060" s="2">
        <f t="shared" si="109"/>
        <v>37.03808180535966</v>
      </c>
      <c r="BD1060" s="2">
        <f t="shared" si="110"/>
        <v>5.506607929515419E-2</v>
      </c>
      <c r="BE1060" s="2">
        <f t="shared" si="111"/>
        <v>5.933791380387258</v>
      </c>
      <c r="BF1060" s="2">
        <f t="shared" si="112"/>
        <v>1.3116270465266857</v>
      </c>
      <c r="BG1060" s="2">
        <f t="shared" si="113"/>
        <v>0.70250934580801772</v>
      </c>
      <c r="BH1060" s="2">
        <f t="shared" si="114"/>
        <v>33.581278002522943</v>
      </c>
      <c r="BI1060" s="2">
        <f t="shared" si="115"/>
        <v>3.1721667945766177</v>
      </c>
      <c r="BJ1060" s="2">
        <f t="shared" si="116"/>
        <v>1.2246074052730154</v>
      </c>
      <c r="BK1060" s="2">
        <f t="shared" si="117"/>
        <v>3.5929936623584009</v>
      </c>
      <c r="BL1060" s="2">
        <f t="shared" si="118"/>
        <v>3.9909483645340464</v>
      </c>
      <c r="BM1060" s="2"/>
      <c r="BN1060" s="1">
        <f t="shared" si="119"/>
        <v>-3.536446053347269</v>
      </c>
      <c r="BO1060" s="2">
        <f t="shared" si="120"/>
        <v>0.90666893007573368</v>
      </c>
      <c r="BP1060" s="1">
        <f t="shared" si="94"/>
        <v>11.411764705882353</v>
      </c>
    </row>
    <row r="1061" spans="1:68" x14ac:dyDescent="0.25">
      <c r="A1061">
        <v>200</v>
      </c>
      <c r="B1061" t="s">
        <v>1205</v>
      </c>
      <c r="C1061" t="s">
        <v>191</v>
      </c>
      <c r="D1061">
        <v>-23.7837</v>
      </c>
      <c r="E1061">
        <v>-68.237200000000001</v>
      </c>
      <c r="F1061" s="9">
        <v>41978</v>
      </c>
      <c r="H1061" t="s">
        <v>445</v>
      </c>
      <c r="I1061" t="s">
        <v>215</v>
      </c>
      <c r="J1061" t="s">
        <v>29</v>
      </c>
      <c r="L1061" t="s">
        <v>30</v>
      </c>
      <c r="P1061">
        <v>7.12</v>
      </c>
      <c r="Q1061" s="1">
        <f t="shared" si="106"/>
        <v>5.7704918032786887</v>
      </c>
      <c r="R1061">
        <v>352</v>
      </c>
      <c r="S1061">
        <v>1.23</v>
      </c>
      <c r="T1061">
        <v>1851</v>
      </c>
      <c r="U1061">
        <v>3.3</v>
      </c>
      <c r="W1061">
        <v>45</v>
      </c>
      <c r="X1061">
        <v>17</v>
      </c>
      <c r="Z1061">
        <v>13.5</v>
      </c>
      <c r="AA1061" s="1">
        <v>27.631807589880161</v>
      </c>
      <c r="AB1061">
        <v>0.41</v>
      </c>
      <c r="AD1061">
        <v>869</v>
      </c>
      <c r="AE1061">
        <v>117</v>
      </c>
      <c r="AF1061">
        <v>8.1</v>
      </c>
      <c r="AG1061">
        <v>130</v>
      </c>
      <c r="AH1061">
        <v>102</v>
      </c>
      <c r="AL1061">
        <v>2.1999999999999999E-2</v>
      </c>
      <c r="AM1061">
        <v>1.4</v>
      </c>
      <c r="AN1061">
        <v>4.3999999999999997E-2</v>
      </c>
      <c r="AQ1061" s="3">
        <f t="shared" si="107"/>
        <v>3538.6378075898801</v>
      </c>
      <c r="BA1061" t="s">
        <v>31</v>
      </c>
      <c r="BB1061" s="1">
        <f t="shared" si="108"/>
        <v>5.7704918032786887</v>
      </c>
      <c r="BC1061" s="2">
        <f t="shared" si="109"/>
        <v>52.214386459802533</v>
      </c>
      <c r="BD1061" s="2">
        <f t="shared" si="110"/>
        <v>4.1299559471365641E-2</v>
      </c>
      <c r="BE1061" s="2">
        <f t="shared" si="111"/>
        <v>0.46845721424109932</v>
      </c>
      <c r="BF1061" s="2">
        <f t="shared" si="112"/>
        <v>1.248728147257423</v>
      </c>
      <c r="BG1061" s="2">
        <f t="shared" si="113"/>
        <v>0.98384602694914325</v>
      </c>
      <c r="BH1061" s="2">
        <f t="shared" si="114"/>
        <v>37.800687285223368</v>
      </c>
      <c r="BI1061" s="2">
        <f t="shared" si="115"/>
        <v>2.993092862624712</v>
      </c>
      <c r="BJ1061" s="2">
        <f t="shared" si="116"/>
        <v>1.1669788214954617</v>
      </c>
      <c r="BK1061" s="2">
        <f t="shared" si="117"/>
        <v>3.2436748340735564</v>
      </c>
      <c r="BL1061" s="2">
        <f t="shared" si="118"/>
        <v>4.1966673523966262</v>
      </c>
      <c r="BM1061" s="2"/>
      <c r="BN1061" s="1">
        <f t="shared" si="119"/>
        <v>-1.8320948293438677</v>
      </c>
      <c r="BO1061" s="2">
        <f t="shared" si="120"/>
        <v>0.7239515744252667</v>
      </c>
      <c r="BP1061" s="1">
        <f t="shared" si="94"/>
        <v>12.592592592592593</v>
      </c>
    </row>
    <row r="1062" spans="1:68" x14ac:dyDescent="0.25">
      <c r="A1062">
        <v>200</v>
      </c>
      <c r="B1062" t="s">
        <v>1205</v>
      </c>
      <c r="C1062" t="s">
        <v>191</v>
      </c>
      <c r="D1062">
        <v>-23.7837</v>
      </c>
      <c r="E1062">
        <v>-68.237200000000001</v>
      </c>
      <c r="F1062" s="9">
        <v>42015</v>
      </c>
      <c r="H1062" t="s">
        <v>445</v>
      </c>
      <c r="I1062" t="s">
        <v>215</v>
      </c>
      <c r="J1062" t="s">
        <v>29</v>
      </c>
      <c r="L1062" t="s">
        <v>30</v>
      </c>
      <c r="P1062">
        <v>7.76</v>
      </c>
      <c r="Q1062" s="1">
        <f t="shared" si="106"/>
        <v>6.9344262295081966</v>
      </c>
      <c r="R1062">
        <v>423</v>
      </c>
      <c r="S1062">
        <v>0.71</v>
      </c>
      <c r="T1062">
        <v>1698</v>
      </c>
      <c r="U1062">
        <v>2.9</v>
      </c>
      <c r="W1062">
        <v>582</v>
      </c>
      <c r="X1062">
        <v>7</v>
      </c>
      <c r="Z1062">
        <v>20.22</v>
      </c>
      <c r="AA1062" s="1">
        <v>20.244623834886816</v>
      </c>
      <c r="AB1062">
        <v>0.35</v>
      </c>
      <c r="AD1062">
        <v>747</v>
      </c>
      <c r="AE1062">
        <v>113</v>
      </c>
      <c r="AF1062">
        <v>7.7</v>
      </c>
      <c r="AG1062">
        <v>290</v>
      </c>
      <c r="AH1062">
        <v>135</v>
      </c>
      <c r="AL1062">
        <v>6.0000000000000001E-3</v>
      </c>
      <c r="AM1062">
        <v>1.4</v>
      </c>
      <c r="AN1062">
        <v>2.5000000000000001E-2</v>
      </c>
      <c r="AQ1062" s="3">
        <f t="shared" si="107"/>
        <v>4048.5556238348863</v>
      </c>
      <c r="BA1062" t="s">
        <v>31</v>
      </c>
      <c r="BB1062" s="1">
        <f t="shared" si="108"/>
        <v>6.9344262295081966</v>
      </c>
      <c r="BC1062" s="2">
        <f t="shared" si="109"/>
        <v>47.898448519040898</v>
      </c>
      <c r="BD1062" s="2">
        <f t="shared" si="110"/>
        <v>3.6293552262715259E-2</v>
      </c>
      <c r="BE1062" s="2">
        <f t="shared" si="111"/>
        <v>6.0587133041848844</v>
      </c>
      <c r="BF1062" s="2">
        <f t="shared" si="112"/>
        <v>1.8703172694477845</v>
      </c>
      <c r="BG1062" s="2">
        <f t="shared" si="113"/>
        <v>0.72082120079353462</v>
      </c>
      <c r="BH1062" s="2">
        <f t="shared" si="114"/>
        <v>32.493801383270259</v>
      </c>
      <c r="BI1062" s="2">
        <f t="shared" si="115"/>
        <v>2.8907649015093373</v>
      </c>
      <c r="BJ1062" s="2">
        <f t="shared" si="116"/>
        <v>1.1093502377179081</v>
      </c>
      <c r="BK1062" s="2">
        <f t="shared" si="117"/>
        <v>7.2358900144717797</v>
      </c>
      <c r="BL1062" s="2">
        <f t="shared" si="118"/>
        <v>5.5544126722896525</v>
      </c>
      <c r="BM1062" s="2"/>
      <c r="BN1062" s="1">
        <f t="shared" si="119"/>
        <v>-3.8060053521582677</v>
      </c>
      <c r="BO1062" s="2">
        <f t="shared" si="120"/>
        <v>0.67838943406179675</v>
      </c>
      <c r="BP1062" s="1">
        <f t="shared" si="94"/>
        <v>17.532467532467532</v>
      </c>
    </row>
    <row r="1063" spans="1:68" x14ac:dyDescent="0.25">
      <c r="A1063">
        <v>200</v>
      </c>
      <c r="B1063" t="s">
        <v>1205</v>
      </c>
      <c r="C1063" t="s">
        <v>191</v>
      </c>
      <c r="D1063">
        <v>-23.7837</v>
      </c>
      <c r="E1063">
        <v>-68.237200000000001</v>
      </c>
      <c r="F1063" s="9">
        <v>42047</v>
      </c>
      <c r="H1063" t="s">
        <v>445</v>
      </c>
      <c r="I1063" t="s">
        <v>215</v>
      </c>
      <c r="J1063" t="s">
        <v>29</v>
      </c>
      <c r="L1063" t="s">
        <v>30</v>
      </c>
      <c r="P1063">
        <v>7.3</v>
      </c>
      <c r="Q1063" s="1">
        <f t="shared" si="106"/>
        <v>7.1803278688524594</v>
      </c>
      <c r="R1063">
        <v>438</v>
      </c>
      <c r="S1063">
        <v>0.59</v>
      </c>
      <c r="T1063">
        <v>1748</v>
      </c>
      <c r="U1063">
        <v>0.4</v>
      </c>
      <c r="W1063">
        <v>499</v>
      </c>
      <c r="X1063">
        <v>5</v>
      </c>
      <c r="Z1063">
        <v>11.26</v>
      </c>
      <c r="AA1063" s="1">
        <v>19.449800266311588</v>
      </c>
      <c r="AD1063">
        <v>923</v>
      </c>
      <c r="AE1063">
        <v>116</v>
      </c>
      <c r="AF1063">
        <v>7.6</v>
      </c>
      <c r="AG1063">
        <v>148</v>
      </c>
      <c r="AH1063">
        <v>96</v>
      </c>
      <c r="AM1063">
        <v>1.3</v>
      </c>
      <c r="AN1063">
        <v>2.3E-2</v>
      </c>
      <c r="AQ1063" s="3">
        <f t="shared" si="107"/>
        <v>4013.6228002663124</v>
      </c>
      <c r="BA1063" t="s">
        <v>31</v>
      </c>
      <c r="BB1063" s="1">
        <f t="shared" si="108"/>
        <v>7.1803278688524594</v>
      </c>
      <c r="BC1063" s="2">
        <f t="shared" si="109"/>
        <v>49.308885754583919</v>
      </c>
      <c r="BD1063" s="2">
        <f t="shared" si="110"/>
        <v>5.0060072086503806E-3</v>
      </c>
      <c r="BE1063" s="2">
        <f t="shared" si="111"/>
        <v>5.194669997917968</v>
      </c>
      <c r="BF1063" s="2">
        <f t="shared" si="112"/>
        <v>1.0415317731939691</v>
      </c>
      <c r="BG1063" s="2">
        <f t="shared" si="113"/>
        <v>0.69252106127046298</v>
      </c>
      <c r="BH1063" s="2">
        <f t="shared" si="114"/>
        <v>40.149636782809168</v>
      </c>
      <c r="BI1063" s="2">
        <f t="shared" si="115"/>
        <v>2.9675108723458683</v>
      </c>
      <c r="BJ1063" s="2">
        <f t="shared" si="116"/>
        <v>1.0949430917735197</v>
      </c>
      <c r="BK1063" s="2">
        <f t="shared" si="117"/>
        <v>3.6927990418683563</v>
      </c>
      <c r="BL1063" s="2">
        <f t="shared" si="118"/>
        <v>3.9498045669615305</v>
      </c>
      <c r="BM1063" s="2"/>
      <c r="BN1063" s="1">
        <f t="shared" si="119"/>
        <v>-5.8444465425233698</v>
      </c>
      <c r="BO1063" s="2">
        <f t="shared" si="120"/>
        <v>0.81424749653923634</v>
      </c>
      <c r="BP1063" s="1">
        <f t="shared" si="94"/>
        <v>12.631578947368421</v>
      </c>
    </row>
    <row r="1064" spans="1:68" x14ac:dyDescent="0.25">
      <c r="A1064">
        <v>200</v>
      </c>
      <c r="B1064" t="s">
        <v>1205</v>
      </c>
      <c r="C1064" t="s">
        <v>191</v>
      </c>
      <c r="D1064">
        <v>-23.7837</v>
      </c>
      <c r="E1064">
        <v>-68.237200000000001</v>
      </c>
      <c r="F1064" s="9">
        <v>42070</v>
      </c>
      <c r="H1064" t="s">
        <v>445</v>
      </c>
      <c r="I1064" t="s">
        <v>215</v>
      </c>
      <c r="J1064" t="s">
        <v>29</v>
      </c>
      <c r="L1064" t="s">
        <v>30</v>
      </c>
      <c r="P1064">
        <v>7.15</v>
      </c>
      <c r="Q1064" s="1">
        <f t="shared" si="106"/>
        <v>7.6065573770491799</v>
      </c>
      <c r="R1064">
        <v>464</v>
      </c>
      <c r="S1064">
        <v>0.74</v>
      </c>
      <c r="T1064">
        <v>988</v>
      </c>
      <c r="U1064">
        <v>2.8</v>
      </c>
      <c r="W1064">
        <v>627</v>
      </c>
      <c r="X1064">
        <v>3</v>
      </c>
      <c r="Z1064">
        <v>9.42</v>
      </c>
      <c r="AA1064" s="1">
        <v>19.964097869507327</v>
      </c>
      <c r="AD1064">
        <v>604</v>
      </c>
      <c r="AE1064">
        <v>93</v>
      </c>
      <c r="AF1064">
        <v>5.9</v>
      </c>
      <c r="AG1064">
        <v>168</v>
      </c>
      <c r="AH1064">
        <v>89</v>
      </c>
      <c r="AL1064">
        <v>1.2E-2</v>
      </c>
      <c r="AM1064">
        <v>1.3</v>
      </c>
      <c r="AN1064">
        <v>2.4E-2</v>
      </c>
      <c r="AQ1064" s="3">
        <f t="shared" si="107"/>
        <v>3076.1600978695078</v>
      </c>
      <c r="BA1064" t="s">
        <v>31</v>
      </c>
      <c r="BB1064" s="1">
        <f t="shared" si="108"/>
        <v>7.6065573770491799</v>
      </c>
      <c r="BC1064" s="2">
        <f t="shared" si="109"/>
        <v>27.870239774330042</v>
      </c>
      <c r="BD1064" s="2">
        <f t="shared" si="110"/>
        <v>3.5042050460552664E-2</v>
      </c>
      <c r="BE1064" s="2">
        <f t="shared" si="111"/>
        <v>6.5271705184259838</v>
      </c>
      <c r="BF1064" s="2">
        <f t="shared" si="112"/>
        <v>0.87133475164184626</v>
      </c>
      <c r="BG1064" s="2">
        <f t="shared" si="113"/>
        <v>0.71083291625598</v>
      </c>
      <c r="BH1064" s="2">
        <f t="shared" si="114"/>
        <v>26.273435121144896</v>
      </c>
      <c r="BI1064" s="2">
        <f t="shared" si="115"/>
        <v>2.3791250959324635</v>
      </c>
      <c r="BJ1064" s="2">
        <f t="shared" si="116"/>
        <v>0.85002161071891669</v>
      </c>
      <c r="BK1064" s="2">
        <f t="shared" si="117"/>
        <v>4.1918259394181341</v>
      </c>
      <c r="BL1064" s="2">
        <f t="shared" si="118"/>
        <v>3.6617979839539192</v>
      </c>
      <c r="BM1064" s="2"/>
      <c r="BN1064" s="1">
        <f t="shared" si="119"/>
        <v>-3.5791142822742104</v>
      </c>
      <c r="BO1064" s="2">
        <f t="shared" si="120"/>
        <v>0.9427057439722536</v>
      </c>
      <c r="BP1064" s="1">
        <f t="shared" si="94"/>
        <v>15.084745762711863</v>
      </c>
    </row>
    <row r="1065" spans="1:68" x14ac:dyDescent="0.25">
      <c r="A1065">
        <v>200</v>
      </c>
      <c r="B1065" t="s">
        <v>1205</v>
      </c>
      <c r="C1065" t="s">
        <v>191</v>
      </c>
      <c r="D1065">
        <v>-23.7837</v>
      </c>
      <c r="E1065">
        <v>-68.237200000000001</v>
      </c>
      <c r="F1065" s="9">
        <v>42101</v>
      </c>
      <c r="H1065" t="s">
        <v>445</v>
      </c>
      <c r="I1065" t="s">
        <v>215</v>
      </c>
      <c r="J1065" t="s">
        <v>29</v>
      </c>
      <c r="L1065" t="s">
        <v>30</v>
      </c>
      <c r="P1065">
        <v>7.01</v>
      </c>
      <c r="Q1065" s="1">
        <f t="shared" si="106"/>
        <v>7.9016393442622954</v>
      </c>
      <c r="R1065">
        <v>482</v>
      </c>
      <c r="S1065">
        <v>0.67</v>
      </c>
      <c r="T1065">
        <v>1454</v>
      </c>
      <c r="U1065">
        <v>3.97</v>
      </c>
      <c r="W1065">
        <v>455</v>
      </c>
      <c r="X1065">
        <v>5</v>
      </c>
      <c r="Z1065">
        <v>12.26</v>
      </c>
      <c r="AA1065" s="1">
        <v>22.582340213049267</v>
      </c>
      <c r="AB1065">
        <v>0.39400000000000002</v>
      </c>
      <c r="AD1065">
        <v>863</v>
      </c>
      <c r="AE1065">
        <v>132</v>
      </c>
      <c r="AF1065">
        <v>8.1999999999999993</v>
      </c>
      <c r="AG1065">
        <v>157</v>
      </c>
      <c r="AH1065">
        <v>103</v>
      </c>
      <c r="AM1065">
        <v>1.4</v>
      </c>
      <c r="AN1065">
        <v>3.1E-2</v>
      </c>
      <c r="AQ1065" s="3">
        <f t="shared" si="107"/>
        <v>3700.5073402130492</v>
      </c>
      <c r="BA1065" t="s">
        <v>31</v>
      </c>
      <c r="BB1065" s="1">
        <f t="shared" si="108"/>
        <v>7.9016393442622954</v>
      </c>
      <c r="BC1065" s="2">
        <f t="shared" si="109"/>
        <v>41.015514809590968</v>
      </c>
      <c r="BD1065" s="2">
        <f t="shared" si="110"/>
        <v>4.9684621545855033E-2</v>
      </c>
      <c r="BE1065" s="2">
        <f t="shared" si="111"/>
        <v>4.7366229439933374</v>
      </c>
      <c r="BF1065" s="2">
        <f t="shared" si="112"/>
        <v>1.1340301544722968</v>
      </c>
      <c r="BG1065" s="2">
        <f t="shared" si="113"/>
        <v>0.80405690527315765</v>
      </c>
      <c r="BH1065" s="2">
        <f t="shared" si="114"/>
        <v>37.539692896602723</v>
      </c>
      <c r="BI1065" s="2">
        <f t="shared" si="115"/>
        <v>3.3768227168073675</v>
      </c>
      <c r="BJ1065" s="2">
        <f t="shared" si="116"/>
        <v>1.1813859674398501</v>
      </c>
      <c r="BK1065" s="2">
        <f t="shared" si="117"/>
        <v>3.9173611457657564</v>
      </c>
      <c r="BL1065" s="2">
        <f t="shared" si="118"/>
        <v>4.2378111499691418</v>
      </c>
      <c r="BM1065" s="2"/>
      <c r="BN1065" s="1">
        <f t="shared" si="119"/>
        <v>-2.7247707210144533E-2</v>
      </c>
      <c r="BO1065" s="2">
        <f t="shared" si="120"/>
        <v>0.91525592378580933</v>
      </c>
      <c r="BP1065" s="1">
        <f t="shared" si="94"/>
        <v>12.560975609756099</v>
      </c>
    </row>
    <row r="1066" spans="1:68" x14ac:dyDescent="0.25">
      <c r="A1066">
        <v>200</v>
      </c>
      <c r="B1066" t="s">
        <v>1205</v>
      </c>
      <c r="C1066" t="s">
        <v>191</v>
      </c>
      <c r="D1066">
        <v>-23.7837</v>
      </c>
      <c r="E1066">
        <v>-68.237200000000001</v>
      </c>
      <c r="F1066" s="9">
        <v>42129</v>
      </c>
      <c r="H1066" t="s">
        <v>445</v>
      </c>
      <c r="I1066" t="s">
        <v>215</v>
      </c>
      <c r="J1066" t="s">
        <v>29</v>
      </c>
      <c r="L1066" t="s">
        <v>30</v>
      </c>
      <c r="P1066">
        <v>7.36</v>
      </c>
      <c r="Q1066" s="1">
        <f t="shared" si="106"/>
        <v>8.2622950819672134</v>
      </c>
      <c r="R1066">
        <v>504</v>
      </c>
      <c r="S1066">
        <v>1.2</v>
      </c>
      <c r="T1066">
        <v>1210</v>
      </c>
      <c r="W1066">
        <v>409</v>
      </c>
      <c r="X1066">
        <v>2</v>
      </c>
      <c r="Z1066">
        <v>11.15</v>
      </c>
      <c r="AA1066" s="1">
        <v>23.283655126498001</v>
      </c>
      <c r="AB1066">
        <v>0.36099999999999999</v>
      </c>
      <c r="AD1066">
        <v>788</v>
      </c>
      <c r="AE1066">
        <v>112</v>
      </c>
      <c r="AF1066">
        <v>8</v>
      </c>
      <c r="AG1066">
        <v>148</v>
      </c>
      <c r="AH1066">
        <v>98</v>
      </c>
      <c r="AM1066">
        <v>1.2</v>
      </c>
      <c r="AN1066">
        <v>0.02</v>
      </c>
      <c r="AQ1066" s="3">
        <f t="shared" si="107"/>
        <v>3316.2146551264977</v>
      </c>
      <c r="BA1066" t="s">
        <v>31</v>
      </c>
      <c r="BB1066" s="1">
        <f t="shared" si="108"/>
        <v>8.2622950819672134</v>
      </c>
      <c r="BC1066" s="2">
        <f t="shared" si="109"/>
        <v>34.132581100141039</v>
      </c>
      <c r="BD1066" s="2">
        <f t="shared" si="110"/>
        <v>0</v>
      </c>
      <c r="BE1066" s="2">
        <f t="shared" si="111"/>
        <v>4.2577555694357692</v>
      </c>
      <c r="BF1066" s="2">
        <f t="shared" si="112"/>
        <v>1.0313569512533531</v>
      </c>
      <c r="BG1066" s="2">
        <f t="shared" si="113"/>
        <v>0.82902761661704438</v>
      </c>
      <c r="BH1066" s="2">
        <f t="shared" si="114"/>
        <v>34.277263038844666</v>
      </c>
      <c r="BI1066" s="2">
        <f t="shared" si="115"/>
        <v>2.8651829112304936</v>
      </c>
      <c r="BJ1066" s="2">
        <f t="shared" si="116"/>
        <v>1.1525716755510733</v>
      </c>
      <c r="BK1066" s="2">
        <f t="shared" si="117"/>
        <v>3.6927990418683563</v>
      </c>
      <c r="BL1066" s="2">
        <f t="shared" si="118"/>
        <v>4.0320921621065624</v>
      </c>
      <c r="BM1066" s="2"/>
      <c r="BN1066" s="1">
        <f t="shared" si="119"/>
        <v>2.7083346599855669</v>
      </c>
      <c r="BO1066" s="2">
        <f t="shared" si="120"/>
        <v>1.0042388220884657</v>
      </c>
      <c r="BP1066" s="1">
        <f t="shared" si="94"/>
        <v>12.25</v>
      </c>
    </row>
    <row r="1067" spans="1:68" x14ac:dyDescent="0.25">
      <c r="A1067">
        <v>200</v>
      </c>
      <c r="B1067" t="s">
        <v>1205</v>
      </c>
      <c r="C1067" t="s">
        <v>191</v>
      </c>
      <c r="D1067">
        <v>-23.7837</v>
      </c>
      <c r="E1067">
        <v>-68.237200000000001</v>
      </c>
      <c r="F1067" s="9">
        <v>42158</v>
      </c>
      <c r="H1067" t="s">
        <v>445</v>
      </c>
      <c r="I1067" t="s">
        <v>215</v>
      </c>
      <c r="J1067" t="s">
        <v>29</v>
      </c>
      <c r="L1067" t="s">
        <v>30</v>
      </c>
      <c r="P1067">
        <v>7.22</v>
      </c>
      <c r="Q1067" s="1">
        <f t="shared" si="106"/>
        <v>8.0655737704918025</v>
      </c>
      <c r="R1067">
        <v>492</v>
      </c>
      <c r="S1067">
        <v>0.25</v>
      </c>
      <c r="T1067">
        <v>1500</v>
      </c>
      <c r="U1067">
        <v>8.0500000000000007</v>
      </c>
      <c r="W1067">
        <v>502</v>
      </c>
      <c r="X1067">
        <v>6</v>
      </c>
      <c r="Z1067">
        <v>30.93</v>
      </c>
      <c r="AA1067" s="1">
        <v>19.870589214380828</v>
      </c>
      <c r="AB1067">
        <v>0.377</v>
      </c>
      <c r="AD1067">
        <v>757</v>
      </c>
      <c r="AE1067">
        <v>126</v>
      </c>
      <c r="AF1067">
        <v>23.6</v>
      </c>
      <c r="AG1067">
        <v>127</v>
      </c>
      <c r="AH1067">
        <v>101</v>
      </c>
      <c r="AL1067">
        <v>0.19500000000000001</v>
      </c>
      <c r="AM1067">
        <v>1.3</v>
      </c>
      <c r="AN1067">
        <v>2.5999999999999999E-2</v>
      </c>
      <c r="AQ1067" s="3">
        <f t="shared" si="107"/>
        <v>3695.5985892143808</v>
      </c>
      <c r="BA1067" t="s">
        <v>31</v>
      </c>
      <c r="BB1067" s="1">
        <f t="shared" si="108"/>
        <v>8.0655737704918025</v>
      </c>
      <c r="BC1067" s="2">
        <f t="shared" si="109"/>
        <v>42.313117066290545</v>
      </c>
      <c r="BD1067" s="2">
        <f t="shared" si="110"/>
        <v>0.10074589507408892</v>
      </c>
      <c r="BE1067" s="2">
        <f t="shared" si="111"/>
        <v>5.2259004788673744</v>
      </c>
      <c r="BF1067" s="2">
        <f t="shared" si="112"/>
        <v>2.8609749329386736</v>
      </c>
      <c r="BG1067" s="2">
        <f t="shared" si="113"/>
        <v>0.70750348807679508</v>
      </c>
      <c r="BH1067" s="2">
        <f t="shared" si="114"/>
        <v>32.92879203097133</v>
      </c>
      <c r="BI1067" s="2">
        <f t="shared" si="115"/>
        <v>3.223330775134305</v>
      </c>
      <c r="BJ1067" s="2">
        <f t="shared" si="116"/>
        <v>3.4000864428756667</v>
      </c>
      <c r="BK1067" s="2">
        <f t="shared" si="117"/>
        <v>3.1688207994410895</v>
      </c>
      <c r="BL1067" s="2">
        <f t="shared" si="118"/>
        <v>4.1555235548241107</v>
      </c>
      <c r="BM1067" s="2"/>
      <c r="BN1067" s="1">
        <f t="shared" si="119"/>
        <v>-5.8457525296924651</v>
      </c>
      <c r="BO1067" s="2">
        <f t="shared" si="120"/>
        <v>0.77821711833195584</v>
      </c>
      <c r="BP1067" s="1">
        <f t="shared" si="94"/>
        <v>4.2796610169491522</v>
      </c>
    </row>
    <row r="1068" spans="1:68" x14ac:dyDescent="0.25">
      <c r="A1068">
        <v>200</v>
      </c>
      <c r="B1068" t="s">
        <v>1205</v>
      </c>
      <c r="C1068" t="s">
        <v>191</v>
      </c>
      <c r="D1068">
        <v>-23.7837</v>
      </c>
      <c r="E1068">
        <v>-68.237200000000001</v>
      </c>
      <c r="F1068" s="9">
        <v>42198</v>
      </c>
      <c r="H1068" t="s">
        <v>445</v>
      </c>
      <c r="I1068" t="s">
        <v>215</v>
      </c>
      <c r="J1068" t="s">
        <v>29</v>
      </c>
      <c r="L1068" t="s">
        <v>30</v>
      </c>
      <c r="P1068">
        <v>7.35</v>
      </c>
      <c r="Q1068" s="1">
        <f t="shared" si="106"/>
        <v>6.918032786885246</v>
      </c>
      <c r="R1068">
        <v>422</v>
      </c>
      <c r="S1068">
        <v>0.71</v>
      </c>
      <c r="T1068">
        <v>1448</v>
      </c>
      <c r="W1068">
        <v>451</v>
      </c>
      <c r="X1068">
        <v>4</v>
      </c>
      <c r="Z1068">
        <v>11.22</v>
      </c>
      <c r="AA1068" s="1">
        <v>20.712167110519307</v>
      </c>
      <c r="AB1068">
        <v>0.42</v>
      </c>
      <c r="AD1068">
        <v>766</v>
      </c>
      <c r="AE1068">
        <v>115</v>
      </c>
      <c r="AF1068">
        <v>6.7</v>
      </c>
      <c r="AG1068">
        <v>147</v>
      </c>
      <c r="AH1068">
        <v>97</v>
      </c>
      <c r="AL1068">
        <v>3.5999999999999997E-2</v>
      </c>
      <c r="AM1068">
        <v>1.3</v>
      </c>
      <c r="AN1068">
        <v>2.1999999999999999E-2</v>
      </c>
      <c r="AQ1068" s="3">
        <f t="shared" si="107"/>
        <v>3491.1201671105191</v>
      </c>
      <c r="BA1068" t="s">
        <v>31</v>
      </c>
      <c r="BB1068" s="1">
        <f t="shared" si="108"/>
        <v>6.918032786885246</v>
      </c>
      <c r="BC1068" s="2">
        <f t="shared" si="109"/>
        <v>40.846262341325804</v>
      </c>
      <c r="BD1068" s="2">
        <f t="shared" si="110"/>
        <v>0</v>
      </c>
      <c r="BE1068" s="2">
        <f t="shared" si="111"/>
        <v>4.6949823027274622</v>
      </c>
      <c r="BF1068" s="2">
        <f t="shared" si="112"/>
        <v>1.037831837942836</v>
      </c>
      <c r="BG1068" s="2">
        <f t="shared" si="113"/>
        <v>0.73746834168945918</v>
      </c>
      <c r="BH1068" s="2">
        <f t="shared" si="114"/>
        <v>33.320283613902298</v>
      </c>
      <c r="BI1068" s="2">
        <f t="shared" si="115"/>
        <v>2.9419288820670246</v>
      </c>
      <c r="BJ1068" s="2">
        <f t="shared" si="116"/>
        <v>0.96527877827402397</v>
      </c>
      <c r="BK1068" s="2">
        <f t="shared" si="117"/>
        <v>3.6678476969908673</v>
      </c>
      <c r="BL1068" s="2">
        <f t="shared" si="118"/>
        <v>3.9909483645340464</v>
      </c>
      <c r="BM1068" s="2"/>
      <c r="BN1068" s="1">
        <f t="shared" si="119"/>
        <v>-4.201644426321101</v>
      </c>
      <c r="BO1068" s="2">
        <f t="shared" si="120"/>
        <v>0.81574865615527392</v>
      </c>
      <c r="BP1068" s="1">
        <f t="shared" si="94"/>
        <v>14.477611940298507</v>
      </c>
    </row>
    <row r="1069" spans="1:68" x14ac:dyDescent="0.25">
      <c r="A1069">
        <v>200</v>
      </c>
      <c r="B1069" t="s">
        <v>1205</v>
      </c>
      <c r="C1069" t="s">
        <v>191</v>
      </c>
      <c r="D1069">
        <v>-23.7837</v>
      </c>
      <c r="E1069">
        <v>-68.237200000000001</v>
      </c>
      <c r="F1069" s="9">
        <v>42224</v>
      </c>
      <c r="H1069" t="s">
        <v>445</v>
      </c>
      <c r="I1069" t="s">
        <v>215</v>
      </c>
      <c r="J1069" t="s">
        <v>29</v>
      </c>
      <c r="L1069" t="s">
        <v>30</v>
      </c>
      <c r="P1069">
        <v>7.19</v>
      </c>
      <c r="Q1069" s="1">
        <f t="shared" si="106"/>
        <v>6.6229508196721314</v>
      </c>
      <c r="R1069">
        <v>404</v>
      </c>
      <c r="S1069">
        <v>0.56999999999999995</v>
      </c>
      <c r="T1069">
        <v>1657</v>
      </c>
      <c r="U1069">
        <v>3.66</v>
      </c>
      <c r="W1069">
        <v>542</v>
      </c>
      <c r="X1069">
        <v>5</v>
      </c>
      <c r="Z1069">
        <v>14.07</v>
      </c>
      <c r="AA1069" s="1">
        <v>23.330409454061254</v>
      </c>
      <c r="AB1069">
        <v>0.34799999999999998</v>
      </c>
      <c r="AD1069">
        <v>838</v>
      </c>
      <c r="AE1069">
        <v>127</v>
      </c>
      <c r="AF1069">
        <v>9.5</v>
      </c>
      <c r="AG1069">
        <v>155</v>
      </c>
      <c r="AH1069">
        <v>99</v>
      </c>
      <c r="AM1069">
        <v>1.3</v>
      </c>
      <c r="AN1069">
        <v>1.2E-2</v>
      </c>
      <c r="AQ1069" s="3">
        <f t="shared" si="107"/>
        <v>3879.7904094540618</v>
      </c>
      <c r="BA1069" t="s">
        <v>31</v>
      </c>
      <c r="BB1069" s="1">
        <f t="shared" si="108"/>
        <v>6.6229508196721314</v>
      </c>
      <c r="BC1069" s="2">
        <f t="shared" si="109"/>
        <v>46.741889985895625</v>
      </c>
      <c r="BD1069" s="2">
        <f t="shared" si="110"/>
        <v>4.5804965959150984E-2</v>
      </c>
      <c r="BE1069" s="2">
        <f t="shared" si="111"/>
        <v>5.642306891526129</v>
      </c>
      <c r="BF1069" s="2">
        <f t="shared" si="112"/>
        <v>1.3014522245860698</v>
      </c>
      <c r="BG1069" s="2">
        <f t="shared" si="113"/>
        <v>0.83069233070663706</v>
      </c>
      <c r="BH1069" s="2">
        <f t="shared" si="114"/>
        <v>36.452216277350033</v>
      </c>
      <c r="BI1069" s="2">
        <f t="shared" si="115"/>
        <v>3.2489127654131487</v>
      </c>
      <c r="BJ1069" s="2">
        <f t="shared" si="116"/>
        <v>1.3686788647168997</v>
      </c>
      <c r="BK1069" s="2">
        <f t="shared" si="117"/>
        <v>3.8674584560107785</v>
      </c>
      <c r="BL1069" s="2">
        <f t="shared" si="118"/>
        <v>4.0732359596790788</v>
      </c>
      <c r="BM1069" s="2"/>
      <c r="BN1069" s="1">
        <f t="shared" si="119"/>
        <v>-6.3660406161268872</v>
      </c>
      <c r="BO1069" s="2">
        <f t="shared" si="120"/>
        <v>0.7798618388847669</v>
      </c>
      <c r="BP1069" s="1">
        <f t="shared" si="94"/>
        <v>10.421052631578947</v>
      </c>
    </row>
    <row r="1070" spans="1:68" x14ac:dyDescent="0.25">
      <c r="A1070">
        <v>200</v>
      </c>
      <c r="B1070" t="s">
        <v>1205</v>
      </c>
      <c r="C1070" t="s">
        <v>191</v>
      </c>
      <c r="D1070">
        <v>-23.7837</v>
      </c>
      <c r="E1070">
        <v>-68.237200000000001</v>
      </c>
      <c r="F1070" s="9">
        <v>42253</v>
      </c>
      <c r="H1070" t="s">
        <v>445</v>
      </c>
      <c r="I1070" t="s">
        <v>215</v>
      </c>
      <c r="J1070" t="s">
        <v>29</v>
      </c>
      <c r="L1070" t="s">
        <v>30</v>
      </c>
      <c r="P1070">
        <v>7.23</v>
      </c>
      <c r="Q1070" s="1">
        <f t="shared" si="106"/>
        <v>6.7049180327868854</v>
      </c>
      <c r="R1070">
        <v>409</v>
      </c>
      <c r="S1070">
        <v>0.75</v>
      </c>
      <c r="T1070">
        <v>1676</v>
      </c>
      <c r="W1070">
        <v>407</v>
      </c>
      <c r="X1070">
        <v>4</v>
      </c>
      <c r="Z1070">
        <v>11.8</v>
      </c>
      <c r="AA1070" s="1">
        <v>20.291378162450066</v>
      </c>
      <c r="AB1070">
        <v>0.35299999999999998</v>
      </c>
      <c r="AD1070">
        <v>776</v>
      </c>
      <c r="AE1070">
        <v>120</v>
      </c>
      <c r="AF1070">
        <v>8</v>
      </c>
      <c r="AG1070">
        <v>143</v>
      </c>
      <c r="AH1070">
        <v>93</v>
      </c>
      <c r="AM1070">
        <v>1.2</v>
      </c>
      <c r="AN1070">
        <v>2.3E-2</v>
      </c>
      <c r="AQ1070" s="3">
        <f t="shared" si="107"/>
        <v>3670.4173781624504</v>
      </c>
      <c r="BA1070" t="s">
        <v>31</v>
      </c>
      <c r="BB1070" s="1">
        <f t="shared" si="108"/>
        <v>6.7049180327868854</v>
      </c>
      <c r="BC1070" s="2">
        <f t="shared" si="109"/>
        <v>47.277856135401969</v>
      </c>
      <c r="BD1070" s="2">
        <f t="shared" si="110"/>
        <v>0</v>
      </c>
      <c r="BE1070" s="2">
        <f t="shared" si="111"/>
        <v>4.2369352488028316</v>
      </c>
      <c r="BF1070" s="2">
        <f t="shared" si="112"/>
        <v>1.0914808990842662</v>
      </c>
      <c r="BG1070" s="2">
        <f t="shared" si="113"/>
        <v>0.72248591488312708</v>
      </c>
      <c r="BH1070" s="2">
        <f t="shared" si="114"/>
        <v>33.755274261603375</v>
      </c>
      <c r="BI1070" s="2">
        <f t="shared" si="115"/>
        <v>3.069838833461243</v>
      </c>
      <c r="BJ1070" s="2">
        <f t="shared" si="116"/>
        <v>1.1525716755510733</v>
      </c>
      <c r="BK1070" s="2">
        <f t="shared" si="117"/>
        <v>3.5680423174809119</v>
      </c>
      <c r="BL1070" s="2">
        <f t="shared" si="118"/>
        <v>3.8263731742439826</v>
      </c>
      <c r="BM1070" s="2"/>
      <c r="BN1070" s="1">
        <f t="shared" si="119"/>
        <v>-8.4098794690401846</v>
      </c>
      <c r="BO1070" s="2">
        <f t="shared" si="120"/>
        <v>0.71397641561684955</v>
      </c>
      <c r="BP1070" s="1">
        <f t="shared" si="94"/>
        <v>11.625</v>
      </c>
    </row>
    <row r="1071" spans="1:68" x14ac:dyDescent="0.25">
      <c r="A1071">
        <v>200</v>
      </c>
      <c r="B1071" t="s">
        <v>1205</v>
      </c>
      <c r="C1071" t="s">
        <v>191</v>
      </c>
      <c r="D1071">
        <v>-23.7837</v>
      </c>
      <c r="E1071">
        <v>-68.237200000000001</v>
      </c>
      <c r="F1071" s="9">
        <v>42289</v>
      </c>
      <c r="H1071" t="s">
        <v>445</v>
      </c>
      <c r="I1071" t="s">
        <v>215</v>
      </c>
      <c r="J1071" t="s">
        <v>29</v>
      </c>
      <c r="L1071" t="s">
        <v>30</v>
      </c>
      <c r="P1071">
        <v>7.14</v>
      </c>
      <c r="Q1071" s="1">
        <f t="shared" si="106"/>
        <v>8.1475409836065573</v>
      </c>
      <c r="R1071">
        <v>497</v>
      </c>
      <c r="S1071">
        <v>0.54</v>
      </c>
      <c r="T1071">
        <v>1378</v>
      </c>
      <c r="W1071">
        <v>449</v>
      </c>
      <c r="X1071">
        <v>4</v>
      </c>
      <c r="Z1071">
        <v>10.95</v>
      </c>
      <c r="AA1071" s="1">
        <v>22.862866178428764</v>
      </c>
      <c r="AB1071">
        <v>0.34799999999999998</v>
      </c>
      <c r="AD1071">
        <v>739</v>
      </c>
      <c r="AE1071">
        <v>110</v>
      </c>
      <c r="AF1071">
        <v>7.5</v>
      </c>
      <c r="AG1071">
        <v>142</v>
      </c>
      <c r="AH1071">
        <v>99</v>
      </c>
      <c r="AM1071">
        <v>1.3</v>
      </c>
      <c r="AN1071">
        <v>2.1999999999999999E-2</v>
      </c>
      <c r="AQ1071" s="3">
        <f t="shared" si="107"/>
        <v>3461.5228661784286</v>
      </c>
      <c r="BA1071" t="s">
        <v>31</v>
      </c>
      <c r="BB1071" s="1">
        <f t="shared" si="108"/>
        <v>8.1475409836065573</v>
      </c>
      <c r="BC1071" s="2">
        <f t="shared" si="109"/>
        <v>38.87165021156558</v>
      </c>
      <c r="BD1071" s="2">
        <f t="shared" si="110"/>
        <v>0</v>
      </c>
      <c r="BE1071" s="2">
        <f t="shared" si="111"/>
        <v>4.6741619820945237</v>
      </c>
      <c r="BF1071" s="2">
        <f t="shared" si="112"/>
        <v>1.0128572749976874</v>
      </c>
      <c r="BG1071" s="2">
        <f t="shared" si="113"/>
        <v>0.81404518981071239</v>
      </c>
      <c r="BH1071" s="2">
        <f t="shared" si="114"/>
        <v>32.145808865109402</v>
      </c>
      <c r="BI1071" s="2">
        <f t="shared" si="115"/>
        <v>2.8140189306728063</v>
      </c>
      <c r="BJ1071" s="2">
        <f t="shared" si="116"/>
        <v>1.0805359458291313</v>
      </c>
      <c r="BK1071" s="2">
        <f t="shared" si="117"/>
        <v>3.543090972603423</v>
      </c>
      <c r="BL1071" s="2">
        <f t="shared" si="118"/>
        <v>4.0732359596790788</v>
      </c>
      <c r="BM1071" s="2"/>
      <c r="BN1071" s="1">
        <f t="shared" si="119"/>
        <v>-4.7328802843085809</v>
      </c>
      <c r="BO1071" s="2">
        <f t="shared" si="120"/>
        <v>0.82697309453420065</v>
      </c>
      <c r="BP1071" s="1">
        <f t="shared" si="94"/>
        <v>13.2</v>
      </c>
    </row>
    <row r="1072" spans="1:68" x14ac:dyDescent="0.25">
      <c r="A1072">
        <v>200</v>
      </c>
      <c r="B1072" t="s">
        <v>1205</v>
      </c>
      <c r="C1072" t="s">
        <v>191</v>
      </c>
      <c r="D1072">
        <v>-23.7837</v>
      </c>
      <c r="E1072">
        <v>-68.237200000000001</v>
      </c>
      <c r="F1072" s="9">
        <v>42318</v>
      </c>
      <c r="H1072" t="s">
        <v>445</v>
      </c>
      <c r="I1072" t="s">
        <v>215</v>
      </c>
      <c r="J1072" t="s">
        <v>29</v>
      </c>
      <c r="L1072" t="s">
        <v>30</v>
      </c>
      <c r="P1072">
        <v>7.3</v>
      </c>
      <c r="Q1072" s="1">
        <f t="shared" si="106"/>
        <v>6.721311475409836</v>
      </c>
      <c r="R1072">
        <v>410</v>
      </c>
      <c r="S1072">
        <v>0.55000000000000004</v>
      </c>
      <c r="T1072">
        <v>1595</v>
      </c>
      <c r="W1072">
        <v>404</v>
      </c>
      <c r="X1072">
        <v>3</v>
      </c>
      <c r="Z1072">
        <v>11.97</v>
      </c>
      <c r="AA1072" s="1">
        <v>21.179710386151797</v>
      </c>
      <c r="AB1072">
        <v>0.34300000000000003</v>
      </c>
      <c r="AD1072">
        <v>788</v>
      </c>
      <c r="AE1072">
        <v>119</v>
      </c>
      <c r="AF1072">
        <v>8</v>
      </c>
      <c r="AG1072">
        <v>143</v>
      </c>
      <c r="AH1072">
        <v>99</v>
      </c>
      <c r="AM1072">
        <v>1.2</v>
      </c>
      <c r="AN1072">
        <v>1.4999999999999999E-2</v>
      </c>
      <c r="AQ1072" s="3">
        <f t="shared" si="107"/>
        <v>3604.2577103861513</v>
      </c>
      <c r="BA1072" t="s">
        <v>31</v>
      </c>
      <c r="BB1072" s="1">
        <f t="shared" si="108"/>
        <v>6.721311475409836</v>
      </c>
      <c r="BC1072" s="2">
        <f t="shared" si="109"/>
        <v>44.992947813822283</v>
      </c>
      <c r="BD1072" s="2">
        <f t="shared" si="110"/>
        <v>0</v>
      </c>
      <c r="BE1072" s="2">
        <f t="shared" si="111"/>
        <v>4.2057047678534252</v>
      </c>
      <c r="BF1072" s="2">
        <f t="shared" si="112"/>
        <v>1.1072056239015817</v>
      </c>
      <c r="BG1072" s="2">
        <f t="shared" si="113"/>
        <v>0.75411548258538386</v>
      </c>
      <c r="BH1072" s="2">
        <f t="shared" si="114"/>
        <v>34.277263038844666</v>
      </c>
      <c r="BI1072" s="2">
        <f t="shared" si="115"/>
        <v>3.0442568431823993</v>
      </c>
      <c r="BJ1072" s="2">
        <f t="shared" si="116"/>
        <v>1.1525716755510733</v>
      </c>
      <c r="BK1072" s="2">
        <f t="shared" si="117"/>
        <v>3.5680423174809119</v>
      </c>
      <c r="BL1072" s="2">
        <f t="shared" si="118"/>
        <v>4.0732359596790788</v>
      </c>
      <c r="BM1072" s="2"/>
      <c r="BN1072" s="1">
        <f t="shared" si="119"/>
        <v>-5.592633592600091</v>
      </c>
      <c r="BO1072" s="2">
        <f t="shared" si="120"/>
        <v>0.76183634779124976</v>
      </c>
      <c r="BP1072" s="1">
        <f t="shared" si="94"/>
        <v>12.375</v>
      </c>
    </row>
    <row r="1073" spans="1:68" x14ac:dyDescent="0.25">
      <c r="A1073">
        <v>200</v>
      </c>
      <c r="B1073" t="s">
        <v>1205</v>
      </c>
      <c r="C1073" t="s">
        <v>191</v>
      </c>
      <c r="D1073">
        <v>-23.7837</v>
      </c>
      <c r="E1073">
        <v>-68.237200000000001</v>
      </c>
      <c r="F1073" s="9">
        <v>42346</v>
      </c>
      <c r="H1073" t="s">
        <v>445</v>
      </c>
      <c r="I1073" t="s">
        <v>215</v>
      </c>
      <c r="J1073" t="s">
        <v>29</v>
      </c>
      <c r="L1073" t="s">
        <v>30</v>
      </c>
      <c r="P1073">
        <v>7.46</v>
      </c>
      <c r="Q1073" s="1">
        <f t="shared" si="106"/>
        <v>7.2622950819672134</v>
      </c>
      <c r="R1073">
        <v>443</v>
      </c>
      <c r="S1073">
        <v>0.56999999999999995</v>
      </c>
      <c r="T1073">
        <v>851</v>
      </c>
      <c r="W1073">
        <v>660</v>
      </c>
      <c r="X1073">
        <v>4</v>
      </c>
      <c r="Z1073">
        <v>9.4139999999999997</v>
      </c>
      <c r="AA1073" s="1">
        <v>22.535585885486022</v>
      </c>
      <c r="AB1073">
        <v>0.379</v>
      </c>
      <c r="AD1073">
        <v>552</v>
      </c>
      <c r="AE1073">
        <v>70</v>
      </c>
      <c r="AF1073">
        <v>4.4000000000000004</v>
      </c>
      <c r="AG1073">
        <v>149</v>
      </c>
      <c r="AH1073">
        <v>82</v>
      </c>
      <c r="AM1073">
        <v>1.2</v>
      </c>
      <c r="AN1073">
        <v>2.3E-2</v>
      </c>
      <c r="AQ1073" s="3">
        <f t="shared" si="107"/>
        <v>2849.5215858854858</v>
      </c>
      <c r="BA1073" t="s">
        <v>31</v>
      </c>
      <c r="BB1073" s="1">
        <f t="shared" si="108"/>
        <v>7.2622950819672134</v>
      </c>
      <c r="BC1073" s="2">
        <f t="shared" si="109"/>
        <v>24.005641748942171</v>
      </c>
      <c r="BD1073" s="2">
        <f t="shared" si="110"/>
        <v>0</v>
      </c>
      <c r="BE1073" s="2">
        <f t="shared" si="111"/>
        <v>6.8707058088694568</v>
      </c>
      <c r="BF1073" s="2">
        <f t="shared" si="112"/>
        <v>0.87077976135417623</v>
      </c>
      <c r="BG1073" s="2">
        <f t="shared" si="113"/>
        <v>0.8023921911835652</v>
      </c>
      <c r="BH1073" s="2">
        <f t="shared" si="114"/>
        <v>24.011483753099309</v>
      </c>
      <c r="BI1073" s="2">
        <f t="shared" si="115"/>
        <v>1.7907393195190584</v>
      </c>
      <c r="BJ1073" s="2">
        <f t="shared" si="116"/>
        <v>0.63391442155309041</v>
      </c>
      <c r="BK1073" s="2">
        <f t="shared" si="117"/>
        <v>3.7177503867458452</v>
      </c>
      <c r="BL1073" s="2">
        <f t="shared" si="118"/>
        <v>3.3737914009463075</v>
      </c>
      <c r="BM1073" s="2"/>
      <c r="BN1073" s="1">
        <f t="shared" si="119"/>
        <v>-5.1269423322075012</v>
      </c>
      <c r="BO1073" s="2">
        <f t="shared" si="120"/>
        <v>1.0002433596326328</v>
      </c>
      <c r="BP1073" s="1">
        <f t="shared" si="94"/>
        <v>18.636363636363633</v>
      </c>
    </row>
    <row r="1074" spans="1:68" x14ac:dyDescent="0.25">
      <c r="A1074">
        <v>200</v>
      </c>
      <c r="B1074" t="s">
        <v>1205</v>
      </c>
      <c r="C1074" t="s">
        <v>191</v>
      </c>
      <c r="D1074">
        <v>-23.7837</v>
      </c>
      <c r="E1074">
        <v>-68.237200000000001</v>
      </c>
      <c r="F1074" s="9">
        <v>42384</v>
      </c>
      <c r="H1074" t="s">
        <v>445</v>
      </c>
      <c r="I1074" t="s">
        <v>215</v>
      </c>
      <c r="J1074" t="s">
        <v>29</v>
      </c>
      <c r="L1074" t="s">
        <v>30</v>
      </c>
      <c r="Q1074" s="1">
        <f t="shared" si="106"/>
        <v>7.3114754098360653</v>
      </c>
      <c r="R1074">
        <v>446</v>
      </c>
      <c r="S1074">
        <v>0.8</v>
      </c>
      <c r="T1074">
        <v>938</v>
      </c>
      <c r="W1074">
        <v>481</v>
      </c>
      <c r="X1074">
        <v>5</v>
      </c>
      <c r="Z1074">
        <v>8.0739999999999998</v>
      </c>
      <c r="AA1074" s="1">
        <v>21.694007989347536</v>
      </c>
      <c r="AB1074">
        <v>0.378</v>
      </c>
      <c r="AD1074">
        <v>579</v>
      </c>
      <c r="AE1074">
        <v>80</v>
      </c>
      <c r="AF1074">
        <v>5.2</v>
      </c>
      <c r="AG1074">
        <v>148</v>
      </c>
      <c r="AH1074">
        <v>82</v>
      </c>
      <c r="AL1074">
        <v>2.7E-2</v>
      </c>
      <c r="AM1074">
        <v>1.3</v>
      </c>
      <c r="AN1074">
        <v>2.4E-2</v>
      </c>
      <c r="AQ1074" s="3">
        <f t="shared" si="107"/>
        <v>2796.4970079893474</v>
      </c>
      <c r="BA1074" t="s">
        <v>31</v>
      </c>
      <c r="BB1074" s="1">
        <f t="shared" si="108"/>
        <v>7.3114754098360653</v>
      </c>
      <c r="BC1074" s="2">
        <f t="shared" si="109"/>
        <v>26.45980253878702</v>
      </c>
      <c r="BD1074" s="2">
        <f t="shared" si="110"/>
        <v>0</v>
      </c>
      <c r="BE1074" s="2">
        <f t="shared" si="111"/>
        <v>5.0072871122215279</v>
      </c>
      <c r="BF1074" s="2">
        <f t="shared" si="112"/>
        <v>0.74683193044121732</v>
      </c>
      <c r="BG1074" s="2">
        <f t="shared" si="113"/>
        <v>0.77242733757090087</v>
      </c>
      <c r="BH1074" s="2">
        <f t="shared" si="114"/>
        <v>25.185958501892209</v>
      </c>
      <c r="BI1074" s="2">
        <f t="shared" si="115"/>
        <v>2.0465592223074953</v>
      </c>
      <c r="BJ1074" s="2">
        <f t="shared" si="116"/>
        <v>0.7491715891081977</v>
      </c>
      <c r="BK1074" s="2">
        <f t="shared" si="117"/>
        <v>3.6927990418683563</v>
      </c>
      <c r="BL1074" s="2">
        <f t="shared" si="118"/>
        <v>3.3737914009463075</v>
      </c>
      <c r="BM1074" s="2"/>
      <c r="BN1074" s="1">
        <f t="shared" si="119"/>
        <v>-1.945247872180313</v>
      </c>
      <c r="BO1074" s="2">
        <f t="shared" si="120"/>
        <v>0.95185738687854893</v>
      </c>
      <c r="BP1074" s="1">
        <f t="shared" si="94"/>
        <v>15.769230769230768</v>
      </c>
    </row>
    <row r="1075" spans="1:68" x14ac:dyDescent="0.25">
      <c r="A1075">
        <v>200</v>
      </c>
      <c r="B1075" t="s">
        <v>1205</v>
      </c>
      <c r="C1075" t="s">
        <v>191</v>
      </c>
      <c r="D1075">
        <v>-23.7837</v>
      </c>
      <c r="E1075">
        <v>-68.237200000000001</v>
      </c>
      <c r="F1075" s="9">
        <v>42416</v>
      </c>
      <c r="H1075" t="s">
        <v>445</v>
      </c>
      <c r="I1075" t="s">
        <v>215</v>
      </c>
      <c r="J1075" t="s">
        <v>29</v>
      </c>
      <c r="L1075" t="s">
        <v>30</v>
      </c>
      <c r="P1075">
        <v>7.58</v>
      </c>
      <c r="Q1075" s="1">
        <f t="shared" si="106"/>
        <v>6.9672131147540988</v>
      </c>
      <c r="R1075">
        <v>425</v>
      </c>
      <c r="S1075">
        <v>0.8</v>
      </c>
      <c r="T1075">
        <v>947</v>
      </c>
      <c r="W1075">
        <v>395</v>
      </c>
      <c r="X1075">
        <v>5</v>
      </c>
      <c r="Z1075">
        <v>10.39</v>
      </c>
      <c r="AA1075" s="1">
        <v>24.826547936085223</v>
      </c>
      <c r="AB1075">
        <v>0.38800000000000001</v>
      </c>
      <c r="AD1075">
        <v>586</v>
      </c>
      <c r="AE1075">
        <v>79</v>
      </c>
      <c r="AF1075">
        <v>6.1</v>
      </c>
      <c r="AG1075">
        <v>148</v>
      </c>
      <c r="AH1075">
        <v>86</v>
      </c>
      <c r="AM1075">
        <v>1.3</v>
      </c>
      <c r="AN1075">
        <v>1.7999999999999999E-2</v>
      </c>
      <c r="AQ1075" s="3">
        <f t="shared" si="107"/>
        <v>2714.8225479360854</v>
      </c>
      <c r="BA1075" t="s">
        <v>31</v>
      </c>
      <c r="BB1075" s="1">
        <f t="shared" si="108"/>
        <v>6.9672131147540988</v>
      </c>
      <c r="BC1075" s="2">
        <f t="shared" si="109"/>
        <v>26.713681241184766</v>
      </c>
      <c r="BD1075" s="2">
        <f t="shared" si="110"/>
        <v>0</v>
      </c>
      <c r="BE1075" s="2">
        <f t="shared" si="111"/>
        <v>4.1120133250052051</v>
      </c>
      <c r="BF1075" s="2">
        <f t="shared" si="112"/>
        <v>0.96105818148182409</v>
      </c>
      <c r="BG1075" s="2">
        <f t="shared" si="113"/>
        <v>0.88396318157359577</v>
      </c>
      <c r="BH1075" s="2">
        <f t="shared" si="114"/>
        <v>25.49045195528296</v>
      </c>
      <c r="BI1075" s="2">
        <f t="shared" si="115"/>
        <v>2.0209772320286516</v>
      </c>
      <c r="BJ1075" s="2">
        <f t="shared" si="116"/>
        <v>0.8788359026076934</v>
      </c>
      <c r="BK1075" s="2">
        <f t="shared" si="117"/>
        <v>3.6927990418683563</v>
      </c>
      <c r="BL1075" s="2">
        <f t="shared" si="118"/>
        <v>3.5383665912363713</v>
      </c>
      <c r="BM1075" s="2"/>
      <c r="BN1075" s="1">
        <f t="shared" si="119"/>
        <v>1.1181018270404102</v>
      </c>
      <c r="BO1075" s="2">
        <f t="shared" si="120"/>
        <v>0.95420963232817424</v>
      </c>
      <c r="BP1075" s="1">
        <f t="shared" si="94"/>
        <v>14.098360655737705</v>
      </c>
    </row>
    <row r="1076" spans="1:68" x14ac:dyDescent="0.25">
      <c r="A1076">
        <v>200</v>
      </c>
      <c r="B1076" t="s">
        <v>1205</v>
      </c>
      <c r="C1076" t="s">
        <v>191</v>
      </c>
      <c r="D1076">
        <v>-23.7837</v>
      </c>
      <c r="E1076">
        <v>-68.237200000000001</v>
      </c>
      <c r="F1076" s="9">
        <v>42416</v>
      </c>
      <c r="H1076" t="s">
        <v>445</v>
      </c>
      <c r="I1076" t="s">
        <v>215</v>
      </c>
      <c r="J1076" t="s">
        <v>29</v>
      </c>
      <c r="L1076" t="s">
        <v>30</v>
      </c>
      <c r="P1076">
        <v>7.58</v>
      </c>
      <c r="Q1076" s="1">
        <f t="shared" si="106"/>
        <v>6.9672131147540988</v>
      </c>
      <c r="R1076">
        <v>425</v>
      </c>
      <c r="S1076">
        <v>0.8</v>
      </c>
      <c r="T1076">
        <v>947</v>
      </c>
      <c r="W1076">
        <v>395</v>
      </c>
      <c r="X1076">
        <v>5</v>
      </c>
      <c r="Z1076">
        <v>10.39</v>
      </c>
      <c r="AA1076" s="1">
        <v>24.826547936085223</v>
      </c>
      <c r="AB1076">
        <v>0.38800000000000001</v>
      </c>
      <c r="AD1076">
        <v>586</v>
      </c>
      <c r="AE1076">
        <v>79</v>
      </c>
      <c r="AF1076">
        <v>6.1</v>
      </c>
      <c r="AG1076">
        <v>148</v>
      </c>
      <c r="AH1076">
        <v>86</v>
      </c>
      <c r="AM1076">
        <v>1.3</v>
      </c>
      <c r="AN1076">
        <v>1.7999999999999999E-2</v>
      </c>
      <c r="AQ1076" s="3">
        <f t="shared" si="107"/>
        <v>2714.8225479360854</v>
      </c>
      <c r="BA1076" t="s">
        <v>31</v>
      </c>
      <c r="BB1076" s="1">
        <f t="shared" si="108"/>
        <v>6.9672131147540988</v>
      </c>
      <c r="BC1076" s="2">
        <f t="shared" si="109"/>
        <v>26.713681241184766</v>
      </c>
      <c r="BD1076" s="2">
        <f t="shared" si="110"/>
        <v>0</v>
      </c>
      <c r="BE1076" s="2">
        <f t="shared" si="111"/>
        <v>4.1120133250052051</v>
      </c>
      <c r="BF1076" s="2">
        <f t="shared" si="112"/>
        <v>0.96105818148182409</v>
      </c>
      <c r="BG1076" s="2">
        <f t="shared" si="113"/>
        <v>0.88396318157359577</v>
      </c>
      <c r="BH1076" s="2">
        <f t="shared" si="114"/>
        <v>25.49045195528296</v>
      </c>
      <c r="BI1076" s="2">
        <f t="shared" si="115"/>
        <v>2.0209772320286516</v>
      </c>
      <c r="BJ1076" s="2">
        <f t="shared" si="116"/>
        <v>0.8788359026076934</v>
      </c>
      <c r="BK1076" s="2">
        <f t="shared" si="117"/>
        <v>3.6927990418683563</v>
      </c>
      <c r="BL1076" s="2">
        <f t="shared" si="118"/>
        <v>3.5383665912363713</v>
      </c>
      <c r="BM1076" s="2"/>
      <c r="BN1076" s="1">
        <f t="shared" si="119"/>
        <v>1.1181018270404102</v>
      </c>
      <c r="BO1076" s="2">
        <f t="shared" si="120"/>
        <v>0.95420963232817424</v>
      </c>
      <c r="BP1076" s="1">
        <f t="shared" si="94"/>
        <v>14.098360655737705</v>
      </c>
    </row>
    <row r="1077" spans="1:68" x14ac:dyDescent="0.25">
      <c r="A1077">
        <v>200</v>
      </c>
      <c r="B1077" t="s">
        <v>1205</v>
      </c>
      <c r="C1077" t="s">
        <v>191</v>
      </c>
      <c r="D1077">
        <v>-23.7837</v>
      </c>
      <c r="E1077">
        <v>-68.237200000000001</v>
      </c>
      <c r="F1077" s="9">
        <v>42416</v>
      </c>
      <c r="H1077" t="s">
        <v>445</v>
      </c>
      <c r="I1077" t="s">
        <v>215</v>
      </c>
      <c r="J1077" t="s">
        <v>29</v>
      </c>
      <c r="L1077" t="s">
        <v>30</v>
      </c>
      <c r="Q1077" s="1">
        <f t="shared" si="106"/>
        <v>6.9672131147540988</v>
      </c>
      <c r="R1077">
        <v>425</v>
      </c>
      <c r="S1077">
        <v>0.8</v>
      </c>
      <c r="T1077">
        <v>947</v>
      </c>
      <c r="W1077">
        <v>395</v>
      </c>
      <c r="X1077">
        <v>5</v>
      </c>
      <c r="Z1077">
        <v>10.39</v>
      </c>
      <c r="AA1077" s="1">
        <v>24.826547936085223</v>
      </c>
      <c r="AB1077">
        <v>0.38800000000000001</v>
      </c>
      <c r="AD1077">
        <v>586</v>
      </c>
      <c r="AE1077">
        <v>79</v>
      </c>
      <c r="AF1077">
        <v>6.1</v>
      </c>
      <c r="AG1077">
        <v>148</v>
      </c>
      <c r="AH1077">
        <v>86</v>
      </c>
      <c r="AM1077">
        <v>1.3</v>
      </c>
      <c r="AN1077">
        <v>1.7999999999999999E-2</v>
      </c>
      <c r="AQ1077" s="3">
        <f t="shared" si="107"/>
        <v>2714.8225479360854</v>
      </c>
      <c r="BA1077" t="s">
        <v>31</v>
      </c>
      <c r="BB1077" s="1">
        <f t="shared" si="108"/>
        <v>6.9672131147540988</v>
      </c>
      <c r="BC1077" s="2">
        <f t="shared" si="109"/>
        <v>26.713681241184766</v>
      </c>
      <c r="BD1077" s="2">
        <f t="shared" si="110"/>
        <v>0</v>
      </c>
      <c r="BE1077" s="2">
        <f t="shared" si="111"/>
        <v>4.1120133250052051</v>
      </c>
      <c r="BF1077" s="2">
        <f t="shared" si="112"/>
        <v>0.96105818148182409</v>
      </c>
      <c r="BG1077" s="2">
        <f t="shared" si="113"/>
        <v>0.88396318157359577</v>
      </c>
      <c r="BH1077" s="2">
        <f t="shared" si="114"/>
        <v>25.49045195528296</v>
      </c>
      <c r="BI1077" s="2">
        <f t="shared" si="115"/>
        <v>2.0209772320286516</v>
      </c>
      <c r="BJ1077" s="2">
        <f t="shared" si="116"/>
        <v>0.8788359026076934</v>
      </c>
      <c r="BK1077" s="2">
        <f t="shared" si="117"/>
        <v>3.6927990418683563</v>
      </c>
      <c r="BL1077" s="2">
        <f t="shared" si="118"/>
        <v>3.5383665912363713</v>
      </c>
      <c r="BM1077" s="2"/>
      <c r="BN1077" s="1">
        <f t="shared" si="119"/>
        <v>1.1181018270404102</v>
      </c>
      <c r="BO1077" s="2">
        <f t="shared" si="120"/>
        <v>0.95420963232817424</v>
      </c>
      <c r="BP1077" s="1">
        <f t="shared" si="94"/>
        <v>14.098360655737705</v>
      </c>
    </row>
    <row r="1078" spans="1:68" x14ac:dyDescent="0.25">
      <c r="A1078">
        <v>200</v>
      </c>
      <c r="B1078" t="s">
        <v>1205</v>
      </c>
      <c r="C1078" t="s">
        <v>191</v>
      </c>
      <c r="D1078">
        <v>-23.7837</v>
      </c>
      <c r="E1078">
        <v>-68.237200000000001</v>
      </c>
      <c r="F1078" s="9">
        <v>42416</v>
      </c>
      <c r="H1078" t="s">
        <v>445</v>
      </c>
      <c r="I1078" t="s">
        <v>215</v>
      </c>
      <c r="J1078" t="s">
        <v>29</v>
      </c>
      <c r="L1078" t="s">
        <v>30</v>
      </c>
      <c r="Q1078" s="1">
        <f t="shared" si="106"/>
        <v>6.9672131147540988</v>
      </c>
      <c r="R1078">
        <v>425</v>
      </c>
      <c r="S1078">
        <v>0.8</v>
      </c>
      <c r="T1078">
        <v>947</v>
      </c>
      <c r="W1078">
        <v>395</v>
      </c>
      <c r="X1078">
        <v>5</v>
      </c>
      <c r="Z1078">
        <v>10.39</v>
      </c>
      <c r="AA1078" s="1">
        <v>24.826547936085223</v>
      </c>
      <c r="AB1078">
        <v>0.38800000000000001</v>
      </c>
      <c r="AD1078">
        <v>586</v>
      </c>
      <c r="AE1078">
        <v>79</v>
      </c>
      <c r="AF1078">
        <v>6.1</v>
      </c>
      <c r="AG1078">
        <v>148</v>
      </c>
      <c r="AH1078">
        <v>86</v>
      </c>
      <c r="AM1078">
        <v>1.3</v>
      </c>
      <c r="AN1078">
        <v>1.7999999999999999E-2</v>
      </c>
      <c r="AQ1078" s="3">
        <f t="shared" si="107"/>
        <v>2714.8225479360854</v>
      </c>
      <c r="BA1078" t="s">
        <v>31</v>
      </c>
      <c r="BB1078" s="1">
        <f t="shared" si="108"/>
        <v>6.9672131147540988</v>
      </c>
      <c r="BC1078" s="2">
        <f t="shared" si="109"/>
        <v>26.713681241184766</v>
      </c>
      <c r="BD1078" s="2">
        <f t="shared" si="110"/>
        <v>0</v>
      </c>
      <c r="BE1078" s="2">
        <f t="shared" si="111"/>
        <v>4.1120133250052051</v>
      </c>
      <c r="BF1078" s="2">
        <f t="shared" si="112"/>
        <v>0.96105818148182409</v>
      </c>
      <c r="BG1078" s="2">
        <f t="shared" si="113"/>
        <v>0.88396318157359577</v>
      </c>
      <c r="BH1078" s="2">
        <f t="shared" si="114"/>
        <v>25.49045195528296</v>
      </c>
      <c r="BI1078" s="2">
        <f t="shared" si="115"/>
        <v>2.0209772320286516</v>
      </c>
      <c r="BJ1078" s="2">
        <f t="shared" si="116"/>
        <v>0.8788359026076934</v>
      </c>
      <c r="BK1078" s="2">
        <f t="shared" si="117"/>
        <v>3.6927990418683563</v>
      </c>
      <c r="BL1078" s="2">
        <f t="shared" si="118"/>
        <v>3.5383665912363713</v>
      </c>
      <c r="BM1078" s="2"/>
      <c r="BN1078" s="1">
        <f t="shared" si="119"/>
        <v>1.1181018270404102</v>
      </c>
      <c r="BO1078" s="2">
        <f t="shared" si="120"/>
        <v>0.95420963232817424</v>
      </c>
      <c r="BP1078" s="1">
        <f t="shared" si="94"/>
        <v>14.098360655737705</v>
      </c>
    </row>
    <row r="1079" spans="1:68" x14ac:dyDescent="0.25">
      <c r="A1079">
        <v>200</v>
      </c>
      <c r="B1079" t="s">
        <v>1205</v>
      </c>
      <c r="C1079" t="s">
        <v>191</v>
      </c>
      <c r="D1079">
        <v>-23.7837</v>
      </c>
      <c r="E1079">
        <v>-68.237200000000001</v>
      </c>
      <c r="F1079" s="9">
        <v>42438</v>
      </c>
      <c r="H1079" t="s">
        <v>445</v>
      </c>
      <c r="I1079" t="s">
        <v>215</v>
      </c>
      <c r="J1079" t="s">
        <v>29</v>
      </c>
      <c r="L1079" t="s">
        <v>30</v>
      </c>
      <c r="P1079">
        <v>7.14</v>
      </c>
      <c r="Q1079" s="1">
        <f t="shared" si="106"/>
        <v>5.8524590163934427</v>
      </c>
      <c r="R1079">
        <v>357</v>
      </c>
      <c r="S1079">
        <v>0.51</v>
      </c>
      <c r="T1079">
        <v>961</v>
      </c>
      <c r="W1079">
        <v>368</v>
      </c>
      <c r="X1079">
        <v>3</v>
      </c>
      <c r="Z1079">
        <v>8.9619999999999997</v>
      </c>
      <c r="AA1079" s="1">
        <v>12.389896804260987</v>
      </c>
      <c r="AB1079">
        <v>0.38500000000000001</v>
      </c>
      <c r="AD1079">
        <v>564</v>
      </c>
      <c r="AE1079">
        <v>16</v>
      </c>
      <c r="AG1079">
        <v>127</v>
      </c>
      <c r="AH1079">
        <v>43</v>
      </c>
      <c r="AM1079">
        <v>1</v>
      </c>
      <c r="AQ1079" s="3">
        <f t="shared" si="107"/>
        <v>2462.2468968042613</v>
      </c>
      <c r="BA1079" t="s">
        <v>31</v>
      </c>
      <c r="BB1079" s="1">
        <f t="shared" si="108"/>
        <v>5.8524590163934427</v>
      </c>
      <c r="BC1079" s="2">
        <f t="shared" si="109"/>
        <v>27.108603667136808</v>
      </c>
      <c r="BD1079" s="2">
        <f t="shared" si="110"/>
        <v>0</v>
      </c>
      <c r="BE1079" s="2">
        <f t="shared" si="111"/>
        <v>3.8309389964605454</v>
      </c>
      <c r="BF1079" s="2">
        <f t="shared" si="112"/>
        <v>0.82897049301637216</v>
      </c>
      <c r="BG1079" s="2">
        <f t="shared" si="113"/>
        <v>0.44114923374200166</v>
      </c>
      <c r="BH1079" s="2">
        <f t="shared" si="114"/>
        <v>24.533472530340596</v>
      </c>
      <c r="BI1079" s="2">
        <f t="shared" si="115"/>
        <v>0.40931184446149904</v>
      </c>
      <c r="BJ1079" s="2">
        <f t="shared" si="116"/>
        <v>0</v>
      </c>
      <c r="BK1079" s="2">
        <f t="shared" si="117"/>
        <v>3.1688207994410895</v>
      </c>
      <c r="BL1079" s="2">
        <f t="shared" si="118"/>
        <v>1.7691832956181857</v>
      </c>
      <c r="BM1079" s="2"/>
      <c r="BN1079" s="1">
        <f t="shared" si="119"/>
        <v>-7.6935508532931216</v>
      </c>
      <c r="BO1079" s="2">
        <f t="shared" si="120"/>
        <v>0.9050068690952906</v>
      </c>
      <c r="BP1079" s="1" t="e">
        <f t="shared" si="94"/>
        <v>#DIV/0!</v>
      </c>
    </row>
    <row r="1080" spans="1:68" x14ac:dyDescent="0.25">
      <c r="A1080">
        <v>200</v>
      </c>
      <c r="B1080" t="s">
        <v>1205</v>
      </c>
      <c r="C1080" t="s">
        <v>191</v>
      </c>
      <c r="D1080">
        <v>-23.7837</v>
      </c>
      <c r="E1080">
        <v>-68.237200000000001</v>
      </c>
      <c r="F1080" s="9">
        <v>42495</v>
      </c>
      <c r="H1080" t="s">
        <v>445</v>
      </c>
      <c r="I1080" t="s">
        <v>215</v>
      </c>
      <c r="J1080" t="s">
        <v>29</v>
      </c>
      <c r="L1080" t="s">
        <v>30</v>
      </c>
      <c r="Q1080" s="1">
        <f t="shared" si="106"/>
        <v>6.442622950819672</v>
      </c>
      <c r="R1080">
        <v>393</v>
      </c>
      <c r="T1080">
        <v>1240</v>
      </c>
      <c r="W1080">
        <v>473</v>
      </c>
      <c r="X1080">
        <v>1</v>
      </c>
      <c r="Z1080">
        <v>10.65</v>
      </c>
      <c r="AD1080">
        <v>588</v>
      </c>
      <c r="AE1080">
        <v>110</v>
      </c>
      <c r="AF1080">
        <v>6.7</v>
      </c>
      <c r="AG1080">
        <v>150</v>
      </c>
      <c r="AH1080">
        <v>91</v>
      </c>
      <c r="AM1080">
        <v>1.6</v>
      </c>
      <c r="AQ1080" s="3">
        <f t="shared" si="107"/>
        <v>3064.95</v>
      </c>
      <c r="BA1080" t="s">
        <v>31</v>
      </c>
      <c r="BB1080" s="1">
        <f t="shared" si="108"/>
        <v>6.442622950819672</v>
      </c>
      <c r="BC1080" s="2">
        <f t="shared" si="109"/>
        <v>34.97884344146685</v>
      </c>
      <c r="BD1080" s="2">
        <f t="shared" si="110"/>
        <v>0</v>
      </c>
      <c r="BE1080" s="2">
        <f t="shared" si="111"/>
        <v>4.9240058296897775</v>
      </c>
      <c r="BF1080" s="2">
        <f t="shared" si="112"/>
        <v>0.98510776061418925</v>
      </c>
      <c r="BG1080" s="2">
        <f t="shared" si="113"/>
        <v>0</v>
      </c>
      <c r="BH1080" s="2">
        <f t="shared" si="114"/>
        <v>25.577450084823177</v>
      </c>
      <c r="BI1080" s="2">
        <f t="shared" si="115"/>
        <v>2.8140189306728063</v>
      </c>
      <c r="BJ1080" s="2">
        <f t="shared" si="116"/>
        <v>0.96527877827402397</v>
      </c>
      <c r="BK1080" s="2">
        <f t="shared" si="117"/>
        <v>3.7427017316233342</v>
      </c>
      <c r="BL1080" s="2">
        <f t="shared" si="118"/>
        <v>3.7440855790989507</v>
      </c>
      <c r="BM1080" s="2"/>
      <c r="BN1080" s="1">
        <f t="shared" si="119"/>
        <v>-7.2585461502667865</v>
      </c>
      <c r="BO1080" s="2">
        <f t="shared" si="120"/>
        <v>0.73122629476369494</v>
      </c>
      <c r="BP1080" s="1">
        <f t="shared" si="94"/>
        <v>13.582089552238806</v>
      </c>
    </row>
    <row r="1081" spans="1:68" x14ac:dyDescent="0.25">
      <c r="A1081">
        <v>200</v>
      </c>
      <c r="B1081" t="s">
        <v>1205</v>
      </c>
      <c r="C1081" t="s">
        <v>191</v>
      </c>
      <c r="D1081">
        <v>-23.7837</v>
      </c>
      <c r="E1081">
        <v>-68.237200000000001</v>
      </c>
      <c r="F1081" s="9">
        <v>42666</v>
      </c>
      <c r="H1081" t="s">
        <v>445</v>
      </c>
      <c r="I1081" t="s">
        <v>215</v>
      </c>
      <c r="J1081" t="s">
        <v>29</v>
      </c>
      <c r="L1081" t="s">
        <v>30</v>
      </c>
      <c r="Q1081" s="1">
        <f t="shared" si="106"/>
        <v>4.7704918032786887</v>
      </c>
      <c r="R1081">
        <v>291</v>
      </c>
      <c r="T1081">
        <v>8708</v>
      </c>
      <c r="W1081">
        <v>855</v>
      </c>
      <c r="X1081">
        <v>1</v>
      </c>
      <c r="Z1081">
        <v>31.68</v>
      </c>
      <c r="AD1081">
        <v>3968</v>
      </c>
      <c r="AE1081">
        <v>754</v>
      </c>
      <c r="AF1081">
        <v>42.9</v>
      </c>
      <c r="AG1081">
        <v>174</v>
      </c>
      <c r="AH1081">
        <v>329</v>
      </c>
      <c r="AM1081">
        <v>1.6</v>
      </c>
      <c r="AQ1081" s="3">
        <f t="shared" si="107"/>
        <v>15156.18</v>
      </c>
      <c r="BA1081" t="s">
        <v>31</v>
      </c>
      <c r="BB1081" s="1">
        <f t="shared" si="108"/>
        <v>4.7704918032786887</v>
      </c>
      <c r="BC1081" s="2">
        <f t="shared" si="109"/>
        <v>245.64174894217206</v>
      </c>
      <c r="BD1081" s="2">
        <f t="shared" si="110"/>
        <v>0</v>
      </c>
      <c r="BE1081" s="2">
        <f t="shared" si="111"/>
        <v>8.9006870705808865</v>
      </c>
      <c r="BF1081" s="2">
        <f t="shared" si="112"/>
        <v>2.9303487188974193</v>
      </c>
      <c r="BG1081" s="2">
        <f t="shared" si="113"/>
        <v>0</v>
      </c>
      <c r="BH1081" s="2">
        <f t="shared" si="114"/>
        <v>172.60428900778632</v>
      </c>
      <c r="BI1081" s="2">
        <f t="shared" si="115"/>
        <v>19.288820670248143</v>
      </c>
      <c r="BJ1081" s="2">
        <f t="shared" si="116"/>
        <v>6.1806656101426309</v>
      </c>
      <c r="BK1081" s="2">
        <f t="shared" si="117"/>
        <v>4.3415340086830678</v>
      </c>
      <c r="BL1081" s="2">
        <f t="shared" si="118"/>
        <v>13.536309401357746</v>
      </c>
      <c r="BM1081" s="2"/>
      <c r="BN1081" s="1">
        <f t="shared" si="119"/>
        <v>-6.8488451198591154</v>
      </c>
      <c r="BO1081" s="2">
        <f t="shared" si="120"/>
        <v>0.70266674842972277</v>
      </c>
      <c r="BP1081" s="1">
        <f t="shared" si="94"/>
        <v>7.6689976689976689</v>
      </c>
    </row>
    <row r="1082" spans="1:68" x14ac:dyDescent="0.25">
      <c r="A1082">
        <v>200</v>
      </c>
      <c r="B1082" t="s">
        <v>1205</v>
      </c>
      <c r="C1082" t="s">
        <v>191</v>
      </c>
      <c r="D1082">
        <v>-23.7837</v>
      </c>
      <c r="E1082">
        <v>-68.237200000000001</v>
      </c>
      <c r="F1082" s="9">
        <v>42877</v>
      </c>
      <c r="H1082" t="s">
        <v>445</v>
      </c>
      <c r="I1082" t="s">
        <v>215</v>
      </c>
      <c r="J1082" t="s">
        <v>29</v>
      </c>
      <c r="L1082" t="s">
        <v>30</v>
      </c>
      <c r="Q1082" s="1">
        <f t="shared" si="106"/>
        <v>7.5245901639344259</v>
      </c>
      <c r="R1082">
        <v>459</v>
      </c>
      <c r="T1082">
        <v>4383</v>
      </c>
      <c r="W1082">
        <v>848</v>
      </c>
      <c r="X1082">
        <v>1</v>
      </c>
      <c r="Z1082">
        <v>30.2</v>
      </c>
      <c r="AD1082">
        <v>2778</v>
      </c>
      <c r="AE1082">
        <v>406</v>
      </c>
      <c r="AF1082">
        <v>30.9</v>
      </c>
      <c r="AG1082">
        <v>207</v>
      </c>
      <c r="AH1082">
        <v>207</v>
      </c>
      <c r="AM1082">
        <v>2</v>
      </c>
      <c r="AQ1082" s="3">
        <f t="shared" si="107"/>
        <v>9352.1</v>
      </c>
      <c r="BA1082" t="s">
        <v>31</v>
      </c>
      <c r="BB1082" s="1">
        <f t="shared" si="108"/>
        <v>7.5245901639344259</v>
      </c>
      <c r="BC1082" s="2">
        <f t="shared" si="109"/>
        <v>123.63892806770097</v>
      </c>
      <c r="BD1082" s="2">
        <f t="shared" si="110"/>
        <v>0</v>
      </c>
      <c r="BE1082" s="2">
        <f t="shared" si="111"/>
        <v>8.827815948365604</v>
      </c>
      <c r="BF1082" s="2">
        <f t="shared" si="112"/>
        <v>2.7934511146054946</v>
      </c>
      <c r="BG1082" s="2">
        <f t="shared" si="113"/>
        <v>0</v>
      </c>
      <c r="BH1082" s="2">
        <f t="shared" si="114"/>
        <v>120.84040193135847</v>
      </c>
      <c r="BI1082" s="2">
        <f t="shared" si="115"/>
        <v>10.386288053210539</v>
      </c>
      <c r="BJ1082" s="2">
        <f t="shared" si="116"/>
        <v>4.4518080968160207</v>
      </c>
      <c r="BK1082" s="2">
        <f t="shared" si="117"/>
        <v>5.1649283896402016</v>
      </c>
      <c r="BL1082" s="2">
        <f t="shared" si="118"/>
        <v>8.5167660975107999</v>
      </c>
      <c r="BM1082" s="2"/>
      <c r="BN1082" s="1">
        <f t="shared" si="119"/>
        <v>4.5606007905779116</v>
      </c>
      <c r="BO1082" s="2">
        <f t="shared" si="120"/>
        <v>0.97736533161456951</v>
      </c>
      <c r="BP1082" s="1">
        <f t="shared" si="94"/>
        <v>6.6990291262135928</v>
      </c>
    </row>
    <row r="1083" spans="1:68" x14ac:dyDescent="0.25">
      <c r="A1083">
        <v>200</v>
      </c>
      <c r="B1083" t="s">
        <v>1205</v>
      </c>
      <c r="C1083" t="s">
        <v>191</v>
      </c>
      <c r="D1083">
        <v>-23.7837</v>
      </c>
      <c r="E1083">
        <v>-68.237200000000001</v>
      </c>
      <c r="F1083" s="9">
        <v>42968</v>
      </c>
      <c r="H1083" t="s">
        <v>445</v>
      </c>
      <c r="I1083" t="s">
        <v>215</v>
      </c>
      <c r="J1083" t="s">
        <v>29</v>
      </c>
      <c r="L1083" t="s">
        <v>30</v>
      </c>
      <c r="Q1083" s="1">
        <f t="shared" si="106"/>
        <v>5.9672131147540988</v>
      </c>
      <c r="R1083">
        <v>364</v>
      </c>
      <c r="T1083">
        <v>3300</v>
      </c>
      <c r="W1083">
        <v>659</v>
      </c>
      <c r="X1083">
        <v>0</v>
      </c>
      <c r="Z1083">
        <v>17</v>
      </c>
      <c r="AD1083">
        <v>1860</v>
      </c>
      <c r="AE1083">
        <v>334</v>
      </c>
      <c r="AF1083">
        <v>23.7</v>
      </c>
      <c r="AG1083">
        <v>187</v>
      </c>
      <c r="AH1083">
        <v>186</v>
      </c>
      <c r="AM1083">
        <v>1.2</v>
      </c>
      <c r="AQ1083" s="3">
        <f t="shared" si="107"/>
        <v>6931.9</v>
      </c>
      <c r="BA1083" t="s">
        <v>31</v>
      </c>
      <c r="BB1083" s="1">
        <f t="shared" si="108"/>
        <v>5.9672131147540988</v>
      </c>
      <c r="BC1083" s="2">
        <f t="shared" si="109"/>
        <v>93.088857545839204</v>
      </c>
      <c r="BD1083" s="2">
        <f t="shared" si="110"/>
        <v>0</v>
      </c>
      <c r="BE1083" s="2">
        <f t="shared" si="111"/>
        <v>6.8602956485529871</v>
      </c>
      <c r="BF1083" s="2">
        <f t="shared" si="112"/>
        <v>1.5724724817315696</v>
      </c>
      <c r="BG1083" s="2">
        <f t="shared" si="113"/>
        <v>0</v>
      </c>
      <c r="BH1083" s="2">
        <f t="shared" si="114"/>
        <v>80.908260472399846</v>
      </c>
      <c r="BI1083" s="2">
        <f t="shared" si="115"/>
        <v>8.5443847531337926</v>
      </c>
      <c r="BJ1083" s="2">
        <f t="shared" si="116"/>
        <v>3.4144935888200547</v>
      </c>
      <c r="BK1083" s="2">
        <f t="shared" si="117"/>
        <v>4.6659014920904234</v>
      </c>
      <c r="BL1083" s="2">
        <f t="shared" si="118"/>
        <v>7.6527463484879652</v>
      </c>
      <c r="BM1083" s="2"/>
      <c r="BN1083" s="1">
        <f t="shared" si="119"/>
        <v>2.0530441319884152</v>
      </c>
      <c r="BO1083" s="2">
        <f t="shared" si="120"/>
        <v>0.86915085871108322</v>
      </c>
      <c r="BP1083" s="1">
        <f t="shared" si="94"/>
        <v>7.8481012658227849</v>
      </c>
    </row>
    <row r="1084" spans="1:68" x14ac:dyDescent="0.25">
      <c r="A1084">
        <v>200</v>
      </c>
      <c r="B1084" t="s">
        <v>1205</v>
      </c>
      <c r="C1084" t="s">
        <v>191</v>
      </c>
      <c r="D1084">
        <v>-23.7837</v>
      </c>
      <c r="E1084">
        <v>-68.237200000000001</v>
      </c>
      <c r="F1084" s="9">
        <v>43055</v>
      </c>
      <c r="H1084" t="s">
        <v>445</v>
      </c>
      <c r="I1084" t="s">
        <v>215</v>
      </c>
      <c r="J1084" t="s">
        <v>29</v>
      </c>
      <c r="L1084" t="s">
        <v>30</v>
      </c>
      <c r="Q1084" s="1">
        <f t="shared" si="106"/>
        <v>6.4918032786885247</v>
      </c>
      <c r="R1084">
        <v>396</v>
      </c>
      <c r="T1084">
        <v>3161</v>
      </c>
      <c r="W1084">
        <v>991</v>
      </c>
      <c r="X1084">
        <v>2</v>
      </c>
      <c r="Z1084">
        <v>22.6</v>
      </c>
      <c r="AD1084">
        <v>1582</v>
      </c>
      <c r="AE1084">
        <v>223</v>
      </c>
      <c r="AF1084">
        <v>16.7</v>
      </c>
      <c r="AG1084">
        <v>197</v>
      </c>
      <c r="AH1084">
        <v>149</v>
      </c>
      <c r="AM1084">
        <v>1.9</v>
      </c>
      <c r="AQ1084" s="3">
        <f t="shared" si="107"/>
        <v>6742.2</v>
      </c>
      <c r="BA1084" t="s">
        <v>31</v>
      </c>
      <c r="BB1084" s="1">
        <f t="shared" si="108"/>
        <v>6.4918032786885247</v>
      </c>
      <c r="BC1084" s="2">
        <f t="shared" si="109"/>
        <v>89.167842031029608</v>
      </c>
      <c r="BD1084" s="2">
        <f t="shared" si="110"/>
        <v>0</v>
      </c>
      <c r="BE1084" s="2">
        <f t="shared" si="111"/>
        <v>10.316468873620654</v>
      </c>
      <c r="BF1084" s="2">
        <f t="shared" si="112"/>
        <v>2.0904634168902048</v>
      </c>
      <c r="BG1084" s="2">
        <f t="shared" si="113"/>
        <v>0</v>
      </c>
      <c r="BH1084" s="2">
        <f t="shared" si="114"/>
        <v>68.815520466309977</v>
      </c>
      <c r="BI1084" s="2">
        <f t="shared" si="115"/>
        <v>5.7047838321821436</v>
      </c>
      <c r="BJ1084" s="2">
        <f t="shared" si="116"/>
        <v>2.4059933727128655</v>
      </c>
      <c r="BK1084" s="2">
        <f t="shared" si="117"/>
        <v>4.9154149408653121</v>
      </c>
      <c r="BL1084" s="2">
        <f t="shared" si="118"/>
        <v>6.130425838304876</v>
      </c>
      <c r="BM1084" s="2"/>
      <c r="BN1084" s="1">
        <f t="shared" si="119"/>
        <v>-8.0231102663823215</v>
      </c>
      <c r="BO1084" s="2">
        <f t="shared" si="120"/>
        <v>0.77175267337256848</v>
      </c>
      <c r="BP1084" s="1">
        <f t="shared" si="94"/>
        <v>8.9221556886227553</v>
      </c>
    </row>
    <row r="1085" spans="1:68" x14ac:dyDescent="0.25">
      <c r="A1085">
        <v>292</v>
      </c>
      <c r="B1085" t="s">
        <v>1205</v>
      </c>
      <c r="C1085" t="s">
        <v>191</v>
      </c>
      <c r="D1085">
        <v>-23.8032</v>
      </c>
      <c r="E1085">
        <v>-68.235100000000003</v>
      </c>
      <c r="F1085" s="9">
        <v>42583</v>
      </c>
      <c r="H1085" t="s">
        <v>445</v>
      </c>
      <c r="I1085" t="s">
        <v>215</v>
      </c>
      <c r="J1085" t="s">
        <v>29</v>
      </c>
      <c r="L1085" t="s">
        <v>30</v>
      </c>
      <c r="Q1085" s="1">
        <f t="shared" si="106"/>
        <v>5.0327868852459012</v>
      </c>
      <c r="R1085">
        <v>307</v>
      </c>
      <c r="T1085">
        <v>1153</v>
      </c>
      <c r="W1085">
        <v>482</v>
      </c>
      <c r="X1085">
        <v>0</v>
      </c>
      <c r="Z1085">
        <v>9.42</v>
      </c>
      <c r="AD1085">
        <v>699</v>
      </c>
      <c r="AE1085">
        <v>100</v>
      </c>
      <c r="AF1085">
        <v>6.2</v>
      </c>
      <c r="AG1085">
        <v>159</v>
      </c>
      <c r="AH1085">
        <v>93</v>
      </c>
      <c r="AM1085">
        <v>4.3</v>
      </c>
      <c r="AQ1085" s="3">
        <f t="shared" si="107"/>
        <v>3012.92</v>
      </c>
      <c r="BA1085" t="s">
        <v>31</v>
      </c>
      <c r="BB1085" s="1">
        <f t="shared" si="108"/>
        <v>5.0327868852459012</v>
      </c>
      <c r="BC1085" s="2">
        <f t="shared" si="109"/>
        <v>32.524682651622001</v>
      </c>
      <c r="BD1085" s="2">
        <f t="shared" si="110"/>
        <v>0</v>
      </c>
      <c r="BE1085" s="2">
        <f t="shared" si="111"/>
        <v>5.0176972725379967</v>
      </c>
      <c r="BF1085" s="2">
        <f t="shared" si="112"/>
        <v>0.87133475164184626</v>
      </c>
      <c r="BG1085" s="2">
        <f t="shared" si="113"/>
        <v>0</v>
      </c>
      <c r="BH1085" s="2">
        <f t="shared" si="114"/>
        <v>30.405846274305102</v>
      </c>
      <c r="BI1085" s="2">
        <f t="shared" si="115"/>
        <v>2.5581990278843691</v>
      </c>
      <c r="BJ1085" s="2">
        <f t="shared" si="116"/>
        <v>0.89324304855208192</v>
      </c>
      <c r="BK1085" s="2">
        <f t="shared" si="117"/>
        <v>3.9672638355207344</v>
      </c>
      <c r="BL1085" s="2">
        <f t="shared" si="118"/>
        <v>3.8263731742439826</v>
      </c>
      <c r="BM1085" s="2"/>
      <c r="BN1085" s="1">
        <f t="shared" si="119"/>
        <v>1.908231036237277</v>
      </c>
      <c r="BO1085" s="2">
        <f t="shared" si="120"/>
        <v>0.93485451034181777</v>
      </c>
      <c r="BP1085" s="1">
        <f t="shared" si="94"/>
        <v>15</v>
      </c>
    </row>
    <row r="1086" spans="1:68" x14ac:dyDescent="0.25">
      <c r="A1086">
        <v>292</v>
      </c>
      <c r="B1086" t="s">
        <v>1205</v>
      </c>
      <c r="C1086" t="s">
        <v>191</v>
      </c>
      <c r="D1086">
        <v>-23.8032</v>
      </c>
      <c r="E1086">
        <v>-68.235100000000003</v>
      </c>
      <c r="F1086" s="9">
        <v>42666</v>
      </c>
      <c r="H1086" t="s">
        <v>445</v>
      </c>
      <c r="I1086" t="s">
        <v>215</v>
      </c>
      <c r="J1086" t="s">
        <v>29</v>
      </c>
      <c r="L1086" t="s">
        <v>30</v>
      </c>
      <c r="Q1086" s="1">
        <f t="shared" si="106"/>
        <v>4.6065573770491799</v>
      </c>
      <c r="R1086">
        <v>281</v>
      </c>
      <c r="T1086">
        <v>1057</v>
      </c>
      <c r="W1086">
        <v>434</v>
      </c>
      <c r="X1086">
        <v>1</v>
      </c>
      <c r="Z1086">
        <v>10.76</v>
      </c>
      <c r="AD1086">
        <v>674</v>
      </c>
      <c r="AE1086">
        <v>96</v>
      </c>
      <c r="AF1086">
        <v>5.3</v>
      </c>
      <c r="AG1086">
        <v>157</v>
      </c>
      <c r="AH1086">
        <v>93</v>
      </c>
      <c r="AM1086">
        <v>1.5</v>
      </c>
      <c r="AQ1086" s="3">
        <f t="shared" si="107"/>
        <v>2810.5600000000004</v>
      </c>
      <c r="BA1086" t="s">
        <v>31</v>
      </c>
      <c r="BB1086" s="1">
        <f t="shared" si="108"/>
        <v>4.6065573770491799</v>
      </c>
      <c r="BC1086" s="2">
        <f t="shared" si="109"/>
        <v>29.816643159379407</v>
      </c>
      <c r="BD1086" s="2">
        <f t="shared" si="110"/>
        <v>0</v>
      </c>
      <c r="BE1086" s="2">
        <f t="shared" si="111"/>
        <v>4.5180095773474909</v>
      </c>
      <c r="BF1086" s="2">
        <f t="shared" si="112"/>
        <v>0.99528258255480528</v>
      </c>
      <c r="BG1086" s="2">
        <f t="shared" si="113"/>
        <v>0</v>
      </c>
      <c r="BH1086" s="2">
        <f t="shared" si="114"/>
        <v>29.318369655052415</v>
      </c>
      <c r="BI1086" s="2">
        <f t="shared" si="115"/>
        <v>2.4558710667689945</v>
      </c>
      <c r="BJ1086" s="2">
        <f t="shared" si="116"/>
        <v>0.76357873505258611</v>
      </c>
      <c r="BK1086" s="2">
        <f t="shared" si="117"/>
        <v>3.9173611457657564</v>
      </c>
      <c r="BL1086" s="2">
        <f t="shared" si="118"/>
        <v>3.8263731742439826</v>
      </c>
      <c r="BM1086" s="2"/>
      <c r="BN1086" s="1">
        <f t="shared" si="119"/>
        <v>4.9910837541479252</v>
      </c>
      <c r="BO1086" s="2">
        <f t="shared" si="120"/>
        <v>0.98328874576311087</v>
      </c>
      <c r="BP1086" s="1">
        <f t="shared" si="94"/>
        <v>17.547169811320757</v>
      </c>
    </row>
    <row r="1087" spans="1:68" x14ac:dyDescent="0.25">
      <c r="A1087">
        <v>292</v>
      </c>
      <c r="B1087" t="s">
        <v>1205</v>
      </c>
      <c r="C1087" t="s">
        <v>191</v>
      </c>
      <c r="D1087">
        <v>-23.8032</v>
      </c>
      <c r="E1087">
        <v>-68.235100000000003</v>
      </c>
      <c r="F1087" s="9">
        <v>42721</v>
      </c>
      <c r="H1087" t="s">
        <v>445</v>
      </c>
      <c r="I1087" t="s">
        <v>215</v>
      </c>
      <c r="J1087" t="s">
        <v>29</v>
      </c>
      <c r="L1087" t="s">
        <v>30</v>
      </c>
      <c r="Q1087" s="1">
        <f t="shared" si="106"/>
        <v>5.5901639344262293</v>
      </c>
      <c r="R1087">
        <v>341</v>
      </c>
      <c r="T1087">
        <v>1175</v>
      </c>
      <c r="W1087">
        <v>463</v>
      </c>
      <c r="X1087">
        <v>1</v>
      </c>
      <c r="Z1087">
        <v>8.0679999999999996</v>
      </c>
      <c r="AD1087">
        <v>617</v>
      </c>
      <c r="AE1087">
        <v>95</v>
      </c>
      <c r="AF1087">
        <v>5.9</v>
      </c>
      <c r="AG1087">
        <v>142</v>
      </c>
      <c r="AH1087">
        <v>85</v>
      </c>
      <c r="AM1087">
        <v>1.4</v>
      </c>
      <c r="AQ1087" s="3">
        <f t="shared" si="107"/>
        <v>2934.3680000000004</v>
      </c>
      <c r="BA1087" t="s">
        <v>31</v>
      </c>
      <c r="BB1087" s="1">
        <f t="shared" si="108"/>
        <v>5.5901639344262293</v>
      </c>
      <c r="BC1087" s="2">
        <f t="shared" si="109"/>
        <v>33.14527503526093</v>
      </c>
      <c r="BD1087" s="2">
        <f t="shared" si="110"/>
        <v>0</v>
      </c>
      <c r="BE1087" s="2">
        <f t="shared" si="111"/>
        <v>4.8199042265250887</v>
      </c>
      <c r="BF1087" s="2">
        <f t="shared" si="112"/>
        <v>0.74627694015354729</v>
      </c>
      <c r="BG1087" s="2">
        <f t="shared" si="113"/>
        <v>0</v>
      </c>
      <c r="BH1087" s="2">
        <f t="shared" si="114"/>
        <v>26.838922963156293</v>
      </c>
      <c r="BI1087" s="2">
        <f t="shared" si="115"/>
        <v>2.4302890764901508</v>
      </c>
      <c r="BJ1087" s="2">
        <f t="shared" si="116"/>
        <v>0.85002161071891669</v>
      </c>
      <c r="BK1087" s="2">
        <f t="shared" si="117"/>
        <v>3.543090972603423</v>
      </c>
      <c r="BL1087" s="2">
        <f t="shared" si="118"/>
        <v>3.4972227936638554</v>
      </c>
      <c r="BM1087" s="2"/>
      <c r="BN1087" s="1">
        <f t="shared" si="119"/>
        <v>-4.510268799817716</v>
      </c>
      <c r="BO1087" s="2">
        <f t="shared" si="120"/>
        <v>0.80973601620756652</v>
      </c>
      <c r="BP1087" s="1">
        <f t="shared" si="94"/>
        <v>14.406779661016948</v>
      </c>
    </row>
    <row r="1088" spans="1:68" x14ac:dyDescent="0.25">
      <c r="A1088">
        <v>292</v>
      </c>
      <c r="B1088" t="s">
        <v>1205</v>
      </c>
      <c r="C1088" t="s">
        <v>191</v>
      </c>
      <c r="D1088">
        <v>-23.8032</v>
      </c>
      <c r="E1088">
        <v>-68.235100000000003</v>
      </c>
      <c r="F1088" s="9">
        <v>42777</v>
      </c>
      <c r="H1088" t="s">
        <v>445</v>
      </c>
      <c r="I1088" t="s">
        <v>215</v>
      </c>
      <c r="J1088" t="s">
        <v>29</v>
      </c>
      <c r="L1088" t="s">
        <v>30</v>
      </c>
      <c r="P1088">
        <v>7.14</v>
      </c>
      <c r="Q1088" s="1">
        <f t="shared" si="106"/>
        <v>6.8032786885245899</v>
      </c>
      <c r="R1088">
        <v>415</v>
      </c>
      <c r="T1088">
        <v>1274</v>
      </c>
      <c r="W1088">
        <v>480</v>
      </c>
      <c r="X1088">
        <v>1</v>
      </c>
      <c r="Z1088">
        <v>12.7</v>
      </c>
      <c r="AD1088">
        <v>638</v>
      </c>
      <c r="AE1088">
        <v>103</v>
      </c>
      <c r="AF1088">
        <v>7.3</v>
      </c>
      <c r="AG1088">
        <v>135</v>
      </c>
      <c r="AH1088">
        <v>89</v>
      </c>
      <c r="AM1088">
        <v>1.4</v>
      </c>
      <c r="AQ1088" s="3">
        <f t="shared" si="107"/>
        <v>3156.4</v>
      </c>
      <c r="BA1088" t="s">
        <v>31</v>
      </c>
      <c r="BB1088" s="1">
        <f t="shared" si="108"/>
        <v>6.8032786885245899</v>
      </c>
      <c r="BC1088" s="2">
        <f t="shared" si="109"/>
        <v>35.937940761636106</v>
      </c>
      <c r="BD1088" s="2">
        <f t="shared" si="110"/>
        <v>0</v>
      </c>
      <c r="BE1088" s="2">
        <f t="shared" si="111"/>
        <v>4.9968769519050591</v>
      </c>
      <c r="BF1088" s="2">
        <f t="shared" si="112"/>
        <v>1.1747294422347607</v>
      </c>
      <c r="BG1088" s="2">
        <f t="shared" si="113"/>
        <v>0</v>
      </c>
      <c r="BH1088" s="2">
        <f t="shared" si="114"/>
        <v>27.752403323328547</v>
      </c>
      <c r="BI1088" s="2">
        <f t="shared" si="115"/>
        <v>2.6349449987209002</v>
      </c>
      <c r="BJ1088" s="2">
        <f t="shared" si="116"/>
        <v>1.0517216539403544</v>
      </c>
      <c r="BK1088" s="2">
        <f t="shared" si="117"/>
        <v>3.3684315584610007</v>
      </c>
      <c r="BL1088" s="2">
        <f t="shared" si="118"/>
        <v>3.6617979839539192</v>
      </c>
      <c r="BM1088" s="2"/>
      <c r="BN1088" s="1">
        <f t="shared" si="119"/>
        <v>-7.3654816946085404</v>
      </c>
      <c r="BO1088" s="2">
        <f t="shared" si="120"/>
        <v>0.77223131696389091</v>
      </c>
      <c r="BP1088" s="1">
        <f t="shared" si="94"/>
        <v>12.191780821917808</v>
      </c>
    </row>
    <row r="1089" spans="1:68" x14ac:dyDescent="0.25">
      <c r="A1089">
        <v>292</v>
      </c>
      <c r="B1089" t="s">
        <v>1205</v>
      </c>
      <c r="C1089" t="s">
        <v>191</v>
      </c>
      <c r="D1089">
        <v>-23.8032</v>
      </c>
      <c r="E1089">
        <v>-68.235100000000003</v>
      </c>
      <c r="F1089" s="9">
        <v>42879</v>
      </c>
      <c r="H1089" t="s">
        <v>445</v>
      </c>
      <c r="I1089" t="s">
        <v>215</v>
      </c>
      <c r="J1089" t="s">
        <v>29</v>
      </c>
      <c r="L1089" t="s">
        <v>30</v>
      </c>
      <c r="Q1089" s="1">
        <f t="shared" si="106"/>
        <v>7.918032786885246</v>
      </c>
      <c r="R1089">
        <v>483</v>
      </c>
      <c r="T1089">
        <v>1052</v>
      </c>
      <c r="W1089">
        <v>425</v>
      </c>
      <c r="X1089">
        <v>1</v>
      </c>
      <c r="Z1089">
        <v>10</v>
      </c>
      <c r="AD1089">
        <v>605</v>
      </c>
      <c r="AE1089">
        <v>80</v>
      </c>
      <c r="AF1089">
        <v>4.9000000000000004</v>
      </c>
      <c r="AG1089">
        <v>133</v>
      </c>
      <c r="AH1089">
        <v>77</v>
      </c>
      <c r="AM1089">
        <v>1.3</v>
      </c>
      <c r="AQ1089" s="3">
        <f t="shared" si="107"/>
        <v>2872.2000000000003</v>
      </c>
      <c r="BA1089" t="s">
        <v>31</v>
      </c>
      <c r="BB1089" s="1">
        <f t="shared" si="108"/>
        <v>7.918032786885246</v>
      </c>
      <c r="BC1089" s="2">
        <f t="shared" si="109"/>
        <v>29.675599435825102</v>
      </c>
      <c r="BD1089" s="2">
        <f t="shared" si="110"/>
        <v>0</v>
      </c>
      <c r="BE1089" s="2">
        <f t="shared" si="111"/>
        <v>4.4243181344992708</v>
      </c>
      <c r="BF1089" s="2">
        <f t="shared" si="112"/>
        <v>0.92498381278327635</v>
      </c>
      <c r="BG1089" s="2">
        <f t="shared" si="113"/>
        <v>0</v>
      </c>
      <c r="BH1089" s="2">
        <f t="shared" si="114"/>
        <v>26.316934185915002</v>
      </c>
      <c r="BI1089" s="2">
        <f t="shared" si="115"/>
        <v>2.0465592223074953</v>
      </c>
      <c r="BJ1089" s="2">
        <f t="shared" si="116"/>
        <v>0.70595015127503247</v>
      </c>
      <c r="BK1089" s="2">
        <f t="shared" si="117"/>
        <v>3.3185288687060228</v>
      </c>
      <c r="BL1089" s="2">
        <f t="shared" si="118"/>
        <v>3.1680724130837277</v>
      </c>
      <c r="BM1089" s="2"/>
      <c r="BN1089" s="1">
        <f t="shared" si="119"/>
        <v>-4.9721722485526199</v>
      </c>
      <c r="BO1089" s="2">
        <f t="shared" si="120"/>
        <v>0.8868206434322119</v>
      </c>
      <c r="BP1089" s="1">
        <f t="shared" si="94"/>
        <v>15.714285714285714</v>
      </c>
    </row>
    <row r="1090" spans="1:68" x14ac:dyDescent="0.25">
      <c r="A1090">
        <v>292</v>
      </c>
      <c r="B1090" t="s">
        <v>1205</v>
      </c>
      <c r="C1090" t="s">
        <v>191</v>
      </c>
      <c r="D1090">
        <v>-23.8032</v>
      </c>
      <c r="E1090">
        <v>-68.235100000000003</v>
      </c>
      <c r="F1090" s="9">
        <v>42968</v>
      </c>
      <c r="H1090" t="s">
        <v>445</v>
      </c>
      <c r="I1090" t="s">
        <v>215</v>
      </c>
      <c r="J1090" t="s">
        <v>29</v>
      </c>
      <c r="L1090" t="s">
        <v>30</v>
      </c>
      <c r="Q1090" s="1">
        <f t="shared" si="106"/>
        <v>7.1803278688524594</v>
      </c>
      <c r="R1090">
        <v>438</v>
      </c>
      <c r="T1090">
        <v>1101</v>
      </c>
      <c r="W1090">
        <v>477</v>
      </c>
      <c r="X1090">
        <v>0</v>
      </c>
      <c r="Z1090">
        <v>6.78</v>
      </c>
      <c r="AD1090">
        <v>620</v>
      </c>
      <c r="AE1090">
        <v>82</v>
      </c>
      <c r="AF1090">
        <v>5.2</v>
      </c>
      <c r="AG1090">
        <v>159</v>
      </c>
      <c r="AH1090">
        <v>87</v>
      </c>
      <c r="AM1090">
        <v>1.2</v>
      </c>
      <c r="AQ1090" s="3">
        <f t="shared" si="107"/>
        <v>2977.1799999999994</v>
      </c>
      <c r="BA1090" t="s">
        <v>31</v>
      </c>
      <c r="BB1090" s="1">
        <f t="shared" si="108"/>
        <v>7.1803278688524594</v>
      </c>
      <c r="BC1090" s="2">
        <f t="shared" si="109"/>
        <v>31.057827926657261</v>
      </c>
      <c r="BD1090" s="2">
        <f t="shared" si="110"/>
        <v>0</v>
      </c>
      <c r="BE1090" s="2">
        <f t="shared" si="111"/>
        <v>4.9656464709556527</v>
      </c>
      <c r="BF1090" s="2">
        <f t="shared" si="112"/>
        <v>0.62713902506706132</v>
      </c>
      <c r="BG1090" s="2">
        <f t="shared" si="113"/>
        <v>0</v>
      </c>
      <c r="BH1090" s="2">
        <f t="shared" si="114"/>
        <v>26.969420157466615</v>
      </c>
      <c r="BI1090" s="2">
        <f t="shared" si="115"/>
        <v>2.0977232028651827</v>
      </c>
      <c r="BJ1090" s="2">
        <f t="shared" si="116"/>
        <v>0.7491715891081977</v>
      </c>
      <c r="BK1090" s="2">
        <f t="shared" si="117"/>
        <v>3.9672638355207344</v>
      </c>
      <c r="BL1090" s="2">
        <f t="shared" si="118"/>
        <v>3.5795103888088873</v>
      </c>
      <c r="BM1090" s="2"/>
      <c r="BN1090" s="1">
        <f t="shared" si="119"/>
        <v>-3.5019439492375461</v>
      </c>
      <c r="BO1090" s="2">
        <f t="shared" si="120"/>
        <v>0.86836143922088249</v>
      </c>
      <c r="BP1090" s="1">
        <f t="shared" si="94"/>
        <v>16.73076923076923</v>
      </c>
    </row>
    <row r="1091" spans="1:68" x14ac:dyDescent="0.25">
      <c r="A1091">
        <v>292</v>
      </c>
      <c r="B1091" t="s">
        <v>1205</v>
      </c>
      <c r="C1091" t="s">
        <v>191</v>
      </c>
      <c r="D1091">
        <v>-23.8032</v>
      </c>
      <c r="E1091">
        <v>-68.235100000000003</v>
      </c>
      <c r="F1091" s="9">
        <v>43058</v>
      </c>
      <c r="H1091" t="s">
        <v>445</v>
      </c>
      <c r="I1091" t="s">
        <v>215</v>
      </c>
      <c r="J1091" t="s">
        <v>29</v>
      </c>
      <c r="L1091" t="s">
        <v>30</v>
      </c>
      <c r="Q1091" s="1">
        <f t="shared" si="106"/>
        <v>5.7868852459016393</v>
      </c>
      <c r="R1091">
        <v>353</v>
      </c>
      <c r="T1091">
        <v>810</v>
      </c>
      <c r="W1091">
        <v>753</v>
      </c>
      <c r="X1091">
        <v>1</v>
      </c>
      <c r="Z1091">
        <v>8.81</v>
      </c>
      <c r="AD1091">
        <v>544</v>
      </c>
      <c r="AE1091">
        <v>84</v>
      </c>
      <c r="AF1091">
        <v>5.2</v>
      </c>
      <c r="AG1091">
        <v>144</v>
      </c>
      <c r="AH1091">
        <v>81</v>
      </c>
      <c r="AM1091">
        <v>1.1000000000000001</v>
      </c>
      <c r="AQ1091" s="3">
        <f t="shared" si="107"/>
        <v>2785.1099999999997</v>
      </c>
      <c r="BA1091" t="s">
        <v>31</v>
      </c>
      <c r="BB1091" s="1">
        <f t="shared" si="108"/>
        <v>5.7868852459016393</v>
      </c>
      <c r="BC1091" s="2">
        <f t="shared" si="109"/>
        <v>22.849083215796895</v>
      </c>
      <c r="BD1091" s="2">
        <f t="shared" si="110"/>
        <v>0</v>
      </c>
      <c r="BE1091" s="2">
        <f t="shared" si="111"/>
        <v>7.8388507183010621</v>
      </c>
      <c r="BF1091" s="2">
        <f t="shared" si="112"/>
        <v>0.81491073906206646</v>
      </c>
      <c r="BG1091" s="2">
        <f t="shared" si="113"/>
        <v>0</v>
      </c>
      <c r="BH1091" s="2">
        <f t="shared" si="114"/>
        <v>23.663491234938448</v>
      </c>
      <c r="BI1091" s="2">
        <f t="shared" si="115"/>
        <v>2.14888718342287</v>
      </c>
      <c r="BJ1091" s="2">
        <f t="shared" si="116"/>
        <v>0.7491715891081977</v>
      </c>
      <c r="BK1091" s="2">
        <f t="shared" si="117"/>
        <v>3.5929936623584009</v>
      </c>
      <c r="BL1091" s="2">
        <f t="shared" si="118"/>
        <v>3.3326476033737915</v>
      </c>
      <c r="BM1091" s="2"/>
      <c r="BN1091" s="1">
        <f t="shared" si="119"/>
        <v>-4.6040344486738336</v>
      </c>
      <c r="BO1091" s="2">
        <f t="shared" si="120"/>
        <v>1.0356429188624297</v>
      </c>
      <c r="BP1091" s="1">
        <f t="shared" si="94"/>
        <v>15.576923076923077</v>
      </c>
    </row>
    <row r="1092" spans="1:68" x14ac:dyDescent="0.25">
      <c r="A1092">
        <v>35</v>
      </c>
      <c r="B1092" t="s">
        <v>1205</v>
      </c>
      <c r="C1092" t="s">
        <v>191</v>
      </c>
      <c r="D1092">
        <v>-23.730699999999999</v>
      </c>
      <c r="E1092">
        <v>-68.244900000000001</v>
      </c>
      <c r="F1092" s="9">
        <v>35796</v>
      </c>
      <c r="H1092" t="s">
        <v>445</v>
      </c>
      <c r="I1092" t="s">
        <v>195</v>
      </c>
      <c r="J1092" t="s">
        <v>29</v>
      </c>
      <c r="L1092" t="s">
        <v>30</v>
      </c>
      <c r="Q1092" s="1">
        <f t="shared" si="106"/>
        <v>19.803278688524589</v>
      </c>
      <c r="R1092">
        <v>1208</v>
      </c>
      <c r="T1092">
        <v>96070</v>
      </c>
      <c r="W1092">
        <v>2181</v>
      </c>
      <c r="X1092">
        <v>45</v>
      </c>
      <c r="AD1092">
        <v>54550</v>
      </c>
      <c r="AE1092">
        <v>8522</v>
      </c>
      <c r="AG1092">
        <v>1447</v>
      </c>
      <c r="AH1092">
        <v>4144</v>
      </c>
      <c r="AQ1092" s="3">
        <f t="shared" si="107"/>
        <v>168167</v>
      </c>
      <c r="BA1092" t="s">
        <v>31</v>
      </c>
      <c r="BB1092" s="1">
        <f t="shared" si="108"/>
        <v>19.803278688524589</v>
      </c>
      <c r="BC1092" s="2">
        <f t="shared" si="109"/>
        <v>2710.0141043723552</v>
      </c>
      <c r="BD1092" s="2">
        <f t="shared" si="110"/>
        <v>0</v>
      </c>
      <c r="BE1092" s="2">
        <f t="shared" si="111"/>
        <v>22.704559650218613</v>
      </c>
      <c r="BF1092" s="2">
        <f t="shared" si="112"/>
        <v>0</v>
      </c>
      <c r="BG1092" s="2">
        <f t="shared" si="113"/>
        <v>0</v>
      </c>
      <c r="BH1092" s="2">
        <f t="shared" si="114"/>
        <v>2372.8739832093611</v>
      </c>
      <c r="BI1092" s="2">
        <f t="shared" si="115"/>
        <v>218.00972115630594</v>
      </c>
      <c r="BJ1092" s="2">
        <f t="shared" si="116"/>
        <v>0</v>
      </c>
      <c r="BK1092" s="2">
        <f t="shared" si="117"/>
        <v>36.104596037726431</v>
      </c>
      <c r="BL1092" s="2">
        <f t="shared" si="118"/>
        <v>170.49989714050608</v>
      </c>
      <c r="BM1092" s="2"/>
      <c r="BN1092" s="1">
        <f t="shared" si="119"/>
        <v>3.9600890816813985</v>
      </c>
      <c r="BO1092" s="2">
        <f t="shared" si="120"/>
        <v>0.87559469870689977</v>
      </c>
      <c r="BP1092" s="1" t="e">
        <f t="shared" si="94"/>
        <v>#DIV/0!</v>
      </c>
    </row>
    <row r="1093" spans="1:68" x14ac:dyDescent="0.25">
      <c r="A1093">
        <v>35</v>
      </c>
      <c r="B1093" t="s">
        <v>1205</v>
      </c>
      <c r="C1093" t="s">
        <v>191</v>
      </c>
      <c r="D1093">
        <v>-23.730699999999999</v>
      </c>
      <c r="E1093">
        <v>-68.244900000000001</v>
      </c>
      <c r="F1093" s="9">
        <v>35886</v>
      </c>
      <c r="H1093" t="s">
        <v>445</v>
      </c>
      <c r="I1093" t="s">
        <v>195</v>
      </c>
      <c r="J1093" t="s">
        <v>29</v>
      </c>
      <c r="L1093" t="s">
        <v>30</v>
      </c>
      <c r="Q1093" s="1">
        <f t="shared" si="106"/>
        <v>14.229508196721312</v>
      </c>
      <c r="R1093">
        <v>868</v>
      </c>
      <c r="T1093">
        <v>61894</v>
      </c>
      <c r="W1093">
        <v>3288</v>
      </c>
      <c r="X1093">
        <v>268</v>
      </c>
      <c r="AD1093">
        <v>34110</v>
      </c>
      <c r="AE1093">
        <v>5524</v>
      </c>
      <c r="AG1093">
        <v>1078</v>
      </c>
      <c r="AH1093">
        <v>3425</v>
      </c>
      <c r="AQ1093" s="3">
        <f t="shared" si="107"/>
        <v>110455</v>
      </c>
      <c r="BA1093" t="s">
        <v>31</v>
      </c>
      <c r="BB1093" s="1">
        <f t="shared" si="108"/>
        <v>14.229508196721312</v>
      </c>
      <c r="BC1093" s="2">
        <f t="shared" si="109"/>
        <v>1745.9520451339913</v>
      </c>
      <c r="BD1093" s="2">
        <f t="shared" si="110"/>
        <v>0</v>
      </c>
      <c r="BE1093" s="2">
        <f t="shared" si="111"/>
        <v>34.228607120549654</v>
      </c>
      <c r="BF1093" s="2">
        <f t="shared" si="112"/>
        <v>0</v>
      </c>
      <c r="BG1093" s="2">
        <f t="shared" si="113"/>
        <v>0</v>
      </c>
      <c r="BH1093" s="2">
        <f t="shared" si="114"/>
        <v>1483.7530993083649</v>
      </c>
      <c r="BI1093" s="2">
        <f t="shared" si="115"/>
        <v>141.31491430033256</v>
      </c>
      <c r="BJ1093" s="2">
        <f t="shared" si="116"/>
        <v>0</v>
      </c>
      <c r="BK1093" s="2">
        <f t="shared" si="117"/>
        <v>26.89754977793303</v>
      </c>
      <c r="BL1093" s="2">
        <f t="shared" si="118"/>
        <v>140.9175066858671</v>
      </c>
      <c r="BM1093" s="2"/>
      <c r="BN1093" s="1">
        <f t="shared" si="119"/>
        <v>3.4850255507716819</v>
      </c>
      <c r="BO1093" s="2">
        <f t="shared" si="120"/>
        <v>0.84982465780982874</v>
      </c>
      <c r="BP1093" s="1" t="e">
        <f t="shared" si="94"/>
        <v>#DIV/0!</v>
      </c>
    </row>
    <row r="1094" spans="1:68" x14ac:dyDescent="0.25">
      <c r="A1094">
        <v>35</v>
      </c>
      <c r="B1094" t="s">
        <v>1205</v>
      </c>
      <c r="C1094" t="s">
        <v>191</v>
      </c>
      <c r="D1094">
        <v>-23.730699999999999</v>
      </c>
      <c r="E1094">
        <v>-68.244900000000001</v>
      </c>
      <c r="F1094" s="9">
        <v>36251</v>
      </c>
      <c r="H1094" t="s">
        <v>445</v>
      </c>
      <c r="I1094" t="s">
        <v>195</v>
      </c>
      <c r="J1094" t="s">
        <v>29</v>
      </c>
      <c r="L1094" t="s">
        <v>30</v>
      </c>
      <c r="Q1094" s="1">
        <f t="shared" si="106"/>
        <v>13.049180327868852</v>
      </c>
      <c r="R1094">
        <v>796</v>
      </c>
      <c r="T1094">
        <v>56686</v>
      </c>
      <c r="W1094">
        <v>8211</v>
      </c>
      <c r="X1094">
        <v>73</v>
      </c>
      <c r="AA1094" s="1">
        <v>21.319973368841545</v>
      </c>
      <c r="AD1094">
        <v>36660</v>
      </c>
      <c r="AE1094">
        <v>4865</v>
      </c>
      <c r="AG1094">
        <v>694</v>
      </c>
      <c r="AH1094">
        <v>3270</v>
      </c>
      <c r="AQ1094" s="3">
        <f t="shared" si="107"/>
        <v>111276.31997336884</v>
      </c>
      <c r="BA1094" t="s">
        <v>31</v>
      </c>
      <c r="BB1094" s="1">
        <f t="shared" si="108"/>
        <v>13.049180327868852</v>
      </c>
      <c r="BC1094" s="2">
        <f t="shared" si="109"/>
        <v>1599.0409026798307</v>
      </c>
      <c r="BD1094" s="2">
        <f t="shared" si="110"/>
        <v>0</v>
      </c>
      <c r="BE1094" s="2">
        <f t="shared" si="111"/>
        <v>85.477826358525917</v>
      </c>
      <c r="BF1094" s="2">
        <f t="shared" si="112"/>
        <v>0</v>
      </c>
      <c r="BG1094" s="2">
        <f t="shared" si="113"/>
        <v>0.75910962485416122</v>
      </c>
      <c r="BH1094" s="2">
        <f t="shared" si="114"/>
        <v>1594.6757144721389</v>
      </c>
      <c r="BI1094" s="2">
        <f t="shared" si="115"/>
        <v>124.45638270657456</v>
      </c>
      <c r="BJ1094" s="2">
        <f t="shared" si="116"/>
        <v>0</v>
      </c>
      <c r="BK1094" s="2">
        <f t="shared" si="117"/>
        <v>17.316233344977292</v>
      </c>
      <c r="BL1094" s="2">
        <f t="shared" si="118"/>
        <v>134.54021806212714</v>
      </c>
      <c r="BM1094" s="2"/>
      <c r="BN1094" s="1">
        <f t="shared" si="119"/>
        <v>6.3007395881782173</v>
      </c>
      <c r="BO1094" s="2">
        <f t="shared" si="120"/>
        <v>0.99727012098291157</v>
      </c>
      <c r="BP1094" s="1" t="e">
        <f t="shared" si="94"/>
        <v>#DIV/0!</v>
      </c>
    </row>
    <row r="1095" spans="1:68" x14ac:dyDescent="0.25">
      <c r="A1095">
        <v>35</v>
      </c>
      <c r="B1095" t="s">
        <v>1205</v>
      </c>
      <c r="C1095" t="s">
        <v>191</v>
      </c>
      <c r="D1095">
        <v>-23.730699999999999</v>
      </c>
      <c r="E1095">
        <v>-68.244900000000001</v>
      </c>
      <c r="F1095" s="9">
        <v>36434</v>
      </c>
      <c r="H1095" t="s">
        <v>445</v>
      </c>
      <c r="I1095" t="s">
        <v>195</v>
      </c>
      <c r="J1095" t="s">
        <v>29</v>
      </c>
      <c r="L1095" t="s">
        <v>30</v>
      </c>
      <c r="Q1095" s="1">
        <f t="shared" si="106"/>
        <v>11.622950819672131</v>
      </c>
      <c r="R1095">
        <v>709</v>
      </c>
      <c r="T1095">
        <v>38358</v>
      </c>
      <c r="W1095">
        <v>2287</v>
      </c>
      <c r="X1095">
        <v>75</v>
      </c>
      <c r="AA1095" s="1">
        <v>23.143392143808256</v>
      </c>
      <c r="AD1095">
        <v>21350</v>
      </c>
      <c r="AE1095">
        <v>3503</v>
      </c>
      <c r="AG1095">
        <v>457</v>
      </c>
      <c r="AH1095">
        <v>1810</v>
      </c>
      <c r="AQ1095" s="3">
        <f t="shared" si="107"/>
        <v>68572.1433921438</v>
      </c>
      <c r="BA1095" t="s">
        <v>31</v>
      </c>
      <c r="BB1095" s="1">
        <f t="shared" si="108"/>
        <v>11.622950819672131</v>
      </c>
      <c r="BC1095" s="2">
        <f t="shared" si="109"/>
        <v>1082.0310296191819</v>
      </c>
      <c r="BD1095" s="2">
        <f t="shared" si="110"/>
        <v>0</v>
      </c>
      <c r="BE1095" s="2">
        <f t="shared" si="111"/>
        <v>23.808036643764314</v>
      </c>
      <c r="BF1095" s="2">
        <f t="shared" si="112"/>
        <v>0</v>
      </c>
      <c r="BG1095" s="2">
        <f t="shared" si="113"/>
        <v>0.82403347434826713</v>
      </c>
      <c r="BH1095" s="2">
        <f t="shared" si="114"/>
        <v>928.70503284179392</v>
      </c>
      <c r="BI1095" s="2">
        <f t="shared" si="115"/>
        <v>89.613711946789451</v>
      </c>
      <c r="BJ1095" s="2">
        <f t="shared" si="116"/>
        <v>0</v>
      </c>
      <c r="BK1095" s="2">
        <f t="shared" si="117"/>
        <v>11.402764609012426</v>
      </c>
      <c r="BL1095" s="2">
        <f t="shared" si="118"/>
        <v>74.470273606253855</v>
      </c>
      <c r="BM1095" s="2"/>
      <c r="BN1095" s="1">
        <f t="shared" si="119"/>
        <v>2.0929969356664766</v>
      </c>
      <c r="BO1095" s="2">
        <f t="shared" si="120"/>
        <v>0.85829796689716864</v>
      </c>
      <c r="BP1095" s="1" t="e">
        <f t="shared" si="94"/>
        <v>#DIV/0!</v>
      </c>
    </row>
    <row r="1096" spans="1:68" x14ac:dyDescent="0.25">
      <c r="A1096">
        <v>35</v>
      </c>
      <c r="B1096" t="s">
        <v>1205</v>
      </c>
      <c r="C1096" t="s">
        <v>191</v>
      </c>
      <c r="D1096">
        <v>-23.730699999999999</v>
      </c>
      <c r="E1096">
        <v>-68.244900000000001</v>
      </c>
      <c r="F1096" s="9">
        <v>36526</v>
      </c>
      <c r="H1096" t="s">
        <v>445</v>
      </c>
      <c r="I1096" t="s">
        <v>195</v>
      </c>
      <c r="J1096" t="s">
        <v>29</v>
      </c>
      <c r="L1096" t="s">
        <v>30</v>
      </c>
      <c r="Q1096" s="1">
        <f t="shared" si="106"/>
        <v>16.016393442622952</v>
      </c>
      <c r="R1096">
        <v>977</v>
      </c>
      <c r="T1096">
        <v>76248</v>
      </c>
      <c r="W1096">
        <v>4066</v>
      </c>
      <c r="X1096">
        <v>125</v>
      </c>
      <c r="AA1096" s="1">
        <v>20.805675765645805</v>
      </c>
      <c r="AD1096">
        <v>43160</v>
      </c>
      <c r="AE1096">
        <v>5700</v>
      </c>
      <c r="AG1096">
        <v>1168</v>
      </c>
      <c r="AH1096">
        <v>3427</v>
      </c>
      <c r="AQ1096" s="3">
        <f t="shared" si="107"/>
        <v>134891.80567576564</v>
      </c>
      <c r="BA1096" t="s">
        <v>31</v>
      </c>
      <c r="BB1096" s="1">
        <f t="shared" si="108"/>
        <v>16.016393442622952</v>
      </c>
      <c r="BC1096" s="2">
        <f t="shared" si="109"/>
        <v>2150.8603667136813</v>
      </c>
      <c r="BD1096" s="2">
        <f t="shared" si="110"/>
        <v>0</v>
      </c>
      <c r="BE1096" s="2">
        <f t="shared" si="111"/>
        <v>42.32771184676244</v>
      </c>
      <c r="BF1096" s="2">
        <f t="shared" si="112"/>
        <v>0</v>
      </c>
      <c r="BG1096" s="2">
        <f t="shared" si="113"/>
        <v>0.74079776986864421</v>
      </c>
      <c r="BH1096" s="2">
        <f t="shared" si="114"/>
        <v>1877.4196354778371</v>
      </c>
      <c r="BI1096" s="2">
        <f t="shared" si="115"/>
        <v>145.81734458940903</v>
      </c>
      <c r="BJ1096" s="2">
        <f t="shared" si="116"/>
        <v>0</v>
      </c>
      <c r="BK1096" s="2">
        <f t="shared" si="117"/>
        <v>29.14317081690703</v>
      </c>
      <c r="BL1096" s="2">
        <f t="shared" si="118"/>
        <v>140.99979428101213</v>
      </c>
      <c r="BM1096" s="2"/>
      <c r="BN1096" s="1">
        <f t="shared" si="119"/>
        <v>2.4266389919399582</v>
      </c>
      <c r="BO1096" s="2">
        <f t="shared" si="120"/>
        <v>0.87286913857005199</v>
      </c>
      <c r="BP1096" s="1" t="e">
        <f t="shared" si="94"/>
        <v>#DIV/0!</v>
      </c>
    </row>
    <row r="1097" spans="1:68" x14ac:dyDescent="0.25">
      <c r="A1097">
        <v>35</v>
      </c>
      <c r="B1097" t="s">
        <v>1205</v>
      </c>
      <c r="C1097" t="s">
        <v>191</v>
      </c>
      <c r="D1097">
        <v>-23.730699999999999</v>
      </c>
      <c r="E1097">
        <v>-68.244900000000001</v>
      </c>
      <c r="F1097" s="9">
        <v>36617</v>
      </c>
      <c r="H1097" t="s">
        <v>445</v>
      </c>
      <c r="I1097" t="s">
        <v>195</v>
      </c>
      <c r="J1097" t="s">
        <v>29</v>
      </c>
      <c r="L1097" t="s">
        <v>30</v>
      </c>
      <c r="Q1097" s="1">
        <f t="shared" si="106"/>
        <v>12.852459016393443</v>
      </c>
      <c r="R1097">
        <v>784</v>
      </c>
      <c r="T1097">
        <v>59507</v>
      </c>
      <c r="W1097">
        <v>3276</v>
      </c>
      <c r="X1097">
        <v>103</v>
      </c>
      <c r="AA1097" s="1">
        <v>20.151115179760321</v>
      </c>
      <c r="AD1097">
        <v>34460</v>
      </c>
      <c r="AE1097">
        <v>6030</v>
      </c>
      <c r="AG1097">
        <v>987</v>
      </c>
      <c r="AH1097">
        <v>987</v>
      </c>
      <c r="AQ1097" s="3">
        <f t="shared" si="107"/>
        <v>106154.15111517976</v>
      </c>
      <c r="BA1097" t="s">
        <v>31</v>
      </c>
      <c r="BB1097" s="1">
        <f t="shared" si="108"/>
        <v>12.852459016393443</v>
      </c>
      <c r="BC1097" s="2">
        <f t="shared" si="109"/>
        <v>1678.6177715091676</v>
      </c>
      <c r="BD1097" s="2">
        <f t="shared" si="110"/>
        <v>0</v>
      </c>
      <c r="BE1097" s="2">
        <f t="shared" si="111"/>
        <v>34.103685196752032</v>
      </c>
      <c r="BF1097" s="2">
        <f t="shared" si="112"/>
        <v>0</v>
      </c>
      <c r="BG1097" s="2">
        <f t="shared" si="113"/>
        <v>0.71749177261434982</v>
      </c>
      <c r="BH1097" s="2">
        <f t="shared" si="114"/>
        <v>1498.9777719779024</v>
      </c>
      <c r="BI1097" s="2">
        <f t="shared" si="115"/>
        <v>154.25940138142747</v>
      </c>
      <c r="BJ1097" s="2">
        <f t="shared" si="116"/>
        <v>0</v>
      </c>
      <c r="BK1097" s="2">
        <f t="shared" si="117"/>
        <v>24.626977394081539</v>
      </c>
      <c r="BL1097" s="2">
        <f t="shared" si="118"/>
        <v>40.608928204073237</v>
      </c>
      <c r="BM1097" s="2"/>
      <c r="BN1097" s="1">
        <f t="shared" si="119"/>
        <v>0.67820383288364738</v>
      </c>
      <c r="BO1097" s="2">
        <f t="shared" si="120"/>
        <v>0.89298338038578062</v>
      </c>
      <c r="BP1097" s="1" t="e">
        <f t="shared" ref="BP1097:BP1160" si="121">AH1097/AF1097</f>
        <v>#DIV/0!</v>
      </c>
    </row>
    <row r="1098" spans="1:68" x14ac:dyDescent="0.25">
      <c r="A1098">
        <v>35</v>
      </c>
      <c r="B1098" t="s">
        <v>1205</v>
      </c>
      <c r="C1098" t="s">
        <v>191</v>
      </c>
      <c r="D1098">
        <v>-23.730699999999999</v>
      </c>
      <c r="E1098">
        <v>-68.244900000000001</v>
      </c>
      <c r="F1098" s="9">
        <v>36708</v>
      </c>
      <c r="H1098" t="s">
        <v>445</v>
      </c>
      <c r="I1098" t="s">
        <v>195</v>
      </c>
      <c r="J1098" t="s">
        <v>29</v>
      </c>
      <c r="L1098" t="s">
        <v>30</v>
      </c>
      <c r="Q1098" s="1">
        <f t="shared" si="106"/>
        <v>8.9344262295081975</v>
      </c>
      <c r="R1098">
        <v>545</v>
      </c>
      <c r="T1098">
        <v>33473</v>
      </c>
      <c r="W1098">
        <v>1784</v>
      </c>
      <c r="X1098">
        <v>53</v>
      </c>
      <c r="AA1098" s="1">
        <v>16.223751664447406</v>
      </c>
      <c r="AD1098">
        <v>17810</v>
      </c>
      <c r="AE1098">
        <v>2943</v>
      </c>
      <c r="AG1098">
        <v>343</v>
      </c>
      <c r="AH1098">
        <v>1498</v>
      </c>
      <c r="AQ1098" s="3">
        <f t="shared" si="107"/>
        <v>58465.223751664445</v>
      </c>
      <c r="BA1098" t="s">
        <v>31</v>
      </c>
      <c r="BB1098" s="1">
        <f t="shared" si="108"/>
        <v>8.9344262295081975</v>
      </c>
      <c r="BC1098" s="2">
        <f t="shared" si="109"/>
        <v>944.23131170662896</v>
      </c>
      <c r="BD1098" s="2">
        <f t="shared" si="110"/>
        <v>0</v>
      </c>
      <c r="BE1098" s="2">
        <f t="shared" si="111"/>
        <v>18.571726004580469</v>
      </c>
      <c r="BF1098" s="2">
        <f t="shared" si="112"/>
        <v>0</v>
      </c>
      <c r="BG1098" s="2">
        <f t="shared" si="113"/>
        <v>0.57765578908858328</v>
      </c>
      <c r="BH1098" s="2">
        <f t="shared" si="114"/>
        <v>774.7183435556135</v>
      </c>
      <c r="BI1098" s="2">
        <f t="shared" si="115"/>
        <v>75.287797390636982</v>
      </c>
      <c r="BJ1098" s="2">
        <f t="shared" si="116"/>
        <v>0</v>
      </c>
      <c r="BK1098" s="2">
        <f t="shared" si="117"/>
        <v>8.5583112929786918</v>
      </c>
      <c r="BL1098" s="2">
        <f t="shared" si="118"/>
        <v>61.633408763628886</v>
      </c>
      <c r="BM1098" s="2"/>
      <c r="BN1098" s="1">
        <f t="shared" si="119"/>
        <v>4.0587248977246391E-3</v>
      </c>
      <c r="BO1098" s="2">
        <f t="shared" si="120"/>
        <v>0.82047516741990567</v>
      </c>
      <c r="BP1098" s="1" t="e">
        <f t="shared" si="121"/>
        <v>#DIV/0!</v>
      </c>
    </row>
    <row r="1099" spans="1:68" x14ac:dyDescent="0.25">
      <c r="A1099">
        <v>35</v>
      </c>
      <c r="B1099" t="s">
        <v>1205</v>
      </c>
      <c r="C1099" t="s">
        <v>191</v>
      </c>
      <c r="D1099">
        <v>-23.730699999999999</v>
      </c>
      <c r="E1099">
        <v>-68.244900000000001</v>
      </c>
      <c r="F1099" s="9">
        <v>36800</v>
      </c>
      <c r="H1099" t="s">
        <v>445</v>
      </c>
      <c r="I1099" t="s">
        <v>195</v>
      </c>
      <c r="J1099" t="s">
        <v>29</v>
      </c>
      <c r="L1099" t="s">
        <v>30</v>
      </c>
      <c r="Q1099" s="1">
        <f t="shared" si="106"/>
        <v>13.377049180327869</v>
      </c>
      <c r="R1099">
        <v>816</v>
      </c>
      <c r="T1099">
        <v>47265</v>
      </c>
      <c r="W1099">
        <v>2617</v>
      </c>
      <c r="X1099">
        <v>52</v>
      </c>
      <c r="AA1099" s="1">
        <v>21.460236351531293</v>
      </c>
      <c r="AD1099">
        <v>23029</v>
      </c>
      <c r="AE1099">
        <v>4638</v>
      </c>
      <c r="AG1099">
        <v>1145</v>
      </c>
      <c r="AH1099">
        <v>2515</v>
      </c>
      <c r="AQ1099" s="3">
        <f t="shared" si="107"/>
        <v>82098.46023635153</v>
      </c>
      <c r="BA1099" t="s">
        <v>31</v>
      </c>
      <c r="BB1099" s="1">
        <f t="shared" si="108"/>
        <v>13.377049180327869</v>
      </c>
      <c r="BC1099" s="2">
        <f t="shared" si="109"/>
        <v>1333.286318758815</v>
      </c>
      <c r="BD1099" s="2">
        <f t="shared" si="110"/>
        <v>0</v>
      </c>
      <c r="BE1099" s="2">
        <f t="shared" si="111"/>
        <v>27.24338954819904</v>
      </c>
      <c r="BF1099" s="2">
        <f t="shared" si="112"/>
        <v>0</v>
      </c>
      <c r="BG1099" s="2">
        <f t="shared" si="113"/>
        <v>0.76410376712293859</v>
      </c>
      <c r="BH1099" s="2">
        <f t="shared" si="114"/>
        <v>1001.7399625908042</v>
      </c>
      <c r="BI1099" s="2">
        <f t="shared" si="115"/>
        <v>118.64927091327704</v>
      </c>
      <c r="BJ1099" s="2">
        <f t="shared" si="116"/>
        <v>0</v>
      </c>
      <c r="BK1099" s="2">
        <f t="shared" si="117"/>
        <v>28.569289884724785</v>
      </c>
      <c r="BL1099" s="2">
        <f t="shared" si="118"/>
        <v>103.47665089487759</v>
      </c>
      <c r="BM1099" s="2"/>
      <c r="BN1099" s="1">
        <f t="shared" si="119"/>
        <v>-0.59839334082199946</v>
      </c>
      <c r="BO1099" s="2">
        <f t="shared" si="120"/>
        <v>0.75133146458995059</v>
      </c>
      <c r="BP1099" s="1" t="e">
        <f t="shared" si="121"/>
        <v>#DIV/0!</v>
      </c>
    </row>
    <row r="1100" spans="1:68" x14ac:dyDescent="0.25">
      <c r="A1100">
        <v>35</v>
      </c>
      <c r="B1100" t="s">
        <v>1205</v>
      </c>
      <c r="C1100" t="s">
        <v>191</v>
      </c>
      <c r="D1100">
        <v>-23.730699999999999</v>
      </c>
      <c r="E1100">
        <v>-68.244900000000001</v>
      </c>
      <c r="F1100" s="9">
        <v>36892</v>
      </c>
      <c r="H1100" t="s">
        <v>445</v>
      </c>
      <c r="I1100" t="s">
        <v>195</v>
      </c>
      <c r="J1100" t="s">
        <v>29</v>
      </c>
      <c r="L1100" t="s">
        <v>30</v>
      </c>
      <c r="Q1100" s="1">
        <f t="shared" si="106"/>
        <v>14.754098360655737</v>
      </c>
      <c r="R1100">
        <v>900</v>
      </c>
      <c r="T1100">
        <v>75665</v>
      </c>
      <c r="W1100">
        <v>4116</v>
      </c>
      <c r="X1100">
        <v>140</v>
      </c>
      <c r="AA1100" s="1">
        <v>20.712167110519307</v>
      </c>
      <c r="AD1100">
        <v>46114</v>
      </c>
      <c r="AE1100">
        <v>7138</v>
      </c>
      <c r="AG1100">
        <v>1324</v>
      </c>
      <c r="AH1100">
        <v>4026</v>
      </c>
      <c r="AQ1100" s="3">
        <f t="shared" si="107"/>
        <v>139443.71216711053</v>
      </c>
      <c r="BA1100" t="s">
        <v>31</v>
      </c>
      <c r="BB1100" s="1">
        <f t="shared" si="108"/>
        <v>14.754098360655737</v>
      </c>
      <c r="BC1100" s="2">
        <f t="shared" si="109"/>
        <v>2134.4146685472497</v>
      </c>
      <c r="BD1100" s="2">
        <f t="shared" si="110"/>
        <v>0</v>
      </c>
      <c r="BE1100" s="2">
        <f t="shared" si="111"/>
        <v>42.848219862585886</v>
      </c>
      <c r="BF1100" s="2">
        <f t="shared" si="112"/>
        <v>0</v>
      </c>
      <c r="BG1100" s="2">
        <f t="shared" si="113"/>
        <v>0.73746834168945918</v>
      </c>
      <c r="BH1100" s="2">
        <f t="shared" si="114"/>
        <v>2005.9158728087345</v>
      </c>
      <c r="BI1100" s="2">
        <f t="shared" si="115"/>
        <v>182.60424661038627</v>
      </c>
      <c r="BJ1100" s="2">
        <f t="shared" si="116"/>
        <v>0</v>
      </c>
      <c r="BK1100" s="2">
        <f t="shared" si="117"/>
        <v>33.035580617795297</v>
      </c>
      <c r="BL1100" s="2">
        <f t="shared" si="118"/>
        <v>165.6449290269492</v>
      </c>
      <c r="BM1100" s="2"/>
      <c r="BN1100" s="1">
        <f t="shared" si="119"/>
        <v>7.2813607464479322</v>
      </c>
      <c r="BO1100" s="2">
        <f t="shared" si="120"/>
        <v>0.9397967050957462</v>
      </c>
      <c r="BP1100" s="1" t="e">
        <f t="shared" si="121"/>
        <v>#DIV/0!</v>
      </c>
    </row>
    <row r="1101" spans="1:68" x14ac:dyDescent="0.25">
      <c r="A1101">
        <v>35</v>
      </c>
      <c r="B1101" t="s">
        <v>1205</v>
      </c>
      <c r="C1101" t="s">
        <v>191</v>
      </c>
      <c r="D1101">
        <v>-23.730699999999999</v>
      </c>
      <c r="E1101">
        <v>-68.244900000000001</v>
      </c>
      <c r="F1101" s="9">
        <v>36982</v>
      </c>
      <c r="H1101" t="s">
        <v>445</v>
      </c>
      <c r="I1101" t="s">
        <v>195</v>
      </c>
      <c r="J1101" t="s">
        <v>29</v>
      </c>
      <c r="L1101" t="s">
        <v>30</v>
      </c>
      <c r="Q1101" s="1">
        <f t="shared" si="106"/>
        <v>13.39344262295082</v>
      </c>
      <c r="R1101">
        <v>817</v>
      </c>
      <c r="T1101">
        <v>83392</v>
      </c>
      <c r="W1101">
        <v>5265</v>
      </c>
      <c r="X1101">
        <v>50</v>
      </c>
      <c r="AA1101" s="1">
        <v>19.543308921438083</v>
      </c>
      <c r="AD1101">
        <v>48005</v>
      </c>
      <c r="AE1101">
        <v>5792</v>
      </c>
      <c r="AG1101">
        <v>1179</v>
      </c>
      <c r="AH1101">
        <v>3813</v>
      </c>
      <c r="AQ1101" s="3">
        <f t="shared" si="107"/>
        <v>148332.54330892145</v>
      </c>
      <c r="BA1101" t="s">
        <v>31</v>
      </c>
      <c r="BB1101" s="1">
        <f t="shared" si="108"/>
        <v>13.39344262295082</v>
      </c>
      <c r="BC1101" s="2">
        <f t="shared" si="109"/>
        <v>2352.3836389280677</v>
      </c>
      <c r="BD1101" s="2">
        <f t="shared" si="110"/>
        <v>0</v>
      </c>
      <c r="BE1101" s="2">
        <f t="shared" si="111"/>
        <v>54.809494066208622</v>
      </c>
      <c r="BF1101" s="2">
        <f t="shared" si="112"/>
        <v>0</v>
      </c>
      <c r="BG1101" s="2">
        <f t="shared" si="113"/>
        <v>0.69585048944964778</v>
      </c>
      <c r="BH1101" s="2">
        <f t="shared" si="114"/>
        <v>2088.1726042890077</v>
      </c>
      <c r="BI1101" s="2">
        <f t="shared" si="115"/>
        <v>148.17088769506267</v>
      </c>
      <c r="BJ1101" s="2">
        <f t="shared" si="116"/>
        <v>0</v>
      </c>
      <c r="BK1101" s="2">
        <f t="shared" si="117"/>
        <v>29.417635610559408</v>
      </c>
      <c r="BL1101" s="2">
        <f t="shared" si="118"/>
        <v>156.88130014400329</v>
      </c>
      <c r="BM1101" s="2"/>
      <c r="BN1101" s="1">
        <f t="shared" si="119"/>
        <v>2.6266017070059537</v>
      </c>
      <c r="BO1101" s="2">
        <f t="shared" si="120"/>
        <v>0.88768369654217816</v>
      </c>
      <c r="BP1101" s="1" t="e">
        <f t="shared" si="121"/>
        <v>#DIV/0!</v>
      </c>
    </row>
    <row r="1102" spans="1:68" x14ac:dyDescent="0.25">
      <c r="A1102">
        <v>35</v>
      </c>
      <c r="B1102" t="s">
        <v>1205</v>
      </c>
      <c r="C1102" t="s">
        <v>191</v>
      </c>
      <c r="D1102">
        <v>-23.730699999999999</v>
      </c>
      <c r="E1102">
        <v>-68.244900000000001</v>
      </c>
      <c r="F1102" s="9">
        <v>37165</v>
      </c>
      <c r="H1102" t="s">
        <v>445</v>
      </c>
      <c r="I1102" t="s">
        <v>195</v>
      </c>
      <c r="J1102" t="s">
        <v>29</v>
      </c>
      <c r="L1102" t="s">
        <v>30</v>
      </c>
      <c r="Q1102" s="1">
        <f t="shared" si="106"/>
        <v>14.426229508196721</v>
      </c>
      <c r="R1102">
        <v>880</v>
      </c>
      <c r="T1102">
        <v>69037</v>
      </c>
      <c r="W1102">
        <v>4176</v>
      </c>
      <c r="X1102">
        <v>300</v>
      </c>
      <c r="AA1102" s="1">
        <v>19.590063249001332</v>
      </c>
      <c r="AD1102">
        <v>41680</v>
      </c>
      <c r="AE1102">
        <v>6560</v>
      </c>
      <c r="AG1102">
        <v>1243</v>
      </c>
      <c r="AH1102">
        <v>3005</v>
      </c>
      <c r="AQ1102" s="3">
        <f t="shared" si="107"/>
        <v>126900.59006324901</v>
      </c>
      <c r="BA1102" t="s">
        <v>31</v>
      </c>
      <c r="BB1102" s="1">
        <f t="shared" si="108"/>
        <v>14.426229508196721</v>
      </c>
      <c r="BC1102" s="2">
        <f t="shared" si="109"/>
        <v>1947.4471086036669</v>
      </c>
      <c r="BD1102" s="2">
        <f t="shared" si="110"/>
        <v>0</v>
      </c>
      <c r="BE1102" s="2">
        <f t="shared" si="111"/>
        <v>43.472829481574017</v>
      </c>
      <c r="BF1102" s="2">
        <f t="shared" si="112"/>
        <v>0</v>
      </c>
      <c r="BG1102" s="2">
        <f t="shared" si="113"/>
        <v>0.69751520353924024</v>
      </c>
      <c r="BH1102" s="2">
        <f t="shared" si="114"/>
        <v>1813.0410196180781</v>
      </c>
      <c r="BI1102" s="2">
        <f t="shared" si="115"/>
        <v>167.81785622921461</v>
      </c>
      <c r="BJ1102" s="2">
        <f t="shared" si="116"/>
        <v>0</v>
      </c>
      <c r="BK1102" s="2">
        <f t="shared" si="117"/>
        <v>31.014521682718698</v>
      </c>
      <c r="BL1102" s="2">
        <f t="shared" si="118"/>
        <v>123.6371117054104</v>
      </c>
      <c r="BM1102" s="2"/>
      <c r="BN1102" s="1">
        <f t="shared" si="119"/>
        <v>5.5622077574945594</v>
      </c>
      <c r="BO1102" s="2">
        <f t="shared" si="120"/>
        <v>0.93098344576764447</v>
      </c>
      <c r="BP1102" s="1" t="e">
        <f t="shared" si="121"/>
        <v>#DIV/0!</v>
      </c>
    </row>
    <row r="1103" spans="1:68" x14ac:dyDescent="0.25">
      <c r="A1103">
        <v>35</v>
      </c>
      <c r="B1103" t="s">
        <v>1205</v>
      </c>
      <c r="C1103" t="s">
        <v>191</v>
      </c>
      <c r="D1103">
        <v>-23.730699999999999</v>
      </c>
      <c r="E1103">
        <v>-68.244900000000001</v>
      </c>
      <c r="F1103" s="9">
        <v>37438</v>
      </c>
      <c r="H1103" t="s">
        <v>445</v>
      </c>
      <c r="I1103" t="s">
        <v>195</v>
      </c>
      <c r="J1103" t="s">
        <v>29</v>
      </c>
      <c r="L1103" t="s">
        <v>30</v>
      </c>
      <c r="Q1103" s="1">
        <f t="shared" si="106"/>
        <v>9.6065573770491799</v>
      </c>
      <c r="R1103">
        <v>586</v>
      </c>
      <c r="T1103">
        <v>36332</v>
      </c>
      <c r="W1103">
        <v>2328</v>
      </c>
      <c r="X1103">
        <v>700</v>
      </c>
      <c r="AA1103" s="1">
        <v>17.906907456724369</v>
      </c>
      <c r="AD1103">
        <v>19832</v>
      </c>
      <c r="AE1103">
        <v>3022</v>
      </c>
      <c r="AG1103">
        <v>714</v>
      </c>
      <c r="AH1103">
        <v>1919</v>
      </c>
      <c r="AQ1103" s="3">
        <f t="shared" si="107"/>
        <v>65450.906907456723</v>
      </c>
      <c r="BA1103" t="s">
        <v>31</v>
      </c>
      <c r="BB1103" s="1">
        <f t="shared" si="108"/>
        <v>9.6065573770491799</v>
      </c>
      <c r="BC1103" s="2">
        <f t="shared" si="109"/>
        <v>1024.8801128349787</v>
      </c>
      <c r="BD1103" s="2">
        <f t="shared" si="110"/>
        <v>0</v>
      </c>
      <c r="BE1103" s="2">
        <f t="shared" si="111"/>
        <v>24.234853216739538</v>
      </c>
      <c r="BF1103" s="2">
        <f t="shared" si="112"/>
        <v>0</v>
      </c>
      <c r="BG1103" s="2">
        <f t="shared" si="113"/>
        <v>0.63758549631391181</v>
      </c>
      <c r="BH1103" s="2">
        <f t="shared" si="114"/>
        <v>862.67345252077075</v>
      </c>
      <c r="BI1103" s="2">
        <f t="shared" si="115"/>
        <v>77.308774622665638</v>
      </c>
      <c r="BJ1103" s="2">
        <f t="shared" si="116"/>
        <v>0</v>
      </c>
      <c r="BK1103" s="2">
        <f t="shared" si="117"/>
        <v>17.815260242527071</v>
      </c>
      <c r="BL1103" s="2">
        <f t="shared" si="118"/>
        <v>78.9549475416581</v>
      </c>
      <c r="BM1103" s="2"/>
      <c r="BN1103" s="1">
        <f t="shared" si="119"/>
        <v>2.2813780606396987</v>
      </c>
      <c r="BO1103" s="2">
        <f t="shared" si="120"/>
        <v>0.84173108807280983</v>
      </c>
      <c r="BP1103" s="1" t="e">
        <f t="shared" si="121"/>
        <v>#DIV/0!</v>
      </c>
    </row>
    <row r="1104" spans="1:68" x14ac:dyDescent="0.25">
      <c r="A1104">
        <v>35</v>
      </c>
      <c r="B1104" t="s">
        <v>1205</v>
      </c>
      <c r="C1104" t="s">
        <v>191</v>
      </c>
      <c r="D1104">
        <v>-23.730699999999999</v>
      </c>
      <c r="E1104">
        <v>-68.244900000000001</v>
      </c>
      <c r="F1104" s="9">
        <v>37530</v>
      </c>
      <c r="H1104" t="s">
        <v>445</v>
      </c>
      <c r="I1104" t="s">
        <v>195</v>
      </c>
      <c r="J1104" t="s">
        <v>29</v>
      </c>
      <c r="L1104" t="s">
        <v>30</v>
      </c>
      <c r="Q1104" s="1">
        <f t="shared" ref="Q1104:Q1167" si="122">R1104/61</f>
        <v>12.819672131147541</v>
      </c>
      <c r="R1104">
        <v>782</v>
      </c>
      <c r="T1104">
        <v>61018</v>
      </c>
      <c r="W1104">
        <v>3953</v>
      </c>
      <c r="X1104">
        <v>60</v>
      </c>
      <c r="AA1104" s="1">
        <v>21.086201731025302</v>
      </c>
      <c r="AD1104">
        <v>33190</v>
      </c>
      <c r="AE1104">
        <v>5588</v>
      </c>
      <c r="AG1104">
        <v>1038</v>
      </c>
      <c r="AH1104">
        <v>2871</v>
      </c>
      <c r="AQ1104" s="3">
        <f t="shared" ref="AQ1104:AQ1167" si="123">SUM(R1104:AN1104)</f>
        <v>108521.08620173103</v>
      </c>
      <c r="BA1104" t="s">
        <v>31</v>
      </c>
      <c r="BB1104" s="1">
        <f t="shared" ref="BB1104:BB1167" si="124">Q1104</f>
        <v>12.819672131147541</v>
      </c>
      <c r="BC1104" s="2">
        <f t="shared" ref="BC1104:BC1167" si="125">T1104/35.45</f>
        <v>1721.2411847672777</v>
      </c>
      <c r="BD1104" s="2">
        <f t="shared" ref="BD1104:BD1167" si="126">U1104/79.904</f>
        <v>0</v>
      </c>
      <c r="BE1104" s="2">
        <f t="shared" ref="BE1104:BE1167" si="127">W1104/96.06</f>
        <v>41.151363731001453</v>
      </c>
      <c r="BF1104" s="2">
        <f t="shared" ref="BF1104:BF1167" si="128">Z1104/10.811</f>
        <v>0</v>
      </c>
      <c r="BG1104" s="2">
        <f t="shared" ref="BG1104:BG1167" si="129">AA1104/28.0855</f>
        <v>0.75078605440619894</v>
      </c>
      <c r="BH1104" s="2">
        <f t="shared" ref="BH1104:BH1167" si="130">AD1104/22.989</f>
        <v>1443.7339597198659</v>
      </c>
      <c r="BI1104" s="2">
        <f t="shared" ref="BI1104:BI1167" si="131">AE1104/39.09</f>
        <v>142.95216167817856</v>
      </c>
      <c r="BJ1104" s="2">
        <f t="shared" ref="BJ1104:BJ1167" si="132">AF1104/6.941</f>
        <v>0</v>
      </c>
      <c r="BK1104" s="2">
        <f t="shared" ref="BK1104:BK1167" si="133">AG1104/40.078</f>
        <v>25.899495982833471</v>
      </c>
      <c r="BL1104" s="2">
        <f t="shared" ref="BL1104:BL1167" si="134">AH1104/24.305</f>
        <v>118.12384283069328</v>
      </c>
      <c r="BM1104" s="2"/>
      <c r="BN1104" s="1">
        <f t="shared" ref="BN1104:BN1167" si="135">((BH1104+BI1104+BJ1104+2*BK1104+2*BL1104)-(BC1104+BD1104+2*BE1104+BB1104))/((BH1104+BI1104+BJ1104+2*BK1104+2*BL1104)+(BC1104+BD1104+2*BE1104+BB1104))*100</f>
        <v>1.5813516798803515</v>
      </c>
      <c r="BO1104" s="2">
        <f t="shared" ref="BO1104:BO1167" si="136">BH1104/BC1104</f>
        <v>0.83877493316839702</v>
      </c>
      <c r="BP1104" s="1" t="e">
        <f t="shared" si="121"/>
        <v>#DIV/0!</v>
      </c>
    </row>
    <row r="1105" spans="1:68" x14ac:dyDescent="0.25">
      <c r="A1105">
        <v>35</v>
      </c>
      <c r="B1105" t="s">
        <v>1205</v>
      </c>
      <c r="C1105" t="s">
        <v>191</v>
      </c>
      <c r="D1105">
        <v>-23.730699999999999</v>
      </c>
      <c r="E1105">
        <v>-68.244900000000001</v>
      </c>
      <c r="F1105" s="9">
        <v>37622</v>
      </c>
      <c r="H1105" t="s">
        <v>445</v>
      </c>
      <c r="I1105" t="s">
        <v>195</v>
      </c>
      <c r="J1105" t="s">
        <v>29</v>
      </c>
      <c r="L1105" t="s">
        <v>30</v>
      </c>
      <c r="Q1105" s="1">
        <f t="shared" si="122"/>
        <v>15.491803278688524</v>
      </c>
      <c r="R1105">
        <v>945</v>
      </c>
      <c r="T1105">
        <v>96736</v>
      </c>
      <c r="W1105">
        <v>5111</v>
      </c>
      <c r="X1105">
        <v>220</v>
      </c>
      <c r="AA1105" s="1">
        <v>21.974533954727033</v>
      </c>
      <c r="AD1105">
        <v>53470</v>
      </c>
      <c r="AE1105">
        <v>8064</v>
      </c>
      <c r="AG1105">
        <v>990</v>
      </c>
      <c r="AH1105">
        <v>4372</v>
      </c>
      <c r="AQ1105" s="3">
        <f t="shared" si="123"/>
        <v>169929.97453395472</v>
      </c>
      <c r="BA1105" t="s">
        <v>31</v>
      </c>
      <c r="BB1105" s="1">
        <f t="shared" si="124"/>
        <v>15.491803278688524</v>
      </c>
      <c r="BC1105" s="2">
        <f t="shared" si="125"/>
        <v>2728.8011283497881</v>
      </c>
      <c r="BD1105" s="2">
        <f t="shared" si="126"/>
        <v>0</v>
      </c>
      <c r="BE1105" s="2">
        <f t="shared" si="127"/>
        <v>53.206329377472414</v>
      </c>
      <c r="BF1105" s="2">
        <f t="shared" si="128"/>
        <v>0</v>
      </c>
      <c r="BG1105" s="2">
        <f t="shared" si="129"/>
        <v>0.78241562210845572</v>
      </c>
      <c r="BH1105" s="2">
        <f t="shared" si="130"/>
        <v>2325.8949932576447</v>
      </c>
      <c r="BI1105" s="2">
        <f t="shared" si="131"/>
        <v>206.29316960859552</v>
      </c>
      <c r="BJ1105" s="2">
        <f t="shared" si="132"/>
        <v>0</v>
      </c>
      <c r="BK1105" s="2">
        <f t="shared" si="133"/>
        <v>24.701831428714005</v>
      </c>
      <c r="BL1105" s="2">
        <f t="shared" si="134"/>
        <v>179.88068298703971</v>
      </c>
      <c r="BM1105" s="2"/>
      <c r="BN1105" s="1">
        <f t="shared" si="135"/>
        <v>1.5650324819693129</v>
      </c>
      <c r="BO1105" s="2">
        <f t="shared" si="136"/>
        <v>0.85235049527563178</v>
      </c>
      <c r="BP1105" s="1" t="e">
        <f t="shared" si="121"/>
        <v>#DIV/0!</v>
      </c>
    </row>
    <row r="1106" spans="1:68" x14ac:dyDescent="0.25">
      <c r="A1106">
        <v>35</v>
      </c>
      <c r="B1106" t="s">
        <v>1205</v>
      </c>
      <c r="C1106" t="s">
        <v>191</v>
      </c>
      <c r="D1106">
        <v>-23.730699999999999</v>
      </c>
      <c r="E1106">
        <v>-68.244900000000001</v>
      </c>
      <c r="F1106" s="9">
        <v>37712</v>
      </c>
      <c r="H1106" t="s">
        <v>445</v>
      </c>
      <c r="I1106" t="s">
        <v>195</v>
      </c>
      <c r="J1106" t="s">
        <v>29</v>
      </c>
      <c r="L1106" t="s">
        <v>30</v>
      </c>
      <c r="Q1106" s="1">
        <f t="shared" si="122"/>
        <v>17.21311475409836</v>
      </c>
      <c r="R1106">
        <v>1050</v>
      </c>
      <c r="T1106">
        <v>95339</v>
      </c>
      <c r="W1106">
        <v>4712</v>
      </c>
      <c r="AA1106" s="1">
        <v>21.179710386151797</v>
      </c>
      <c r="AD1106">
        <v>54430</v>
      </c>
      <c r="AE1106">
        <v>6963</v>
      </c>
      <c r="AG1106">
        <v>858</v>
      </c>
      <c r="AH1106">
        <v>4114</v>
      </c>
      <c r="AQ1106" s="3">
        <f t="shared" si="123"/>
        <v>167487.17971038615</v>
      </c>
      <c r="BA1106" t="s">
        <v>31</v>
      </c>
      <c r="BB1106" s="1">
        <f t="shared" si="124"/>
        <v>17.21311475409836</v>
      </c>
      <c r="BC1106" s="2">
        <f t="shared" si="125"/>
        <v>2689.3935119887165</v>
      </c>
      <c r="BD1106" s="2">
        <f t="shared" si="126"/>
        <v>0</v>
      </c>
      <c r="BE1106" s="2">
        <f t="shared" si="127"/>
        <v>49.052675411201328</v>
      </c>
      <c r="BF1106" s="2">
        <f t="shared" si="128"/>
        <v>0</v>
      </c>
      <c r="BG1106" s="2">
        <f t="shared" si="129"/>
        <v>0.75411548258538386</v>
      </c>
      <c r="BH1106" s="2">
        <f t="shared" si="130"/>
        <v>2367.654095436948</v>
      </c>
      <c r="BI1106" s="2">
        <f t="shared" si="131"/>
        <v>178.12739831158862</v>
      </c>
      <c r="BJ1106" s="2">
        <f t="shared" si="132"/>
        <v>0</v>
      </c>
      <c r="BK1106" s="2">
        <f t="shared" si="133"/>
        <v>21.408253904885473</v>
      </c>
      <c r="BL1106" s="2">
        <f t="shared" si="134"/>
        <v>169.26558321333059</v>
      </c>
      <c r="BM1106" s="2"/>
      <c r="BN1106" s="1">
        <f t="shared" si="135"/>
        <v>2.1357394127153539</v>
      </c>
      <c r="BO1106" s="2">
        <f t="shared" si="136"/>
        <v>0.88036729652335144</v>
      </c>
      <c r="BP1106" s="1" t="e">
        <f t="shared" si="121"/>
        <v>#DIV/0!</v>
      </c>
    </row>
    <row r="1107" spans="1:68" x14ac:dyDescent="0.25">
      <c r="A1107">
        <v>35</v>
      </c>
      <c r="B1107" t="s">
        <v>1205</v>
      </c>
      <c r="C1107" t="s">
        <v>191</v>
      </c>
      <c r="D1107">
        <v>-23.730699999999999</v>
      </c>
      <c r="E1107">
        <v>-68.244900000000001</v>
      </c>
      <c r="F1107" s="9">
        <v>37803</v>
      </c>
      <c r="H1107" t="s">
        <v>445</v>
      </c>
      <c r="I1107" t="s">
        <v>195</v>
      </c>
      <c r="J1107" t="s">
        <v>29</v>
      </c>
      <c r="L1107" t="s">
        <v>30</v>
      </c>
      <c r="Q1107" s="1">
        <f t="shared" si="122"/>
        <v>10.016393442622951</v>
      </c>
      <c r="R1107">
        <v>611</v>
      </c>
      <c r="T1107">
        <v>36901</v>
      </c>
      <c r="W1107">
        <v>2123</v>
      </c>
      <c r="AA1107" s="1">
        <v>17.252346870838881</v>
      </c>
      <c r="AD1107">
        <v>20000</v>
      </c>
      <c r="AE1107">
        <v>3651</v>
      </c>
      <c r="AG1107">
        <v>696</v>
      </c>
      <c r="AH1107">
        <v>1775</v>
      </c>
      <c r="AQ1107" s="3">
        <f t="shared" si="123"/>
        <v>65774.252346870839</v>
      </c>
      <c r="BA1107" t="s">
        <v>31</v>
      </c>
      <c r="BB1107" s="1">
        <f t="shared" si="124"/>
        <v>10.016393442622951</v>
      </c>
      <c r="BC1107" s="2">
        <f t="shared" si="125"/>
        <v>1040.9308885754583</v>
      </c>
      <c r="BD1107" s="2">
        <f t="shared" si="126"/>
        <v>0</v>
      </c>
      <c r="BE1107" s="2">
        <f t="shared" si="127"/>
        <v>22.100770351863417</v>
      </c>
      <c r="BF1107" s="2">
        <f t="shared" si="128"/>
        <v>0</v>
      </c>
      <c r="BG1107" s="2">
        <f t="shared" si="129"/>
        <v>0.61427949905961732</v>
      </c>
      <c r="BH1107" s="2">
        <f t="shared" si="130"/>
        <v>869.98129540214882</v>
      </c>
      <c r="BI1107" s="2">
        <f t="shared" si="131"/>
        <v>93.399846508058317</v>
      </c>
      <c r="BJ1107" s="2">
        <f t="shared" si="132"/>
        <v>0</v>
      </c>
      <c r="BK1107" s="2">
        <f t="shared" si="133"/>
        <v>17.366136034732271</v>
      </c>
      <c r="BL1107" s="2">
        <f t="shared" si="134"/>
        <v>73.030240691215795</v>
      </c>
      <c r="BM1107" s="2"/>
      <c r="BN1107" s="1">
        <f t="shared" si="135"/>
        <v>2.1892812609985888</v>
      </c>
      <c r="BO1107" s="2">
        <f t="shared" si="136"/>
        <v>0.83577238887851757</v>
      </c>
      <c r="BP1107" s="1" t="e">
        <f t="shared" si="121"/>
        <v>#DIV/0!</v>
      </c>
    </row>
    <row r="1108" spans="1:68" x14ac:dyDescent="0.25">
      <c r="A1108">
        <v>35</v>
      </c>
      <c r="B1108" t="s">
        <v>1205</v>
      </c>
      <c r="C1108" t="s">
        <v>191</v>
      </c>
      <c r="D1108">
        <v>-23.730699999999999</v>
      </c>
      <c r="E1108">
        <v>-68.244900000000001</v>
      </c>
      <c r="F1108" s="9">
        <v>37895</v>
      </c>
      <c r="H1108" t="s">
        <v>445</v>
      </c>
      <c r="I1108" t="s">
        <v>195</v>
      </c>
      <c r="J1108" t="s">
        <v>29</v>
      </c>
      <c r="L1108" t="s">
        <v>30</v>
      </c>
      <c r="Q1108" s="1">
        <f t="shared" si="122"/>
        <v>12.901639344262295</v>
      </c>
      <c r="R1108">
        <v>787</v>
      </c>
      <c r="T1108">
        <v>57546</v>
      </c>
      <c r="W1108">
        <v>1140</v>
      </c>
      <c r="AA1108" s="1">
        <v>21.647253661784287</v>
      </c>
      <c r="AD1108">
        <v>36660</v>
      </c>
      <c r="AE1108">
        <v>4629</v>
      </c>
      <c r="AG1108">
        <v>663</v>
      </c>
      <c r="AH1108">
        <v>2501</v>
      </c>
      <c r="AQ1108" s="3">
        <f t="shared" si="123"/>
        <v>103947.64725366179</v>
      </c>
      <c r="BA1108" t="s">
        <v>31</v>
      </c>
      <c r="BB1108" s="1">
        <f t="shared" si="124"/>
        <v>12.901639344262295</v>
      </c>
      <c r="BC1108" s="2">
        <f t="shared" si="125"/>
        <v>1623.3004231311706</v>
      </c>
      <c r="BD1108" s="2">
        <f t="shared" si="126"/>
        <v>0</v>
      </c>
      <c r="BE1108" s="2">
        <f t="shared" si="127"/>
        <v>11.867582760774516</v>
      </c>
      <c r="BF1108" s="2">
        <f t="shared" si="128"/>
        <v>0</v>
      </c>
      <c r="BG1108" s="2">
        <f t="shared" si="129"/>
        <v>0.77076262348130842</v>
      </c>
      <c r="BH1108" s="2">
        <f t="shared" si="130"/>
        <v>1594.6757144721389</v>
      </c>
      <c r="BI1108" s="2">
        <f t="shared" si="131"/>
        <v>118.41903300076746</v>
      </c>
      <c r="BJ1108" s="2">
        <f t="shared" si="132"/>
        <v>0</v>
      </c>
      <c r="BK1108" s="2">
        <f t="shared" si="133"/>
        <v>16.542741653775138</v>
      </c>
      <c r="BL1108" s="2">
        <f t="shared" si="134"/>
        <v>102.90063772886238</v>
      </c>
      <c r="BM1108" s="2"/>
      <c r="BN1108" s="1">
        <f t="shared" si="135"/>
        <v>8.0855716789276215</v>
      </c>
      <c r="BO1108" s="2">
        <f t="shared" si="136"/>
        <v>0.98236635175402853</v>
      </c>
      <c r="BP1108" s="1" t="e">
        <f t="shared" si="121"/>
        <v>#DIV/0!</v>
      </c>
    </row>
    <row r="1109" spans="1:68" x14ac:dyDescent="0.25">
      <c r="A1109">
        <v>35</v>
      </c>
      <c r="B1109" t="s">
        <v>1205</v>
      </c>
      <c r="C1109" t="s">
        <v>191</v>
      </c>
      <c r="D1109">
        <v>-23.730699999999999</v>
      </c>
      <c r="E1109">
        <v>-68.244900000000001</v>
      </c>
      <c r="F1109" s="9">
        <v>37987</v>
      </c>
      <c r="H1109" t="s">
        <v>445</v>
      </c>
      <c r="I1109" t="s">
        <v>195</v>
      </c>
      <c r="J1109" t="s">
        <v>29</v>
      </c>
      <c r="L1109" t="s">
        <v>30</v>
      </c>
      <c r="Q1109" s="1">
        <f t="shared" si="122"/>
        <v>17.377049180327869</v>
      </c>
      <c r="R1109">
        <v>1060</v>
      </c>
      <c r="T1109">
        <v>84249</v>
      </c>
      <c r="W1109">
        <v>14129</v>
      </c>
      <c r="AA1109" s="1">
        <v>21.787516644474035</v>
      </c>
      <c r="AD1109">
        <v>48215</v>
      </c>
      <c r="AE1109">
        <v>7587</v>
      </c>
      <c r="AG1109">
        <v>1131</v>
      </c>
      <c r="AH1109">
        <v>4205</v>
      </c>
      <c r="AQ1109" s="3">
        <f t="shared" si="123"/>
        <v>160597.78751664446</v>
      </c>
      <c r="BA1109" t="s">
        <v>31</v>
      </c>
      <c r="BB1109" s="1">
        <f t="shared" si="124"/>
        <v>17.377049180327869</v>
      </c>
      <c r="BC1109" s="2">
        <f t="shared" si="125"/>
        <v>2376.5585331452749</v>
      </c>
      <c r="BD1109" s="2">
        <f t="shared" si="126"/>
        <v>0</v>
      </c>
      <c r="BE1109" s="2">
        <f t="shared" si="127"/>
        <v>147.0851551113887</v>
      </c>
      <c r="BF1109" s="2">
        <f t="shared" si="128"/>
        <v>0</v>
      </c>
      <c r="BG1109" s="2">
        <f t="shared" si="129"/>
        <v>0.77575676575008579</v>
      </c>
      <c r="BH1109" s="2">
        <f t="shared" si="130"/>
        <v>2097.3074078907302</v>
      </c>
      <c r="BI1109" s="2">
        <f t="shared" si="131"/>
        <v>194.09056024558708</v>
      </c>
      <c r="BJ1109" s="2">
        <f t="shared" si="132"/>
        <v>0</v>
      </c>
      <c r="BK1109" s="2">
        <f t="shared" si="133"/>
        <v>28.219971056439942</v>
      </c>
      <c r="BL1109" s="2">
        <f t="shared" si="134"/>
        <v>173.00966879242955</v>
      </c>
      <c r="BM1109" s="2"/>
      <c r="BN1109" s="1">
        <f t="shared" si="135"/>
        <v>0.10686352053438838</v>
      </c>
      <c r="BO1109" s="2">
        <f t="shared" si="136"/>
        <v>0.88249768673487394</v>
      </c>
      <c r="BP1109" s="1" t="e">
        <f t="shared" si="121"/>
        <v>#DIV/0!</v>
      </c>
    </row>
    <row r="1110" spans="1:68" x14ac:dyDescent="0.25">
      <c r="A1110">
        <v>35</v>
      </c>
      <c r="B1110" t="s">
        <v>1205</v>
      </c>
      <c r="C1110" t="s">
        <v>191</v>
      </c>
      <c r="D1110">
        <v>-23.730699999999999</v>
      </c>
      <c r="E1110">
        <v>-68.244900000000001</v>
      </c>
      <c r="F1110" s="9">
        <v>38078</v>
      </c>
      <c r="H1110" t="s">
        <v>445</v>
      </c>
      <c r="I1110" t="s">
        <v>195</v>
      </c>
      <c r="J1110" t="s">
        <v>29</v>
      </c>
      <c r="L1110" t="s">
        <v>30</v>
      </c>
      <c r="Q1110" s="1">
        <f t="shared" si="122"/>
        <v>13.655737704918034</v>
      </c>
      <c r="R1110">
        <v>833</v>
      </c>
      <c r="T1110">
        <v>67361</v>
      </c>
      <c r="W1110">
        <v>10785</v>
      </c>
      <c r="X1110">
        <v>2725</v>
      </c>
      <c r="AA1110" s="1">
        <v>8.3690246338215708</v>
      </c>
      <c r="AD1110">
        <v>37750</v>
      </c>
      <c r="AE1110">
        <v>6067</v>
      </c>
      <c r="AG1110">
        <v>1464</v>
      </c>
      <c r="AH1110">
        <v>3993</v>
      </c>
      <c r="AQ1110" s="3">
        <f t="shared" si="123"/>
        <v>130986.36902463382</v>
      </c>
      <c r="BA1110" t="s">
        <v>31</v>
      </c>
      <c r="BB1110" s="1">
        <f t="shared" si="124"/>
        <v>13.655737704918034</v>
      </c>
      <c r="BC1110" s="2">
        <f t="shared" si="125"/>
        <v>1900.1692524682651</v>
      </c>
      <c r="BD1110" s="2">
        <f t="shared" si="126"/>
        <v>0</v>
      </c>
      <c r="BE1110" s="2">
        <f t="shared" si="127"/>
        <v>112.2735790131168</v>
      </c>
      <c r="BF1110" s="2">
        <f t="shared" si="128"/>
        <v>0</v>
      </c>
      <c r="BG1110" s="2">
        <f t="shared" si="129"/>
        <v>0.29798382203705009</v>
      </c>
      <c r="BH1110" s="2">
        <f t="shared" si="130"/>
        <v>1642.089695071556</v>
      </c>
      <c r="BI1110" s="2">
        <f t="shared" si="131"/>
        <v>155.20593502174466</v>
      </c>
      <c r="BJ1110" s="2">
        <f t="shared" si="132"/>
        <v>0</v>
      </c>
      <c r="BK1110" s="2">
        <f t="shared" si="133"/>
        <v>36.52876890064374</v>
      </c>
      <c r="BL1110" s="2">
        <f t="shared" si="134"/>
        <v>164.28718370705616</v>
      </c>
      <c r="BM1110" s="2"/>
      <c r="BN1110" s="1">
        <f t="shared" si="135"/>
        <v>1.3961540942060322</v>
      </c>
      <c r="BO1110" s="2">
        <f t="shared" si="136"/>
        <v>0.86418075281374473</v>
      </c>
      <c r="BP1110" s="1" t="e">
        <f t="shared" si="121"/>
        <v>#DIV/0!</v>
      </c>
    </row>
    <row r="1111" spans="1:68" x14ac:dyDescent="0.25">
      <c r="A1111">
        <v>35</v>
      </c>
      <c r="B1111" t="s">
        <v>1205</v>
      </c>
      <c r="C1111" t="s">
        <v>191</v>
      </c>
      <c r="D1111">
        <v>-23.730699999999999</v>
      </c>
      <c r="E1111">
        <v>-68.244900000000001</v>
      </c>
      <c r="F1111" s="9">
        <v>38169</v>
      </c>
      <c r="H1111" t="s">
        <v>445</v>
      </c>
      <c r="I1111" t="s">
        <v>195</v>
      </c>
      <c r="J1111" t="s">
        <v>29</v>
      </c>
      <c r="L1111" t="s">
        <v>30</v>
      </c>
      <c r="Q1111" s="1">
        <f t="shared" si="122"/>
        <v>1.4426229508196722</v>
      </c>
      <c r="R1111">
        <v>88</v>
      </c>
      <c r="T1111">
        <v>31454</v>
      </c>
      <c r="W1111">
        <v>4120</v>
      </c>
      <c r="X1111">
        <v>2725</v>
      </c>
      <c r="AA1111" s="1">
        <v>9.5846371504660457</v>
      </c>
      <c r="AD1111">
        <v>15040</v>
      </c>
      <c r="AE1111">
        <v>2781</v>
      </c>
      <c r="AG1111">
        <v>721</v>
      </c>
      <c r="AH1111">
        <v>1880</v>
      </c>
      <c r="AQ1111" s="3">
        <f t="shared" si="123"/>
        <v>58818.584637150467</v>
      </c>
      <c r="BA1111" t="s">
        <v>31</v>
      </c>
      <c r="BB1111" s="1">
        <f t="shared" si="124"/>
        <v>1.4426229508196722</v>
      </c>
      <c r="BC1111" s="2">
        <f t="shared" si="125"/>
        <v>887.27785613540186</v>
      </c>
      <c r="BD1111" s="2">
        <f t="shared" si="126"/>
        <v>0</v>
      </c>
      <c r="BE1111" s="2">
        <f t="shared" si="127"/>
        <v>42.889860503851757</v>
      </c>
      <c r="BF1111" s="2">
        <f t="shared" si="128"/>
        <v>0</v>
      </c>
      <c r="BG1111" s="2">
        <f t="shared" si="129"/>
        <v>0.34126638836645407</v>
      </c>
      <c r="BH1111" s="2">
        <f t="shared" si="130"/>
        <v>654.22593414241589</v>
      </c>
      <c r="BI1111" s="2">
        <f t="shared" si="131"/>
        <v>71.143514965464306</v>
      </c>
      <c r="BJ1111" s="2">
        <f t="shared" si="132"/>
        <v>0</v>
      </c>
      <c r="BK1111" s="2">
        <f t="shared" si="133"/>
        <v>17.989919656669493</v>
      </c>
      <c r="BL1111" s="2">
        <f t="shared" si="134"/>
        <v>77.350339436329975</v>
      </c>
      <c r="BM1111" s="2"/>
      <c r="BN1111" s="1">
        <f t="shared" si="135"/>
        <v>-3.0917049337446194</v>
      </c>
      <c r="BO1111" s="2">
        <f t="shared" si="136"/>
        <v>0.73734054064184673</v>
      </c>
      <c r="BP1111" s="1" t="e">
        <f t="shared" si="121"/>
        <v>#DIV/0!</v>
      </c>
    </row>
    <row r="1112" spans="1:68" x14ac:dyDescent="0.25">
      <c r="A1112">
        <v>35</v>
      </c>
      <c r="B1112" t="s">
        <v>1205</v>
      </c>
      <c r="C1112" t="s">
        <v>191</v>
      </c>
      <c r="D1112">
        <v>-23.730699999999999</v>
      </c>
      <c r="E1112">
        <v>-68.244900000000001</v>
      </c>
      <c r="F1112" s="9">
        <v>38261</v>
      </c>
      <c r="H1112" t="s">
        <v>445</v>
      </c>
      <c r="I1112" t="s">
        <v>195</v>
      </c>
      <c r="J1112" t="s">
        <v>29</v>
      </c>
      <c r="L1112" t="s">
        <v>30</v>
      </c>
      <c r="Q1112" s="1">
        <f t="shared" si="122"/>
        <v>0.85245901639344257</v>
      </c>
      <c r="R1112">
        <v>52</v>
      </c>
      <c r="T1112">
        <v>38925</v>
      </c>
      <c r="W1112">
        <v>5820</v>
      </c>
      <c r="X1112">
        <v>5000</v>
      </c>
      <c r="AA1112" s="1">
        <v>12.857440079893475</v>
      </c>
      <c r="AD1112">
        <v>19490</v>
      </c>
      <c r="AE1112">
        <v>3967</v>
      </c>
      <c r="AG1112">
        <v>553</v>
      </c>
      <c r="AH1112">
        <v>2266</v>
      </c>
      <c r="AQ1112" s="3">
        <f t="shared" si="123"/>
        <v>76085.857440079897</v>
      </c>
      <c r="BA1112" t="s">
        <v>31</v>
      </c>
      <c r="BB1112" s="1">
        <f t="shared" si="124"/>
        <v>0.85245901639344257</v>
      </c>
      <c r="BC1112" s="2">
        <f t="shared" si="125"/>
        <v>1098.0253878702397</v>
      </c>
      <c r="BD1112" s="2">
        <f t="shared" si="126"/>
        <v>0</v>
      </c>
      <c r="BE1112" s="2">
        <f t="shared" si="127"/>
        <v>60.587133041848844</v>
      </c>
      <c r="BF1112" s="2">
        <f t="shared" si="128"/>
        <v>0</v>
      </c>
      <c r="BG1112" s="2">
        <f t="shared" si="129"/>
        <v>0.45779637463792616</v>
      </c>
      <c r="BH1112" s="2">
        <f t="shared" si="130"/>
        <v>847.79677236939403</v>
      </c>
      <c r="BI1112" s="2">
        <f t="shared" si="131"/>
        <v>101.48375543617293</v>
      </c>
      <c r="BJ1112" s="2">
        <f t="shared" si="132"/>
        <v>0</v>
      </c>
      <c r="BK1112" s="2">
        <f t="shared" si="133"/>
        <v>13.798093717251358</v>
      </c>
      <c r="BL1112" s="2">
        <f t="shared" si="134"/>
        <v>93.231845299321122</v>
      </c>
      <c r="BM1112" s="2"/>
      <c r="BN1112" s="1">
        <f t="shared" si="135"/>
        <v>-2.3794530982230779</v>
      </c>
      <c r="BO1112" s="2">
        <f t="shared" si="136"/>
        <v>0.77211035531136851</v>
      </c>
      <c r="BP1112" s="1" t="e">
        <f t="shared" si="121"/>
        <v>#DIV/0!</v>
      </c>
    </row>
    <row r="1113" spans="1:68" x14ac:dyDescent="0.25">
      <c r="A1113">
        <v>35</v>
      </c>
      <c r="B1113" t="s">
        <v>1205</v>
      </c>
      <c r="C1113" t="s">
        <v>191</v>
      </c>
      <c r="D1113">
        <v>-23.730699999999999</v>
      </c>
      <c r="E1113">
        <v>-68.244900000000001</v>
      </c>
      <c r="F1113" s="9">
        <v>38353</v>
      </c>
      <c r="H1113" t="s">
        <v>445</v>
      </c>
      <c r="I1113" t="s">
        <v>195</v>
      </c>
      <c r="J1113" t="s">
        <v>29</v>
      </c>
      <c r="L1113" t="s">
        <v>30</v>
      </c>
      <c r="Q1113" s="1">
        <f t="shared" si="122"/>
        <v>6.639344262295082</v>
      </c>
      <c r="R1113">
        <v>405</v>
      </c>
      <c r="T1113">
        <v>76000</v>
      </c>
      <c r="W1113">
        <v>9400</v>
      </c>
      <c r="X1113">
        <v>912</v>
      </c>
      <c r="AA1113" s="1">
        <v>10.753495339547271</v>
      </c>
      <c r="AD1113">
        <v>39160</v>
      </c>
      <c r="AE1113">
        <v>6940</v>
      </c>
      <c r="AG1113">
        <v>889</v>
      </c>
      <c r="AH1113">
        <v>3701</v>
      </c>
      <c r="AQ1113" s="3">
        <f t="shared" si="123"/>
        <v>137417.75349533954</v>
      </c>
      <c r="BA1113" t="s">
        <v>31</v>
      </c>
      <c r="BB1113" s="1">
        <f t="shared" si="124"/>
        <v>6.639344262295082</v>
      </c>
      <c r="BC1113" s="2">
        <f t="shared" si="125"/>
        <v>2143.8645980253877</v>
      </c>
      <c r="BD1113" s="2">
        <f t="shared" si="126"/>
        <v>0</v>
      </c>
      <c r="BE1113" s="2">
        <f t="shared" si="127"/>
        <v>97.855506974807412</v>
      </c>
      <c r="BF1113" s="2">
        <f t="shared" si="128"/>
        <v>0</v>
      </c>
      <c r="BG1113" s="2">
        <f t="shared" si="129"/>
        <v>0.38288424060626558</v>
      </c>
      <c r="BH1113" s="2">
        <f t="shared" si="130"/>
        <v>1703.4233763974073</v>
      </c>
      <c r="BI1113" s="2">
        <f t="shared" si="131"/>
        <v>177.53901253517523</v>
      </c>
      <c r="BJ1113" s="2">
        <f t="shared" si="132"/>
        <v>0</v>
      </c>
      <c r="BK1113" s="2">
        <f t="shared" si="133"/>
        <v>22.181745596087627</v>
      </c>
      <c r="BL1113" s="2">
        <f t="shared" si="134"/>
        <v>152.27319481588151</v>
      </c>
      <c r="BM1113" s="2"/>
      <c r="BN1113" s="1">
        <f t="shared" si="135"/>
        <v>-2.542405350577865</v>
      </c>
      <c r="BO1113" s="2">
        <f t="shared" si="136"/>
        <v>0.79455735122747495</v>
      </c>
      <c r="BP1113" s="1" t="e">
        <f t="shared" si="121"/>
        <v>#DIV/0!</v>
      </c>
    </row>
    <row r="1114" spans="1:68" x14ac:dyDescent="0.25">
      <c r="A1114">
        <v>35</v>
      </c>
      <c r="B1114" t="s">
        <v>1205</v>
      </c>
      <c r="C1114" t="s">
        <v>191</v>
      </c>
      <c r="D1114">
        <v>-23.730699999999999</v>
      </c>
      <c r="E1114">
        <v>-68.244900000000001</v>
      </c>
      <c r="F1114" s="9">
        <v>38477</v>
      </c>
      <c r="H1114" t="s">
        <v>445</v>
      </c>
      <c r="I1114" t="s">
        <v>195</v>
      </c>
      <c r="J1114" t="s">
        <v>29</v>
      </c>
      <c r="L1114" t="s">
        <v>30</v>
      </c>
      <c r="Q1114" s="1">
        <f t="shared" si="122"/>
        <v>6.3934426229508201</v>
      </c>
      <c r="R1114">
        <v>390</v>
      </c>
      <c r="T1114">
        <v>45031</v>
      </c>
      <c r="W1114">
        <v>6048</v>
      </c>
      <c r="AA1114" s="1">
        <v>8.4157789613848202</v>
      </c>
      <c r="AD1114">
        <v>22589</v>
      </c>
      <c r="AE1114">
        <v>4441</v>
      </c>
      <c r="AG1114">
        <v>724</v>
      </c>
      <c r="AH1114">
        <v>2889</v>
      </c>
      <c r="AQ1114" s="3">
        <f t="shared" si="123"/>
        <v>82120.415778961382</v>
      </c>
      <c r="BA1114" t="s">
        <v>31</v>
      </c>
      <c r="BB1114" s="1">
        <f t="shared" si="124"/>
        <v>6.3934426229508201</v>
      </c>
      <c r="BC1114" s="2">
        <f t="shared" si="125"/>
        <v>1270.2679830747531</v>
      </c>
      <c r="BD1114" s="2">
        <f t="shared" si="126"/>
        <v>0</v>
      </c>
      <c r="BE1114" s="2">
        <f t="shared" si="127"/>
        <v>62.960649594003748</v>
      </c>
      <c r="BF1114" s="2">
        <f t="shared" si="128"/>
        <v>0</v>
      </c>
      <c r="BG1114" s="2">
        <f t="shared" si="129"/>
        <v>0.29964853612664261</v>
      </c>
      <c r="BH1114" s="2">
        <f t="shared" si="130"/>
        <v>982.60037409195695</v>
      </c>
      <c r="BI1114" s="2">
        <f t="shared" si="131"/>
        <v>113.60961882834484</v>
      </c>
      <c r="BJ1114" s="2">
        <f t="shared" si="132"/>
        <v>0</v>
      </c>
      <c r="BK1114" s="2">
        <f t="shared" si="133"/>
        <v>18.064773691301959</v>
      </c>
      <c r="BL1114" s="2">
        <f t="shared" si="134"/>
        <v>118.86443118699856</v>
      </c>
      <c r="BM1114" s="2"/>
      <c r="BN1114" s="1">
        <f t="shared" si="135"/>
        <v>-1.1726798905779074</v>
      </c>
      <c r="BO1114" s="2">
        <f t="shared" si="136"/>
        <v>0.773537857510601</v>
      </c>
      <c r="BP1114" s="1" t="e">
        <f t="shared" si="121"/>
        <v>#DIV/0!</v>
      </c>
    </row>
    <row r="1115" spans="1:68" x14ac:dyDescent="0.25">
      <c r="A1115">
        <v>35</v>
      </c>
      <c r="B1115" t="s">
        <v>1205</v>
      </c>
      <c r="C1115" t="s">
        <v>191</v>
      </c>
      <c r="D1115">
        <v>-23.730699999999999</v>
      </c>
      <c r="E1115">
        <v>-68.244900000000001</v>
      </c>
      <c r="F1115" s="9">
        <v>38630</v>
      </c>
      <c r="H1115" t="s">
        <v>445</v>
      </c>
      <c r="I1115" t="s">
        <v>195</v>
      </c>
      <c r="J1115" t="s">
        <v>29</v>
      </c>
      <c r="L1115" t="s">
        <v>30</v>
      </c>
      <c r="Q1115" s="1">
        <f t="shared" si="122"/>
        <v>6.3934426229508201</v>
      </c>
      <c r="R1115">
        <v>390</v>
      </c>
      <c r="T1115">
        <v>44875</v>
      </c>
      <c r="W1115">
        <v>6400</v>
      </c>
      <c r="X1115">
        <v>5198</v>
      </c>
      <c r="AA1115" s="1">
        <v>26.790229693741679</v>
      </c>
      <c r="AD1115">
        <v>26100</v>
      </c>
      <c r="AE1115">
        <v>4295</v>
      </c>
      <c r="AG1115">
        <v>2032</v>
      </c>
      <c r="AH1115">
        <v>764</v>
      </c>
      <c r="AQ1115" s="3">
        <f t="shared" si="123"/>
        <v>90080.790229693739</v>
      </c>
      <c r="BA1115" t="s">
        <v>31</v>
      </c>
      <c r="BB1115" s="1">
        <f t="shared" si="124"/>
        <v>6.3934426229508201</v>
      </c>
      <c r="BC1115" s="2">
        <f t="shared" si="125"/>
        <v>1265.8674188998589</v>
      </c>
      <c r="BD1115" s="2">
        <f t="shared" si="126"/>
        <v>0</v>
      </c>
      <c r="BE1115" s="2">
        <f t="shared" si="127"/>
        <v>66.625026025400786</v>
      </c>
      <c r="BF1115" s="2">
        <f t="shared" si="128"/>
        <v>0</v>
      </c>
      <c r="BG1115" s="2">
        <f t="shared" si="129"/>
        <v>0.95388117333647893</v>
      </c>
      <c r="BH1115" s="2">
        <f t="shared" si="130"/>
        <v>1135.3255904998043</v>
      </c>
      <c r="BI1115" s="2">
        <f t="shared" si="131"/>
        <v>109.87464824763366</v>
      </c>
      <c r="BJ1115" s="2">
        <f t="shared" si="132"/>
        <v>0</v>
      </c>
      <c r="BK1115" s="2">
        <f t="shared" si="133"/>
        <v>50.701132791057432</v>
      </c>
      <c r="BL1115" s="2">
        <f t="shared" si="134"/>
        <v>31.433861345402182</v>
      </c>
      <c r="BM1115" s="2"/>
      <c r="BN1115" s="1">
        <f t="shared" si="135"/>
        <v>0.14065150880231062</v>
      </c>
      <c r="BO1115" s="2">
        <f t="shared" si="136"/>
        <v>0.89687559182658638</v>
      </c>
      <c r="BP1115" s="1" t="e">
        <f t="shared" si="121"/>
        <v>#DIV/0!</v>
      </c>
    </row>
    <row r="1116" spans="1:68" x14ac:dyDescent="0.25">
      <c r="A1116">
        <v>35</v>
      </c>
      <c r="B1116" t="s">
        <v>1205</v>
      </c>
      <c r="C1116" t="s">
        <v>191</v>
      </c>
      <c r="D1116">
        <v>-23.730699999999999</v>
      </c>
      <c r="E1116">
        <v>-68.244900000000001</v>
      </c>
      <c r="F1116" s="9">
        <v>38718</v>
      </c>
      <c r="H1116" t="s">
        <v>445</v>
      </c>
      <c r="I1116" t="s">
        <v>195</v>
      </c>
      <c r="J1116" t="s">
        <v>29</v>
      </c>
      <c r="L1116" t="s">
        <v>30</v>
      </c>
      <c r="Q1116" s="1">
        <f t="shared" si="122"/>
        <v>0.44262295081967212</v>
      </c>
      <c r="R1116">
        <v>27</v>
      </c>
      <c r="T1116">
        <v>68276</v>
      </c>
      <c r="W1116">
        <v>7950</v>
      </c>
      <c r="X1116">
        <v>3700</v>
      </c>
      <c r="AA1116" s="1">
        <v>13.044457390146471</v>
      </c>
      <c r="AD1116">
        <v>35430</v>
      </c>
      <c r="AE1116">
        <v>5913</v>
      </c>
      <c r="AG1116">
        <v>696</v>
      </c>
      <c r="AH1116">
        <v>3339</v>
      </c>
      <c r="AQ1116" s="3">
        <f t="shared" si="123"/>
        <v>125344.04445739015</v>
      </c>
      <c r="BA1116" t="s">
        <v>31</v>
      </c>
      <c r="BB1116" s="1">
        <f t="shared" si="124"/>
        <v>0.44262295081967212</v>
      </c>
      <c r="BC1116" s="2">
        <f t="shared" si="125"/>
        <v>1925.9802538787023</v>
      </c>
      <c r="BD1116" s="2">
        <f t="shared" si="126"/>
        <v>0</v>
      </c>
      <c r="BE1116" s="2">
        <f t="shared" si="127"/>
        <v>82.760774515927537</v>
      </c>
      <c r="BF1116" s="2">
        <f t="shared" si="128"/>
        <v>0</v>
      </c>
      <c r="BG1116" s="2">
        <f t="shared" si="129"/>
        <v>0.46445523099629599</v>
      </c>
      <c r="BH1116" s="2">
        <f t="shared" si="130"/>
        <v>1541.1718648049066</v>
      </c>
      <c r="BI1116" s="2">
        <f t="shared" si="131"/>
        <v>151.26630851880276</v>
      </c>
      <c r="BJ1116" s="2">
        <f t="shared" si="132"/>
        <v>0</v>
      </c>
      <c r="BK1116" s="2">
        <f t="shared" si="133"/>
        <v>17.366136034732271</v>
      </c>
      <c r="BL1116" s="2">
        <f t="shared" si="134"/>
        <v>137.37914009463074</v>
      </c>
      <c r="BM1116" s="2"/>
      <c r="BN1116" s="1">
        <f t="shared" si="135"/>
        <v>-2.1987906549374965</v>
      </c>
      <c r="BO1116" s="2">
        <f t="shared" si="136"/>
        <v>0.80020128020584014</v>
      </c>
      <c r="BP1116" s="1" t="e">
        <f t="shared" si="121"/>
        <v>#DIV/0!</v>
      </c>
    </row>
    <row r="1117" spans="1:68" x14ac:dyDescent="0.25">
      <c r="A1117">
        <v>35</v>
      </c>
      <c r="B1117" t="s">
        <v>1205</v>
      </c>
      <c r="C1117" t="s">
        <v>191</v>
      </c>
      <c r="D1117">
        <v>-23.730699999999999</v>
      </c>
      <c r="E1117">
        <v>-68.244900000000001</v>
      </c>
      <c r="F1117" s="9">
        <v>38808</v>
      </c>
      <c r="H1117" t="s">
        <v>445</v>
      </c>
      <c r="I1117" t="s">
        <v>195</v>
      </c>
      <c r="J1117" t="s">
        <v>29</v>
      </c>
      <c r="L1117" t="s">
        <v>30</v>
      </c>
      <c r="Q1117" s="1">
        <f t="shared" si="122"/>
        <v>2.5081967213114753</v>
      </c>
      <c r="R1117">
        <v>153</v>
      </c>
      <c r="T1117">
        <v>62620</v>
      </c>
      <c r="W1117">
        <v>9150</v>
      </c>
      <c r="AA1117" s="1">
        <v>21.740762316910786</v>
      </c>
      <c r="AD1117">
        <v>33960</v>
      </c>
      <c r="AE1117">
        <v>4935</v>
      </c>
      <c r="AG1117">
        <v>928</v>
      </c>
      <c r="AH1117">
        <v>2820</v>
      </c>
      <c r="AQ1117" s="3">
        <f t="shared" si="123"/>
        <v>114587.74076231691</v>
      </c>
      <c r="BA1117" t="s">
        <v>31</v>
      </c>
      <c r="BB1117" s="1">
        <f t="shared" si="124"/>
        <v>2.5081967213114753</v>
      </c>
      <c r="BC1117" s="2">
        <f t="shared" si="125"/>
        <v>1766.431593794076</v>
      </c>
      <c r="BD1117" s="2">
        <f t="shared" si="126"/>
        <v>0</v>
      </c>
      <c r="BE1117" s="2">
        <f t="shared" si="127"/>
        <v>95.252966895690193</v>
      </c>
      <c r="BF1117" s="2">
        <f t="shared" si="128"/>
        <v>0</v>
      </c>
      <c r="BG1117" s="2">
        <f t="shared" si="129"/>
        <v>0.77409205166049333</v>
      </c>
      <c r="BH1117" s="2">
        <f t="shared" si="130"/>
        <v>1477.2282395928487</v>
      </c>
      <c r="BI1117" s="2">
        <f t="shared" si="131"/>
        <v>126.24712202609362</v>
      </c>
      <c r="BJ1117" s="2">
        <f t="shared" si="132"/>
        <v>0</v>
      </c>
      <c r="BK1117" s="2">
        <f t="shared" si="133"/>
        <v>23.154848046309695</v>
      </c>
      <c r="BL1117" s="2">
        <f t="shared" si="134"/>
        <v>116.02550915449496</v>
      </c>
      <c r="BM1117" s="2"/>
      <c r="BN1117" s="1">
        <f t="shared" si="135"/>
        <v>-2.020410173489565</v>
      </c>
      <c r="BO1117" s="2">
        <f t="shared" si="136"/>
        <v>0.83627820334663827</v>
      </c>
      <c r="BP1117" s="1" t="e">
        <f t="shared" si="121"/>
        <v>#DIV/0!</v>
      </c>
    </row>
    <row r="1118" spans="1:68" x14ac:dyDescent="0.25">
      <c r="A1118">
        <v>35</v>
      </c>
      <c r="B1118" t="s">
        <v>1205</v>
      </c>
      <c r="C1118" t="s">
        <v>191</v>
      </c>
      <c r="D1118">
        <v>-23.730699999999999</v>
      </c>
      <c r="E1118">
        <v>-68.244900000000001</v>
      </c>
      <c r="F1118" s="9">
        <v>38991</v>
      </c>
      <c r="H1118" t="s">
        <v>445</v>
      </c>
      <c r="I1118" t="s">
        <v>195</v>
      </c>
      <c r="J1118" t="s">
        <v>29</v>
      </c>
      <c r="L1118" t="s">
        <v>30</v>
      </c>
      <c r="Q1118" s="1">
        <f t="shared" si="122"/>
        <v>2.278688524590164</v>
      </c>
      <c r="R1118">
        <v>139</v>
      </c>
      <c r="T1118">
        <v>46233</v>
      </c>
      <c r="W1118">
        <v>4850</v>
      </c>
      <c r="X1118">
        <v>600</v>
      </c>
      <c r="AA1118" s="1">
        <v>16.83155792276964</v>
      </c>
      <c r="AD1118">
        <v>23810</v>
      </c>
      <c r="AE1118">
        <v>3699</v>
      </c>
      <c r="AG1118">
        <v>999</v>
      </c>
      <c r="AH1118">
        <v>1953</v>
      </c>
      <c r="AQ1118" s="3">
        <f t="shared" si="123"/>
        <v>82299.831557922764</v>
      </c>
      <c r="BA1118" t="s">
        <v>31</v>
      </c>
      <c r="BB1118" s="1">
        <f t="shared" si="124"/>
        <v>2.278688524590164</v>
      </c>
      <c r="BC1118" s="2">
        <f t="shared" si="125"/>
        <v>1304.1748942172073</v>
      </c>
      <c r="BD1118" s="2">
        <f t="shared" si="126"/>
        <v>0</v>
      </c>
      <c r="BE1118" s="2">
        <f t="shared" si="127"/>
        <v>50.489277534874034</v>
      </c>
      <c r="BF1118" s="2">
        <f t="shared" si="128"/>
        <v>0</v>
      </c>
      <c r="BG1118" s="2">
        <f t="shared" si="129"/>
        <v>0.59929707225328521</v>
      </c>
      <c r="BH1118" s="2">
        <f t="shared" si="130"/>
        <v>1035.7127321762582</v>
      </c>
      <c r="BI1118" s="2">
        <f t="shared" si="131"/>
        <v>94.627782041442813</v>
      </c>
      <c r="BJ1118" s="2">
        <f t="shared" si="132"/>
        <v>0</v>
      </c>
      <c r="BK1118" s="2">
        <f t="shared" si="133"/>
        <v>24.926393532611407</v>
      </c>
      <c r="BL1118" s="2">
        <f t="shared" si="134"/>
        <v>80.353836659123644</v>
      </c>
      <c r="BM1118" s="2"/>
      <c r="BN1118" s="1">
        <f t="shared" si="135"/>
        <v>-2.4207823611297177</v>
      </c>
      <c r="BO1118" s="2">
        <f t="shared" si="136"/>
        <v>0.79415171751018432</v>
      </c>
      <c r="BP1118" s="1" t="e">
        <f t="shared" si="121"/>
        <v>#DIV/0!</v>
      </c>
    </row>
    <row r="1119" spans="1:68" x14ac:dyDescent="0.25">
      <c r="A1119">
        <v>35</v>
      </c>
      <c r="B1119" t="s">
        <v>1205</v>
      </c>
      <c r="C1119" t="s">
        <v>191</v>
      </c>
      <c r="D1119">
        <v>-23.730699999999999</v>
      </c>
      <c r="E1119">
        <v>-68.244900000000001</v>
      </c>
      <c r="F1119" s="9">
        <v>39083</v>
      </c>
      <c r="H1119" t="s">
        <v>445</v>
      </c>
      <c r="I1119" t="s">
        <v>195</v>
      </c>
      <c r="J1119" t="s">
        <v>29</v>
      </c>
      <c r="L1119" t="s">
        <v>30</v>
      </c>
      <c r="Q1119" s="1">
        <f t="shared" si="122"/>
        <v>0.73770491803278693</v>
      </c>
      <c r="R1119">
        <v>45</v>
      </c>
      <c r="T1119">
        <v>80999</v>
      </c>
      <c r="W1119">
        <v>10050</v>
      </c>
      <c r="X1119">
        <v>4875</v>
      </c>
      <c r="AA1119" s="1">
        <v>15.428928095872172</v>
      </c>
      <c r="AD1119">
        <v>42830</v>
      </c>
      <c r="AE1119">
        <v>7319</v>
      </c>
      <c r="AG1119">
        <v>1261</v>
      </c>
      <c r="AH1119">
        <v>2976</v>
      </c>
      <c r="AQ1119" s="3">
        <f t="shared" si="123"/>
        <v>150370.42892809588</v>
      </c>
      <c r="BA1119" t="s">
        <v>31</v>
      </c>
      <c r="BB1119" s="1">
        <f t="shared" si="124"/>
        <v>0.73770491803278693</v>
      </c>
      <c r="BC1119" s="2">
        <f t="shared" si="125"/>
        <v>2284.8801128349787</v>
      </c>
      <c r="BD1119" s="2">
        <f t="shared" si="126"/>
        <v>0</v>
      </c>
      <c r="BE1119" s="2">
        <f t="shared" si="127"/>
        <v>104.62211118051218</v>
      </c>
      <c r="BF1119" s="2">
        <f t="shared" si="128"/>
        <v>0</v>
      </c>
      <c r="BG1119" s="2">
        <f t="shared" si="129"/>
        <v>0.54935564956551142</v>
      </c>
      <c r="BH1119" s="2">
        <f t="shared" si="130"/>
        <v>1863.0649441037017</v>
      </c>
      <c r="BI1119" s="2">
        <f t="shared" si="131"/>
        <v>187.23458685085697</v>
      </c>
      <c r="BJ1119" s="2">
        <f t="shared" si="132"/>
        <v>0</v>
      </c>
      <c r="BK1119" s="2">
        <f t="shared" si="133"/>
        <v>31.463645890513497</v>
      </c>
      <c r="BL1119" s="2">
        <f t="shared" si="134"/>
        <v>122.44394157580744</v>
      </c>
      <c r="BM1119" s="2"/>
      <c r="BN1119" s="1">
        <f t="shared" si="135"/>
        <v>-2.8178032037658585</v>
      </c>
      <c r="BO1119" s="2">
        <f t="shared" si="136"/>
        <v>0.81538848959217058</v>
      </c>
      <c r="BP1119" s="1" t="e">
        <f t="shared" si="121"/>
        <v>#DIV/0!</v>
      </c>
    </row>
    <row r="1120" spans="1:68" x14ac:dyDescent="0.25">
      <c r="A1120">
        <v>35</v>
      </c>
      <c r="B1120" t="s">
        <v>1205</v>
      </c>
      <c r="C1120" t="s">
        <v>191</v>
      </c>
      <c r="D1120">
        <v>-23.730699999999999</v>
      </c>
      <c r="E1120">
        <v>-68.244900000000001</v>
      </c>
      <c r="F1120" s="9">
        <v>39173</v>
      </c>
      <c r="H1120" t="s">
        <v>445</v>
      </c>
      <c r="I1120" t="s">
        <v>195</v>
      </c>
      <c r="J1120" t="s">
        <v>29</v>
      </c>
      <c r="L1120" t="s">
        <v>30</v>
      </c>
      <c r="Q1120" s="1">
        <f t="shared" si="122"/>
        <v>1.1311475409836065</v>
      </c>
      <c r="R1120">
        <v>69</v>
      </c>
      <c r="T1120">
        <v>57965</v>
      </c>
      <c r="W1120">
        <v>5800</v>
      </c>
      <c r="X1120">
        <v>805</v>
      </c>
      <c r="AA1120" s="1">
        <v>14.493841544607191</v>
      </c>
      <c r="AD1120">
        <v>32180</v>
      </c>
      <c r="AE1120">
        <v>4968</v>
      </c>
      <c r="AG1120">
        <v>933</v>
      </c>
      <c r="AH1120">
        <v>2887</v>
      </c>
      <c r="AQ1120" s="3">
        <f t="shared" si="123"/>
        <v>105621.49384154461</v>
      </c>
      <c r="BA1120" t="s">
        <v>31</v>
      </c>
      <c r="BB1120" s="1">
        <f t="shared" si="124"/>
        <v>1.1311475409836065</v>
      </c>
      <c r="BC1120" s="2">
        <f t="shared" si="125"/>
        <v>1635.1198871650211</v>
      </c>
      <c r="BD1120" s="2">
        <f t="shared" si="126"/>
        <v>0</v>
      </c>
      <c r="BE1120" s="2">
        <f t="shared" si="127"/>
        <v>60.378929835519465</v>
      </c>
      <c r="BF1120" s="2">
        <f t="shared" si="128"/>
        <v>0</v>
      </c>
      <c r="BG1120" s="2">
        <f t="shared" si="129"/>
        <v>0.51606136777366229</v>
      </c>
      <c r="BH1120" s="2">
        <f t="shared" si="130"/>
        <v>1399.7999043020575</v>
      </c>
      <c r="BI1120" s="2">
        <f t="shared" si="131"/>
        <v>127.09132770529546</v>
      </c>
      <c r="BJ1120" s="2">
        <f t="shared" si="132"/>
        <v>0</v>
      </c>
      <c r="BK1120" s="2">
        <f t="shared" si="133"/>
        <v>23.279604770697137</v>
      </c>
      <c r="BL1120" s="2">
        <f t="shared" si="134"/>
        <v>118.78214359185353</v>
      </c>
      <c r="BM1120" s="2"/>
      <c r="BN1120" s="1">
        <f t="shared" si="135"/>
        <v>1.5136064124022039</v>
      </c>
      <c r="BO1120" s="2">
        <f t="shared" si="136"/>
        <v>0.85608395769012235</v>
      </c>
      <c r="BP1120" s="1" t="e">
        <f t="shared" si="121"/>
        <v>#DIV/0!</v>
      </c>
    </row>
    <row r="1121" spans="1:68" x14ac:dyDescent="0.25">
      <c r="A1121">
        <v>35</v>
      </c>
      <c r="B1121" t="s">
        <v>1205</v>
      </c>
      <c r="C1121" t="s">
        <v>191</v>
      </c>
      <c r="D1121">
        <v>-23.730699999999999</v>
      </c>
      <c r="E1121">
        <v>-68.244900000000001</v>
      </c>
      <c r="F1121" s="9">
        <v>39264</v>
      </c>
      <c r="H1121" t="s">
        <v>445</v>
      </c>
      <c r="I1121" t="s">
        <v>195</v>
      </c>
      <c r="J1121" t="s">
        <v>29</v>
      </c>
      <c r="L1121" t="s">
        <v>30</v>
      </c>
      <c r="R1121"/>
      <c r="T1121">
        <v>28212</v>
      </c>
      <c r="W1121">
        <v>4849</v>
      </c>
      <c r="AA1121" s="1">
        <v>15.428928095872172</v>
      </c>
      <c r="AD1121">
        <v>13330</v>
      </c>
      <c r="AE1121">
        <v>2985</v>
      </c>
      <c r="AG1121">
        <v>629</v>
      </c>
      <c r="AH1121">
        <v>1527</v>
      </c>
      <c r="AQ1121" s="3">
        <f t="shared" si="123"/>
        <v>51547.428928095869</v>
      </c>
      <c r="BA1121" t="s">
        <v>31</v>
      </c>
      <c r="BB1121" s="1">
        <f t="shared" si="124"/>
        <v>0</v>
      </c>
      <c r="BC1121" s="2">
        <f t="shared" si="125"/>
        <v>795.82510578279255</v>
      </c>
      <c r="BD1121" s="2">
        <f t="shared" si="126"/>
        <v>0</v>
      </c>
      <c r="BE1121" s="2">
        <f t="shared" si="127"/>
        <v>50.478867374557566</v>
      </c>
      <c r="BF1121" s="2">
        <f t="shared" si="128"/>
        <v>0</v>
      </c>
      <c r="BG1121" s="2">
        <f t="shared" si="129"/>
        <v>0.54935564956551142</v>
      </c>
      <c r="BH1121" s="2">
        <f t="shared" si="130"/>
        <v>579.84253338553219</v>
      </c>
      <c r="BI1121" s="2">
        <f t="shared" si="131"/>
        <v>76.362240982348425</v>
      </c>
      <c r="BJ1121" s="2">
        <f t="shared" si="132"/>
        <v>0</v>
      </c>
      <c r="BK1121" s="2">
        <f t="shared" si="133"/>
        <v>15.694395927940516</v>
      </c>
      <c r="BL1121" s="2">
        <f t="shared" si="134"/>
        <v>62.826578893231847</v>
      </c>
      <c r="BM1121" s="2"/>
      <c r="BN1121" s="1">
        <f t="shared" si="135"/>
        <v>-4.8850685540076917</v>
      </c>
      <c r="BO1121" s="2">
        <f t="shared" si="136"/>
        <v>0.72860548023951222</v>
      </c>
      <c r="BP1121" s="1" t="e">
        <f t="shared" si="121"/>
        <v>#DIV/0!</v>
      </c>
    </row>
    <row r="1122" spans="1:68" x14ac:dyDescent="0.25">
      <c r="A1122">
        <v>35</v>
      </c>
      <c r="B1122" t="s">
        <v>1205</v>
      </c>
      <c r="C1122" t="s">
        <v>191</v>
      </c>
      <c r="D1122">
        <v>-23.730699999999999</v>
      </c>
      <c r="E1122">
        <v>-68.244900000000001</v>
      </c>
      <c r="F1122" s="9">
        <v>39448</v>
      </c>
      <c r="H1122" t="s">
        <v>445</v>
      </c>
      <c r="I1122" t="s">
        <v>195</v>
      </c>
      <c r="J1122" t="s">
        <v>29</v>
      </c>
      <c r="L1122" t="s">
        <v>30</v>
      </c>
      <c r="Q1122" s="1">
        <f t="shared" si="122"/>
        <v>3.5901639344262297</v>
      </c>
      <c r="R1122">
        <v>219</v>
      </c>
      <c r="T1122">
        <v>60034</v>
      </c>
      <c r="W1122">
        <v>10050</v>
      </c>
      <c r="X1122">
        <v>263</v>
      </c>
      <c r="AA1122" s="1">
        <v>14.961384820239681</v>
      </c>
      <c r="AD1122">
        <v>29920</v>
      </c>
      <c r="AE1122">
        <v>11690</v>
      </c>
      <c r="AG1122">
        <v>1960</v>
      </c>
      <c r="AH1122">
        <v>1293</v>
      </c>
      <c r="AQ1122" s="3">
        <f t="shared" si="123"/>
        <v>115443.96138482024</v>
      </c>
      <c r="BA1122" t="s">
        <v>31</v>
      </c>
      <c r="BB1122" s="1">
        <f t="shared" si="124"/>
        <v>3.5901639344262297</v>
      </c>
      <c r="BC1122" s="2">
        <f t="shared" si="125"/>
        <v>1693.4837799717911</v>
      </c>
      <c r="BD1122" s="2">
        <f t="shared" si="126"/>
        <v>0</v>
      </c>
      <c r="BE1122" s="2">
        <f t="shared" si="127"/>
        <v>104.62211118051218</v>
      </c>
      <c r="BF1122" s="2">
        <f t="shared" si="128"/>
        <v>0</v>
      </c>
      <c r="BG1122" s="2">
        <f t="shared" si="129"/>
        <v>0.53270850866958686</v>
      </c>
      <c r="BH1122" s="2">
        <f t="shared" si="130"/>
        <v>1301.4920179216147</v>
      </c>
      <c r="BI1122" s="2">
        <f t="shared" si="131"/>
        <v>299.05346635968277</v>
      </c>
      <c r="BJ1122" s="2">
        <f t="shared" si="132"/>
        <v>0</v>
      </c>
      <c r="BK1122" s="2">
        <f t="shared" si="133"/>
        <v>48.904635959878235</v>
      </c>
      <c r="BL1122" s="2">
        <f t="shared" si="134"/>
        <v>53.198930261263115</v>
      </c>
      <c r="BM1122" s="2"/>
      <c r="BN1122" s="1">
        <f t="shared" si="135"/>
        <v>-2.7368259858899311</v>
      </c>
      <c r="BO1122" s="2">
        <f t="shared" si="136"/>
        <v>0.76852936728056176</v>
      </c>
      <c r="BP1122" s="1" t="e">
        <f t="shared" si="121"/>
        <v>#DIV/0!</v>
      </c>
    </row>
    <row r="1123" spans="1:68" x14ac:dyDescent="0.25">
      <c r="A1123">
        <v>35</v>
      </c>
      <c r="B1123" t="s">
        <v>1205</v>
      </c>
      <c r="C1123" t="s">
        <v>191</v>
      </c>
      <c r="D1123">
        <v>-23.730699999999999</v>
      </c>
      <c r="E1123">
        <v>-68.244900000000001</v>
      </c>
      <c r="F1123" s="9">
        <v>39630</v>
      </c>
      <c r="H1123" t="s">
        <v>445</v>
      </c>
      <c r="I1123" t="s">
        <v>195</v>
      </c>
      <c r="J1123" t="s">
        <v>29</v>
      </c>
      <c r="L1123" t="s">
        <v>30</v>
      </c>
      <c r="Q1123" s="1">
        <f t="shared" si="122"/>
        <v>4.2131147540983607</v>
      </c>
      <c r="R1123">
        <v>257</v>
      </c>
      <c r="T1123">
        <v>30020</v>
      </c>
      <c r="W1123">
        <v>3550</v>
      </c>
      <c r="X1123">
        <v>288</v>
      </c>
      <c r="AA1123" s="1">
        <v>12.62366844207723</v>
      </c>
      <c r="AD1123">
        <v>15990</v>
      </c>
      <c r="AE1123">
        <v>2764</v>
      </c>
      <c r="AG1123">
        <v>708</v>
      </c>
      <c r="AH1123">
        <v>1405</v>
      </c>
      <c r="AQ1123" s="3">
        <f t="shared" si="123"/>
        <v>54994.62366844208</v>
      </c>
      <c r="BA1123" t="s">
        <v>31</v>
      </c>
      <c r="BB1123" s="1">
        <f t="shared" si="124"/>
        <v>4.2131147540983607</v>
      </c>
      <c r="BC1123" s="2">
        <f t="shared" si="125"/>
        <v>846.82651622002811</v>
      </c>
      <c r="BD1123" s="2">
        <f t="shared" si="126"/>
        <v>0</v>
      </c>
      <c r="BE1123" s="2">
        <f t="shared" si="127"/>
        <v>36.956069123464502</v>
      </c>
      <c r="BF1123" s="2">
        <f t="shared" si="128"/>
        <v>0</v>
      </c>
      <c r="BG1123" s="2">
        <f t="shared" si="129"/>
        <v>0.44947280418996388</v>
      </c>
      <c r="BH1123" s="2">
        <f t="shared" si="130"/>
        <v>695.55004567401795</v>
      </c>
      <c r="BI1123" s="2">
        <f t="shared" si="131"/>
        <v>70.708621130723969</v>
      </c>
      <c r="BJ1123" s="2">
        <f t="shared" si="132"/>
        <v>0</v>
      </c>
      <c r="BK1123" s="2">
        <f t="shared" si="133"/>
        <v>17.665552173262139</v>
      </c>
      <c r="BL1123" s="2">
        <f t="shared" si="134"/>
        <v>57.807035589384903</v>
      </c>
      <c r="BM1123" s="2"/>
      <c r="BN1123" s="1">
        <f t="shared" si="135"/>
        <v>-0.42059024994613353</v>
      </c>
      <c r="BO1123" s="2">
        <f t="shared" si="136"/>
        <v>0.82136073015136368</v>
      </c>
      <c r="BP1123" s="1" t="e">
        <f t="shared" si="121"/>
        <v>#DIV/0!</v>
      </c>
    </row>
    <row r="1124" spans="1:68" x14ac:dyDescent="0.25">
      <c r="A1124">
        <v>35</v>
      </c>
      <c r="B1124" t="s">
        <v>1205</v>
      </c>
      <c r="C1124" t="s">
        <v>191</v>
      </c>
      <c r="D1124">
        <v>-23.730699999999999</v>
      </c>
      <c r="E1124">
        <v>-68.244900000000001</v>
      </c>
      <c r="F1124" s="9">
        <v>39722</v>
      </c>
      <c r="H1124" t="s">
        <v>445</v>
      </c>
      <c r="I1124" t="s">
        <v>195</v>
      </c>
      <c r="J1124" t="s">
        <v>29</v>
      </c>
      <c r="L1124" t="s">
        <v>30</v>
      </c>
      <c r="Q1124" s="1">
        <f t="shared" si="122"/>
        <v>4.1147540983606561</v>
      </c>
      <c r="R1124">
        <v>251</v>
      </c>
      <c r="T1124">
        <v>46630</v>
      </c>
      <c r="W1124">
        <v>6200</v>
      </c>
      <c r="X1124">
        <v>400</v>
      </c>
      <c r="AA1124" s="1">
        <v>30.390312916111853</v>
      </c>
      <c r="AD1124">
        <v>24270</v>
      </c>
      <c r="AE1124">
        <v>5253</v>
      </c>
      <c r="AG1124">
        <v>700</v>
      </c>
      <c r="AH1124">
        <v>2453</v>
      </c>
      <c r="AQ1124" s="3">
        <f t="shared" si="123"/>
        <v>86187.390312916104</v>
      </c>
      <c r="BA1124" t="s">
        <v>31</v>
      </c>
      <c r="BB1124" s="1">
        <f t="shared" si="124"/>
        <v>4.1147540983606561</v>
      </c>
      <c r="BC1124" s="2">
        <f t="shared" si="125"/>
        <v>1315.3737658674188</v>
      </c>
      <c r="BD1124" s="2">
        <f t="shared" si="126"/>
        <v>0</v>
      </c>
      <c r="BE1124" s="2">
        <f t="shared" si="127"/>
        <v>64.542993962107019</v>
      </c>
      <c r="BF1124" s="2">
        <f t="shared" si="128"/>
        <v>0</v>
      </c>
      <c r="BG1124" s="2">
        <f t="shared" si="129"/>
        <v>1.0820641582350983</v>
      </c>
      <c r="BH1124" s="2">
        <f t="shared" si="130"/>
        <v>1055.7223019705075</v>
      </c>
      <c r="BI1124" s="2">
        <f t="shared" si="131"/>
        <v>134.38219493476592</v>
      </c>
      <c r="BJ1124" s="2">
        <f t="shared" si="132"/>
        <v>0</v>
      </c>
      <c r="BK1124" s="2">
        <f t="shared" si="133"/>
        <v>17.465941414242227</v>
      </c>
      <c r="BL1124" s="2">
        <f t="shared" si="134"/>
        <v>100.9257354453816</v>
      </c>
      <c r="BM1124" s="2"/>
      <c r="BN1124" s="1">
        <f t="shared" si="135"/>
        <v>-0.75419722331805683</v>
      </c>
      <c r="BO1124" s="2">
        <f t="shared" si="136"/>
        <v>0.80260252208566363</v>
      </c>
      <c r="BP1124" s="1" t="e">
        <f t="shared" si="121"/>
        <v>#DIV/0!</v>
      </c>
    </row>
    <row r="1125" spans="1:68" x14ac:dyDescent="0.25">
      <c r="A1125">
        <v>35</v>
      </c>
      <c r="B1125" t="s">
        <v>1205</v>
      </c>
      <c r="C1125" t="s">
        <v>191</v>
      </c>
      <c r="D1125">
        <v>-23.730699999999999</v>
      </c>
      <c r="E1125">
        <v>-68.244900000000001</v>
      </c>
      <c r="F1125" s="9">
        <v>39814</v>
      </c>
      <c r="H1125" t="s">
        <v>445</v>
      </c>
      <c r="I1125" t="s">
        <v>195</v>
      </c>
      <c r="J1125" t="s">
        <v>29</v>
      </c>
      <c r="L1125" t="s">
        <v>30</v>
      </c>
      <c r="Q1125" s="1">
        <f t="shared" si="122"/>
        <v>0.83606557377049184</v>
      </c>
      <c r="R1125">
        <v>51</v>
      </c>
      <c r="T1125">
        <v>73267</v>
      </c>
      <c r="W1125">
        <v>3575</v>
      </c>
      <c r="X1125">
        <v>1850</v>
      </c>
      <c r="AA1125" s="1">
        <v>24.218741677762981</v>
      </c>
      <c r="AD1125">
        <v>34340</v>
      </c>
      <c r="AE1125">
        <v>6961</v>
      </c>
      <c r="AG1125">
        <v>948</v>
      </c>
      <c r="AH1125">
        <v>3218</v>
      </c>
      <c r="AQ1125" s="3">
        <f t="shared" si="123"/>
        <v>124234.21874167776</v>
      </c>
      <c r="BA1125" t="s">
        <v>31</v>
      </c>
      <c r="BB1125" s="1">
        <f t="shared" si="124"/>
        <v>0.83606557377049184</v>
      </c>
      <c r="BC1125" s="2">
        <f t="shared" si="125"/>
        <v>2066.7700987306062</v>
      </c>
      <c r="BD1125" s="2">
        <f t="shared" si="126"/>
        <v>0</v>
      </c>
      <c r="BE1125" s="2">
        <f t="shared" si="127"/>
        <v>37.216323131376221</v>
      </c>
      <c r="BF1125" s="2">
        <f t="shared" si="128"/>
        <v>0</v>
      </c>
      <c r="BG1125" s="2">
        <f t="shared" si="129"/>
        <v>0.86232189840889362</v>
      </c>
      <c r="BH1125" s="2">
        <f t="shared" si="130"/>
        <v>1493.7578842054895</v>
      </c>
      <c r="BI1125" s="2">
        <f t="shared" si="131"/>
        <v>178.07623433103095</v>
      </c>
      <c r="BJ1125" s="2">
        <f t="shared" si="132"/>
        <v>0</v>
      </c>
      <c r="BK1125" s="2">
        <f t="shared" si="133"/>
        <v>23.653874943859471</v>
      </c>
      <c r="BL1125" s="2">
        <f t="shared" si="134"/>
        <v>132.40074058835631</v>
      </c>
      <c r="BM1125" s="2"/>
      <c r="BN1125" s="1">
        <f t="shared" si="135"/>
        <v>-3.8317049087710249</v>
      </c>
      <c r="BO1125" s="2">
        <f t="shared" si="136"/>
        <v>0.72274990097976732</v>
      </c>
      <c r="BP1125" s="1" t="e">
        <f t="shared" si="121"/>
        <v>#DIV/0!</v>
      </c>
    </row>
    <row r="1126" spans="1:68" x14ac:dyDescent="0.25">
      <c r="A1126">
        <v>35</v>
      </c>
      <c r="B1126" t="s">
        <v>1205</v>
      </c>
      <c r="C1126" t="s">
        <v>191</v>
      </c>
      <c r="D1126">
        <v>-23.730699999999999</v>
      </c>
      <c r="E1126">
        <v>-68.244900000000001</v>
      </c>
      <c r="F1126" s="9">
        <v>39904</v>
      </c>
      <c r="H1126" t="s">
        <v>445</v>
      </c>
      <c r="I1126" t="s">
        <v>195</v>
      </c>
      <c r="J1126" t="s">
        <v>29</v>
      </c>
      <c r="L1126" t="s">
        <v>30</v>
      </c>
      <c r="Q1126" s="1">
        <f t="shared" si="122"/>
        <v>2.3442622950819674</v>
      </c>
      <c r="R1126">
        <v>143</v>
      </c>
      <c r="T1126">
        <v>48358</v>
      </c>
      <c r="W1126">
        <v>5325</v>
      </c>
      <c r="X1126">
        <v>600</v>
      </c>
      <c r="AA1126" s="1">
        <v>16.176997336884156</v>
      </c>
      <c r="AD1126">
        <v>24990</v>
      </c>
      <c r="AE1126">
        <v>3647</v>
      </c>
      <c r="AG1126">
        <v>765</v>
      </c>
      <c r="AH1126">
        <v>1791</v>
      </c>
      <c r="AQ1126" s="3">
        <f t="shared" si="123"/>
        <v>85635.176997336879</v>
      </c>
      <c r="BA1126" t="s">
        <v>31</v>
      </c>
      <c r="BB1126" s="1">
        <f t="shared" si="124"/>
        <v>2.3442622950819674</v>
      </c>
      <c r="BC1126" s="2">
        <f t="shared" si="125"/>
        <v>1364.1184767277855</v>
      </c>
      <c r="BD1126" s="2">
        <f t="shared" si="126"/>
        <v>0</v>
      </c>
      <c r="BE1126" s="2">
        <f t="shared" si="127"/>
        <v>55.434103685196753</v>
      </c>
      <c r="BF1126" s="2">
        <f t="shared" si="128"/>
        <v>0</v>
      </c>
      <c r="BG1126" s="2">
        <f t="shared" si="129"/>
        <v>0.57599107499899083</v>
      </c>
      <c r="BH1126" s="2">
        <f t="shared" si="130"/>
        <v>1087.0416286049849</v>
      </c>
      <c r="BI1126" s="2">
        <f t="shared" si="131"/>
        <v>93.297518546942939</v>
      </c>
      <c r="BJ1126" s="2">
        <f t="shared" si="132"/>
        <v>0</v>
      </c>
      <c r="BK1126" s="2">
        <f t="shared" si="133"/>
        <v>19.087778831279003</v>
      </c>
      <c r="BL1126" s="2">
        <f t="shared" si="134"/>
        <v>73.688541452376057</v>
      </c>
      <c r="BM1126" s="2"/>
      <c r="BN1126" s="1">
        <f t="shared" si="135"/>
        <v>-3.9194663624834982</v>
      </c>
      <c r="BO1126" s="2">
        <f t="shared" si="136"/>
        <v>0.79688212362063604</v>
      </c>
      <c r="BP1126" s="1" t="e">
        <f t="shared" si="121"/>
        <v>#DIV/0!</v>
      </c>
    </row>
    <row r="1127" spans="1:68" x14ac:dyDescent="0.25">
      <c r="A1127">
        <v>35</v>
      </c>
      <c r="B1127" t="s">
        <v>1205</v>
      </c>
      <c r="C1127" t="s">
        <v>191</v>
      </c>
      <c r="D1127">
        <v>-23.730699999999999</v>
      </c>
      <c r="E1127">
        <v>-68.244900000000001</v>
      </c>
      <c r="F1127" s="9">
        <v>39995</v>
      </c>
      <c r="H1127" t="s">
        <v>445</v>
      </c>
      <c r="I1127" t="s">
        <v>195</v>
      </c>
      <c r="J1127" t="s">
        <v>29</v>
      </c>
      <c r="L1127" t="s">
        <v>30</v>
      </c>
      <c r="Q1127" s="1">
        <f t="shared" si="122"/>
        <v>3.7868852459016393</v>
      </c>
      <c r="R1127">
        <v>231</v>
      </c>
      <c r="T1127">
        <v>30010</v>
      </c>
      <c r="W1127">
        <v>3300</v>
      </c>
      <c r="X1127">
        <v>313</v>
      </c>
      <c r="AA1127" s="1">
        <v>9.9586717709720389</v>
      </c>
      <c r="AD1127">
        <v>14410</v>
      </c>
      <c r="AE1127">
        <v>2221</v>
      </c>
      <c r="AG1127">
        <v>381</v>
      </c>
      <c r="AH1127">
        <v>1150</v>
      </c>
      <c r="AQ1127" s="3">
        <f t="shared" si="123"/>
        <v>52025.958671770975</v>
      </c>
      <c r="BA1127" t="s">
        <v>31</v>
      </c>
      <c r="BB1127" s="1">
        <f t="shared" si="124"/>
        <v>3.7868852459016393</v>
      </c>
      <c r="BC1127" s="2">
        <f t="shared" si="125"/>
        <v>846.54442877291956</v>
      </c>
      <c r="BD1127" s="2">
        <f t="shared" si="126"/>
        <v>0</v>
      </c>
      <c r="BE1127" s="2">
        <f t="shared" si="127"/>
        <v>34.353529044347283</v>
      </c>
      <c r="BF1127" s="2">
        <f t="shared" si="128"/>
        <v>0</v>
      </c>
      <c r="BG1127" s="2">
        <f t="shared" si="129"/>
        <v>0.35458410108319377</v>
      </c>
      <c r="BH1127" s="2">
        <f t="shared" si="130"/>
        <v>626.82152333724821</v>
      </c>
      <c r="BI1127" s="2">
        <f t="shared" si="131"/>
        <v>56.817600409311837</v>
      </c>
      <c r="BJ1127" s="2">
        <f t="shared" si="132"/>
        <v>0</v>
      </c>
      <c r="BK1127" s="2">
        <f t="shared" si="133"/>
        <v>9.5064623983232686</v>
      </c>
      <c r="BL1127" s="2">
        <f t="shared" si="134"/>
        <v>47.315367208393333</v>
      </c>
      <c r="BM1127" s="2"/>
      <c r="BN1127" s="1">
        <f t="shared" si="135"/>
        <v>-7.093986389903435</v>
      </c>
      <c r="BO1127" s="2">
        <f t="shared" si="136"/>
        <v>0.74044728431540985</v>
      </c>
      <c r="BP1127" s="1" t="e">
        <f t="shared" si="121"/>
        <v>#DIV/0!</v>
      </c>
    </row>
    <row r="1128" spans="1:68" x14ac:dyDescent="0.25">
      <c r="A1128">
        <v>35</v>
      </c>
      <c r="B1128" t="s">
        <v>1205</v>
      </c>
      <c r="C1128" t="s">
        <v>191</v>
      </c>
      <c r="D1128">
        <v>-23.730699999999999</v>
      </c>
      <c r="E1128">
        <v>-68.244900000000001</v>
      </c>
      <c r="F1128" s="9">
        <v>40087</v>
      </c>
      <c r="H1128" t="s">
        <v>445</v>
      </c>
      <c r="I1128" t="s">
        <v>195</v>
      </c>
      <c r="J1128" t="s">
        <v>29</v>
      </c>
      <c r="L1128" t="s">
        <v>30</v>
      </c>
      <c r="Q1128" s="1">
        <f t="shared" si="122"/>
        <v>2.5245901639344264</v>
      </c>
      <c r="R1128">
        <v>154</v>
      </c>
      <c r="T1128">
        <v>33512</v>
      </c>
      <c r="W1128">
        <v>4750</v>
      </c>
      <c r="X1128">
        <v>175</v>
      </c>
      <c r="AA1128" s="1">
        <v>22.722603195739016</v>
      </c>
      <c r="AD1128">
        <v>17540</v>
      </c>
      <c r="AE1128">
        <v>4045</v>
      </c>
      <c r="AG1128">
        <v>646</v>
      </c>
      <c r="AH1128">
        <v>2034</v>
      </c>
      <c r="AQ1128" s="3">
        <f t="shared" si="123"/>
        <v>62878.72260319574</v>
      </c>
      <c r="BA1128" t="s">
        <v>31</v>
      </c>
      <c r="BB1128" s="1">
        <f t="shared" si="124"/>
        <v>2.5245901639344264</v>
      </c>
      <c r="BC1128" s="2">
        <f t="shared" si="125"/>
        <v>945.33145275035258</v>
      </c>
      <c r="BD1128" s="2">
        <f t="shared" si="126"/>
        <v>0</v>
      </c>
      <c r="BE1128" s="2">
        <f t="shared" si="127"/>
        <v>49.448261503227151</v>
      </c>
      <c r="BF1128" s="2">
        <f t="shared" si="128"/>
        <v>0</v>
      </c>
      <c r="BG1128" s="2">
        <f t="shared" si="129"/>
        <v>0.80905104754193502</v>
      </c>
      <c r="BH1128" s="2">
        <f t="shared" si="130"/>
        <v>762.97359606768453</v>
      </c>
      <c r="BI1128" s="2">
        <f t="shared" si="131"/>
        <v>103.47915067792273</v>
      </c>
      <c r="BJ1128" s="2">
        <f t="shared" si="132"/>
        <v>0</v>
      </c>
      <c r="BK1128" s="2">
        <f t="shared" si="133"/>
        <v>16.118568790857825</v>
      </c>
      <c r="BL1128" s="2">
        <f t="shared" si="134"/>
        <v>83.68648426249743</v>
      </c>
      <c r="BM1128" s="2"/>
      <c r="BN1128" s="1">
        <f t="shared" si="135"/>
        <v>0.9139599588302042</v>
      </c>
      <c r="BO1128" s="2">
        <f t="shared" si="136"/>
        <v>0.8070963828061416</v>
      </c>
      <c r="BP1128" s="1" t="e">
        <f t="shared" si="121"/>
        <v>#DIV/0!</v>
      </c>
    </row>
    <row r="1129" spans="1:68" x14ac:dyDescent="0.25">
      <c r="A1129">
        <v>35</v>
      </c>
      <c r="B1129" t="s">
        <v>1205</v>
      </c>
      <c r="C1129" t="s">
        <v>191</v>
      </c>
      <c r="D1129">
        <v>-23.730699999999999</v>
      </c>
      <c r="E1129">
        <v>-68.244900000000001</v>
      </c>
      <c r="F1129" s="9">
        <v>40179</v>
      </c>
      <c r="H1129" t="s">
        <v>445</v>
      </c>
      <c r="I1129" t="s">
        <v>195</v>
      </c>
      <c r="J1129" t="s">
        <v>29</v>
      </c>
      <c r="L1129" t="s">
        <v>30</v>
      </c>
      <c r="R1129"/>
      <c r="T1129">
        <v>68556</v>
      </c>
      <c r="W1129">
        <v>9263</v>
      </c>
      <c r="X1129">
        <v>4650</v>
      </c>
      <c r="AA1129" s="1">
        <v>13.324983355525966</v>
      </c>
      <c r="AD1129">
        <v>39398</v>
      </c>
      <c r="AE1129">
        <v>7027</v>
      </c>
      <c r="AG1129">
        <v>1038</v>
      </c>
      <c r="AH1129">
        <v>3141</v>
      </c>
      <c r="AQ1129" s="3">
        <f t="shared" si="123"/>
        <v>133086.32498335553</v>
      </c>
      <c r="BA1129" t="s">
        <v>31</v>
      </c>
      <c r="BB1129" s="1">
        <f t="shared" si="124"/>
        <v>0</v>
      </c>
      <c r="BC1129" s="2">
        <f t="shared" si="125"/>
        <v>1933.8787023977432</v>
      </c>
      <c r="BD1129" s="2">
        <f t="shared" si="126"/>
        <v>0</v>
      </c>
      <c r="BE1129" s="2">
        <f t="shared" si="127"/>
        <v>96.42931501145118</v>
      </c>
      <c r="BF1129" s="2">
        <f t="shared" si="128"/>
        <v>0</v>
      </c>
      <c r="BG1129" s="2">
        <f t="shared" si="129"/>
        <v>0.47444351553385078</v>
      </c>
      <c r="BH1129" s="2">
        <f t="shared" si="130"/>
        <v>1713.7761538126929</v>
      </c>
      <c r="BI1129" s="2">
        <f t="shared" si="131"/>
        <v>179.76464568943462</v>
      </c>
      <c r="BJ1129" s="2">
        <f t="shared" si="132"/>
        <v>0</v>
      </c>
      <c r="BK1129" s="2">
        <f t="shared" si="133"/>
        <v>25.899495982833471</v>
      </c>
      <c r="BL1129" s="2">
        <f t="shared" si="134"/>
        <v>129.23266817527258</v>
      </c>
      <c r="BM1129" s="2"/>
      <c r="BN1129" s="1">
        <f t="shared" si="135"/>
        <v>1.7796337550155594</v>
      </c>
      <c r="BO1129" s="2">
        <f t="shared" si="136"/>
        <v>0.88618595969222191</v>
      </c>
      <c r="BP1129" s="1" t="e">
        <f t="shared" si="121"/>
        <v>#DIV/0!</v>
      </c>
    </row>
    <row r="1130" spans="1:68" x14ac:dyDescent="0.25">
      <c r="A1130">
        <v>35</v>
      </c>
      <c r="B1130" t="s">
        <v>1205</v>
      </c>
      <c r="C1130" t="s">
        <v>191</v>
      </c>
      <c r="D1130">
        <v>-23.730699999999999</v>
      </c>
      <c r="E1130">
        <v>-68.244900000000001</v>
      </c>
      <c r="F1130" s="9">
        <v>40360</v>
      </c>
      <c r="H1130" t="s">
        <v>445</v>
      </c>
      <c r="I1130" t="s">
        <v>195</v>
      </c>
      <c r="J1130" t="s">
        <v>29</v>
      </c>
      <c r="L1130" t="s">
        <v>30</v>
      </c>
      <c r="Q1130" s="1">
        <f t="shared" si="122"/>
        <v>5.4098360655737707</v>
      </c>
      <c r="R1130">
        <v>330</v>
      </c>
      <c r="T1130">
        <v>28249</v>
      </c>
      <c r="W1130">
        <v>4300</v>
      </c>
      <c r="X1130">
        <v>330</v>
      </c>
      <c r="AA1130" s="1">
        <v>16.223751664447406</v>
      </c>
      <c r="AD1130">
        <v>12800</v>
      </c>
      <c r="AE1130">
        <v>2112</v>
      </c>
      <c r="AG1130">
        <v>603</v>
      </c>
      <c r="AH1130">
        <v>1284</v>
      </c>
      <c r="AQ1130" s="3">
        <f t="shared" si="123"/>
        <v>50024.223751664445</v>
      </c>
      <c r="BA1130" t="s">
        <v>31</v>
      </c>
      <c r="BB1130" s="1">
        <f t="shared" si="124"/>
        <v>5.4098360655737707</v>
      </c>
      <c r="BC1130" s="2">
        <f t="shared" si="125"/>
        <v>796.86882933709444</v>
      </c>
      <c r="BD1130" s="2">
        <f t="shared" si="126"/>
        <v>0</v>
      </c>
      <c r="BE1130" s="2">
        <f t="shared" si="127"/>
        <v>44.763689360816159</v>
      </c>
      <c r="BF1130" s="2">
        <f t="shared" si="128"/>
        <v>0</v>
      </c>
      <c r="BG1130" s="2">
        <f t="shared" si="129"/>
        <v>0.57765578908858328</v>
      </c>
      <c r="BH1130" s="2">
        <f t="shared" si="130"/>
        <v>556.7880290573753</v>
      </c>
      <c r="BI1130" s="2">
        <f t="shared" si="131"/>
        <v>54.029163468917879</v>
      </c>
      <c r="BJ1130" s="2">
        <f t="shared" si="132"/>
        <v>0</v>
      </c>
      <c r="BK1130" s="2">
        <f t="shared" si="133"/>
        <v>15.045660961125803</v>
      </c>
      <c r="BL1130" s="2">
        <f t="shared" si="134"/>
        <v>52.828636083110474</v>
      </c>
      <c r="BM1130" s="2"/>
      <c r="BN1130" s="1">
        <f t="shared" si="135"/>
        <v>-8.8649142267062295</v>
      </c>
      <c r="BO1130" s="2">
        <f t="shared" si="136"/>
        <v>0.69871979999589207</v>
      </c>
      <c r="BP1130" s="1" t="e">
        <f t="shared" si="121"/>
        <v>#DIV/0!</v>
      </c>
    </row>
    <row r="1131" spans="1:68" x14ac:dyDescent="0.25">
      <c r="A1131">
        <v>35</v>
      </c>
      <c r="B1131" t="s">
        <v>1205</v>
      </c>
      <c r="C1131" t="s">
        <v>191</v>
      </c>
      <c r="D1131">
        <v>-23.730699999999999</v>
      </c>
      <c r="E1131">
        <v>-68.244900000000001</v>
      </c>
      <c r="F1131" s="9">
        <v>40452</v>
      </c>
      <c r="H1131" t="s">
        <v>445</v>
      </c>
      <c r="I1131" t="s">
        <v>195</v>
      </c>
      <c r="J1131" t="s">
        <v>29</v>
      </c>
      <c r="L1131" t="s">
        <v>30</v>
      </c>
      <c r="Q1131" s="1">
        <f t="shared" si="122"/>
        <v>4.0491803278688527</v>
      </c>
      <c r="R1131">
        <v>247</v>
      </c>
      <c r="T1131">
        <v>42796</v>
      </c>
      <c r="W1131">
        <v>6250</v>
      </c>
      <c r="X1131">
        <v>250</v>
      </c>
      <c r="AA1131" s="1">
        <v>18.234187749667111</v>
      </c>
      <c r="AD1131">
        <v>22360</v>
      </c>
      <c r="AE1131">
        <v>4001</v>
      </c>
      <c r="AG1131">
        <v>800</v>
      </c>
      <c r="AH1131">
        <v>2337</v>
      </c>
      <c r="AQ1131" s="3">
        <f t="shared" si="123"/>
        <v>79059.234187749666</v>
      </c>
      <c r="BA1131" t="s">
        <v>31</v>
      </c>
      <c r="BB1131" s="1">
        <f t="shared" si="124"/>
        <v>4.0491803278688527</v>
      </c>
      <c r="BC1131" s="2">
        <f t="shared" si="125"/>
        <v>1207.2214386459802</v>
      </c>
      <c r="BD1131" s="2">
        <f t="shared" si="126"/>
        <v>0</v>
      </c>
      <c r="BE1131" s="2">
        <f t="shared" si="127"/>
        <v>65.063501977930457</v>
      </c>
      <c r="BF1131" s="2">
        <f t="shared" si="128"/>
        <v>0</v>
      </c>
      <c r="BG1131" s="2">
        <f t="shared" si="129"/>
        <v>0.6492384949410589</v>
      </c>
      <c r="BH1131" s="2">
        <f t="shared" si="130"/>
        <v>972.63908825960243</v>
      </c>
      <c r="BI1131" s="2">
        <f t="shared" si="131"/>
        <v>102.35354310565361</v>
      </c>
      <c r="BJ1131" s="2">
        <f t="shared" si="132"/>
        <v>0</v>
      </c>
      <c r="BK1131" s="2">
        <f t="shared" si="133"/>
        <v>19.961075901991116</v>
      </c>
      <c r="BL1131" s="2">
        <f t="shared" si="134"/>
        <v>96.153054926969759</v>
      </c>
      <c r="BM1131" s="2"/>
      <c r="BN1131" s="1">
        <f t="shared" si="135"/>
        <v>-1.2903606049977647</v>
      </c>
      <c r="BO1131" s="2">
        <f t="shared" si="136"/>
        <v>0.8056840751192379</v>
      </c>
      <c r="BP1131" s="1" t="e">
        <f t="shared" si="121"/>
        <v>#DIV/0!</v>
      </c>
    </row>
    <row r="1132" spans="1:68" x14ac:dyDescent="0.25">
      <c r="A1132">
        <v>35</v>
      </c>
      <c r="B1132" t="s">
        <v>1205</v>
      </c>
      <c r="C1132" t="s">
        <v>191</v>
      </c>
      <c r="D1132">
        <v>-23.730699999999999</v>
      </c>
      <c r="E1132">
        <v>-68.244900000000001</v>
      </c>
      <c r="F1132" s="9">
        <v>40544</v>
      </c>
      <c r="H1132" t="s">
        <v>445</v>
      </c>
      <c r="I1132" t="s">
        <v>195</v>
      </c>
      <c r="J1132" t="s">
        <v>29</v>
      </c>
      <c r="L1132" t="s">
        <v>30</v>
      </c>
      <c r="Q1132" s="1">
        <f t="shared" si="122"/>
        <v>1.9836065573770492</v>
      </c>
      <c r="R1132">
        <v>121</v>
      </c>
      <c r="T1132">
        <v>69308</v>
      </c>
      <c r="W1132">
        <v>11450</v>
      </c>
      <c r="AA1132" s="1">
        <v>17.766644474034621</v>
      </c>
      <c r="AD1132">
        <v>34970</v>
      </c>
      <c r="AE1132">
        <v>6187</v>
      </c>
      <c r="AG1132">
        <v>1308</v>
      </c>
      <c r="AH1132">
        <v>3675</v>
      </c>
      <c r="AQ1132" s="3">
        <f t="shared" si="123"/>
        <v>127036.76664447403</v>
      </c>
      <c r="BA1132" t="s">
        <v>31</v>
      </c>
      <c r="BB1132" s="1">
        <f t="shared" si="124"/>
        <v>1.9836065573770492</v>
      </c>
      <c r="BC1132" s="2">
        <f t="shared" si="125"/>
        <v>1955.0916784203102</v>
      </c>
      <c r="BD1132" s="2">
        <f t="shared" si="126"/>
        <v>0</v>
      </c>
      <c r="BE1132" s="2">
        <f t="shared" si="127"/>
        <v>119.1963356235686</v>
      </c>
      <c r="BF1132" s="2">
        <f t="shared" si="128"/>
        <v>0</v>
      </c>
      <c r="BG1132" s="2">
        <f t="shared" si="129"/>
        <v>0.63259135404513434</v>
      </c>
      <c r="BH1132" s="2">
        <f t="shared" si="130"/>
        <v>1521.1622950106573</v>
      </c>
      <c r="BI1132" s="2">
        <f t="shared" si="131"/>
        <v>158.27577385520593</v>
      </c>
      <c r="BJ1132" s="2">
        <f t="shared" si="132"/>
        <v>0</v>
      </c>
      <c r="BK1132" s="2">
        <f t="shared" si="133"/>
        <v>32.636359099755474</v>
      </c>
      <c r="BL1132" s="2">
        <f t="shared" si="134"/>
        <v>151.20345607899608</v>
      </c>
      <c r="BM1132" s="2"/>
      <c r="BN1132" s="1">
        <f t="shared" si="135"/>
        <v>-3.4966944464857619</v>
      </c>
      <c r="BO1132" s="2">
        <f t="shared" si="136"/>
        <v>0.77805164422761874</v>
      </c>
      <c r="BP1132" s="1" t="e">
        <f t="shared" si="121"/>
        <v>#DIV/0!</v>
      </c>
    </row>
    <row r="1133" spans="1:68" x14ac:dyDescent="0.25">
      <c r="A1133">
        <v>35</v>
      </c>
      <c r="B1133" t="s">
        <v>1205</v>
      </c>
      <c r="C1133" t="s">
        <v>191</v>
      </c>
      <c r="D1133">
        <v>-23.730699999999999</v>
      </c>
      <c r="E1133">
        <v>-68.244900000000001</v>
      </c>
      <c r="F1133" s="9">
        <v>40634</v>
      </c>
      <c r="H1133" t="s">
        <v>445</v>
      </c>
      <c r="I1133" t="s">
        <v>195</v>
      </c>
      <c r="J1133" t="s">
        <v>29</v>
      </c>
      <c r="L1133" t="s">
        <v>30</v>
      </c>
      <c r="Q1133" s="1">
        <f t="shared" si="122"/>
        <v>4.1639344262295079</v>
      </c>
      <c r="R1133">
        <v>254</v>
      </c>
      <c r="T1133">
        <v>45731</v>
      </c>
      <c r="W1133">
        <v>6600</v>
      </c>
      <c r="X1133">
        <v>3875</v>
      </c>
      <c r="AA1133" s="1">
        <v>21.834270972037285</v>
      </c>
      <c r="AD1133">
        <v>27300</v>
      </c>
      <c r="AE1133">
        <v>4680</v>
      </c>
      <c r="AG1133">
        <v>1586</v>
      </c>
      <c r="AH1133">
        <v>2581</v>
      </c>
      <c r="AQ1133" s="3">
        <f t="shared" si="123"/>
        <v>92628.834270972031</v>
      </c>
      <c r="BA1133" t="s">
        <v>31</v>
      </c>
      <c r="BB1133" s="1">
        <f t="shared" si="124"/>
        <v>4.1639344262295079</v>
      </c>
      <c r="BC1133" s="2">
        <f t="shared" si="125"/>
        <v>1290.0141043723554</v>
      </c>
      <c r="BD1133" s="2">
        <f t="shared" si="126"/>
        <v>0</v>
      </c>
      <c r="BE1133" s="2">
        <f t="shared" si="127"/>
        <v>68.707058088694566</v>
      </c>
      <c r="BF1133" s="2">
        <f t="shared" si="128"/>
        <v>0</v>
      </c>
      <c r="BG1133" s="2">
        <f t="shared" si="129"/>
        <v>0.77742147983967824</v>
      </c>
      <c r="BH1133" s="2">
        <f t="shared" si="130"/>
        <v>1187.5244682239331</v>
      </c>
      <c r="BI1133" s="2">
        <f t="shared" si="131"/>
        <v>119.72371450498848</v>
      </c>
      <c r="BJ1133" s="2">
        <f t="shared" si="132"/>
        <v>0</v>
      </c>
      <c r="BK1133" s="2">
        <f t="shared" si="133"/>
        <v>39.572832975697388</v>
      </c>
      <c r="BL1133" s="2">
        <f t="shared" si="134"/>
        <v>106.19214153466365</v>
      </c>
      <c r="BM1133" s="2"/>
      <c r="BN1133" s="1">
        <f t="shared" si="135"/>
        <v>5.5170147854874045</v>
      </c>
      <c r="BO1133" s="2">
        <f t="shared" si="136"/>
        <v>0.9205515383118329</v>
      </c>
      <c r="BP1133" s="1" t="e">
        <f t="shared" si="121"/>
        <v>#DIV/0!</v>
      </c>
    </row>
    <row r="1134" spans="1:68" x14ac:dyDescent="0.25">
      <c r="A1134">
        <v>35</v>
      </c>
      <c r="B1134" t="s">
        <v>1205</v>
      </c>
      <c r="C1134" t="s">
        <v>191</v>
      </c>
      <c r="D1134">
        <v>-23.730699999999999</v>
      </c>
      <c r="E1134">
        <v>-68.244900000000001</v>
      </c>
      <c r="F1134" s="9">
        <v>40725</v>
      </c>
      <c r="H1134" t="s">
        <v>445</v>
      </c>
      <c r="I1134" t="s">
        <v>195</v>
      </c>
      <c r="J1134" t="s">
        <v>29</v>
      </c>
      <c r="L1134" t="s">
        <v>30</v>
      </c>
      <c r="Q1134" s="1">
        <f t="shared" si="122"/>
        <v>3.081967213114754</v>
      </c>
      <c r="R1134">
        <v>188</v>
      </c>
      <c r="T1134">
        <v>27346</v>
      </c>
      <c r="W1134">
        <v>4200</v>
      </c>
      <c r="X1134">
        <v>3400</v>
      </c>
      <c r="AA1134" s="1">
        <v>15.896471371504662</v>
      </c>
      <c r="AD1134">
        <v>15220</v>
      </c>
      <c r="AE1134">
        <v>2664</v>
      </c>
      <c r="AG1134">
        <v>695</v>
      </c>
      <c r="AH1134">
        <v>1679</v>
      </c>
      <c r="AQ1134" s="3">
        <f t="shared" si="123"/>
        <v>55407.896471371503</v>
      </c>
      <c r="BA1134" t="s">
        <v>31</v>
      </c>
      <c r="BB1134" s="1">
        <f t="shared" si="124"/>
        <v>3.081967213114754</v>
      </c>
      <c r="BC1134" s="2">
        <f t="shared" si="125"/>
        <v>771.39633286318758</v>
      </c>
      <c r="BD1134" s="2">
        <f t="shared" si="126"/>
        <v>0</v>
      </c>
      <c r="BE1134" s="2">
        <f t="shared" si="127"/>
        <v>43.722673329169268</v>
      </c>
      <c r="BF1134" s="2">
        <f t="shared" si="128"/>
        <v>0</v>
      </c>
      <c r="BG1134" s="2">
        <f t="shared" si="129"/>
        <v>0.56600279046143609</v>
      </c>
      <c r="BH1134" s="2">
        <f t="shared" si="130"/>
        <v>662.05576580103525</v>
      </c>
      <c r="BI1134" s="2">
        <f t="shared" si="131"/>
        <v>68.150422102839599</v>
      </c>
      <c r="BJ1134" s="2">
        <f t="shared" si="132"/>
        <v>0</v>
      </c>
      <c r="BK1134" s="2">
        <f t="shared" si="133"/>
        <v>17.341184689854781</v>
      </c>
      <c r="BL1134" s="2">
        <f t="shared" si="134"/>
        <v>69.080436124254263</v>
      </c>
      <c r="BM1134" s="2"/>
      <c r="BN1134" s="1">
        <f t="shared" si="135"/>
        <v>2.3301082237719579</v>
      </c>
      <c r="BO1134" s="2">
        <f t="shared" si="136"/>
        <v>0.85825630430946753</v>
      </c>
      <c r="BP1134" s="1" t="e">
        <f t="shared" si="121"/>
        <v>#DIV/0!</v>
      </c>
    </row>
    <row r="1135" spans="1:68" x14ac:dyDescent="0.25">
      <c r="A1135">
        <v>35</v>
      </c>
      <c r="B1135" t="s">
        <v>1205</v>
      </c>
      <c r="C1135" t="s">
        <v>191</v>
      </c>
      <c r="D1135">
        <v>-23.730699999999999</v>
      </c>
      <c r="E1135">
        <v>-68.244900000000001</v>
      </c>
      <c r="F1135" s="9">
        <v>40817</v>
      </c>
      <c r="H1135" t="s">
        <v>445</v>
      </c>
      <c r="I1135" t="s">
        <v>195</v>
      </c>
      <c r="J1135" t="s">
        <v>29</v>
      </c>
      <c r="L1135" t="s">
        <v>30</v>
      </c>
      <c r="Q1135" s="1">
        <f t="shared" si="122"/>
        <v>4.5245901639344259</v>
      </c>
      <c r="R1135">
        <v>276</v>
      </c>
      <c r="T1135">
        <v>43621</v>
      </c>
      <c r="W1135">
        <v>8071</v>
      </c>
      <c r="X1135">
        <v>3375</v>
      </c>
      <c r="AA1135" s="1">
        <v>36.935918774966716</v>
      </c>
      <c r="AD1135">
        <v>23240</v>
      </c>
      <c r="AE1135">
        <v>3926</v>
      </c>
      <c r="AG1135">
        <v>1516</v>
      </c>
      <c r="AH1135">
        <v>3580</v>
      </c>
      <c r="AQ1135" s="3">
        <f t="shared" si="123"/>
        <v>87641.935918774965</v>
      </c>
      <c r="BA1135" t="s">
        <v>31</v>
      </c>
      <c r="BB1135" s="1">
        <f t="shared" si="124"/>
        <v>4.5245901639344259</v>
      </c>
      <c r="BC1135" s="2">
        <f t="shared" si="125"/>
        <v>1230.4936530324399</v>
      </c>
      <c r="BD1135" s="2">
        <f t="shared" si="126"/>
        <v>0</v>
      </c>
      <c r="BE1135" s="2">
        <f t="shared" si="127"/>
        <v>84.020403914220282</v>
      </c>
      <c r="BF1135" s="2">
        <f t="shared" si="128"/>
        <v>0</v>
      </c>
      <c r="BG1135" s="2">
        <f t="shared" si="129"/>
        <v>1.3151241307780426</v>
      </c>
      <c r="BH1135" s="2">
        <f t="shared" si="130"/>
        <v>1010.918265257297</v>
      </c>
      <c r="BI1135" s="2">
        <f t="shared" si="131"/>
        <v>100.43489383474034</v>
      </c>
      <c r="BJ1135" s="2">
        <f t="shared" si="132"/>
        <v>0</v>
      </c>
      <c r="BK1135" s="2">
        <f t="shared" si="133"/>
        <v>37.826238834273163</v>
      </c>
      <c r="BL1135" s="2">
        <f t="shared" si="134"/>
        <v>147.29479530960708</v>
      </c>
      <c r="BM1135" s="2"/>
      <c r="BN1135" s="1">
        <f t="shared" si="135"/>
        <v>2.7225507383303453</v>
      </c>
      <c r="BO1135" s="2">
        <f t="shared" si="136"/>
        <v>0.82155504237342525</v>
      </c>
      <c r="BP1135" s="1" t="e">
        <f t="shared" si="121"/>
        <v>#DIV/0!</v>
      </c>
    </row>
    <row r="1136" spans="1:68" x14ac:dyDescent="0.25">
      <c r="A1136">
        <v>35</v>
      </c>
      <c r="B1136" t="s">
        <v>1205</v>
      </c>
      <c r="C1136" t="s">
        <v>191</v>
      </c>
      <c r="D1136">
        <v>-23.730699999999999</v>
      </c>
      <c r="E1136">
        <v>-68.244900000000001</v>
      </c>
      <c r="F1136" s="9">
        <v>40909</v>
      </c>
      <c r="H1136" t="s">
        <v>445</v>
      </c>
      <c r="I1136" t="s">
        <v>195</v>
      </c>
      <c r="J1136" t="s">
        <v>29</v>
      </c>
      <c r="L1136" t="s">
        <v>30</v>
      </c>
      <c r="Q1136" s="1">
        <f t="shared" si="122"/>
        <v>2.7868852459016393</v>
      </c>
      <c r="R1136">
        <v>170</v>
      </c>
      <c r="T1136">
        <v>61359</v>
      </c>
      <c r="W1136">
        <v>11000</v>
      </c>
      <c r="AD1136">
        <v>34890</v>
      </c>
      <c r="AE1136">
        <v>6407</v>
      </c>
      <c r="AG1136">
        <v>903</v>
      </c>
      <c r="AH1136">
        <v>3503</v>
      </c>
      <c r="AQ1136" s="3">
        <f t="shared" si="123"/>
        <v>118232</v>
      </c>
      <c r="BA1136" t="s">
        <v>31</v>
      </c>
      <c r="BB1136" s="1">
        <f t="shared" si="124"/>
        <v>2.7868852459016393</v>
      </c>
      <c r="BC1136" s="2">
        <f t="shared" si="125"/>
        <v>1730.8603667136811</v>
      </c>
      <c r="BD1136" s="2">
        <f t="shared" si="126"/>
        <v>0</v>
      </c>
      <c r="BE1136" s="2">
        <f t="shared" si="127"/>
        <v>114.5117634811576</v>
      </c>
      <c r="BF1136" s="2">
        <f t="shared" si="128"/>
        <v>0</v>
      </c>
      <c r="BG1136" s="2">
        <f t="shared" si="129"/>
        <v>0</v>
      </c>
      <c r="BH1136" s="2">
        <f t="shared" si="130"/>
        <v>1517.6823698290486</v>
      </c>
      <c r="BI1136" s="2">
        <f t="shared" si="131"/>
        <v>163.90381171655153</v>
      </c>
      <c r="BJ1136" s="2">
        <f t="shared" si="132"/>
        <v>0</v>
      </c>
      <c r="BK1136" s="2">
        <f t="shared" si="133"/>
        <v>22.53106442437247</v>
      </c>
      <c r="BL1136" s="2">
        <f t="shared" si="134"/>
        <v>144.12672289652335</v>
      </c>
      <c r="BM1136" s="2"/>
      <c r="BN1136" s="1">
        <f t="shared" si="135"/>
        <v>1.3131370152136981</v>
      </c>
      <c r="BO1136" s="2">
        <f t="shared" si="136"/>
        <v>0.87683697600090904</v>
      </c>
      <c r="BP1136" s="1" t="e">
        <f t="shared" si="121"/>
        <v>#DIV/0!</v>
      </c>
    </row>
    <row r="1137" spans="1:68" x14ac:dyDescent="0.25">
      <c r="A1137">
        <v>35</v>
      </c>
      <c r="B1137" t="s">
        <v>1205</v>
      </c>
      <c r="C1137" t="s">
        <v>191</v>
      </c>
      <c r="D1137">
        <v>-23.730699999999999</v>
      </c>
      <c r="E1137">
        <v>-68.244900000000001</v>
      </c>
      <c r="F1137" s="9">
        <v>41000</v>
      </c>
      <c r="H1137" t="s">
        <v>445</v>
      </c>
      <c r="I1137" t="s">
        <v>195</v>
      </c>
      <c r="J1137" t="s">
        <v>29</v>
      </c>
      <c r="L1137" t="s">
        <v>30</v>
      </c>
      <c r="Q1137" s="1">
        <f t="shared" si="122"/>
        <v>1.7540983606557377</v>
      </c>
      <c r="R1137">
        <v>107</v>
      </c>
      <c r="T1137">
        <v>37569</v>
      </c>
      <c r="W1137">
        <v>6682</v>
      </c>
      <c r="X1137">
        <v>5000</v>
      </c>
      <c r="AD1137">
        <v>18850</v>
      </c>
      <c r="AE1137">
        <v>3339</v>
      </c>
      <c r="AG1137">
        <v>726</v>
      </c>
      <c r="AH1137">
        <v>1830</v>
      </c>
      <c r="AQ1137" s="3">
        <f t="shared" si="123"/>
        <v>74103</v>
      </c>
      <c r="BA1137" t="s">
        <v>31</v>
      </c>
      <c r="BB1137" s="1">
        <f t="shared" si="124"/>
        <v>1.7540983606557377</v>
      </c>
      <c r="BC1137" s="2">
        <f t="shared" si="125"/>
        <v>1059.7743300423131</v>
      </c>
      <c r="BD1137" s="2">
        <f t="shared" si="126"/>
        <v>0</v>
      </c>
      <c r="BE1137" s="2">
        <f t="shared" si="127"/>
        <v>69.560691234645006</v>
      </c>
      <c r="BF1137" s="2">
        <f t="shared" si="128"/>
        <v>0</v>
      </c>
      <c r="BG1137" s="2">
        <f t="shared" si="129"/>
        <v>0</v>
      </c>
      <c r="BH1137" s="2">
        <f t="shared" si="130"/>
        <v>819.95737091652529</v>
      </c>
      <c r="BI1137" s="2">
        <f t="shared" si="131"/>
        <v>85.418265541059085</v>
      </c>
      <c r="BJ1137" s="2">
        <f t="shared" si="132"/>
        <v>0</v>
      </c>
      <c r="BK1137" s="2">
        <f t="shared" si="133"/>
        <v>18.114676381056938</v>
      </c>
      <c r="BL1137" s="2">
        <f t="shared" si="134"/>
        <v>75.293149557704183</v>
      </c>
      <c r="BM1137" s="2"/>
      <c r="BN1137" s="1">
        <f t="shared" si="135"/>
        <v>-4.7303113405741941</v>
      </c>
      <c r="BO1137" s="2">
        <f t="shared" si="136"/>
        <v>0.77370940932659438</v>
      </c>
      <c r="BP1137" s="1" t="e">
        <f t="shared" si="121"/>
        <v>#DIV/0!</v>
      </c>
    </row>
    <row r="1138" spans="1:68" x14ac:dyDescent="0.25">
      <c r="A1138">
        <v>35</v>
      </c>
      <c r="B1138" t="s">
        <v>1205</v>
      </c>
      <c r="C1138" t="s">
        <v>191</v>
      </c>
      <c r="D1138">
        <v>-23.730699999999999</v>
      </c>
      <c r="E1138">
        <v>-68.244900000000001</v>
      </c>
      <c r="F1138" s="9">
        <v>41091</v>
      </c>
      <c r="H1138" t="s">
        <v>445</v>
      </c>
      <c r="I1138" t="s">
        <v>195</v>
      </c>
      <c r="J1138" t="s">
        <v>29</v>
      </c>
      <c r="L1138" t="s">
        <v>30</v>
      </c>
      <c r="Q1138" s="1">
        <f t="shared" si="122"/>
        <v>2.9836065573770494</v>
      </c>
      <c r="R1138">
        <v>182</v>
      </c>
      <c r="T1138">
        <v>24746</v>
      </c>
      <c r="W1138">
        <v>5634</v>
      </c>
      <c r="X1138">
        <v>410</v>
      </c>
      <c r="AA1138" s="1">
        <v>15.896471371504662</v>
      </c>
      <c r="AD1138">
        <v>13360</v>
      </c>
      <c r="AE1138">
        <v>2252</v>
      </c>
      <c r="AG1138">
        <v>846</v>
      </c>
      <c r="AH1138">
        <v>1551</v>
      </c>
      <c r="AQ1138" s="3">
        <f t="shared" si="123"/>
        <v>48996.896471371503</v>
      </c>
      <c r="BA1138" t="s">
        <v>31</v>
      </c>
      <c r="BB1138" s="1">
        <f t="shared" si="124"/>
        <v>2.9836065573770494</v>
      </c>
      <c r="BC1138" s="2">
        <f t="shared" si="125"/>
        <v>698.05359661495061</v>
      </c>
      <c r="BD1138" s="2">
        <f t="shared" si="126"/>
        <v>0</v>
      </c>
      <c r="BE1138" s="2">
        <f t="shared" si="127"/>
        <v>58.650843222985635</v>
      </c>
      <c r="BF1138" s="2">
        <f t="shared" si="128"/>
        <v>0</v>
      </c>
      <c r="BG1138" s="2">
        <f t="shared" si="129"/>
        <v>0.56600279046143609</v>
      </c>
      <c r="BH1138" s="2">
        <f t="shared" si="130"/>
        <v>581.14750532863536</v>
      </c>
      <c r="BI1138" s="2">
        <f t="shared" si="131"/>
        <v>57.610642107955996</v>
      </c>
      <c r="BJ1138" s="2">
        <f t="shared" si="132"/>
        <v>0</v>
      </c>
      <c r="BK1138" s="2">
        <f t="shared" si="133"/>
        <v>21.108837766355606</v>
      </c>
      <c r="BL1138" s="2">
        <f t="shared" si="134"/>
        <v>63.814030034972227</v>
      </c>
      <c r="BM1138" s="2"/>
      <c r="BN1138" s="1">
        <f t="shared" si="135"/>
        <v>-0.59836195486767041</v>
      </c>
      <c r="BO1138" s="2">
        <f t="shared" si="136"/>
        <v>0.8325256228845116</v>
      </c>
      <c r="BP1138" s="1" t="e">
        <f t="shared" si="121"/>
        <v>#DIV/0!</v>
      </c>
    </row>
    <row r="1139" spans="1:68" x14ac:dyDescent="0.25">
      <c r="A1139">
        <v>35</v>
      </c>
      <c r="B1139" t="s">
        <v>1205</v>
      </c>
      <c r="C1139" t="s">
        <v>191</v>
      </c>
      <c r="D1139">
        <v>-23.730699999999999</v>
      </c>
      <c r="E1139">
        <v>-68.244900000000001</v>
      </c>
      <c r="F1139" s="9">
        <v>41275</v>
      </c>
      <c r="H1139" t="s">
        <v>445</v>
      </c>
      <c r="I1139" t="s">
        <v>195</v>
      </c>
      <c r="J1139" t="s">
        <v>29</v>
      </c>
      <c r="L1139" t="s">
        <v>30</v>
      </c>
      <c r="Q1139" s="1">
        <f t="shared" si="122"/>
        <v>1.4426229508196722</v>
      </c>
      <c r="R1139">
        <v>88</v>
      </c>
      <c r="T1139">
        <v>63246</v>
      </c>
      <c r="W1139">
        <v>11666</v>
      </c>
      <c r="X1139">
        <v>330</v>
      </c>
      <c r="AA1139" s="1">
        <v>32.587766311584559</v>
      </c>
      <c r="AD1139">
        <v>42030</v>
      </c>
      <c r="AE1139">
        <v>6957</v>
      </c>
      <c r="AG1139">
        <v>1581</v>
      </c>
      <c r="AH1139">
        <v>3999</v>
      </c>
      <c r="AQ1139" s="3">
        <f t="shared" si="123"/>
        <v>129929.58776631158</v>
      </c>
      <c r="BA1139" t="s">
        <v>31</v>
      </c>
      <c r="BB1139" s="1">
        <f t="shared" si="124"/>
        <v>1.4426229508196722</v>
      </c>
      <c r="BC1139" s="2">
        <f t="shared" si="125"/>
        <v>1784.0902679830747</v>
      </c>
      <c r="BD1139" s="2">
        <f t="shared" si="126"/>
        <v>0</v>
      </c>
      <c r="BE1139" s="2">
        <f t="shared" si="127"/>
        <v>121.44493025192588</v>
      </c>
      <c r="BF1139" s="2">
        <f t="shared" si="128"/>
        <v>0</v>
      </c>
      <c r="BG1139" s="2">
        <f t="shared" si="129"/>
        <v>1.1603057204459439</v>
      </c>
      <c r="BH1139" s="2">
        <f t="shared" si="130"/>
        <v>1828.2656922876158</v>
      </c>
      <c r="BI1139" s="2">
        <f t="shared" si="131"/>
        <v>177.97390636991557</v>
      </c>
      <c r="BJ1139" s="2">
        <f t="shared" si="132"/>
        <v>0</v>
      </c>
      <c r="BK1139" s="2">
        <f t="shared" si="133"/>
        <v>39.448076251309942</v>
      </c>
      <c r="BL1139" s="2">
        <f t="shared" si="134"/>
        <v>164.53404649249126</v>
      </c>
      <c r="BM1139" s="2"/>
      <c r="BN1139" s="1">
        <f t="shared" si="135"/>
        <v>8.6836263279690051</v>
      </c>
      <c r="BO1139" s="2">
        <f t="shared" si="136"/>
        <v>1.0247607562785945</v>
      </c>
      <c r="BP1139" s="1" t="e">
        <f t="shared" si="121"/>
        <v>#DIV/0!</v>
      </c>
    </row>
    <row r="1140" spans="1:68" x14ac:dyDescent="0.25">
      <c r="A1140">
        <v>35</v>
      </c>
      <c r="B1140" t="s">
        <v>1205</v>
      </c>
      <c r="C1140" t="s">
        <v>191</v>
      </c>
      <c r="D1140">
        <v>-23.730699999999999</v>
      </c>
      <c r="E1140">
        <v>-68.244900000000001</v>
      </c>
      <c r="F1140" s="9">
        <v>41365</v>
      </c>
      <c r="H1140" t="s">
        <v>445</v>
      </c>
      <c r="I1140" t="s">
        <v>195</v>
      </c>
      <c r="J1140" t="s">
        <v>29</v>
      </c>
      <c r="L1140" t="s">
        <v>30</v>
      </c>
      <c r="Q1140" s="1">
        <f t="shared" si="122"/>
        <v>3.3278688524590163</v>
      </c>
      <c r="R1140">
        <v>203</v>
      </c>
      <c r="T1140">
        <v>42179</v>
      </c>
      <c r="W1140">
        <v>7401</v>
      </c>
      <c r="AA1140" s="1">
        <v>28.099350865512651</v>
      </c>
      <c r="AD1140">
        <v>24060</v>
      </c>
      <c r="AE1140">
        <v>4092</v>
      </c>
      <c r="AG1140">
        <v>1493</v>
      </c>
      <c r="AH1140">
        <v>2472</v>
      </c>
      <c r="AQ1140" s="3">
        <f t="shared" si="123"/>
        <v>81928.099350865523</v>
      </c>
      <c r="BA1140" t="s">
        <v>31</v>
      </c>
      <c r="BB1140" s="1">
        <f t="shared" si="124"/>
        <v>3.3278688524590163</v>
      </c>
      <c r="BC1140" s="2">
        <f t="shared" si="125"/>
        <v>1189.8166431593793</v>
      </c>
      <c r="BD1140" s="2">
        <f t="shared" si="126"/>
        <v>0</v>
      </c>
      <c r="BE1140" s="2">
        <f t="shared" si="127"/>
        <v>77.045596502186129</v>
      </c>
      <c r="BF1140" s="2">
        <f t="shared" si="128"/>
        <v>0</v>
      </c>
      <c r="BG1140" s="2">
        <f t="shared" si="129"/>
        <v>1.0004931678450677</v>
      </c>
      <c r="BH1140" s="2">
        <f t="shared" si="130"/>
        <v>1046.587498368785</v>
      </c>
      <c r="BI1140" s="2">
        <f t="shared" si="131"/>
        <v>104.68150422102839</v>
      </c>
      <c r="BJ1140" s="2">
        <f t="shared" si="132"/>
        <v>0</v>
      </c>
      <c r="BK1140" s="2">
        <f t="shared" si="133"/>
        <v>37.252357902090921</v>
      </c>
      <c r="BL1140" s="2">
        <f t="shared" si="134"/>
        <v>101.70746759925942</v>
      </c>
      <c r="BM1140" s="2"/>
      <c r="BN1140" s="1">
        <f t="shared" si="135"/>
        <v>2.9517443297958366</v>
      </c>
      <c r="BO1140" s="2">
        <f t="shared" si="136"/>
        <v>0.87962082593644775</v>
      </c>
      <c r="BP1140" s="1" t="e">
        <f t="shared" si="121"/>
        <v>#DIV/0!</v>
      </c>
    </row>
    <row r="1141" spans="1:68" x14ac:dyDescent="0.25">
      <c r="A1141">
        <v>35</v>
      </c>
      <c r="B1141" t="s">
        <v>1205</v>
      </c>
      <c r="C1141" t="s">
        <v>191</v>
      </c>
      <c r="D1141">
        <v>-23.730699999999999</v>
      </c>
      <c r="E1141">
        <v>-68.244900000000001</v>
      </c>
      <c r="F1141" s="9">
        <v>41548</v>
      </c>
      <c r="H1141" t="s">
        <v>445</v>
      </c>
      <c r="I1141" t="s">
        <v>195</v>
      </c>
      <c r="J1141" t="s">
        <v>29</v>
      </c>
      <c r="L1141" t="s">
        <v>30</v>
      </c>
      <c r="Q1141" s="1">
        <f t="shared" si="122"/>
        <v>2.557377049180328</v>
      </c>
      <c r="R1141">
        <v>156</v>
      </c>
      <c r="T1141">
        <v>40558</v>
      </c>
      <c r="W1141">
        <v>6007</v>
      </c>
      <c r="AA1141" s="1">
        <v>14.587350199733688</v>
      </c>
      <c r="AD1141">
        <v>19310</v>
      </c>
      <c r="AE1141">
        <v>3545</v>
      </c>
      <c r="AG1141">
        <v>690</v>
      </c>
      <c r="AH1141">
        <v>2027</v>
      </c>
      <c r="AQ1141" s="3">
        <f t="shared" si="123"/>
        <v>72307.587350199727</v>
      </c>
      <c r="BA1141" t="s">
        <v>31</v>
      </c>
      <c r="BB1141" s="1">
        <f t="shared" si="124"/>
        <v>2.557377049180328</v>
      </c>
      <c r="BC1141" s="2">
        <f t="shared" si="125"/>
        <v>1144.0902679830747</v>
      </c>
      <c r="BD1141" s="2">
        <f t="shared" si="126"/>
        <v>0</v>
      </c>
      <c r="BE1141" s="2">
        <f t="shared" si="127"/>
        <v>62.533833021028521</v>
      </c>
      <c r="BF1141" s="2">
        <f t="shared" si="128"/>
        <v>0</v>
      </c>
      <c r="BG1141" s="2">
        <f t="shared" si="129"/>
        <v>0.5193907959528471</v>
      </c>
      <c r="BH1141" s="2">
        <f t="shared" si="130"/>
        <v>839.96694071077468</v>
      </c>
      <c r="BI1141" s="2">
        <f t="shared" si="131"/>
        <v>90.688155538500894</v>
      </c>
      <c r="BJ1141" s="2">
        <f t="shared" si="132"/>
        <v>0</v>
      </c>
      <c r="BK1141" s="2">
        <f t="shared" si="133"/>
        <v>17.216427965467336</v>
      </c>
      <c r="BL1141" s="2">
        <f t="shared" si="134"/>
        <v>83.398477679489815</v>
      </c>
      <c r="BM1141" s="2"/>
      <c r="BN1141" s="1">
        <f t="shared" si="135"/>
        <v>-5.8175399740886249</v>
      </c>
      <c r="BO1141" s="2">
        <f t="shared" si="136"/>
        <v>0.73417890547356779</v>
      </c>
      <c r="BP1141" s="1" t="e">
        <f t="shared" si="121"/>
        <v>#DIV/0!</v>
      </c>
    </row>
    <row r="1142" spans="1:68" x14ac:dyDescent="0.25">
      <c r="A1142">
        <v>36</v>
      </c>
      <c r="B1142" t="s">
        <v>1205</v>
      </c>
      <c r="C1142" t="s">
        <v>191</v>
      </c>
      <c r="D1142">
        <v>-23.729800000000001</v>
      </c>
      <c r="E1142">
        <v>-68.247600000000006</v>
      </c>
      <c r="F1142" s="9">
        <v>35886</v>
      </c>
      <c r="H1142" t="s">
        <v>445</v>
      </c>
      <c r="I1142" t="s">
        <v>195</v>
      </c>
      <c r="J1142" t="s">
        <v>29</v>
      </c>
      <c r="L1142" t="s">
        <v>30</v>
      </c>
      <c r="Q1142" s="1">
        <f t="shared" si="122"/>
        <v>13.196721311475409</v>
      </c>
      <c r="R1142">
        <v>805</v>
      </c>
      <c r="T1142">
        <v>58854</v>
      </c>
      <c r="W1142">
        <v>2717</v>
      </c>
      <c r="X1142">
        <v>179</v>
      </c>
      <c r="AD1142">
        <v>28685</v>
      </c>
      <c r="AE1142">
        <v>7059</v>
      </c>
      <c r="AG1142">
        <v>918</v>
      </c>
      <c r="AH1142">
        <v>2829</v>
      </c>
      <c r="AQ1142" s="3">
        <f t="shared" si="123"/>
        <v>102046</v>
      </c>
      <c r="BA1142" t="s">
        <v>31</v>
      </c>
      <c r="BB1142" s="1">
        <f t="shared" si="124"/>
        <v>13.196721311475409</v>
      </c>
      <c r="BC1142" s="2">
        <f t="shared" si="125"/>
        <v>1660.1974612129759</v>
      </c>
      <c r="BD1142" s="2">
        <f t="shared" si="126"/>
        <v>0</v>
      </c>
      <c r="BE1142" s="2">
        <f t="shared" si="127"/>
        <v>28.284405579845927</v>
      </c>
      <c r="BF1142" s="2">
        <f t="shared" si="128"/>
        <v>0</v>
      </c>
      <c r="BG1142" s="2">
        <f t="shared" si="129"/>
        <v>0</v>
      </c>
      <c r="BH1142" s="2">
        <f t="shared" si="130"/>
        <v>1247.7706729305319</v>
      </c>
      <c r="BI1142" s="2">
        <f t="shared" si="131"/>
        <v>180.58326937835761</v>
      </c>
      <c r="BJ1142" s="2">
        <f t="shared" si="132"/>
        <v>0</v>
      </c>
      <c r="BK1142" s="2">
        <f t="shared" si="133"/>
        <v>22.905334597534804</v>
      </c>
      <c r="BL1142" s="2">
        <f t="shared" si="134"/>
        <v>116.3958033326476</v>
      </c>
      <c r="BM1142" s="2"/>
      <c r="BN1142" s="1">
        <f t="shared" si="135"/>
        <v>-0.66940111468265273</v>
      </c>
      <c r="BO1142" s="2">
        <f t="shared" si="136"/>
        <v>0.75157967776850099</v>
      </c>
      <c r="BP1142" s="1" t="e">
        <f t="shared" si="121"/>
        <v>#DIV/0!</v>
      </c>
    </row>
    <row r="1143" spans="1:68" x14ac:dyDescent="0.25">
      <c r="A1143">
        <v>36</v>
      </c>
      <c r="B1143" t="s">
        <v>1205</v>
      </c>
      <c r="C1143" t="s">
        <v>191</v>
      </c>
      <c r="D1143">
        <v>-23.729800000000001</v>
      </c>
      <c r="E1143">
        <v>-68.247600000000006</v>
      </c>
      <c r="F1143" s="9">
        <v>35977</v>
      </c>
      <c r="H1143" t="s">
        <v>445</v>
      </c>
      <c r="I1143" t="s">
        <v>195</v>
      </c>
      <c r="J1143" t="s">
        <v>29</v>
      </c>
      <c r="L1143" t="s">
        <v>30</v>
      </c>
      <c r="Q1143" s="1">
        <f t="shared" si="122"/>
        <v>8.8196721311475414</v>
      </c>
      <c r="R1143">
        <v>538</v>
      </c>
      <c r="T1143">
        <v>35535</v>
      </c>
      <c r="W1143">
        <v>1127</v>
      </c>
      <c r="X1143">
        <v>998</v>
      </c>
      <c r="AD1143">
        <v>15708</v>
      </c>
      <c r="AE1143">
        <v>2925</v>
      </c>
      <c r="AG1143">
        <v>548</v>
      </c>
      <c r="AH1143">
        <v>1924</v>
      </c>
      <c r="AQ1143" s="3">
        <f t="shared" si="123"/>
        <v>59303</v>
      </c>
      <c r="BA1143" t="s">
        <v>31</v>
      </c>
      <c r="BB1143" s="1">
        <f t="shared" si="124"/>
        <v>8.8196721311475414</v>
      </c>
      <c r="BC1143" s="2">
        <f t="shared" si="125"/>
        <v>1002.397743300423</v>
      </c>
      <c r="BD1143" s="2">
        <f t="shared" si="126"/>
        <v>0</v>
      </c>
      <c r="BE1143" s="2">
        <f t="shared" si="127"/>
        <v>11.732250676660421</v>
      </c>
      <c r="BF1143" s="2">
        <f t="shared" si="128"/>
        <v>0</v>
      </c>
      <c r="BG1143" s="2">
        <f t="shared" si="129"/>
        <v>0</v>
      </c>
      <c r="BH1143" s="2">
        <f t="shared" si="130"/>
        <v>683.28330940884769</v>
      </c>
      <c r="BI1143" s="2">
        <f t="shared" si="131"/>
        <v>74.827321565617794</v>
      </c>
      <c r="BJ1143" s="2">
        <f t="shared" si="132"/>
        <v>0</v>
      </c>
      <c r="BK1143" s="2">
        <f t="shared" si="133"/>
        <v>13.673336992863915</v>
      </c>
      <c r="BL1143" s="2">
        <f t="shared" si="134"/>
        <v>79.160666529520682</v>
      </c>
      <c r="BM1143" s="2"/>
      <c r="BN1143" s="1">
        <f t="shared" si="135"/>
        <v>-4.5946470120379255</v>
      </c>
      <c r="BO1143" s="2">
        <f t="shared" si="136"/>
        <v>0.68164889034877307</v>
      </c>
      <c r="BP1143" s="1" t="e">
        <f t="shared" si="121"/>
        <v>#DIV/0!</v>
      </c>
    </row>
    <row r="1144" spans="1:68" x14ac:dyDescent="0.25">
      <c r="A1144">
        <v>36</v>
      </c>
      <c r="B1144" t="s">
        <v>1205</v>
      </c>
      <c r="C1144" t="s">
        <v>191</v>
      </c>
      <c r="D1144">
        <v>-23.729800000000001</v>
      </c>
      <c r="E1144">
        <v>-68.247600000000006</v>
      </c>
      <c r="F1144" s="9">
        <v>36251</v>
      </c>
      <c r="H1144" t="s">
        <v>445</v>
      </c>
      <c r="I1144" t="s">
        <v>195</v>
      </c>
      <c r="J1144" t="s">
        <v>29</v>
      </c>
      <c r="L1144" t="s">
        <v>30</v>
      </c>
      <c r="Q1144" s="1">
        <f t="shared" si="122"/>
        <v>13.065573770491802</v>
      </c>
      <c r="R1144">
        <v>797</v>
      </c>
      <c r="T1144">
        <v>54776</v>
      </c>
      <c r="W1144">
        <v>4457</v>
      </c>
      <c r="X1144">
        <v>398</v>
      </c>
      <c r="AA1144" s="1">
        <v>22.582340213049267</v>
      </c>
      <c r="AD1144">
        <v>33840</v>
      </c>
      <c r="AE1144">
        <v>4620</v>
      </c>
      <c r="AG1144">
        <v>404</v>
      </c>
      <c r="AH1144">
        <v>2164</v>
      </c>
      <c r="AQ1144" s="3">
        <f t="shared" si="123"/>
        <v>101478.58234021305</v>
      </c>
      <c r="BA1144" t="s">
        <v>31</v>
      </c>
      <c r="BB1144" s="1">
        <f t="shared" si="124"/>
        <v>13.065573770491802</v>
      </c>
      <c r="BC1144" s="2">
        <f t="shared" si="125"/>
        <v>1545.1622002820873</v>
      </c>
      <c r="BD1144" s="2">
        <f t="shared" si="126"/>
        <v>0</v>
      </c>
      <c r="BE1144" s="2">
        <f t="shared" si="127"/>
        <v>46.39808453050177</v>
      </c>
      <c r="BF1144" s="2">
        <f t="shared" si="128"/>
        <v>0</v>
      </c>
      <c r="BG1144" s="2">
        <f t="shared" si="129"/>
        <v>0.80405690527315765</v>
      </c>
      <c r="BH1144" s="2">
        <f t="shared" si="130"/>
        <v>1472.0083518204358</v>
      </c>
      <c r="BI1144" s="2">
        <f t="shared" si="131"/>
        <v>118.18879508825786</v>
      </c>
      <c r="BJ1144" s="2">
        <f t="shared" si="132"/>
        <v>0</v>
      </c>
      <c r="BK1144" s="2">
        <f t="shared" si="133"/>
        <v>10.080343330505514</v>
      </c>
      <c r="BL1144" s="2">
        <f t="shared" si="134"/>
        <v>89.035177946924506</v>
      </c>
      <c r="BM1144" s="2"/>
      <c r="BN1144" s="1">
        <f t="shared" si="135"/>
        <v>3.9949457370995858</v>
      </c>
      <c r="BO1144" s="2">
        <f t="shared" si="136"/>
        <v>0.95265620111060423</v>
      </c>
      <c r="BP1144" s="1" t="e">
        <f t="shared" si="121"/>
        <v>#DIV/0!</v>
      </c>
    </row>
    <row r="1145" spans="1:68" x14ac:dyDescent="0.25">
      <c r="A1145">
        <v>36</v>
      </c>
      <c r="B1145" t="s">
        <v>1205</v>
      </c>
      <c r="C1145" t="s">
        <v>191</v>
      </c>
      <c r="D1145">
        <v>-23.729800000000001</v>
      </c>
      <c r="E1145">
        <v>-68.247600000000006</v>
      </c>
      <c r="F1145" s="9">
        <v>36342</v>
      </c>
      <c r="H1145" t="s">
        <v>445</v>
      </c>
      <c r="I1145" t="s">
        <v>195</v>
      </c>
      <c r="J1145" t="s">
        <v>29</v>
      </c>
      <c r="L1145" t="s">
        <v>30</v>
      </c>
      <c r="Q1145" s="1">
        <f t="shared" si="122"/>
        <v>10.918032786885245</v>
      </c>
      <c r="R1145">
        <v>666</v>
      </c>
      <c r="T1145">
        <v>31882</v>
      </c>
      <c r="W1145">
        <v>2329</v>
      </c>
      <c r="X1145">
        <v>40</v>
      </c>
      <c r="AA1145" s="1">
        <v>16.83155792276964</v>
      </c>
      <c r="AD1145">
        <v>16150</v>
      </c>
      <c r="AE1145">
        <v>2884</v>
      </c>
      <c r="AG1145">
        <v>418</v>
      </c>
      <c r="AH1145">
        <v>1505</v>
      </c>
      <c r="AQ1145" s="3">
        <f t="shared" si="123"/>
        <v>55890.831557922771</v>
      </c>
      <c r="BA1145" t="s">
        <v>31</v>
      </c>
      <c r="BB1145" s="1">
        <f t="shared" si="124"/>
        <v>10.918032786885245</v>
      </c>
      <c r="BC1145" s="2">
        <f t="shared" si="125"/>
        <v>899.35119887165013</v>
      </c>
      <c r="BD1145" s="2">
        <f t="shared" si="126"/>
        <v>0</v>
      </c>
      <c r="BE1145" s="2">
        <f t="shared" si="127"/>
        <v>24.245263377056006</v>
      </c>
      <c r="BF1145" s="2">
        <f t="shared" si="128"/>
        <v>0</v>
      </c>
      <c r="BG1145" s="2">
        <f t="shared" si="129"/>
        <v>0.59929707225328521</v>
      </c>
      <c r="BH1145" s="2">
        <f t="shared" si="130"/>
        <v>702.50989603723519</v>
      </c>
      <c r="BI1145" s="2">
        <f t="shared" si="131"/>
        <v>73.778459964185203</v>
      </c>
      <c r="BJ1145" s="2">
        <f t="shared" si="132"/>
        <v>0</v>
      </c>
      <c r="BK1145" s="2">
        <f t="shared" si="133"/>
        <v>10.429662158790357</v>
      </c>
      <c r="BL1145" s="2">
        <f t="shared" si="134"/>
        <v>61.921415346636493</v>
      </c>
      <c r="BM1145" s="2"/>
      <c r="BN1145" s="1">
        <f t="shared" si="135"/>
        <v>-2.0092694234286852</v>
      </c>
      <c r="BO1145" s="2">
        <f t="shared" si="136"/>
        <v>0.78112965982435201</v>
      </c>
      <c r="BP1145" s="1" t="e">
        <f t="shared" si="121"/>
        <v>#DIV/0!</v>
      </c>
    </row>
    <row r="1146" spans="1:68" x14ac:dyDescent="0.25">
      <c r="A1146">
        <v>36</v>
      </c>
      <c r="B1146" t="s">
        <v>1205</v>
      </c>
      <c r="C1146" t="s">
        <v>191</v>
      </c>
      <c r="D1146">
        <v>-23.729800000000001</v>
      </c>
      <c r="E1146">
        <v>-68.247600000000006</v>
      </c>
      <c r="F1146" s="9">
        <v>36434</v>
      </c>
      <c r="H1146" t="s">
        <v>445</v>
      </c>
      <c r="I1146" t="s">
        <v>195</v>
      </c>
      <c r="J1146" t="s">
        <v>29</v>
      </c>
      <c r="L1146" t="s">
        <v>30</v>
      </c>
      <c r="Q1146" s="1">
        <f t="shared" si="122"/>
        <v>10.081967213114755</v>
      </c>
      <c r="R1146">
        <v>615</v>
      </c>
      <c r="T1146">
        <v>32109</v>
      </c>
      <c r="W1146">
        <v>1447</v>
      </c>
      <c r="X1146">
        <v>50</v>
      </c>
      <c r="AA1146" s="1">
        <v>19.169274300932091</v>
      </c>
      <c r="AD1146">
        <v>16925</v>
      </c>
      <c r="AE1146">
        <v>2759</v>
      </c>
      <c r="AG1146">
        <v>354</v>
      </c>
      <c r="AH1146">
        <v>1536</v>
      </c>
      <c r="AQ1146" s="3">
        <f t="shared" si="123"/>
        <v>55814.169274300933</v>
      </c>
      <c r="BA1146" t="s">
        <v>31</v>
      </c>
      <c r="BB1146" s="1">
        <f t="shared" si="124"/>
        <v>10.081967213114755</v>
      </c>
      <c r="BC1146" s="2">
        <f t="shared" si="125"/>
        <v>905.75458392101541</v>
      </c>
      <c r="BD1146" s="2">
        <f t="shared" si="126"/>
        <v>0</v>
      </c>
      <c r="BE1146" s="2">
        <f t="shared" si="127"/>
        <v>15.063501977930461</v>
      </c>
      <c r="BF1146" s="2">
        <f t="shared" si="128"/>
        <v>0</v>
      </c>
      <c r="BG1146" s="2">
        <f t="shared" si="129"/>
        <v>0.68253277673290813</v>
      </c>
      <c r="BH1146" s="2">
        <f t="shared" si="130"/>
        <v>736.22167123406848</v>
      </c>
      <c r="BI1146" s="2">
        <f t="shared" si="131"/>
        <v>70.580711179329739</v>
      </c>
      <c r="BJ1146" s="2">
        <f t="shared" si="132"/>
        <v>0</v>
      </c>
      <c r="BK1146" s="2">
        <f t="shared" si="133"/>
        <v>8.8327760866310694</v>
      </c>
      <c r="BL1146" s="2">
        <f t="shared" si="134"/>
        <v>63.196873071384488</v>
      </c>
      <c r="BM1146" s="2"/>
      <c r="BN1146" s="1">
        <f t="shared" si="135"/>
        <v>0.25822756609003988</v>
      </c>
      <c r="BO1146" s="2">
        <f t="shared" si="136"/>
        <v>0.8128268786087306</v>
      </c>
      <c r="BP1146" s="1" t="e">
        <f t="shared" si="121"/>
        <v>#DIV/0!</v>
      </c>
    </row>
    <row r="1147" spans="1:68" x14ac:dyDescent="0.25">
      <c r="A1147">
        <v>36</v>
      </c>
      <c r="B1147" t="s">
        <v>1205</v>
      </c>
      <c r="C1147" t="s">
        <v>191</v>
      </c>
      <c r="D1147">
        <v>-23.729800000000001</v>
      </c>
      <c r="E1147">
        <v>-68.247600000000006</v>
      </c>
      <c r="F1147" s="9">
        <v>36526</v>
      </c>
      <c r="H1147" t="s">
        <v>445</v>
      </c>
      <c r="I1147" t="s">
        <v>195</v>
      </c>
      <c r="J1147" t="s">
        <v>29</v>
      </c>
      <c r="L1147" t="s">
        <v>30</v>
      </c>
      <c r="Q1147" s="1">
        <f t="shared" si="122"/>
        <v>15.016393442622951</v>
      </c>
      <c r="R1147">
        <v>916</v>
      </c>
      <c r="T1147">
        <v>58280</v>
      </c>
      <c r="W1147">
        <v>3296</v>
      </c>
      <c r="X1147">
        <v>50</v>
      </c>
      <c r="AA1147" s="1">
        <v>20.712167110519307</v>
      </c>
      <c r="AD1147">
        <v>34530</v>
      </c>
      <c r="AE1147">
        <v>4300</v>
      </c>
      <c r="AG1147">
        <v>771</v>
      </c>
      <c r="AH1147">
        <v>3003</v>
      </c>
      <c r="AQ1147" s="3">
        <f t="shared" si="123"/>
        <v>105166.71216711053</v>
      </c>
      <c r="BA1147" t="s">
        <v>31</v>
      </c>
      <c r="BB1147" s="1">
        <f t="shared" si="124"/>
        <v>15.016393442622951</v>
      </c>
      <c r="BC1147" s="2">
        <f t="shared" si="125"/>
        <v>1644.005641748942</v>
      </c>
      <c r="BD1147" s="2">
        <f t="shared" si="126"/>
        <v>0</v>
      </c>
      <c r="BE1147" s="2">
        <f t="shared" si="127"/>
        <v>34.311888403081404</v>
      </c>
      <c r="BF1147" s="2">
        <f t="shared" si="128"/>
        <v>0</v>
      </c>
      <c r="BG1147" s="2">
        <f t="shared" si="129"/>
        <v>0.73746834168945918</v>
      </c>
      <c r="BH1147" s="2">
        <f t="shared" si="130"/>
        <v>1502.0227065118099</v>
      </c>
      <c r="BI1147" s="2">
        <f t="shared" si="131"/>
        <v>110.00255819902787</v>
      </c>
      <c r="BJ1147" s="2">
        <f t="shared" si="132"/>
        <v>0</v>
      </c>
      <c r="BK1147" s="2">
        <f t="shared" si="133"/>
        <v>19.237486900543939</v>
      </c>
      <c r="BL1147" s="2">
        <f t="shared" si="134"/>
        <v>123.55482411026537</v>
      </c>
      <c r="BM1147" s="2"/>
      <c r="BN1147" s="1">
        <f t="shared" si="135"/>
        <v>4.6883334269155599</v>
      </c>
      <c r="BO1147" s="2">
        <f t="shared" si="136"/>
        <v>0.91363598053952755</v>
      </c>
      <c r="BP1147" s="1" t="e">
        <f t="shared" si="121"/>
        <v>#DIV/0!</v>
      </c>
    </row>
    <row r="1148" spans="1:68" x14ac:dyDescent="0.25">
      <c r="A1148">
        <v>36</v>
      </c>
      <c r="B1148" t="s">
        <v>1205</v>
      </c>
      <c r="C1148" t="s">
        <v>191</v>
      </c>
      <c r="D1148">
        <v>-23.729800000000001</v>
      </c>
      <c r="E1148">
        <v>-68.247600000000006</v>
      </c>
      <c r="F1148" s="9">
        <v>36617</v>
      </c>
      <c r="H1148" t="s">
        <v>445</v>
      </c>
      <c r="I1148" t="s">
        <v>195</v>
      </c>
      <c r="J1148" t="s">
        <v>29</v>
      </c>
      <c r="L1148" t="s">
        <v>30</v>
      </c>
      <c r="Q1148" s="1">
        <f t="shared" si="122"/>
        <v>7.6065573770491799</v>
      </c>
      <c r="R1148">
        <v>464</v>
      </c>
      <c r="T1148">
        <v>53309</v>
      </c>
      <c r="W1148">
        <v>2630</v>
      </c>
      <c r="X1148">
        <v>153</v>
      </c>
      <c r="AA1148" s="1">
        <v>19.122519973368842</v>
      </c>
      <c r="AD1148">
        <v>32160</v>
      </c>
      <c r="AE1148">
        <v>5580</v>
      </c>
      <c r="AG1148">
        <v>693</v>
      </c>
      <c r="AH1148">
        <v>693</v>
      </c>
      <c r="AQ1148" s="3">
        <f t="shared" si="123"/>
        <v>95701.122519973374</v>
      </c>
      <c r="BA1148" t="s">
        <v>31</v>
      </c>
      <c r="BB1148" s="1">
        <f t="shared" si="124"/>
        <v>7.6065573770491799</v>
      </c>
      <c r="BC1148" s="2">
        <f t="shared" si="125"/>
        <v>1503.7799717912551</v>
      </c>
      <c r="BD1148" s="2">
        <f t="shared" si="126"/>
        <v>0</v>
      </c>
      <c r="BE1148" s="2">
        <f t="shared" si="127"/>
        <v>27.378721632313137</v>
      </c>
      <c r="BF1148" s="2">
        <f t="shared" si="128"/>
        <v>0</v>
      </c>
      <c r="BG1148" s="2">
        <f t="shared" si="129"/>
        <v>0.68086806264331567</v>
      </c>
      <c r="BH1148" s="2">
        <f t="shared" si="130"/>
        <v>1398.9299230066554</v>
      </c>
      <c r="BI1148" s="2">
        <f t="shared" si="131"/>
        <v>142.7475057559478</v>
      </c>
      <c r="BJ1148" s="2">
        <f t="shared" si="132"/>
        <v>0</v>
      </c>
      <c r="BK1148" s="2">
        <f t="shared" si="133"/>
        <v>17.291282000099805</v>
      </c>
      <c r="BL1148" s="2">
        <f t="shared" si="134"/>
        <v>28.512651717753549</v>
      </c>
      <c r="BM1148" s="2"/>
      <c r="BN1148" s="1">
        <f t="shared" si="135"/>
        <v>2.0985406498485637</v>
      </c>
      <c r="BO1148" s="2">
        <f t="shared" si="136"/>
        <v>0.93027567147359624</v>
      </c>
      <c r="BP1148" s="1" t="e">
        <f t="shared" si="121"/>
        <v>#DIV/0!</v>
      </c>
    </row>
    <row r="1149" spans="1:68" x14ac:dyDescent="0.25">
      <c r="A1149">
        <v>36</v>
      </c>
      <c r="B1149" t="s">
        <v>1205</v>
      </c>
      <c r="C1149" t="s">
        <v>191</v>
      </c>
      <c r="D1149">
        <v>-23.729800000000001</v>
      </c>
      <c r="E1149">
        <v>-68.247600000000006</v>
      </c>
      <c r="F1149" s="9">
        <v>36708</v>
      </c>
      <c r="H1149" t="s">
        <v>445</v>
      </c>
      <c r="I1149" t="s">
        <v>195</v>
      </c>
      <c r="J1149" t="s">
        <v>29</v>
      </c>
      <c r="L1149" t="s">
        <v>30</v>
      </c>
      <c r="Q1149" s="1">
        <f t="shared" si="122"/>
        <v>8.9672131147540988</v>
      </c>
      <c r="R1149">
        <v>547</v>
      </c>
      <c r="T1149">
        <v>32233</v>
      </c>
      <c r="W1149">
        <v>1327</v>
      </c>
      <c r="X1149">
        <v>153</v>
      </c>
      <c r="AA1149" s="1">
        <v>14.07305259653795</v>
      </c>
      <c r="AD1149">
        <v>15500</v>
      </c>
      <c r="AE1149">
        <v>2602</v>
      </c>
      <c r="AG1149">
        <v>205</v>
      </c>
      <c r="AH1149">
        <v>1121</v>
      </c>
      <c r="AQ1149" s="3">
        <f t="shared" si="123"/>
        <v>53702.073052596541</v>
      </c>
      <c r="BA1149" t="s">
        <v>31</v>
      </c>
      <c r="BB1149" s="1">
        <f t="shared" si="124"/>
        <v>8.9672131147540988</v>
      </c>
      <c r="BC1149" s="2">
        <f t="shared" si="125"/>
        <v>909.25246826516218</v>
      </c>
      <c r="BD1149" s="2">
        <f t="shared" si="126"/>
        <v>0</v>
      </c>
      <c r="BE1149" s="2">
        <f t="shared" si="127"/>
        <v>13.814282739954194</v>
      </c>
      <c r="BF1149" s="2">
        <f t="shared" si="128"/>
        <v>0</v>
      </c>
      <c r="BG1149" s="2">
        <f t="shared" si="129"/>
        <v>0.50107894096733008</v>
      </c>
      <c r="BH1149" s="2">
        <f t="shared" si="130"/>
        <v>674.2355039366654</v>
      </c>
      <c r="BI1149" s="2">
        <f t="shared" si="131"/>
        <v>66.564338705551293</v>
      </c>
      <c r="BJ1149" s="2">
        <f t="shared" si="132"/>
        <v>0</v>
      </c>
      <c r="BK1149" s="2">
        <f t="shared" si="133"/>
        <v>5.1150256998852237</v>
      </c>
      <c r="BL1149" s="2">
        <f t="shared" si="134"/>
        <v>46.122197078790371</v>
      </c>
      <c r="BM1149" s="2"/>
      <c r="BN1149" s="1">
        <f t="shared" si="135"/>
        <v>-5.7331991884419331</v>
      </c>
      <c r="BO1149" s="2">
        <f t="shared" si="136"/>
        <v>0.74152727374289673</v>
      </c>
      <c r="BP1149" s="1" t="e">
        <f t="shared" si="121"/>
        <v>#DIV/0!</v>
      </c>
    </row>
    <row r="1150" spans="1:68" x14ac:dyDescent="0.25">
      <c r="A1150">
        <v>36</v>
      </c>
      <c r="B1150" t="s">
        <v>1205</v>
      </c>
      <c r="C1150" t="s">
        <v>191</v>
      </c>
      <c r="D1150">
        <v>-23.729800000000001</v>
      </c>
      <c r="E1150">
        <v>-68.247600000000006</v>
      </c>
      <c r="F1150" s="9">
        <v>36800</v>
      </c>
      <c r="H1150" t="s">
        <v>445</v>
      </c>
      <c r="I1150" t="s">
        <v>195</v>
      </c>
      <c r="J1150" t="s">
        <v>29</v>
      </c>
      <c r="L1150" t="s">
        <v>30</v>
      </c>
      <c r="Q1150" s="1">
        <f t="shared" si="122"/>
        <v>11.196721311475409</v>
      </c>
      <c r="R1150">
        <v>683</v>
      </c>
      <c r="T1150">
        <v>34713</v>
      </c>
      <c r="W1150">
        <v>1609</v>
      </c>
      <c r="X1150">
        <v>32</v>
      </c>
      <c r="AA1150" s="1">
        <v>18.982256990679097</v>
      </c>
      <c r="AD1150">
        <v>19580</v>
      </c>
      <c r="AE1150">
        <v>3469</v>
      </c>
      <c r="AG1150">
        <v>719</v>
      </c>
      <c r="AH1150">
        <v>1877</v>
      </c>
      <c r="AQ1150" s="3">
        <f t="shared" si="123"/>
        <v>62700.982256990676</v>
      </c>
      <c r="BA1150" t="s">
        <v>31</v>
      </c>
      <c r="BB1150" s="1">
        <f t="shared" si="124"/>
        <v>11.196721311475409</v>
      </c>
      <c r="BC1150" s="2">
        <f t="shared" si="125"/>
        <v>979.21015514809585</v>
      </c>
      <c r="BD1150" s="2">
        <f t="shared" si="126"/>
        <v>0</v>
      </c>
      <c r="BE1150" s="2">
        <f t="shared" si="127"/>
        <v>16.749947949198418</v>
      </c>
      <c r="BF1150" s="2">
        <f t="shared" si="128"/>
        <v>0</v>
      </c>
      <c r="BG1150" s="2">
        <f t="shared" si="129"/>
        <v>0.67587392037453842</v>
      </c>
      <c r="BH1150" s="2">
        <f t="shared" si="130"/>
        <v>851.71168819870365</v>
      </c>
      <c r="BI1150" s="2">
        <f t="shared" si="131"/>
        <v>88.743924277308764</v>
      </c>
      <c r="BJ1150" s="2">
        <f t="shared" si="132"/>
        <v>0</v>
      </c>
      <c r="BK1150" s="2">
        <f t="shared" si="133"/>
        <v>17.940016966914516</v>
      </c>
      <c r="BL1150" s="2">
        <f t="shared" si="134"/>
        <v>77.226908043612426</v>
      </c>
      <c r="BM1150" s="2"/>
      <c r="BN1150" s="1">
        <f t="shared" si="135"/>
        <v>4.9604528197585687</v>
      </c>
      <c r="BO1150" s="2">
        <f t="shared" si="136"/>
        <v>0.86979458262449361</v>
      </c>
      <c r="BP1150" s="1" t="e">
        <f t="shared" si="121"/>
        <v>#DIV/0!</v>
      </c>
    </row>
    <row r="1151" spans="1:68" x14ac:dyDescent="0.25">
      <c r="A1151">
        <v>36</v>
      </c>
      <c r="B1151" t="s">
        <v>1205</v>
      </c>
      <c r="C1151" t="s">
        <v>191</v>
      </c>
      <c r="D1151">
        <v>-23.729800000000001</v>
      </c>
      <c r="E1151">
        <v>-68.247600000000006</v>
      </c>
      <c r="F1151" s="9">
        <v>36982</v>
      </c>
      <c r="H1151" t="s">
        <v>445</v>
      </c>
      <c r="I1151" t="s">
        <v>195</v>
      </c>
      <c r="J1151" t="s">
        <v>29</v>
      </c>
      <c r="L1151" t="s">
        <v>30</v>
      </c>
      <c r="Q1151" s="1">
        <f t="shared" si="122"/>
        <v>12.459016393442623</v>
      </c>
      <c r="R1151">
        <v>760</v>
      </c>
      <c r="T1151">
        <v>68866</v>
      </c>
      <c r="W1151">
        <v>4163</v>
      </c>
      <c r="X1151">
        <v>200</v>
      </c>
      <c r="AA1151" s="1">
        <v>18.28094207723036</v>
      </c>
      <c r="AD1151">
        <v>40794</v>
      </c>
      <c r="AE1151">
        <v>2567</v>
      </c>
      <c r="AG1151">
        <v>880</v>
      </c>
      <c r="AH1151">
        <v>1624</v>
      </c>
      <c r="AQ1151" s="3">
        <f t="shared" si="123"/>
        <v>119872.28094207722</v>
      </c>
      <c r="BA1151" t="s">
        <v>31</v>
      </c>
      <c r="BB1151" s="1">
        <f t="shared" si="124"/>
        <v>12.459016393442623</v>
      </c>
      <c r="BC1151" s="2">
        <f t="shared" si="125"/>
        <v>1942.6234132581098</v>
      </c>
      <c r="BD1151" s="2">
        <f t="shared" si="126"/>
        <v>0</v>
      </c>
      <c r="BE1151" s="2">
        <f t="shared" si="127"/>
        <v>43.33749739745992</v>
      </c>
      <c r="BF1151" s="2">
        <f t="shared" si="128"/>
        <v>0</v>
      </c>
      <c r="BG1151" s="2">
        <f t="shared" si="129"/>
        <v>0.65090320903065146</v>
      </c>
      <c r="BH1151" s="2">
        <f t="shared" si="130"/>
        <v>1774.500848231763</v>
      </c>
      <c r="BI1151" s="2">
        <f t="shared" si="131"/>
        <v>65.668969045791755</v>
      </c>
      <c r="BJ1151" s="2">
        <f t="shared" si="132"/>
        <v>0</v>
      </c>
      <c r="BK1151" s="2">
        <f t="shared" si="133"/>
        <v>21.957183492190229</v>
      </c>
      <c r="BL1151" s="2">
        <f t="shared" si="134"/>
        <v>66.817527257765889</v>
      </c>
      <c r="BM1151" s="2"/>
      <c r="BN1151" s="1">
        <f t="shared" si="135"/>
        <v>-0.59214986716822238</v>
      </c>
      <c r="BO1151" s="2">
        <f t="shared" si="136"/>
        <v>0.91345591539825177</v>
      </c>
      <c r="BP1151" s="1" t="e">
        <f t="shared" si="121"/>
        <v>#DIV/0!</v>
      </c>
    </row>
    <row r="1152" spans="1:68" x14ac:dyDescent="0.25">
      <c r="A1152">
        <v>36</v>
      </c>
      <c r="B1152" t="s">
        <v>1205</v>
      </c>
      <c r="C1152" t="s">
        <v>191</v>
      </c>
      <c r="D1152">
        <v>-23.729800000000001</v>
      </c>
      <c r="E1152">
        <v>-68.247600000000006</v>
      </c>
      <c r="F1152" s="9">
        <v>37073</v>
      </c>
      <c r="H1152" t="s">
        <v>445</v>
      </c>
      <c r="I1152" t="s">
        <v>195</v>
      </c>
      <c r="J1152" t="s">
        <v>29</v>
      </c>
      <c r="L1152" t="s">
        <v>30</v>
      </c>
      <c r="Q1152" s="1">
        <f t="shared" si="122"/>
        <v>9.8524590163934427</v>
      </c>
      <c r="R1152">
        <v>601</v>
      </c>
      <c r="T1152">
        <v>45035</v>
      </c>
      <c r="W1152">
        <v>2106</v>
      </c>
      <c r="X1152">
        <v>200</v>
      </c>
      <c r="AA1152" s="1">
        <v>15.709454061251666</v>
      </c>
      <c r="AD1152">
        <v>26587</v>
      </c>
      <c r="AE1152">
        <v>3612</v>
      </c>
      <c r="AG1152">
        <v>544</v>
      </c>
      <c r="AH1152">
        <v>1996</v>
      </c>
      <c r="AQ1152" s="3">
        <f t="shared" si="123"/>
        <v>80696.70945406126</v>
      </c>
      <c r="BA1152" t="s">
        <v>31</v>
      </c>
      <c r="BB1152" s="1">
        <f t="shared" si="124"/>
        <v>9.8524590163934427</v>
      </c>
      <c r="BC1152" s="2">
        <f t="shared" si="125"/>
        <v>1270.3808180535966</v>
      </c>
      <c r="BD1152" s="2">
        <f t="shared" si="126"/>
        <v>0</v>
      </c>
      <c r="BE1152" s="2">
        <f t="shared" si="127"/>
        <v>21.923797626483449</v>
      </c>
      <c r="BF1152" s="2">
        <f t="shared" si="128"/>
        <v>0</v>
      </c>
      <c r="BG1152" s="2">
        <f t="shared" si="129"/>
        <v>0.55934393410306626</v>
      </c>
      <c r="BH1152" s="2">
        <f t="shared" si="130"/>
        <v>1156.5096350428466</v>
      </c>
      <c r="BI1152" s="2">
        <f t="shared" si="131"/>
        <v>92.402148887183415</v>
      </c>
      <c r="BJ1152" s="2">
        <f t="shared" si="132"/>
        <v>0</v>
      </c>
      <c r="BK1152" s="2">
        <f t="shared" si="133"/>
        <v>13.573531613353959</v>
      </c>
      <c r="BL1152" s="2">
        <f t="shared" si="134"/>
        <v>82.123019954741821</v>
      </c>
      <c r="BM1152" s="2"/>
      <c r="BN1152" s="1">
        <f t="shared" si="135"/>
        <v>4.2043341580860139</v>
      </c>
      <c r="BO1152" s="2">
        <f t="shared" si="136"/>
        <v>0.91036452897233067</v>
      </c>
      <c r="BP1152" s="1" t="e">
        <f t="shared" si="121"/>
        <v>#DIV/0!</v>
      </c>
    </row>
    <row r="1153" spans="1:68" x14ac:dyDescent="0.25">
      <c r="A1153">
        <v>36</v>
      </c>
      <c r="B1153" t="s">
        <v>1205</v>
      </c>
      <c r="C1153" t="s">
        <v>191</v>
      </c>
      <c r="D1153">
        <v>-23.729800000000001</v>
      </c>
      <c r="E1153">
        <v>-68.247600000000006</v>
      </c>
      <c r="F1153" s="9">
        <v>37165</v>
      </c>
      <c r="H1153" t="s">
        <v>445</v>
      </c>
      <c r="I1153" t="s">
        <v>195</v>
      </c>
      <c r="J1153" t="s">
        <v>29</v>
      </c>
      <c r="L1153" t="s">
        <v>30</v>
      </c>
      <c r="Q1153" s="1">
        <f t="shared" si="122"/>
        <v>12.081967213114755</v>
      </c>
      <c r="R1153">
        <v>737</v>
      </c>
      <c r="T1153">
        <v>49998</v>
      </c>
      <c r="W1153">
        <v>2294</v>
      </c>
      <c r="X1153">
        <v>200</v>
      </c>
      <c r="AA1153" s="1">
        <v>15.709454061251666</v>
      </c>
      <c r="AD1153">
        <v>28206</v>
      </c>
      <c r="AE1153">
        <v>4797</v>
      </c>
      <c r="AG1153">
        <v>629</v>
      </c>
      <c r="AH1153">
        <v>2372</v>
      </c>
      <c r="AQ1153" s="3">
        <f t="shared" si="123"/>
        <v>89248.70945406126</v>
      </c>
      <c r="BA1153" t="s">
        <v>31</v>
      </c>
      <c r="BB1153" s="1">
        <f t="shared" si="124"/>
        <v>12.081967213114755</v>
      </c>
      <c r="BC1153" s="2">
        <f t="shared" si="125"/>
        <v>1410.3808180535966</v>
      </c>
      <c r="BD1153" s="2">
        <f t="shared" si="126"/>
        <v>0</v>
      </c>
      <c r="BE1153" s="2">
        <f t="shared" si="127"/>
        <v>23.880907765979597</v>
      </c>
      <c r="BF1153" s="2">
        <f t="shared" si="128"/>
        <v>0</v>
      </c>
      <c r="BG1153" s="2">
        <f t="shared" si="129"/>
        <v>0.55934393410306626</v>
      </c>
      <c r="BH1153" s="2">
        <f t="shared" si="130"/>
        <v>1226.9346209056505</v>
      </c>
      <c r="BI1153" s="2">
        <f t="shared" si="131"/>
        <v>122.71680736761319</v>
      </c>
      <c r="BJ1153" s="2">
        <f t="shared" si="132"/>
        <v>0</v>
      </c>
      <c r="BK1153" s="2">
        <f t="shared" si="133"/>
        <v>15.694395927940516</v>
      </c>
      <c r="BL1153" s="2">
        <f t="shared" si="134"/>
        <v>97.593087842007819</v>
      </c>
      <c r="BM1153" s="2"/>
      <c r="BN1153" s="1">
        <f t="shared" si="135"/>
        <v>3.4795174822237969</v>
      </c>
      <c r="BO1153" s="2">
        <f t="shared" si="136"/>
        <v>0.86993144347984541</v>
      </c>
      <c r="BP1153" s="1" t="e">
        <f t="shared" si="121"/>
        <v>#DIV/0!</v>
      </c>
    </row>
    <row r="1154" spans="1:68" x14ac:dyDescent="0.25">
      <c r="A1154">
        <v>36</v>
      </c>
      <c r="B1154" t="s">
        <v>1205</v>
      </c>
      <c r="C1154" t="s">
        <v>191</v>
      </c>
      <c r="D1154">
        <v>-23.729800000000001</v>
      </c>
      <c r="E1154">
        <v>-68.247600000000006</v>
      </c>
      <c r="F1154" s="9">
        <v>37257</v>
      </c>
      <c r="H1154" t="s">
        <v>445</v>
      </c>
      <c r="I1154" t="s">
        <v>195</v>
      </c>
      <c r="J1154" t="s">
        <v>29</v>
      </c>
      <c r="L1154" t="s">
        <v>30</v>
      </c>
      <c r="Q1154" s="1">
        <f t="shared" si="122"/>
        <v>15.229508196721312</v>
      </c>
      <c r="R1154">
        <v>929</v>
      </c>
      <c r="T1154">
        <v>70713</v>
      </c>
      <c r="W1154">
        <v>4344</v>
      </c>
      <c r="X1154">
        <v>200</v>
      </c>
      <c r="AA1154" s="1">
        <v>17.299101198402131</v>
      </c>
      <c r="AD1154">
        <v>44832</v>
      </c>
      <c r="AE1154">
        <v>5348</v>
      </c>
      <c r="AG1154">
        <v>965</v>
      </c>
      <c r="AH1154">
        <v>2762</v>
      </c>
      <c r="AQ1154" s="3">
        <f t="shared" si="123"/>
        <v>130110.2991011984</v>
      </c>
      <c r="BA1154" t="s">
        <v>31</v>
      </c>
      <c r="BB1154" s="1">
        <f t="shared" si="124"/>
        <v>15.229508196721312</v>
      </c>
      <c r="BC1154" s="2">
        <f t="shared" si="125"/>
        <v>1994.724964739069</v>
      </c>
      <c r="BD1154" s="2">
        <f t="shared" si="126"/>
        <v>0</v>
      </c>
      <c r="BE1154" s="2">
        <f t="shared" si="127"/>
        <v>45.221736414740789</v>
      </c>
      <c r="BF1154" s="2">
        <f t="shared" si="128"/>
        <v>0</v>
      </c>
      <c r="BG1154" s="2">
        <f t="shared" si="129"/>
        <v>0.61594421314920977</v>
      </c>
      <c r="BH1154" s="2">
        <f t="shared" si="130"/>
        <v>1950.1500717734568</v>
      </c>
      <c r="BI1154" s="2">
        <f t="shared" si="131"/>
        <v>136.81248401125606</v>
      </c>
      <c r="BJ1154" s="2">
        <f t="shared" si="132"/>
        <v>0</v>
      </c>
      <c r="BK1154" s="2">
        <f t="shared" si="133"/>
        <v>24.078047806776784</v>
      </c>
      <c r="BL1154" s="2">
        <f t="shared" si="134"/>
        <v>113.63916889528903</v>
      </c>
      <c r="BM1154" s="2"/>
      <c r="BN1154" s="1">
        <f t="shared" si="135"/>
        <v>5.8707390153983532</v>
      </c>
      <c r="BO1154" s="2">
        <f t="shared" si="136"/>
        <v>0.97765361453154365</v>
      </c>
      <c r="BP1154" s="1" t="e">
        <f t="shared" si="121"/>
        <v>#DIV/0!</v>
      </c>
    </row>
    <row r="1155" spans="1:68" x14ac:dyDescent="0.25">
      <c r="A1155">
        <v>36</v>
      </c>
      <c r="B1155" t="s">
        <v>1205</v>
      </c>
      <c r="C1155" t="s">
        <v>191</v>
      </c>
      <c r="D1155">
        <v>-23.729800000000001</v>
      </c>
      <c r="E1155">
        <v>-68.247600000000006</v>
      </c>
      <c r="F1155" s="9">
        <v>37438</v>
      </c>
      <c r="H1155" t="s">
        <v>445</v>
      </c>
      <c r="I1155" t="s">
        <v>195</v>
      </c>
      <c r="J1155" t="s">
        <v>29</v>
      </c>
      <c r="L1155" t="s">
        <v>30</v>
      </c>
      <c r="Q1155" s="1">
        <f t="shared" si="122"/>
        <v>10.081967213114755</v>
      </c>
      <c r="R1155">
        <v>615</v>
      </c>
      <c r="T1155">
        <v>40332</v>
      </c>
      <c r="W1155">
        <v>1844</v>
      </c>
      <c r="X1155">
        <v>600</v>
      </c>
      <c r="AA1155" s="1">
        <v>16.784803595206391</v>
      </c>
      <c r="AD1155">
        <v>18670</v>
      </c>
      <c r="AE1155">
        <v>2860</v>
      </c>
      <c r="AG1155">
        <v>556</v>
      </c>
      <c r="AH1155">
        <v>1714</v>
      </c>
      <c r="AQ1155" s="3">
        <f t="shared" si="123"/>
        <v>67207.784803595205</v>
      </c>
      <c r="BA1155" t="s">
        <v>31</v>
      </c>
      <c r="BB1155" s="1">
        <f t="shared" si="124"/>
        <v>10.081967213114755</v>
      </c>
      <c r="BC1155" s="2">
        <f t="shared" si="125"/>
        <v>1137.7150916784203</v>
      </c>
      <c r="BD1155" s="2">
        <f t="shared" si="126"/>
        <v>0</v>
      </c>
      <c r="BE1155" s="2">
        <f t="shared" si="127"/>
        <v>19.196335623568604</v>
      </c>
      <c r="BF1155" s="2">
        <f t="shared" si="128"/>
        <v>0</v>
      </c>
      <c r="BG1155" s="2">
        <f t="shared" si="129"/>
        <v>0.59763235816369265</v>
      </c>
      <c r="BH1155" s="2">
        <f t="shared" si="130"/>
        <v>812.12753925790594</v>
      </c>
      <c r="BI1155" s="2">
        <f t="shared" si="131"/>
        <v>73.164492197492962</v>
      </c>
      <c r="BJ1155" s="2">
        <f t="shared" si="132"/>
        <v>0</v>
      </c>
      <c r="BK1155" s="2">
        <f t="shared" si="133"/>
        <v>13.872947751883826</v>
      </c>
      <c r="BL1155" s="2">
        <f t="shared" si="134"/>
        <v>70.520469039292323</v>
      </c>
      <c r="BM1155" s="2"/>
      <c r="BN1155" s="1">
        <f t="shared" si="135"/>
        <v>-5.8970993650213268</v>
      </c>
      <c r="BO1155" s="2">
        <f t="shared" si="136"/>
        <v>0.71382329829149971</v>
      </c>
      <c r="BP1155" s="1" t="e">
        <f t="shared" si="121"/>
        <v>#DIV/0!</v>
      </c>
    </row>
    <row r="1156" spans="1:68" x14ac:dyDescent="0.25">
      <c r="A1156">
        <v>36</v>
      </c>
      <c r="B1156" t="s">
        <v>1205</v>
      </c>
      <c r="C1156" t="s">
        <v>191</v>
      </c>
      <c r="D1156">
        <v>-23.729800000000001</v>
      </c>
      <c r="E1156">
        <v>-68.247600000000006</v>
      </c>
      <c r="F1156" s="9">
        <v>37530</v>
      </c>
      <c r="H1156" t="s">
        <v>445</v>
      </c>
      <c r="I1156" t="s">
        <v>195</v>
      </c>
      <c r="J1156" t="s">
        <v>29</v>
      </c>
      <c r="L1156" t="s">
        <v>30</v>
      </c>
      <c r="Q1156" s="1">
        <f t="shared" si="122"/>
        <v>11.590163934426229</v>
      </c>
      <c r="R1156">
        <v>707</v>
      </c>
      <c r="T1156">
        <v>43163</v>
      </c>
      <c r="W1156">
        <v>2414</v>
      </c>
      <c r="X1156">
        <v>200</v>
      </c>
      <c r="AA1156" s="1">
        <v>19.029011318242347</v>
      </c>
      <c r="AD1156">
        <v>26310</v>
      </c>
      <c r="AE1156">
        <v>4330</v>
      </c>
      <c r="AG1156">
        <v>684</v>
      </c>
      <c r="AH1156">
        <v>2190</v>
      </c>
      <c r="AQ1156" s="3">
        <f t="shared" si="123"/>
        <v>80017.029011318242</v>
      </c>
      <c r="BA1156" t="s">
        <v>31</v>
      </c>
      <c r="BB1156" s="1">
        <f t="shared" si="124"/>
        <v>11.590163934426229</v>
      </c>
      <c r="BC1156" s="2">
        <f t="shared" si="125"/>
        <v>1217.5740479548658</v>
      </c>
      <c r="BD1156" s="2">
        <f t="shared" si="126"/>
        <v>0</v>
      </c>
      <c r="BE1156" s="2">
        <f t="shared" si="127"/>
        <v>25.13012700395586</v>
      </c>
      <c r="BF1156" s="2">
        <f t="shared" si="128"/>
        <v>0</v>
      </c>
      <c r="BG1156" s="2">
        <f t="shared" si="129"/>
        <v>0.67753863446413087</v>
      </c>
      <c r="BH1156" s="2">
        <f t="shared" si="130"/>
        <v>1144.4603941015268</v>
      </c>
      <c r="BI1156" s="2">
        <f t="shared" si="131"/>
        <v>110.77001790739318</v>
      </c>
      <c r="BJ1156" s="2">
        <f t="shared" si="132"/>
        <v>0</v>
      </c>
      <c r="BK1156" s="2">
        <f t="shared" si="133"/>
        <v>17.066719896202404</v>
      </c>
      <c r="BL1156" s="2">
        <f t="shared" si="134"/>
        <v>90.104916683809918</v>
      </c>
      <c r="BM1156" s="2"/>
      <c r="BN1156" s="1">
        <f t="shared" si="135"/>
        <v>6.9170370012069631</v>
      </c>
      <c r="BO1156" s="2">
        <f t="shared" si="136"/>
        <v>0.93995136971246518</v>
      </c>
      <c r="BP1156" s="1" t="e">
        <f t="shared" si="121"/>
        <v>#DIV/0!</v>
      </c>
    </row>
    <row r="1157" spans="1:68" x14ac:dyDescent="0.25">
      <c r="A1157">
        <v>36</v>
      </c>
      <c r="B1157" t="s">
        <v>1205</v>
      </c>
      <c r="C1157" t="s">
        <v>191</v>
      </c>
      <c r="D1157">
        <v>-23.729800000000001</v>
      </c>
      <c r="E1157">
        <v>-68.247600000000006</v>
      </c>
      <c r="F1157" s="9">
        <v>37622</v>
      </c>
      <c r="H1157" t="s">
        <v>445</v>
      </c>
      <c r="I1157" t="s">
        <v>195</v>
      </c>
      <c r="J1157" t="s">
        <v>29</v>
      </c>
      <c r="L1157" t="s">
        <v>30</v>
      </c>
      <c r="Q1157" s="1">
        <f t="shared" si="122"/>
        <v>13.639344262295081</v>
      </c>
      <c r="R1157">
        <v>832</v>
      </c>
      <c r="T1157">
        <v>72498</v>
      </c>
      <c r="W1157">
        <v>2936</v>
      </c>
      <c r="X1157">
        <v>20</v>
      </c>
      <c r="AA1157" s="1">
        <v>20.618658455392811</v>
      </c>
      <c r="AD1157">
        <v>31500</v>
      </c>
      <c r="AE1157">
        <v>5690</v>
      </c>
      <c r="AG1157">
        <v>832</v>
      </c>
      <c r="AH1157">
        <v>3070</v>
      </c>
      <c r="AQ1157" s="3">
        <f t="shared" si="123"/>
        <v>117398.61865845539</v>
      </c>
      <c r="BA1157" t="s">
        <v>31</v>
      </c>
      <c r="BB1157" s="1">
        <f t="shared" si="124"/>
        <v>13.639344262295081</v>
      </c>
      <c r="BC1157" s="2">
        <f t="shared" si="125"/>
        <v>2045.0775740479546</v>
      </c>
      <c r="BD1157" s="2">
        <f t="shared" si="126"/>
        <v>0</v>
      </c>
      <c r="BE1157" s="2">
        <f t="shared" si="127"/>
        <v>30.564230689152613</v>
      </c>
      <c r="BF1157" s="2">
        <f t="shared" si="128"/>
        <v>0</v>
      </c>
      <c r="BG1157" s="2">
        <f t="shared" si="129"/>
        <v>0.73413891351027438</v>
      </c>
      <c r="BH1157" s="2">
        <f t="shared" si="130"/>
        <v>1370.2205402583843</v>
      </c>
      <c r="BI1157" s="2">
        <f t="shared" si="131"/>
        <v>145.5615246866206</v>
      </c>
      <c r="BJ1157" s="2">
        <f t="shared" si="132"/>
        <v>0</v>
      </c>
      <c r="BK1157" s="2">
        <f t="shared" si="133"/>
        <v>20.759518938070759</v>
      </c>
      <c r="BL1157" s="2">
        <f t="shared" si="134"/>
        <v>126.31145854762394</v>
      </c>
      <c r="BM1157" s="2"/>
      <c r="BN1157" s="1">
        <f t="shared" si="135"/>
        <v>-7.8865024447316525</v>
      </c>
      <c r="BO1157" s="2">
        <f t="shared" si="136"/>
        <v>0.67000907821125721</v>
      </c>
      <c r="BP1157" s="1" t="e">
        <f t="shared" si="121"/>
        <v>#DIV/0!</v>
      </c>
    </row>
    <row r="1158" spans="1:68" x14ac:dyDescent="0.25">
      <c r="A1158">
        <v>36</v>
      </c>
      <c r="B1158" t="s">
        <v>1205</v>
      </c>
      <c r="C1158" t="s">
        <v>191</v>
      </c>
      <c r="D1158">
        <v>-23.729800000000001</v>
      </c>
      <c r="E1158">
        <v>-68.247600000000006</v>
      </c>
      <c r="F1158" s="9">
        <v>37712</v>
      </c>
      <c r="H1158" t="s">
        <v>445</v>
      </c>
      <c r="I1158" t="s">
        <v>195</v>
      </c>
      <c r="J1158" t="s">
        <v>29</v>
      </c>
      <c r="L1158" t="s">
        <v>30</v>
      </c>
      <c r="Q1158" s="1">
        <f t="shared" si="122"/>
        <v>12.049180327868852</v>
      </c>
      <c r="R1158">
        <v>735</v>
      </c>
      <c r="T1158">
        <v>61506</v>
      </c>
      <c r="W1158">
        <v>2389</v>
      </c>
      <c r="AA1158" s="1">
        <v>18.467959387483358</v>
      </c>
      <c r="AD1158">
        <v>29118</v>
      </c>
      <c r="AE1158">
        <v>4335</v>
      </c>
      <c r="AG1158">
        <v>473</v>
      </c>
      <c r="AH1158">
        <v>2334</v>
      </c>
      <c r="AQ1158" s="3">
        <f t="shared" si="123"/>
        <v>100908.46795938749</v>
      </c>
      <c r="BA1158" t="s">
        <v>31</v>
      </c>
      <c r="BB1158" s="1">
        <f t="shared" si="124"/>
        <v>12.049180327868852</v>
      </c>
      <c r="BC1158" s="2">
        <f t="shared" si="125"/>
        <v>1735.0070521861776</v>
      </c>
      <c r="BD1158" s="2">
        <f t="shared" si="126"/>
        <v>0</v>
      </c>
      <c r="BE1158" s="2">
        <f t="shared" si="127"/>
        <v>24.869872996044137</v>
      </c>
      <c r="BF1158" s="2">
        <f t="shared" si="128"/>
        <v>0</v>
      </c>
      <c r="BG1158" s="2">
        <f t="shared" si="129"/>
        <v>0.65756206538902129</v>
      </c>
      <c r="BH1158" s="2">
        <f t="shared" si="130"/>
        <v>1266.6057679759886</v>
      </c>
      <c r="BI1158" s="2">
        <f t="shared" si="131"/>
        <v>110.8979278587874</v>
      </c>
      <c r="BJ1158" s="2">
        <f t="shared" si="132"/>
        <v>0</v>
      </c>
      <c r="BK1158" s="2">
        <f t="shared" si="133"/>
        <v>11.801986127052247</v>
      </c>
      <c r="BL1158" s="2">
        <f t="shared" si="134"/>
        <v>96.02962353425221</v>
      </c>
      <c r="BM1158" s="2"/>
      <c r="BN1158" s="1">
        <f t="shared" si="135"/>
        <v>-6.0068227805493404</v>
      </c>
      <c r="BO1158" s="2">
        <f t="shared" si="136"/>
        <v>0.73002917560479952</v>
      </c>
      <c r="BP1158" s="1" t="e">
        <f t="shared" si="121"/>
        <v>#DIV/0!</v>
      </c>
    </row>
    <row r="1159" spans="1:68" x14ac:dyDescent="0.25">
      <c r="A1159">
        <v>36</v>
      </c>
      <c r="B1159" t="s">
        <v>1205</v>
      </c>
      <c r="C1159" t="s">
        <v>191</v>
      </c>
      <c r="D1159">
        <v>-23.729800000000001</v>
      </c>
      <c r="E1159">
        <v>-68.247600000000006</v>
      </c>
      <c r="F1159" s="9">
        <v>37803</v>
      </c>
      <c r="H1159" t="s">
        <v>445</v>
      </c>
      <c r="I1159" t="s">
        <v>195</v>
      </c>
      <c r="J1159" t="s">
        <v>29</v>
      </c>
      <c r="L1159" t="s">
        <v>30</v>
      </c>
      <c r="Q1159" s="1">
        <f t="shared" si="122"/>
        <v>9.8852459016393439</v>
      </c>
      <c r="R1159">
        <v>603</v>
      </c>
      <c r="T1159">
        <v>35711</v>
      </c>
      <c r="W1159">
        <v>1502</v>
      </c>
      <c r="X1159">
        <v>270</v>
      </c>
      <c r="AA1159" s="1">
        <v>16.176997336884156</v>
      </c>
      <c r="AD1159">
        <v>19970</v>
      </c>
      <c r="AE1159">
        <v>3540</v>
      </c>
      <c r="AG1159">
        <v>489</v>
      </c>
      <c r="AH1159">
        <v>1769</v>
      </c>
      <c r="AQ1159" s="3">
        <f t="shared" si="123"/>
        <v>63870.176997336886</v>
      </c>
      <c r="BA1159" t="s">
        <v>31</v>
      </c>
      <c r="BB1159" s="1">
        <f t="shared" si="124"/>
        <v>9.8852459016393439</v>
      </c>
      <c r="BC1159" s="2">
        <f t="shared" si="125"/>
        <v>1007.3624823695345</v>
      </c>
      <c r="BD1159" s="2">
        <f t="shared" si="126"/>
        <v>0</v>
      </c>
      <c r="BE1159" s="2">
        <f t="shared" si="127"/>
        <v>15.636060795336247</v>
      </c>
      <c r="BF1159" s="2">
        <f t="shared" si="128"/>
        <v>0</v>
      </c>
      <c r="BG1159" s="2">
        <f t="shared" si="129"/>
        <v>0.57599107499899083</v>
      </c>
      <c r="BH1159" s="2">
        <f t="shared" si="130"/>
        <v>868.67632345904565</v>
      </c>
      <c r="BI1159" s="2">
        <f t="shared" si="131"/>
        <v>90.560245587106664</v>
      </c>
      <c r="BJ1159" s="2">
        <f t="shared" si="132"/>
        <v>0</v>
      </c>
      <c r="BK1159" s="2">
        <f t="shared" si="133"/>
        <v>12.201207645092069</v>
      </c>
      <c r="BL1159" s="2">
        <f t="shared" si="134"/>
        <v>72.783377905780711</v>
      </c>
      <c r="BM1159" s="2"/>
      <c r="BN1159" s="1">
        <f t="shared" si="135"/>
        <v>3.705053136914771</v>
      </c>
      <c r="BO1159" s="2">
        <f t="shared" si="136"/>
        <v>0.86232745279110556</v>
      </c>
      <c r="BP1159" s="1" t="e">
        <f t="shared" si="121"/>
        <v>#DIV/0!</v>
      </c>
    </row>
    <row r="1160" spans="1:68" x14ac:dyDescent="0.25">
      <c r="A1160">
        <v>36</v>
      </c>
      <c r="B1160" t="s">
        <v>1205</v>
      </c>
      <c r="C1160" t="s">
        <v>191</v>
      </c>
      <c r="D1160">
        <v>-23.729800000000001</v>
      </c>
      <c r="E1160">
        <v>-68.247600000000006</v>
      </c>
      <c r="F1160" s="9">
        <v>37895</v>
      </c>
      <c r="H1160" t="s">
        <v>445</v>
      </c>
      <c r="I1160" t="s">
        <v>195</v>
      </c>
      <c r="J1160" t="s">
        <v>29</v>
      </c>
      <c r="L1160" t="s">
        <v>30</v>
      </c>
      <c r="Q1160" s="1">
        <f t="shared" si="122"/>
        <v>12.032786885245901</v>
      </c>
      <c r="R1160">
        <v>734</v>
      </c>
      <c r="T1160">
        <v>46568</v>
      </c>
      <c r="W1160">
        <v>1548</v>
      </c>
      <c r="AA1160" s="1">
        <v>19.356291611185085</v>
      </c>
      <c r="AD1160">
        <v>27760</v>
      </c>
      <c r="AE1160">
        <v>3407</v>
      </c>
      <c r="AG1160">
        <v>456</v>
      </c>
      <c r="AH1160">
        <v>1871</v>
      </c>
      <c r="AQ1160" s="3">
        <f t="shared" si="123"/>
        <v>82363.356291611184</v>
      </c>
      <c r="BA1160" t="s">
        <v>31</v>
      </c>
      <c r="BB1160" s="1">
        <f t="shared" si="124"/>
        <v>12.032786885245901</v>
      </c>
      <c r="BC1160" s="2">
        <f t="shared" si="125"/>
        <v>1313.6248236953454</v>
      </c>
      <c r="BD1160" s="2">
        <f t="shared" si="126"/>
        <v>0</v>
      </c>
      <c r="BE1160" s="2">
        <f t="shared" si="127"/>
        <v>16.114928169893815</v>
      </c>
      <c r="BF1160" s="2">
        <f t="shared" si="128"/>
        <v>0</v>
      </c>
      <c r="BG1160" s="2">
        <f t="shared" si="129"/>
        <v>0.68919163309127796</v>
      </c>
      <c r="BH1160" s="2">
        <f t="shared" si="130"/>
        <v>1207.5340380181826</v>
      </c>
      <c r="BI1160" s="2">
        <f t="shared" si="131"/>
        <v>87.157840880020458</v>
      </c>
      <c r="BJ1160" s="2">
        <f t="shared" si="132"/>
        <v>0</v>
      </c>
      <c r="BK1160" s="2">
        <f t="shared" si="133"/>
        <v>11.377813264134936</v>
      </c>
      <c r="BL1160" s="2">
        <f t="shared" si="134"/>
        <v>76.980045258177327</v>
      </c>
      <c r="BM1160" s="2"/>
      <c r="BN1160" s="1">
        <f t="shared" si="135"/>
        <v>4.0123114238770148</v>
      </c>
      <c r="BO1160" s="2">
        <f t="shared" si="136"/>
        <v>0.91923813880228011</v>
      </c>
      <c r="BP1160" s="1" t="e">
        <f t="shared" si="121"/>
        <v>#DIV/0!</v>
      </c>
    </row>
    <row r="1161" spans="1:68" x14ac:dyDescent="0.25">
      <c r="A1161">
        <v>36</v>
      </c>
      <c r="B1161" t="s">
        <v>1205</v>
      </c>
      <c r="C1161" t="s">
        <v>191</v>
      </c>
      <c r="D1161">
        <v>-23.729800000000001</v>
      </c>
      <c r="E1161">
        <v>-68.247600000000006</v>
      </c>
      <c r="F1161" s="9">
        <v>37987</v>
      </c>
      <c r="H1161" t="s">
        <v>445</v>
      </c>
      <c r="I1161" t="s">
        <v>195</v>
      </c>
      <c r="J1161" t="s">
        <v>29</v>
      </c>
      <c r="L1161" t="s">
        <v>30</v>
      </c>
      <c r="Q1161" s="1">
        <f t="shared" si="122"/>
        <v>15.885245901639344</v>
      </c>
      <c r="R1161">
        <v>969</v>
      </c>
      <c r="T1161">
        <v>64013</v>
      </c>
      <c r="W1161">
        <v>1548</v>
      </c>
      <c r="AA1161" s="1">
        <v>20.010852197070573</v>
      </c>
      <c r="AD1161">
        <v>34115</v>
      </c>
      <c r="AE1161">
        <v>5126</v>
      </c>
      <c r="AG1161">
        <v>667</v>
      </c>
      <c r="AH1161">
        <v>3024</v>
      </c>
      <c r="AQ1161" s="3">
        <f t="shared" si="123"/>
        <v>109482.01085219707</v>
      </c>
      <c r="BA1161" t="s">
        <v>31</v>
      </c>
      <c r="BB1161" s="1">
        <f t="shared" si="124"/>
        <v>15.885245901639344</v>
      </c>
      <c r="BC1161" s="2">
        <f t="shared" si="125"/>
        <v>1805.7263751763046</v>
      </c>
      <c r="BD1161" s="2">
        <f t="shared" si="126"/>
        <v>0</v>
      </c>
      <c r="BE1161" s="2">
        <f t="shared" si="127"/>
        <v>16.114928169893815</v>
      </c>
      <c r="BF1161" s="2">
        <f t="shared" si="128"/>
        <v>0</v>
      </c>
      <c r="BG1161" s="2">
        <f t="shared" si="129"/>
        <v>0.71249763034557234</v>
      </c>
      <c r="BH1161" s="2">
        <f t="shared" si="130"/>
        <v>1483.9705946322154</v>
      </c>
      <c r="BI1161" s="2">
        <f t="shared" si="131"/>
        <v>131.13328216935275</v>
      </c>
      <c r="BJ1161" s="2">
        <f t="shared" si="132"/>
        <v>0</v>
      </c>
      <c r="BK1161" s="2">
        <f t="shared" si="133"/>
        <v>16.642547033285094</v>
      </c>
      <c r="BL1161" s="2">
        <f t="shared" si="134"/>
        <v>124.41884385928822</v>
      </c>
      <c r="BM1161" s="2"/>
      <c r="BN1161" s="1">
        <f t="shared" si="135"/>
        <v>1.1566087203949327</v>
      </c>
      <c r="BO1161" s="2">
        <f t="shared" si="136"/>
        <v>0.82181365628406788</v>
      </c>
      <c r="BP1161" s="1" t="e">
        <f t="shared" ref="BP1161:BP1224" si="137">AH1161/AF1161</f>
        <v>#DIV/0!</v>
      </c>
    </row>
    <row r="1162" spans="1:68" x14ac:dyDescent="0.25">
      <c r="A1162">
        <v>36</v>
      </c>
      <c r="B1162" t="s">
        <v>1205</v>
      </c>
      <c r="C1162" t="s">
        <v>191</v>
      </c>
      <c r="D1162">
        <v>-23.729800000000001</v>
      </c>
      <c r="E1162">
        <v>-68.247600000000006</v>
      </c>
      <c r="F1162" s="9">
        <v>38078</v>
      </c>
      <c r="H1162" t="s">
        <v>445</v>
      </c>
      <c r="I1162" t="s">
        <v>195</v>
      </c>
      <c r="J1162" t="s">
        <v>29</v>
      </c>
      <c r="L1162" t="s">
        <v>30</v>
      </c>
      <c r="Q1162" s="1">
        <f t="shared" si="122"/>
        <v>13.918032786885245</v>
      </c>
      <c r="R1162">
        <v>849</v>
      </c>
      <c r="T1162">
        <v>60478</v>
      </c>
      <c r="W1162">
        <v>9144</v>
      </c>
      <c r="X1162">
        <v>370</v>
      </c>
      <c r="AA1162" s="1">
        <v>8.0884986684420781</v>
      </c>
      <c r="AD1162">
        <v>34330</v>
      </c>
      <c r="AE1162">
        <v>5243</v>
      </c>
      <c r="AG1162">
        <v>1038</v>
      </c>
      <c r="AH1162">
        <v>3517</v>
      </c>
      <c r="AQ1162" s="3">
        <f t="shared" si="123"/>
        <v>114977.08849866844</v>
      </c>
      <c r="BA1162" t="s">
        <v>31</v>
      </c>
      <c r="BB1162" s="1">
        <f t="shared" si="124"/>
        <v>13.918032786885245</v>
      </c>
      <c r="BC1162" s="2">
        <f t="shared" si="125"/>
        <v>1706.0084626234132</v>
      </c>
      <c r="BD1162" s="2">
        <f t="shared" si="126"/>
        <v>0</v>
      </c>
      <c r="BE1162" s="2">
        <f t="shared" si="127"/>
        <v>95.190505933791371</v>
      </c>
      <c r="BF1162" s="2">
        <f t="shared" si="128"/>
        <v>0</v>
      </c>
      <c r="BG1162" s="2">
        <f t="shared" si="129"/>
        <v>0.28799553749949541</v>
      </c>
      <c r="BH1162" s="2">
        <f t="shared" si="130"/>
        <v>1493.3228935577883</v>
      </c>
      <c r="BI1162" s="2">
        <f t="shared" si="131"/>
        <v>134.12637503197749</v>
      </c>
      <c r="BJ1162" s="2">
        <f t="shared" si="132"/>
        <v>0</v>
      </c>
      <c r="BK1162" s="2">
        <f t="shared" si="133"/>
        <v>25.899495982833471</v>
      </c>
      <c r="BL1162" s="2">
        <f t="shared" si="134"/>
        <v>144.70273606253858</v>
      </c>
      <c r="BM1162" s="2"/>
      <c r="BN1162" s="1">
        <f t="shared" si="135"/>
        <v>1.5041713952072091</v>
      </c>
      <c r="BO1162" s="2">
        <f t="shared" si="136"/>
        <v>0.87533146890809221</v>
      </c>
      <c r="BP1162" s="1" t="e">
        <f t="shared" si="137"/>
        <v>#DIV/0!</v>
      </c>
    </row>
    <row r="1163" spans="1:68" x14ac:dyDescent="0.25">
      <c r="A1163">
        <v>36</v>
      </c>
      <c r="B1163" t="s">
        <v>1205</v>
      </c>
      <c r="C1163" t="s">
        <v>191</v>
      </c>
      <c r="D1163">
        <v>-23.729800000000001</v>
      </c>
      <c r="E1163">
        <v>-68.247600000000006</v>
      </c>
      <c r="F1163" s="9">
        <v>38261</v>
      </c>
      <c r="H1163" t="s">
        <v>445</v>
      </c>
      <c r="I1163" t="s">
        <v>195</v>
      </c>
      <c r="J1163" t="s">
        <v>29</v>
      </c>
      <c r="L1163" t="s">
        <v>30</v>
      </c>
      <c r="Q1163" s="1">
        <f t="shared" si="122"/>
        <v>3.180327868852459</v>
      </c>
      <c r="R1163">
        <v>194</v>
      </c>
      <c r="T1163">
        <v>39306</v>
      </c>
      <c r="W1163">
        <v>560</v>
      </c>
      <c r="X1163">
        <v>3121</v>
      </c>
      <c r="AA1163" s="1">
        <v>12.249633821571239</v>
      </c>
      <c r="AD1163">
        <v>17210</v>
      </c>
      <c r="AE1163">
        <v>3422</v>
      </c>
      <c r="AG1163">
        <v>498</v>
      </c>
      <c r="AH1163">
        <v>2212</v>
      </c>
      <c r="AQ1163" s="3">
        <f t="shared" si="123"/>
        <v>66535.249633821571</v>
      </c>
      <c r="BA1163" t="s">
        <v>31</v>
      </c>
      <c r="BB1163" s="1">
        <f t="shared" si="124"/>
        <v>3.180327868852459</v>
      </c>
      <c r="BC1163" s="2">
        <f t="shared" si="125"/>
        <v>1108.7729196050775</v>
      </c>
      <c r="BD1163" s="2">
        <f t="shared" si="126"/>
        <v>0</v>
      </c>
      <c r="BE1163" s="2">
        <f t="shared" si="127"/>
        <v>5.8296897772225691</v>
      </c>
      <c r="BF1163" s="2">
        <f t="shared" si="128"/>
        <v>0</v>
      </c>
      <c r="BG1163" s="2">
        <f t="shared" si="129"/>
        <v>0.43615509147322423</v>
      </c>
      <c r="BH1163" s="2">
        <f t="shared" si="130"/>
        <v>748.6189046935491</v>
      </c>
      <c r="BI1163" s="2">
        <f t="shared" si="131"/>
        <v>87.54157073420312</v>
      </c>
      <c r="BJ1163" s="2">
        <f t="shared" si="132"/>
        <v>0</v>
      </c>
      <c r="BK1163" s="2">
        <f t="shared" si="133"/>
        <v>12.42576974898947</v>
      </c>
      <c r="BL1163" s="2">
        <f t="shared" si="134"/>
        <v>91.010080230405265</v>
      </c>
      <c r="BM1163" s="2"/>
      <c r="BN1163" s="1">
        <f t="shared" si="135"/>
        <v>-3.7191352985971391</v>
      </c>
      <c r="BO1163" s="2">
        <f t="shared" si="136"/>
        <v>0.67517783980527957</v>
      </c>
      <c r="BP1163" s="1" t="e">
        <f t="shared" si="137"/>
        <v>#DIV/0!</v>
      </c>
    </row>
    <row r="1164" spans="1:68" x14ac:dyDescent="0.25">
      <c r="A1164">
        <v>36</v>
      </c>
      <c r="B1164" t="s">
        <v>1205</v>
      </c>
      <c r="C1164" t="s">
        <v>191</v>
      </c>
      <c r="D1164">
        <v>-23.729800000000001</v>
      </c>
      <c r="E1164">
        <v>-68.247600000000006</v>
      </c>
      <c r="F1164" s="9">
        <v>38353</v>
      </c>
      <c r="H1164" t="s">
        <v>445</v>
      </c>
      <c r="I1164" t="s">
        <v>195</v>
      </c>
      <c r="J1164" t="s">
        <v>29</v>
      </c>
      <c r="L1164" t="s">
        <v>30</v>
      </c>
      <c r="Q1164" s="1">
        <f t="shared" si="122"/>
        <v>7.1475409836065573</v>
      </c>
      <c r="R1164">
        <v>436</v>
      </c>
      <c r="T1164">
        <v>64391</v>
      </c>
      <c r="W1164">
        <v>3560</v>
      </c>
      <c r="AA1164" s="1">
        <v>11.034021304926766</v>
      </c>
      <c r="AD1164">
        <v>34160</v>
      </c>
      <c r="AE1164">
        <v>5660</v>
      </c>
      <c r="AG1164">
        <v>694</v>
      </c>
      <c r="AH1164">
        <v>3013</v>
      </c>
      <c r="AQ1164" s="3">
        <f t="shared" si="123"/>
        <v>111925.03402130492</v>
      </c>
      <c r="BA1164" t="s">
        <v>31</v>
      </c>
      <c r="BB1164" s="1">
        <f t="shared" si="124"/>
        <v>7.1475409836065573</v>
      </c>
      <c r="BC1164" s="2">
        <f t="shared" si="125"/>
        <v>1816.3892806770098</v>
      </c>
      <c r="BD1164" s="2">
        <f t="shared" si="126"/>
        <v>0</v>
      </c>
      <c r="BE1164" s="2">
        <f t="shared" si="127"/>
        <v>37.060170726629188</v>
      </c>
      <c r="BF1164" s="2">
        <f t="shared" si="128"/>
        <v>0</v>
      </c>
      <c r="BG1164" s="2">
        <f t="shared" si="129"/>
        <v>0.39287252514382032</v>
      </c>
      <c r="BH1164" s="2">
        <f t="shared" si="130"/>
        <v>1485.9280525468703</v>
      </c>
      <c r="BI1164" s="2">
        <f t="shared" si="131"/>
        <v>144.79406497825531</v>
      </c>
      <c r="BJ1164" s="2">
        <f t="shared" si="132"/>
        <v>0</v>
      </c>
      <c r="BK1164" s="2">
        <f t="shared" si="133"/>
        <v>17.316233344977292</v>
      </c>
      <c r="BL1164" s="2">
        <f t="shared" si="134"/>
        <v>123.96626208599054</v>
      </c>
      <c r="BM1164" s="2"/>
      <c r="BN1164" s="1">
        <f t="shared" si="135"/>
        <v>0.41013313655806394</v>
      </c>
      <c r="BO1164" s="2">
        <f t="shared" si="136"/>
        <v>0.81806695753733527</v>
      </c>
      <c r="BP1164" s="1" t="e">
        <f t="shared" si="137"/>
        <v>#DIV/0!</v>
      </c>
    </row>
    <row r="1165" spans="1:68" x14ac:dyDescent="0.25">
      <c r="A1165">
        <v>36</v>
      </c>
      <c r="B1165" t="s">
        <v>1205</v>
      </c>
      <c r="C1165" t="s">
        <v>191</v>
      </c>
      <c r="D1165">
        <v>-23.729800000000001</v>
      </c>
      <c r="E1165">
        <v>-68.247600000000006</v>
      </c>
      <c r="F1165" s="9">
        <v>38477</v>
      </c>
      <c r="H1165" t="s">
        <v>445</v>
      </c>
      <c r="I1165" t="s">
        <v>195</v>
      </c>
      <c r="J1165" t="s">
        <v>29</v>
      </c>
      <c r="L1165" t="s">
        <v>30</v>
      </c>
      <c r="Q1165" s="1">
        <f t="shared" si="122"/>
        <v>9.557377049180328</v>
      </c>
      <c r="R1165">
        <v>583</v>
      </c>
      <c r="T1165">
        <v>42900</v>
      </c>
      <c r="W1165">
        <v>8240</v>
      </c>
      <c r="AA1165" s="1">
        <v>11.828844873501998</v>
      </c>
      <c r="AD1165">
        <v>20005</v>
      </c>
      <c r="AE1165">
        <v>3425</v>
      </c>
      <c r="AG1165">
        <v>609</v>
      </c>
      <c r="AH1165">
        <v>3091</v>
      </c>
      <c r="AQ1165" s="3">
        <f t="shared" si="123"/>
        <v>78864.828844873497</v>
      </c>
      <c r="BA1165" t="s">
        <v>31</v>
      </c>
      <c r="BB1165" s="1">
        <f t="shared" si="124"/>
        <v>9.557377049180328</v>
      </c>
      <c r="BC1165" s="2">
        <f t="shared" si="125"/>
        <v>1210.1551480959097</v>
      </c>
      <c r="BD1165" s="2">
        <f t="shared" si="126"/>
        <v>0</v>
      </c>
      <c r="BE1165" s="2">
        <f t="shared" si="127"/>
        <v>85.779721007703515</v>
      </c>
      <c r="BF1165" s="2">
        <f t="shared" si="128"/>
        <v>0</v>
      </c>
      <c r="BG1165" s="2">
        <f t="shared" si="129"/>
        <v>0.42117266466689213</v>
      </c>
      <c r="BH1165" s="2">
        <f t="shared" si="130"/>
        <v>870.1987907259994</v>
      </c>
      <c r="BI1165" s="2">
        <f t="shared" si="131"/>
        <v>87.618316705039646</v>
      </c>
      <c r="BJ1165" s="2">
        <f t="shared" si="132"/>
        <v>0</v>
      </c>
      <c r="BK1165" s="2">
        <f t="shared" si="133"/>
        <v>15.195369030390736</v>
      </c>
      <c r="BL1165" s="2">
        <f t="shared" si="134"/>
        <v>127.17547829664679</v>
      </c>
      <c r="BM1165" s="2"/>
      <c r="BN1165" s="1">
        <f t="shared" si="135"/>
        <v>-5.6462688040499174</v>
      </c>
      <c r="BO1165" s="2">
        <f t="shared" si="136"/>
        <v>0.71908035270947968</v>
      </c>
      <c r="BP1165" s="1" t="e">
        <f t="shared" si="137"/>
        <v>#DIV/0!</v>
      </c>
    </row>
    <row r="1166" spans="1:68" x14ac:dyDescent="0.25">
      <c r="A1166">
        <v>36</v>
      </c>
      <c r="B1166" t="s">
        <v>1205</v>
      </c>
      <c r="C1166" t="s">
        <v>191</v>
      </c>
      <c r="D1166">
        <v>-23.729800000000001</v>
      </c>
      <c r="E1166">
        <v>-68.247600000000006</v>
      </c>
      <c r="F1166" s="9">
        <v>38630</v>
      </c>
      <c r="H1166" t="s">
        <v>445</v>
      </c>
      <c r="I1166" t="s">
        <v>195</v>
      </c>
      <c r="J1166" t="s">
        <v>29</v>
      </c>
      <c r="L1166" t="s">
        <v>30</v>
      </c>
      <c r="Q1166" s="1">
        <f t="shared" si="122"/>
        <v>8.0655737704918025</v>
      </c>
      <c r="R1166">
        <v>492</v>
      </c>
      <c r="T1166">
        <v>37016</v>
      </c>
      <c r="W1166">
        <v>3300</v>
      </c>
      <c r="X1166">
        <v>4837</v>
      </c>
      <c r="AA1166" s="1">
        <v>15.615945406125167</v>
      </c>
      <c r="AD1166">
        <v>22280</v>
      </c>
      <c r="AE1166">
        <v>3718</v>
      </c>
      <c r="AG1166">
        <v>1670</v>
      </c>
      <c r="AH1166">
        <v>572</v>
      </c>
      <c r="AQ1166" s="3">
        <f t="shared" si="123"/>
        <v>73900.615945406127</v>
      </c>
      <c r="BA1166" t="s">
        <v>31</v>
      </c>
      <c r="BB1166" s="1">
        <f t="shared" si="124"/>
        <v>8.0655737704918025</v>
      </c>
      <c r="BC1166" s="2">
        <f t="shared" si="125"/>
        <v>1044.1748942172073</v>
      </c>
      <c r="BD1166" s="2">
        <f t="shared" si="126"/>
        <v>0</v>
      </c>
      <c r="BE1166" s="2">
        <f t="shared" si="127"/>
        <v>34.353529044347283</v>
      </c>
      <c r="BF1166" s="2">
        <f t="shared" si="128"/>
        <v>0</v>
      </c>
      <c r="BG1166" s="2">
        <f t="shared" si="129"/>
        <v>0.55601450592388124</v>
      </c>
      <c r="BH1166" s="2">
        <f t="shared" si="130"/>
        <v>969.15916307799375</v>
      </c>
      <c r="BI1166" s="2">
        <f t="shared" si="131"/>
        <v>95.113839856740853</v>
      </c>
      <c r="BJ1166" s="2">
        <f t="shared" si="132"/>
        <v>0</v>
      </c>
      <c r="BK1166" s="2">
        <f t="shared" si="133"/>
        <v>41.668745945406457</v>
      </c>
      <c r="BL1166" s="2">
        <f t="shared" si="134"/>
        <v>23.534252211479121</v>
      </c>
      <c r="BM1166" s="2"/>
      <c r="BN1166" s="1">
        <f t="shared" si="135"/>
        <v>3.184083113824554</v>
      </c>
      <c r="BO1166" s="2">
        <f t="shared" si="136"/>
        <v>0.92815788661970167</v>
      </c>
      <c r="BP1166" s="1" t="e">
        <f t="shared" si="137"/>
        <v>#DIV/0!</v>
      </c>
    </row>
    <row r="1167" spans="1:68" x14ac:dyDescent="0.25">
      <c r="A1167">
        <v>36</v>
      </c>
      <c r="B1167" t="s">
        <v>1205</v>
      </c>
      <c r="C1167" t="s">
        <v>191</v>
      </c>
      <c r="D1167">
        <v>-23.729800000000001</v>
      </c>
      <c r="E1167">
        <v>-68.247600000000006</v>
      </c>
      <c r="F1167" s="9">
        <v>38718</v>
      </c>
      <c r="H1167" t="s">
        <v>445</v>
      </c>
      <c r="I1167" t="s">
        <v>195</v>
      </c>
      <c r="J1167" t="s">
        <v>29</v>
      </c>
      <c r="L1167" t="s">
        <v>30</v>
      </c>
      <c r="Q1167" s="1">
        <f t="shared" si="122"/>
        <v>1.098360655737705</v>
      </c>
      <c r="R1167">
        <v>67</v>
      </c>
      <c r="T1167">
        <v>57900</v>
      </c>
      <c r="W1167">
        <v>5250</v>
      </c>
      <c r="X1167">
        <v>4200</v>
      </c>
      <c r="AA1167" s="1">
        <v>13.932789613848204</v>
      </c>
      <c r="AD1167">
        <v>30167</v>
      </c>
      <c r="AE1167">
        <v>5387</v>
      </c>
      <c r="AG1167">
        <v>826</v>
      </c>
      <c r="AH1167">
        <v>2696</v>
      </c>
      <c r="AQ1167" s="3">
        <f t="shared" si="123"/>
        <v>106506.93278961384</v>
      </c>
      <c r="BA1167" t="s">
        <v>31</v>
      </c>
      <c r="BB1167" s="1">
        <f t="shared" si="124"/>
        <v>1.098360655737705</v>
      </c>
      <c r="BC1167" s="2">
        <f t="shared" si="125"/>
        <v>1633.286318758815</v>
      </c>
      <c r="BD1167" s="2">
        <f t="shared" si="126"/>
        <v>0</v>
      </c>
      <c r="BE1167" s="2">
        <f t="shared" si="127"/>
        <v>54.653341661461582</v>
      </c>
      <c r="BF1167" s="2">
        <f t="shared" si="128"/>
        <v>0</v>
      </c>
      <c r="BG1167" s="2">
        <f t="shared" si="129"/>
        <v>0.49608479869855276</v>
      </c>
      <c r="BH1167" s="2">
        <f t="shared" si="130"/>
        <v>1312.2362869198312</v>
      </c>
      <c r="BI1167" s="2">
        <f t="shared" si="131"/>
        <v>137.81018163213096</v>
      </c>
      <c r="BJ1167" s="2">
        <f t="shared" si="132"/>
        <v>0</v>
      </c>
      <c r="BK1167" s="2">
        <f t="shared" si="133"/>
        <v>20.609810868805827</v>
      </c>
      <c r="BL1167" s="2">
        <f t="shared" si="134"/>
        <v>110.92367825550298</v>
      </c>
      <c r="BM1167" s="2"/>
      <c r="BN1167" s="1">
        <f t="shared" si="135"/>
        <v>-0.88457166723805458</v>
      </c>
      <c r="BO1167" s="2">
        <f t="shared" si="136"/>
        <v>0.80343309795005213</v>
      </c>
      <c r="BP1167" s="1" t="e">
        <f t="shared" si="137"/>
        <v>#DIV/0!</v>
      </c>
    </row>
    <row r="1168" spans="1:68" x14ac:dyDescent="0.25">
      <c r="A1168">
        <v>36</v>
      </c>
      <c r="B1168" t="s">
        <v>1205</v>
      </c>
      <c r="C1168" t="s">
        <v>191</v>
      </c>
      <c r="D1168">
        <v>-23.729800000000001</v>
      </c>
      <c r="E1168">
        <v>-68.247600000000006</v>
      </c>
      <c r="F1168" s="9">
        <v>38808</v>
      </c>
      <c r="H1168" t="s">
        <v>445</v>
      </c>
      <c r="I1168" t="s">
        <v>195</v>
      </c>
      <c r="J1168" t="s">
        <v>29</v>
      </c>
      <c r="L1168" t="s">
        <v>30</v>
      </c>
      <c r="Q1168" s="1">
        <f t="shared" ref="Q1168:Q1231" si="138">R1168/61</f>
        <v>2.180327868852459</v>
      </c>
      <c r="R1168">
        <v>133</v>
      </c>
      <c r="T1168">
        <v>51739</v>
      </c>
      <c r="W1168">
        <v>8400</v>
      </c>
      <c r="AA1168" s="1">
        <v>16.971820905459388</v>
      </c>
      <c r="AD1168">
        <v>28330</v>
      </c>
      <c r="AE1168">
        <v>4373</v>
      </c>
      <c r="AG1168">
        <v>678</v>
      </c>
      <c r="AH1168">
        <v>2381</v>
      </c>
      <c r="AQ1168" s="3">
        <f t="shared" ref="AQ1168:AQ1231" si="139">SUM(R1168:AN1168)</f>
        <v>96050.971820905455</v>
      </c>
      <c r="BA1168" t="s">
        <v>31</v>
      </c>
      <c r="BB1168" s="1">
        <f t="shared" ref="BB1168:BB1231" si="140">Q1168</f>
        <v>2.180327868852459</v>
      </c>
      <c r="BC1168" s="2">
        <f t="shared" ref="BC1168:BC1231" si="141">T1168/35.45</f>
        <v>1459.4922425952043</v>
      </c>
      <c r="BD1168" s="2">
        <f t="shared" ref="BD1168:BD1231" si="142">U1168/79.904</f>
        <v>0</v>
      </c>
      <c r="BE1168" s="2">
        <f t="shared" ref="BE1168:BE1231" si="143">W1168/96.06</f>
        <v>87.445346658338536</v>
      </c>
      <c r="BF1168" s="2">
        <f t="shared" ref="BF1168:BF1231" si="144">Z1168/10.811</f>
        <v>0</v>
      </c>
      <c r="BG1168" s="2">
        <f t="shared" ref="BG1168:BG1231" si="145">AA1168/28.0855</f>
        <v>0.60429121452206258</v>
      </c>
      <c r="BH1168" s="2">
        <f t="shared" ref="BH1168:BH1231" si="146">AD1168/22.989</f>
        <v>1232.3285049371439</v>
      </c>
      <c r="BI1168" s="2">
        <f t="shared" ref="BI1168:BI1231" si="147">AE1168/39.09</f>
        <v>111.87004348938346</v>
      </c>
      <c r="BJ1168" s="2">
        <f t="shared" ref="BJ1168:BJ1231" si="148">AF1168/6.941</f>
        <v>0</v>
      </c>
      <c r="BK1168" s="2">
        <f t="shared" ref="BK1168:BK1231" si="149">AG1168/40.078</f>
        <v>16.917011826937472</v>
      </c>
      <c r="BL1168" s="2">
        <f t="shared" ref="BL1168:BL1231" si="150">AH1168/24.305</f>
        <v>97.963382020160466</v>
      </c>
      <c r="BM1168" s="2"/>
      <c r="BN1168" s="1">
        <f t="shared" ref="BN1168:BN1231" si="151">((BH1168+BI1168+BJ1168+2*BK1168+2*BL1168)-(BC1168+BD1168+2*BE1168+BB1168))/((BH1168+BI1168+BJ1168+2*BK1168+2*BL1168)+(BC1168+BD1168+2*BE1168+BB1168))*100</f>
        <v>-1.9499606594244803</v>
      </c>
      <c r="BO1168" s="2">
        <f t="shared" ref="BO1168:BO1231" si="152">BH1168/BC1168</f>
        <v>0.84435426854059326</v>
      </c>
      <c r="BP1168" s="1" t="e">
        <f t="shared" si="137"/>
        <v>#DIV/0!</v>
      </c>
    </row>
    <row r="1169" spans="1:68" x14ac:dyDescent="0.25">
      <c r="A1169">
        <v>36</v>
      </c>
      <c r="B1169" t="s">
        <v>1205</v>
      </c>
      <c r="C1169" t="s">
        <v>191</v>
      </c>
      <c r="D1169">
        <v>-23.729800000000001</v>
      </c>
      <c r="E1169">
        <v>-68.247600000000006</v>
      </c>
      <c r="F1169" s="9">
        <v>38991</v>
      </c>
      <c r="H1169" t="s">
        <v>445</v>
      </c>
      <c r="I1169" t="s">
        <v>195</v>
      </c>
      <c r="J1169" t="s">
        <v>29</v>
      </c>
      <c r="L1169" t="s">
        <v>30</v>
      </c>
      <c r="Q1169" s="1">
        <f t="shared" si="138"/>
        <v>3.918032786885246</v>
      </c>
      <c r="R1169">
        <v>239</v>
      </c>
      <c r="T1169">
        <v>39183</v>
      </c>
      <c r="W1169">
        <v>4150</v>
      </c>
      <c r="X1169">
        <v>580</v>
      </c>
      <c r="AA1169" s="1">
        <v>16.36401464713715</v>
      </c>
      <c r="AD1169">
        <v>19540</v>
      </c>
      <c r="AE1169">
        <v>2876</v>
      </c>
      <c r="AG1169">
        <v>754</v>
      </c>
      <c r="AH1169">
        <v>1485</v>
      </c>
      <c r="AQ1169" s="3">
        <f t="shared" si="139"/>
        <v>68823.364014647144</v>
      </c>
      <c r="BA1169" t="s">
        <v>31</v>
      </c>
      <c r="BB1169" s="1">
        <f t="shared" si="140"/>
        <v>3.918032786885246</v>
      </c>
      <c r="BC1169" s="2">
        <f t="shared" si="141"/>
        <v>1105.3032440056418</v>
      </c>
      <c r="BD1169" s="2">
        <f t="shared" si="142"/>
        <v>0</v>
      </c>
      <c r="BE1169" s="2">
        <f t="shared" si="143"/>
        <v>43.202165313345823</v>
      </c>
      <c r="BF1169" s="2">
        <f t="shared" si="144"/>
        <v>0</v>
      </c>
      <c r="BG1169" s="2">
        <f t="shared" si="145"/>
        <v>0.58264993135736054</v>
      </c>
      <c r="BH1169" s="2">
        <f t="shared" si="146"/>
        <v>849.97172560789943</v>
      </c>
      <c r="BI1169" s="2">
        <f t="shared" si="147"/>
        <v>73.57380404195446</v>
      </c>
      <c r="BJ1169" s="2">
        <f t="shared" si="148"/>
        <v>0</v>
      </c>
      <c r="BK1169" s="2">
        <f t="shared" si="149"/>
        <v>18.813314037626625</v>
      </c>
      <c r="BL1169" s="2">
        <f t="shared" si="150"/>
        <v>61.098539395186179</v>
      </c>
      <c r="BM1169" s="2"/>
      <c r="BN1169" s="1">
        <f t="shared" si="151"/>
        <v>-4.925696571999608</v>
      </c>
      <c r="BO1169" s="2">
        <f t="shared" si="152"/>
        <v>0.76899414727815718</v>
      </c>
      <c r="BP1169" s="1" t="e">
        <f t="shared" si="137"/>
        <v>#DIV/0!</v>
      </c>
    </row>
    <row r="1170" spans="1:68" x14ac:dyDescent="0.25">
      <c r="A1170">
        <v>36</v>
      </c>
      <c r="B1170" t="s">
        <v>1205</v>
      </c>
      <c r="C1170" t="s">
        <v>191</v>
      </c>
      <c r="D1170">
        <v>-23.729800000000001</v>
      </c>
      <c r="E1170">
        <v>-68.247600000000006</v>
      </c>
      <c r="F1170" s="9">
        <v>39083</v>
      </c>
      <c r="H1170" t="s">
        <v>445</v>
      </c>
      <c r="I1170" t="s">
        <v>195</v>
      </c>
      <c r="J1170" t="s">
        <v>29</v>
      </c>
      <c r="L1170" t="s">
        <v>30</v>
      </c>
      <c r="Q1170" s="1">
        <f t="shared" si="138"/>
        <v>4.5901639344262293</v>
      </c>
      <c r="R1170">
        <v>280</v>
      </c>
      <c r="T1170">
        <v>43855</v>
      </c>
      <c r="W1170">
        <v>5050</v>
      </c>
      <c r="X1170">
        <v>1925</v>
      </c>
      <c r="AA1170" s="1">
        <v>15.896471371504662</v>
      </c>
      <c r="AD1170">
        <v>23260</v>
      </c>
      <c r="AE1170">
        <v>3716</v>
      </c>
      <c r="AG1170">
        <v>534</v>
      </c>
      <c r="AH1170">
        <v>1834</v>
      </c>
      <c r="AQ1170" s="3">
        <f t="shared" si="139"/>
        <v>80469.896471371496</v>
      </c>
      <c r="BA1170" t="s">
        <v>31</v>
      </c>
      <c r="BB1170" s="1">
        <f t="shared" si="140"/>
        <v>4.5901639344262293</v>
      </c>
      <c r="BC1170" s="2">
        <f t="shared" si="141"/>
        <v>1237.0944992947814</v>
      </c>
      <c r="BD1170" s="2">
        <f t="shared" si="142"/>
        <v>0</v>
      </c>
      <c r="BE1170" s="2">
        <f t="shared" si="143"/>
        <v>52.571309598167808</v>
      </c>
      <c r="BF1170" s="2">
        <f t="shared" si="144"/>
        <v>0</v>
      </c>
      <c r="BG1170" s="2">
        <f t="shared" si="145"/>
        <v>0.56600279046143609</v>
      </c>
      <c r="BH1170" s="2">
        <f t="shared" si="146"/>
        <v>1011.7882465526991</v>
      </c>
      <c r="BI1170" s="2">
        <f t="shared" si="147"/>
        <v>95.062675876183164</v>
      </c>
      <c r="BJ1170" s="2">
        <f t="shared" si="148"/>
        <v>0</v>
      </c>
      <c r="BK1170" s="2">
        <f t="shared" si="149"/>
        <v>13.324018164579069</v>
      </c>
      <c r="BL1170" s="2">
        <f t="shared" si="150"/>
        <v>75.457724747994234</v>
      </c>
      <c r="BM1170" s="2"/>
      <c r="BN1170" s="1">
        <f t="shared" si="151"/>
        <v>-2.371993207336069</v>
      </c>
      <c r="BO1170" s="2">
        <f t="shared" si="152"/>
        <v>0.81787466287294908</v>
      </c>
      <c r="BP1170" s="1" t="e">
        <f t="shared" si="137"/>
        <v>#DIV/0!</v>
      </c>
    </row>
    <row r="1171" spans="1:68" x14ac:dyDescent="0.25">
      <c r="A1171">
        <v>36</v>
      </c>
      <c r="B1171" t="s">
        <v>1205</v>
      </c>
      <c r="C1171" t="s">
        <v>191</v>
      </c>
      <c r="D1171">
        <v>-23.729800000000001</v>
      </c>
      <c r="E1171">
        <v>-68.247600000000006</v>
      </c>
      <c r="F1171" s="9">
        <v>39173</v>
      </c>
      <c r="H1171" t="s">
        <v>445</v>
      </c>
      <c r="I1171" t="s">
        <v>195</v>
      </c>
      <c r="J1171" t="s">
        <v>29</v>
      </c>
      <c r="L1171" t="s">
        <v>30</v>
      </c>
      <c r="Q1171" s="1">
        <f t="shared" si="138"/>
        <v>6.2295081967213113</v>
      </c>
      <c r="R1171">
        <v>380</v>
      </c>
      <c r="T1171">
        <v>36808</v>
      </c>
      <c r="W1171">
        <v>4600</v>
      </c>
      <c r="X1171">
        <v>338</v>
      </c>
      <c r="AA1171" s="1">
        <v>14.493841544607191</v>
      </c>
      <c r="AD1171">
        <v>23410</v>
      </c>
      <c r="AE1171">
        <v>3314</v>
      </c>
      <c r="AG1171">
        <v>502</v>
      </c>
      <c r="AH1171">
        <v>1868</v>
      </c>
      <c r="AQ1171" s="3">
        <f t="shared" si="139"/>
        <v>71234.493841544609</v>
      </c>
      <c r="BA1171" t="s">
        <v>31</v>
      </c>
      <c r="BB1171" s="1">
        <f t="shared" si="140"/>
        <v>6.2295081967213113</v>
      </c>
      <c r="BC1171" s="2">
        <f t="shared" si="141"/>
        <v>1038.3074753173482</v>
      </c>
      <c r="BD1171" s="2">
        <f t="shared" si="142"/>
        <v>0</v>
      </c>
      <c r="BE1171" s="2">
        <f t="shared" si="143"/>
        <v>47.886737455756816</v>
      </c>
      <c r="BF1171" s="2">
        <f t="shared" si="144"/>
        <v>0</v>
      </c>
      <c r="BG1171" s="2">
        <f t="shared" si="145"/>
        <v>0.51606136777366229</v>
      </c>
      <c r="BH1171" s="2">
        <f t="shared" si="146"/>
        <v>1018.3131062682152</v>
      </c>
      <c r="BI1171" s="2">
        <f t="shared" si="147"/>
        <v>84.778715784087993</v>
      </c>
      <c r="BJ1171" s="2">
        <f t="shared" si="148"/>
        <v>0</v>
      </c>
      <c r="BK1171" s="2">
        <f t="shared" si="149"/>
        <v>12.525575128499424</v>
      </c>
      <c r="BL1171" s="2">
        <f t="shared" si="150"/>
        <v>76.856613865459778</v>
      </c>
      <c r="BM1171" s="2"/>
      <c r="BN1171" s="1">
        <f t="shared" si="151"/>
        <v>5.8437655856551602</v>
      </c>
      <c r="BO1171" s="2">
        <f t="shared" si="152"/>
        <v>0.98074330627059969</v>
      </c>
      <c r="BP1171" s="1" t="e">
        <f t="shared" si="137"/>
        <v>#DIV/0!</v>
      </c>
    </row>
    <row r="1172" spans="1:68" x14ac:dyDescent="0.25">
      <c r="A1172">
        <v>36</v>
      </c>
      <c r="B1172" t="s">
        <v>1205</v>
      </c>
      <c r="C1172" t="s">
        <v>191</v>
      </c>
      <c r="D1172">
        <v>-23.729800000000001</v>
      </c>
      <c r="E1172">
        <v>-68.247600000000006</v>
      </c>
      <c r="F1172" s="9">
        <v>39264</v>
      </c>
      <c r="H1172" t="s">
        <v>445</v>
      </c>
      <c r="I1172" t="s">
        <v>195</v>
      </c>
      <c r="J1172" t="s">
        <v>29</v>
      </c>
      <c r="L1172" t="s">
        <v>30</v>
      </c>
      <c r="Q1172" s="1">
        <f t="shared" si="138"/>
        <v>3.737704918032787</v>
      </c>
      <c r="R1172">
        <v>228</v>
      </c>
      <c r="T1172">
        <v>27145</v>
      </c>
      <c r="W1172">
        <v>3750</v>
      </c>
      <c r="AA1172" s="1">
        <v>14.961384820239681</v>
      </c>
      <c r="AD1172">
        <v>14250</v>
      </c>
      <c r="AE1172">
        <v>2064</v>
      </c>
      <c r="AG1172">
        <v>509</v>
      </c>
      <c r="AH1172">
        <v>1380</v>
      </c>
      <c r="AQ1172" s="3">
        <f t="shared" si="139"/>
        <v>49340.961384820243</v>
      </c>
      <c r="BA1172" t="s">
        <v>31</v>
      </c>
      <c r="BB1172" s="1">
        <f t="shared" si="140"/>
        <v>3.737704918032787</v>
      </c>
      <c r="BC1172" s="2">
        <f t="shared" si="141"/>
        <v>765.7263751763046</v>
      </c>
      <c r="BD1172" s="2">
        <f t="shared" si="142"/>
        <v>0</v>
      </c>
      <c r="BE1172" s="2">
        <f t="shared" si="143"/>
        <v>39.038101186758276</v>
      </c>
      <c r="BF1172" s="2">
        <f t="shared" si="144"/>
        <v>0</v>
      </c>
      <c r="BG1172" s="2">
        <f t="shared" si="145"/>
        <v>0.53270850866958686</v>
      </c>
      <c r="BH1172" s="2">
        <f t="shared" si="146"/>
        <v>619.86167297403108</v>
      </c>
      <c r="BI1172" s="2">
        <f t="shared" si="147"/>
        <v>52.801227935533383</v>
      </c>
      <c r="BJ1172" s="2">
        <f t="shared" si="148"/>
        <v>0</v>
      </c>
      <c r="BK1172" s="2">
        <f t="shared" si="149"/>
        <v>12.700234542641848</v>
      </c>
      <c r="BL1172" s="2">
        <f t="shared" si="150"/>
        <v>56.778440650072</v>
      </c>
      <c r="BM1172" s="2"/>
      <c r="BN1172" s="1">
        <f t="shared" si="151"/>
        <v>-2.1649521213838203</v>
      </c>
      <c r="BO1172" s="2">
        <f t="shared" si="152"/>
        <v>0.80950806067155656</v>
      </c>
      <c r="BP1172" s="1" t="e">
        <f t="shared" si="137"/>
        <v>#DIV/0!</v>
      </c>
    </row>
    <row r="1173" spans="1:68" x14ac:dyDescent="0.25">
      <c r="A1173">
        <v>36</v>
      </c>
      <c r="B1173" t="s">
        <v>1205</v>
      </c>
      <c r="C1173" t="s">
        <v>191</v>
      </c>
      <c r="D1173">
        <v>-23.729800000000001</v>
      </c>
      <c r="E1173">
        <v>-68.247600000000006</v>
      </c>
      <c r="F1173" s="9">
        <v>39387</v>
      </c>
      <c r="H1173" t="s">
        <v>445</v>
      </c>
      <c r="I1173" t="s">
        <v>195</v>
      </c>
      <c r="J1173" t="s">
        <v>29</v>
      </c>
      <c r="L1173" t="s">
        <v>30</v>
      </c>
      <c r="Q1173" s="1">
        <f t="shared" si="138"/>
        <v>5.360655737704918</v>
      </c>
      <c r="R1173">
        <v>327</v>
      </c>
      <c r="T1173">
        <v>33055</v>
      </c>
      <c r="W1173">
        <v>4730</v>
      </c>
      <c r="X1173">
        <v>225</v>
      </c>
      <c r="AA1173" s="1">
        <v>16.36401464713715</v>
      </c>
      <c r="AD1173">
        <v>17098</v>
      </c>
      <c r="AE1173">
        <v>2593</v>
      </c>
      <c r="AG1173">
        <v>603</v>
      </c>
      <c r="AH1173">
        <v>1807</v>
      </c>
      <c r="AQ1173" s="3">
        <f t="shared" si="139"/>
        <v>60454.364014647137</v>
      </c>
      <c r="BA1173" t="s">
        <v>31</v>
      </c>
      <c r="BB1173" s="1">
        <f t="shared" si="140"/>
        <v>5.360655737704918</v>
      </c>
      <c r="BC1173" s="2">
        <f t="shared" si="141"/>
        <v>932.44005641748936</v>
      </c>
      <c r="BD1173" s="2">
        <f t="shared" si="142"/>
        <v>0</v>
      </c>
      <c r="BE1173" s="2">
        <f t="shared" si="143"/>
        <v>49.240058296897772</v>
      </c>
      <c r="BF1173" s="2">
        <f t="shared" si="144"/>
        <v>0</v>
      </c>
      <c r="BG1173" s="2">
        <f t="shared" si="145"/>
        <v>0.58264993135736054</v>
      </c>
      <c r="BH1173" s="2">
        <f t="shared" si="146"/>
        <v>743.74700943929702</v>
      </c>
      <c r="BI1173" s="2">
        <f t="shared" si="147"/>
        <v>66.334100793041699</v>
      </c>
      <c r="BJ1173" s="2">
        <f t="shared" si="148"/>
        <v>0</v>
      </c>
      <c r="BK1173" s="2">
        <f t="shared" si="149"/>
        <v>15.045660961125803</v>
      </c>
      <c r="BL1173" s="2">
        <f t="shared" si="150"/>
        <v>74.346842213536306</v>
      </c>
      <c r="BM1173" s="2"/>
      <c r="BN1173" s="1">
        <f t="shared" si="151"/>
        <v>-2.3412973698847055</v>
      </c>
      <c r="BO1173" s="2">
        <f t="shared" si="152"/>
        <v>0.79763519844571418</v>
      </c>
      <c r="BP1173" s="1" t="e">
        <f t="shared" si="137"/>
        <v>#DIV/0!</v>
      </c>
    </row>
    <row r="1174" spans="1:68" x14ac:dyDescent="0.25">
      <c r="A1174">
        <v>36</v>
      </c>
      <c r="B1174" t="s">
        <v>1205</v>
      </c>
      <c r="C1174" t="s">
        <v>191</v>
      </c>
      <c r="D1174">
        <v>-23.729800000000001</v>
      </c>
      <c r="E1174">
        <v>-68.247600000000006</v>
      </c>
      <c r="F1174" s="9">
        <v>39448</v>
      </c>
      <c r="H1174" t="s">
        <v>445</v>
      </c>
      <c r="I1174" t="s">
        <v>195</v>
      </c>
      <c r="J1174" t="s">
        <v>29</v>
      </c>
      <c r="L1174" t="s">
        <v>30</v>
      </c>
      <c r="Q1174" s="1">
        <f t="shared" si="138"/>
        <v>4.5245901639344259</v>
      </c>
      <c r="R1174">
        <v>276</v>
      </c>
      <c r="T1174">
        <v>45057</v>
      </c>
      <c r="W1174">
        <v>565</v>
      </c>
      <c r="X1174">
        <v>60</v>
      </c>
      <c r="AA1174" s="1">
        <v>14.961384820239681</v>
      </c>
      <c r="AD1174">
        <v>17810</v>
      </c>
      <c r="AE1174">
        <v>6072</v>
      </c>
      <c r="AG1174">
        <v>812</v>
      </c>
      <c r="AH1174">
        <v>2568</v>
      </c>
      <c r="AQ1174" s="3">
        <f t="shared" si="139"/>
        <v>73234.961384820243</v>
      </c>
      <c r="BA1174" t="s">
        <v>31</v>
      </c>
      <c r="BB1174" s="1">
        <f t="shared" si="140"/>
        <v>4.5245901639344259</v>
      </c>
      <c r="BC1174" s="2">
        <f t="shared" si="141"/>
        <v>1271.0014104372353</v>
      </c>
      <c r="BD1174" s="2">
        <f t="shared" si="142"/>
        <v>0</v>
      </c>
      <c r="BE1174" s="2">
        <f t="shared" si="143"/>
        <v>5.8817405788049131</v>
      </c>
      <c r="BF1174" s="2">
        <f t="shared" si="144"/>
        <v>0</v>
      </c>
      <c r="BG1174" s="2">
        <f t="shared" si="145"/>
        <v>0.53270850866958686</v>
      </c>
      <c r="BH1174" s="2">
        <f t="shared" si="146"/>
        <v>774.7183435556135</v>
      </c>
      <c r="BI1174" s="2">
        <f t="shared" si="147"/>
        <v>155.33384497313889</v>
      </c>
      <c r="BJ1174" s="2">
        <f t="shared" si="148"/>
        <v>0</v>
      </c>
      <c r="BK1174" s="2">
        <f t="shared" si="149"/>
        <v>20.260492040520983</v>
      </c>
      <c r="BL1174" s="2">
        <f t="shared" si="150"/>
        <v>105.65727216622095</v>
      </c>
      <c r="BM1174" s="2"/>
      <c r="BN1174" s="1">
        <f t="shared" si="151"/>
        <v>-4.2686999082930592</v>
      </c>
      <c r="BO1174" s="2">
        <f t="shared" si="152"/>
        <v>0.60953381891929115</v>
      </c>
      <c r="BP1174" s="1" t="e">
        <f t="shared" si="137"/>
        <v>#DIV/0!</v>
      </c>
    </row>
    <row r="1175" spans="1:68" x14ac:dyDescent="0.25">
      <c r="A1175">
        <v>36</v>
      </c>
      <c r="B1175" t="s">
        <v>1205</v>
      </c>
      <c r="C1175" t="s">
        <v>191</v>
      </c>
      <c r="D1175">
        <v>-23.729800000000001</v>
      </c>
      <c r="E1175">
        <v>-68.247600000000006</v>
      </c>
      <c r="F1175" s="9">
        <v>39539</v>
      </c>
      <c r="H1175" t="s">
        <v>445</v>
      </c>
      <c r="I1175" t="s">
        <v>195</v>
      </c>
      <c r="J1175" t="s">
        <v>29</v>
      </c>
      <c r="L1175" t="s">
        <v>30</v>
      </c>
      <c r="Q1175" s="1">
        <f t="shared" si="138"/>
        <v>4.9672131147540988</v>
      </c>
      <c r="R1175">
        <v>303</v>
      </c>
      <c r="T1175">
        <v>35860</v>
      </c>
      <c r="W1175">
        <v>4850</v>
      </c>
      <c r="X1175">
        <v>1575</v>
      </c>
      <c r="AA1175" s="1">
        <v>15.896471371504662</v>
      </c>
      <c r="AD1175">
        <v>21210</v>
      </c>
      <c r="AE1175">
        <v>3720</v>
      </c>
      <c r="AG1175">
        <v>599</v>
      </c>
      <c r="AH1175">
        <v>1771</v>
      </c>
      <c r="AQ1175" s="3">
        <f t="shared" si="139"/>
        <v>69903.896471371496</v>
      </c>
      <c r="BA1175" t="s">
        <v>31</v>
      </c>
      <c r="BB1175" s="1">
        <f t="shared" si="140"/>
        <v>4.9672131147540988</v>
      </c>
      <c r="BC1175" s="2">
        <f t="shared" si="141"/>
        <v>1011.5655853314527</v>
      </c>
      <c r="BD1175" s="2">
        <f t="shared" si="142"/>
        <v>0</v>
      </c>
      <c r="BE1175" s="2">
        <f t="shared" si="143"/>
        <v>50.489277534874034</v>
      </c>
      <c r="BF1175" s="2">
        <f t="shared" si="144"/>
        <v>0</v>
      </c>
      <c r="BG1175" s="2">
        <f t="shared" si="145"/>
        <v>0.56600279046143609</v>
      </c>
      <c r="BH1175" s="2">
        <f t="shared" si="146"/>
        <v>922.61516377397879</v>
      </c>
      <c r="BI1175" s="2">
        <f t="shared" si="147"/>
        <v>95.165003837298528</v>
      </c>
      <c r="BJ1175" s="2">
        <f t="shared" si="148"/>
        <v>0</v>
      </c>
      <c r="BK1175" s="2">
        <f t="shared" si="149"/>
        <v>14.945855581615849</v>
      </c>
      <c r="BL1175" s="2">
        <f t="shared" si="150"/>
        <v>72.865665500925729</v>
      </c>
      <c r="BM1175" s="2"/>
      <c r="BN1175" s="1">
        <f t="shared" si="151"/>
        <v>3.2840615341609127</v>
      </c>
      <c r="BO1175" s="2">
        <f t="shared" si="152"/>
        <v>0.91206657991599416</v>
      </c>
      <c r="BP1175" s="1" t="e">
        <f t="shared" si="137"/>
        <v>#DIV/0!</v>
      </c>
    </row>
    <row r="1176" spans="1:68" x14ac:dyDescent="0.25">
      <c r="A1176">
        <v>36</v>
      </c>
      <c r="B1176" t="s">
        <v>1205</v>
      </c>
      <c r="C1176" t="s">
        <v>191</v>
      </c>
      <c r="D1176">
        <v>-23.729800000000001</v>
      </c>
      <c r="E1176">
        <v>-68.247600000000006</v>
      </c>
      <c r="F1176" s="9">
        <v>39630</v>
      </c>
      <c r="H1176" t="s">
        <v>445</v>
      </c>
      <c r="I1176" t="s">
        <v>195</v>
      </c>
      <c r="J1176" t="s">
        <v>29</v>
      </c>
      <c r="L1176" t="s">
        <v>30</v>
      </c>
      <c r="Q1176" s="1">
        <f t="shared" si="138"/>
        <v>3.557377049180328</v>
      </c>
      <c r="R1176">
        <v>217</v>
      </c>
      <c r="T1176">
        <v>29236</v>
      </c>
      <c r="W1176">
        <v>3550</v>
      </c>
      <c r="X1176">
        <v>125</v>
      </c>
      <c r="AA1176" s="1">
        <v>11.688581890812252</v>
      </c>
      <c r="AD1176">
        <v>14490</v>
      </c>
      <c r="AE1176">
        <v>2516</v>
      </c>
      <c r="AG1176">
        <v>549</v>
      </c>
      <c r="AH1176">
        <v>1215</v>
      </c>
      <c r="AQ1176" s="3">
        <f t="shared" si="139"/>
        <v>51909.688581890812</v>
      </c>
      <c r="BA1176" t="s">
        <v>31</v>
      </c>
      <c r="BB1176" s="1">
        <f t="shared" si="140"/>
        <v>3.557377049180328</v>
      </c>
      <c r="BC1176" s="2">
        <f t="shared" si="141"/>
        <v>824.71086036671363</v>
      </c>
      <c r="BD1176" s="2">
        <f t="shared" si="142"/>
        <v>0</v>
      </c>
      <c r="BE1176" s="2">
        <f t="shared" si="143"/>
        <v>36.956069123464502</v>
      </c>
      <c r="BF1176" s="2">
        <f t="shared" si="144"/>
        <v>0</v>
      </c>
      <c r="BG1176" s="2">
        <f t="shared" si="145"/>
        <v>0.41617852239811476</v>
      </c>
      <c r="BH1176" s="2">
        <f t="shared" si="146"/>
        <v>630.30144851885677</v>
      </c>
      <c r="BI1176" s="2">
        <f t="shared" si="147"/>
        <v>64.364287541570732</v>
      </c>
      <c r="BJ1176" s="2">
        <f t="shared" si="148"/>
        <v>0</v>
      </c>
      <c r="BK1176" s="2">
        <f t="shared" si="149"/>
        <v>13.698288337741403</v>
      </c>
      <c r="BL1176" s="2">
        <f t="shared" si="150"/>
        <v>49.989714050606871</v>
      </c>
      <c r="BM1176" s="2"/>
      <c r="BN1176" s="1">
        <f t="shared" si="151"/>
        <v>-4.6478138784331753</v>
      </c>
      <c r="BO1176" s="2">
        <f t="shared" si="152"/>
        <v>0.76426961109568592</v>
      </c>
      <c r="BP1176" s="1" t="e">
        <f t="shared" si="137"/>
        <v>#DIV/0!</v>
      </c>
    </row>
    <row r="1177" spans="1:68" x14ac:dyDescent="0.25">
      <c r="A1177">
        <v>36</v>
      </c>
      <c r="B1177" t="s">
        <v>1205</v>
      </c>
      <c r="C1177" t="s">
        <v>191</v>
      </c>
      <c r="D1177">
        <v>-23.729800000000001</v>
      </c>
      <c r="E1177">
        <v>-68.247600000000006</v>
      </c>
      <c r="F1177" s="9">
        <v>39722</v>
      </c>
      <c r="H1177" t="s">
        <v>445</v>
      </c>
      <c r="I1177" t="s">
        <v>195</v>
      </c>
      <c r="J1177" t="s">
        <v>29</v>
      </c>
      <c r="L1177" t="s">
        <v>30</v>
      </c>
      <c r="Q1177" s="1">
        <f t="shared" si="138"/>
        <v>4</v>
      </c>
      <c r="R1177">
        <v>244</v>
      </c>
      <c r="T1177">
        <v>38987</v>
      </c>
      <c r="W1177">
        <v>4300</v>
      </c>
      <c r="X1177">
        <v>438</v>
      </c>
      <c r="AA1177" s="1">
        <v>29.455226364846872</v>
      </c>
      <c r="AD1177">
        <v>18560</v>
      </c>
      <c r="AE1177">
        <v>3886</v>
      </c>
      <c r="AG1177">
        <v>516</v>
      </c>
      <c r="AH1177">
        <v>2023</v>
      </c>
      <c r="AQ1177" s="3">
        <f t="shared" si="139"/>
        <v>68983.455226364837</v>
      </c>
      <c r="BA1177" t="s">
        <v>31</v>
      </c>
      <c r="BB1177" s="1">
        <f t="shared" si="140"/>
        <v>4</v>
      </c>
      <c r="BC1177" s="2">
        <f t="shared" si="141"/>
        <v>1099.7743300423131</v>
      </c>
      <c r="BD1177" s="2">
        <f t="shared" si="142"/>
        <v>0</v>
      </c>
      <c r="BE1177" s="2">
        <f t="shared" si="143"/>
        <v>44.763689360816159</v>
      </c>
      <c r="BF1177" s="2">
        <f t="shared" si="144"/>
        <v>0</v>
      </c>
      <c r="BG1177" s="2">
        <f t="shared" si="145"/>
        <v>1.0487698764432491</v>
      </c>
      <c r="BH1177" s="2">
        <f t="shared" si="146"/>
        <v>807.34264213319409</v>
      </c>
      <c r="BI1177" s="2">
        <f t="shared" si="147"/>
        <v>99.411614223586582</v>
      </c>
      <c r="BJ1177" s="2">
        <f t="shared" si="148"/>
        <v>0</v>
      </c>
      <c r="BK1177" s="2">
        <f t="shared" si="149"/>
        <v>12.87489395678427</v>
      </c>
      <c r="BL1177" s="2">
        <f t="shared" si="150"/>
        <v>83.23390248919975</v>
      </c>
      <c r="BM1177" s="2"/>
      <c r="BN1177" s="1">
        <f t="shared" si="151"/>
        <v>-4.1151222630241797</v>
      </c>
      <c r="BO1177" s="2">
        <f t="shared" si="152"/>
        <v>0.73409846009238289</v>
      </c>
      <c r="BP1177" s="1" t="e">
        <f t="shared" si="137"/>
        <v>#DIV/0!</v>
      </c>
    </row>
    <row r="1178" spans="1:68" x14ac:dyDescent="0.25">
      <c r="A1178">
        <v>36</v>
      </c>
      <c r="B1178" t="s">
        <v>1205</v>
      </c>
      <c r="C1178" t="s">
        <v>191</v>
      </c>
      <c r="D1178">
        <v>-23.729800000000001</v>
      </c>
      <c r="E1178">
        <v>-68.247600000000006</v>
      </c>
      <c r="F1178" s="9">
        <v>39814</v>
      </c>
      <c r="H1178" t="s">
        <v>445</v>
      </c>
      <c r="I1178" t="s">
        <v>195</v>
      </c>
      <c r="J1178" t="s">
        <v>29</v>
      </c>
      <c r="L1178" t="s">
        <v>30</v>
      </c>
      <c r="Q1178" s="1">
        <f t="shared" si="138"/>
        <v>1.2950819672131149</v>
      </c>
      <c r="R1178">
        <v>79</v>
      </c>
      <c r="T1178">
        <v>63984</v>
      </c>
      <c r="X1178">
        <v>1125</v>
      </c>
      <c r="AA1178" s="1">
        <v>24.312250332889484</v>
      </c>
      <c r="AD1178">
        <v>26800</v>
      </c>
      <c r="AE1178">
        <v>5294</v>
      </c>
      <c r="AG1178">
        <v>729</v>
      </c>
      <c r="AH1178">
        <v>3500</v>
      </c>
      <c r="AQ1178" s="3">
        <f t="shared" si="139"/>
        <v>101535.31225033289</v>
      </c>
      <c r="BA1178" t="s">
        <v>31</v>
      </c>
      <c r="BB1178" s="1">
        <f t="shared" si="140"/>
        <v>1.2950819672131149</v>
      </c>
      <c r="BC1178" s="2">
        <f t="shared" si="141"/>
        <v>1804.9083215796895</v>
      </c>
      <c r="BD1178" s="2">
        <f t="shared" si="142"/>
        <v>0</v>
      </c>
      <c r="BE1178" s="2">
        <f t="shared" si="143"/>
        <v>0</v>
      </c>
      <c r="BF1178" s="2">
        <f t="shared" si="144"/>
        <v>0</v>
      </c>
      <c r="BG1178" s="2">
        <f t="shared" si="145"/>
        <v>0.86565132658807864</v>
      </c>
      <c r="BH1178" s="2">
        <f t="shared" si="146"/>
        <v>1165.7749358388794</v>
      </c>
      <c r="BI1178" s="2">
        <f t="shared" si="147"/>
        <v>135.4310565361985</v>
      </c>
      <c r="BJ1178" s="2">
        <f t="shared" si="148"/>
        <v>0</v>
      </c>
      <c r="BK1178" s="2">
        <f t="shared" si="149"/>
        <v>18.189530415689404</v>
      </c>
      <c r="BL1178" s="2">
        <f t="shared" si="150"/>
        <v>144.0032915038058</v>
      </c>
      <c r="BM1178" s="2"/>
      <c r="BN1178" s="1">
        <f t="shared" si="151"/>
        <v>-5.2628949351653027</v>
      </c>
      <c r="BO1178" s="2">
        <f t="shared" si="152"/>
        <v>0.64589149592848649</v>
      </c>
      <c r="BP1178" s="1" t="e">
        <f t="shared" si="137"/>
        <v>#DIV/0!</v>
      </c>
    </row>
    <row r="1179" spans="1:68" x14ac:dyDescent="0.25">
      <c r="A1179">
        <v>36</v>
      </c>
      <c r="B1179" t="s">
        <v>1205</v>
      </c>
      <c r="C1179" t="s">
        <v>191</v>
      </c>
      <c r="D1179">
        <v>-23.729800000000001</v>
      </c>
      <c r="E1179">
        <v>-68.247600000000006</v>
      </c>
      <c r="F1179" s="9">
        <v>39904</v>
      </c>
      <c r="H1179" t="s">
        <v>445</v>
      </c>
      <c r="I1179" t="s">
        <v>195</v>
      </c>
      <c r="J1179" t="s">
        <v>29</v>
      </c>
      <c r="L1179" t="s">
        <v>30</v>
      </c>
      <c r="Q1179" s="1">
        <f t="shared" si="138"/>
        <v>4.5737704918032787</v>
      </c>
      <c r="R1179">
        <v>279</v>
      </c>
      <c r="T1179">
        <v>48081</v>
      </c>
      <c r="X1179">
        <v>175</v>
      </c>
      <c r="AA1179" s="1">
        <v>15.615945406125167</v>
      </c>
      <c r="AD1179">
        <v>26000</v>
      </c>
      <c r="AE1179">
        <v>3724</v>
      </c>
      <c r="AG1179">
        <v>233</v>
      </c>
      <c r="AH1179">
        <v>1644</v>
      </c>
      <c r="AQ1179" s="3">
        <f t="shared" si="139"/>
        <v>80151.615945406127</v>
      </c>
      <c r="BA1179" t="s">
        <v>31</v>
      </c>
      <c r="BB1179" s="1">
        <f t="shared" si="140"/>
        <v>4.5737704918032787</v>
      </c>
      <c r="BC1179" s="2">
        <f t="shared" si="141"/>
        <v>1356.3046544428771</v>
      </c>
      <c r="BD1179" s="2">
        <f t="shared" si="142"/>
        <v>0</v>
      </c>
      <c r="BE1179" s="2">
        <f t="shared" si="143"/>
        <v>0</v>
      </c>
      <c r="BF1179" s="2">
        <f t="shared" si="144"/>
        <v>0</v>
      </c>
      <c r="BG1179" s="2">
        <f t="shared" si="145"/>
        <v>0.55601450592388124</v>
      </c>
      <c r="BH1179" s="2">
        <f t="shared" si="146"/>
        <v>1130.9756840227935</v>
      </c>
      <c r="BI1179" s="2">
        <f t="shared" si="147"/>
        <v>95.267331798413906</v>
      </c>
      <c r="BJ1179" s="2">
        <f t="shared" si="148"/>
        <v>0</v>
      </c>
      <c r="BK1179" s="2">
        <f t="shared" si="149"/>
        <v>5.8136633564549127</v>
      </c>
      <c r="BL1179" s="2">
        <f t="shared" si="150"/>
        <v>67.640403209216217</v>
      </c>
      <c r="BM1179" s="2"/>
      <c r="BN1179" s="1">
        <f t="shared" si="151"/>
        <v>0.44888775655852525</v>
      </c>
      <c r="BO1179" s="2">
        <f t="shared" si="152"/>
        <v>0.83386551857507196</v>
      </c>
      <c r="BP1179" s="1" t="e">
        <f t="shared" si="137"/>
        <v>#DIV/0!</v>
      </c>
    </row>
    <row r="1180" spans="1:68" x14ac:dyDescent="0.25">
      <c r="A1180">
        <v>36</v>
      </c>
      <c r="B1180" t="s">
        <v>1205</v>
      </c>
      <c r="C1180" t="s">
        <v>191</v>
      </c>
      <c r="D1180">
        <v>-23.729800000000001</v>
      </c>
      <c r="E1180">
        <v>-68.247600000000006</v>
      </c>
      <c r="F1180" s="9">
        <v>39995</v>
      </c>
      <c r="H1180" t="s">
        <v>445</v>
      </c>
      <c r="I1180" t="s">
        <v>195</v>
      </c>
      <c r="J1180" t="s">
        <v>29</v>
      </c>
      <c r="L1180" t="s">
        <v>30</v>
      </c>
      <c r="Q1180" s="1">
        <f t="shared" si="138"/>
        <v>7.360655737704918</v>
      </c>
      <c r="R1180">
        <v>449</v>
      </c>
      <c r="T1180">
        <v>27232</v>
      </c>
      <c r="X1180">
        <v>550</v>
      </c>
      <c r="AA1180" s="1">
        <v>9.2573568575233036</v>
      </c>
      <c r="AD1180">
        <v>15680</v>
      </c>
      <c r="AE1180">
        <v>1793</v>
      </c>
      <c r="AG1180">
        <v>170</v>
      </c>
      <c r="AH1180">
        <v>1198</v>
      </c>
      <c r="AQ1180" s="3">
        <f t="shared" si="139"/>
        <v>47081.257356857524</v>
      </c>
      <c r="BA1180" t="s">
        <v>31</v>
      </c>
      <c r="BB1180" s="1">
        <f t="shared" si="140"/>
        <v>7.360655737704918</v>
      </c>
      <c r="BC1180" s="2">
        <f t="shared" si="141"/>
        <v>768.18053596614948</v>
      </c>
      <c r="BD1180" s="2">
        <f t="shared" si="142"/>
        <v>0</v>
      </c>
      <c r="BE1180" s="2">
        <f t="shared" si="143"/>
        <v>0</v>
      </c>
      <c r="BF1180" s="2">
        <f t="shared" si="144"/>
        <v>0</v>
      </c>
      <c r="BG1180" s="2">
        <f t="shared" si="145"/>
        <v>0.32961338973930687</v>
      </c>
      <c r="BH1180" s="2">
        <f t="shared" si="146"/>
        <v>682.06533559528464</v>
      </c>
      <c r="BI1180" s="2">
        <f t="shared" si="147"/>
        <v>45.868508569966743</v>
      </c>
      <c r="BJ1180" s="2">
        <f t="shared" si="148"/>
        <v>0</v>
      </c>
      <c r="BK1180" s="2">
        <f t="shared" si="149"/>
        <v>4.241728629173112</v>
      </c>
      <c r="BL1180" s="2">
        <f t="shared" si="150"/>
        <v>49.290269491874099</v>
      </c>
      <c r="BM1180" s="2"/>
      <c r="BN1180" s="1">
        <f t="shared" si="151"/>
        <v>3.6917235483297546</v>
      </c>
      <c r="BO1180" s="2">
        <f t="shared" si="152"/>
        <v>0.88789718518114136</v>
      </c>
      <c r="BP1180" s="1" t="e">
        <f t="shared" si="137"/>
        <v>#DIV/0!</v>
      </c>
    </row>
    <row r="1181" spans="1:68" x14ac:dyDescent="0.25">
      <c r="A1181">
        <v>36</v>
      </c>
      <c r="B1181" t="s">
        <v>1205</v>
      </c>
      <c r="C1181" t="s">
        <v>191</v>
      </c>
      <c r="D1181">
        <v>-23.729800000000001</v>
      </c>
      <c r="E1181">
        <v>-68.247600000000006</v>
      </c>
      <c r="F1181" s="9">
        <v>40087</v>
      </c>
      <c r="H1181" t="s">
        <v>445</v>
      </c>
      <c r="I1181" t="s">
        <v>195</v>
      </c>
      <c r="J1181" t="s">
        <v>29</v>
      </c>
      <c r="L1181" t="s">
        <v>30</v>
      </c>
      <c r="Q1181" s="1">
        <f t="shared" si="138"/>
        <v>7.8360655737704921</v>
      </c>
      <c r="R1181">
        <v>478</v>
      </c>
      <c r="T1181">
        <v>38061</v>
      </c>
      <c r="X1181">
        <v>100</v>
      </c>
      <c r="AA1181" s="1">
        <v>28.613648468708391</v>
      </c>
      <c r="AD1181">
        <v>20680</v>
      </c>
      <c r="AE1181">
        <v>4710</v>
      </c>
      <c r="AG1181">
        <v>694</v>
      </c>
      <c r="AH1181">
        <v>2335</v>
      </c>
      <c r="AQ1181" s="3">
        <f t="shared" si="139"/>
        <v>67086.613648468716</v>
      </c>
      <c r="BA1181" t="s">
        <v>31</v>
      </c>
      <c r="BB1181" s="1">
        <f t="shared" si="140"/>
        <v>7.8360655737704921</v>
      </c>
      <c r="BC1181" s="2">
        <f t="shared" si="141"/>
        <v>1073.6530324400562</v>
      </c>
      <c r="BD1181" s="2">
        <f t="shared" si="142"/>
        <v>0</v>
      </c>
      <c r="BE1181" s="2">
        <f t="shared" si="143"/>
        <v>0</v>
      </c>
      <c r="BF1181" s="2">
        <f t="shared" si="144"/>
        <v>0</v>
      </c>
      <c r="BG1181" s="2">
        <f t="shared" si="145"/>
        <v>1.0188050228305849</v>
      </c>
      <c r="BH1181" s="2">
        <f t="shared" si="146"/>
        <v>899.5606594458219</v>
      </c>
      <c r="BI1181" s="2">
        <f t="shared" si="147"/>
        <v>120.49117421335379</v>
      </c>
      <c r="BJ1181" s="2">
        <f t="shared" si="148"/>
        <v>0</v>
      </c>
      <c r="BK1181" s="2">
        <f t="shared" si="149"/>
        <v>17.316233344977292</v>
      </c>
      <c r="BL1181" s="2">
        <f t="shared" si="150"/>
        <v>96.070767331824726</v>
      </c>
      <c r="BM1181" s="2"/>
      <c r="BN1181" s="1">
        <f t="shared" si="151"/>
        <v>7.1011328688267232</v>
      </c>
      <c r="BO1181" s="2">
        <f t="shared" si="152"/>
        <v>0.83785043423331995</v>
      </c>
      <c r="BP1181" s="1" t="e">
        <f t="shared" si="137"/>
        <v>#DIV/0!</v>
      </c>
    </row>
    <row r="1182" spans="1:68" x14ac:dyDescent="0.25">
      <c r="A1182">
        <v>36</v>
      </c>
      <c r="B1182" t="s">
        <v>1205</v>
      </c>
      <c r="C1182" t="s">
        <v>191</v>
      </c>
      <c r="D1182">
        <v>-23.729800000000001</v>
      </c>
      <c r="E1182">
        <v>-68.247600000000006</v>
      </c>
      <c r="F1182" s="9">
        <v>40179</v>
      </c>
      <c r="H1182" t="s">
        <v>445</v>
      </c>
      <c r="I1182" t="s">
        <v>195</v>
      </c>
      <c r="J1182" t="s">
        <v>29</v>
      </c>
      <c r="L1182" t="s">
        <v>30</v>
      </c>
      <c r="Q1182" s="1">
        <f t="shared" si="138"/>
        <v>5.1967213114754101</v>
      </c>
      <c r="R1182">
        <v>317</v>
      </c>
      <c r="T1182">
        <v>50027</v>
      </c>
      <c r="W1182">
        <v>4278</v>
      </c>
      <c r="X1182">
        <v>2050</v>
      </c>
      <c r="AA1182" s="1">
        <v>15.101647802929428</v>
      </c>
      <c r="AD1182">
        <v>24233</v>
      </c>
      <c r="AE1182">
        <v>4087</v>
      </c>
      <c r="AG1182">
        <v>618</v>
      </c>
      <c r="AH1182">
        <v>1799</v>
      </c>
      <c r="AQ1182" s="3">
        <f t="shared" si="139"/>
        <v>87424.10164780292</v>
      </c>
      <c r="BA1182" t="s">
        <v>31</v>
      </c>
      <c r="BB1182" s="1">
        <f t="shared" si="140"/>
        <v>5.1967213114754101</v>
      </c>
      <c r="BC1182" s="2">
        <f t="shared" si="141"/>
        <v>1411.1988716502115</v>
      </c>
      <c r="BD1182" s="2">
        <f t="shared" si="142"/>
        <v>0</v>
      </c>
      <c r="BE1182" s="2">
        <f t="shared" si="143"/>
        <v>44.534665833853843</v>
      </c>
      <c r="BF1182" s="2">
        <f t="shared" si="144"/>
        <v>0</v>
      </c>
      <c r="BG1182" s="2">
        <f t="shared" si="145"/>
        <v>0.53770265093836422</v>
      </c>
      <c r="BH1182" s="2">
        <f t="shared" si="146"/>
        <v>1054.1128365740137</v>
      </c>
      <c r="BI1182" s="2">
        <f t="shared" si="147"/>
        <v>104.55359426963417</v>
      </c>
      <c r="BJ1182" s="2">
        <f t="shared" si="148"/>
        <v>0</v>
      </c>
      <c r="BK1182" s="2">
        <f t="shared" si="149"/>
        <v>15.419931134288136</v>
      </c>
      <c r="BL1182" s="2">
        <f t="shared" si="150"/>
        <v>74.017691832956189</v>
      </c>
      <c r="BM1182" s="2"/>
      <c r="BN1182" s="1">
        <f t="shared" si="151"/>
        <v>-5.9065373878527589</v>
      </c>
      <c r="BO1182" s="2">
        <f t="shared" si="152"/>
        <v>0.74696264130467127</v>
      </c>
      <c r="BP1182" s="1" t="e">
        <f t="shared" si="137"/>
        <v>#DIV/0!</v>
      </c>
    </row>
    <row r="1183" spans="1:68" x14ac:dyDescent="0.25">
      <c r="A1183">
        <v>36</v>
      </c>
      <c r="B1183" t="s">
        <v>1205</v>
      </c>
      <c r="C1183" t="s">
        <v>191</v>
      </c>
      <c r="D1183">
        <v>-23.729800000000001</v>
      </c>
      <c r="E1183">
        <v>-68.247600000000006</v>
      </c>
      <c r="F1183" s="9">
        <v>40269</v>
      </c>
      <c r="H1183" t="s">
        <v>445</v>
      </c>
      <c r="I1183" t="s">
        <v>195</v>
      </c>
      <c r="J1183" t="s">
        <v>29</v>
      </c>
      <c r="L1183" t="s">
        <v>30</v>
      </c>
      <c r="Q1183" s="1">
        <f t="shared" si="138"/>
        <v>8.5245901639344268</v>
      </c>
      <c r="R1183">
        <v>520</v>
      </c>
      <c r="T1183">
        <v>36119</v>
      </c>
      <c r="W1183">
        <v>5050</v>
      </c>
      <c r="X1183">
        <v>225</v>
      </c>
      <c r="AA1183" s="1">
        <v>19.636817576564582</v>
      </c>
      <c r="AD1183">
        <v>19810</v>
      </c>
      <c r="AE1183">
        <v>3458</v>
      </c>
      <c r="AG1183">
        <v>868</v>
      </c>
      <c r="AH1183">
        <v>1534</v>
      </c>
      <c r="AQ1183" s="3">
        <f t="shared" si="139"/>
        <v>67603.636817576567</v>
      </c>
      <c r="BA1183" t="s">
        <v>31</v>
      </c>
      <c r="BB1183" s="1">
        <f t="shared" si="140"/>
        <v>8.5245901639344268</v>
      </c>
      <c r="BC1183" s="2">
        <f t="shared" si="141"/>
        <v>1018.8716502115655</v>
      </c>
      <c r="BD1183" s="2">
        <f t="shared" si="142"/>
        <v>0</v>
      </c>
      <c r="BE1183" s="2">
        <f t="shared" si="143"/>
        <v>52.571309598167808</v>
      </c>
      <c r="BF1183" s="2">
        <f t="shared" si="144"/>
        <v>0</v>
      </c>
      <c r="BG1183" s="2">
        <f t="shared" si="145"/>
        <v>0.69917991762883269</v>
      </c>
      <c r="BH1183" s="2">
        <f t="shared" si="146"/>
        <v>861.71647309582841</v>
      </c>
      <c r="BI1183" s="2">
        <f t="shared" si="147"/>
        <v>88.462522384241481</v>
      </c>
      <c r="BJ1183" s="2">
        <f t="shared" si="148"/>
        <v>0</v>
      </c>
      <c r="BK1183" s="2">
        <f t="shared" si="149"/>
        <v>21.657767353660361</v>
      </c>
      <c r="BL1183" s="2">
        <f t="shared" si="150"/>
        <v>63.114585476239455</v>
      </c>
      <c r="BM1183" s="2"/>
      <c r="BN1183" s="1">
        <f t="shared" si="151"/>
        <v>-0.56899043013512818</v>
      </c>
      <c r="BO1183" s="2">
        <f t="shared" si="152"/>
        <v>0.84575566796553392</v>
      </c>
      <c r="BP1183" s="1" t="e">
        <f t="shared" si="137"/>
        <v>#DIV/0!</v>
      </c>
    </row>
    <row r="1184" spans="1:68" x14ac:dyDescent="0.25">
      <c r="A1184">
        <v>36</v>
      </c>
      <c r="B1184" t="s">
        <v>1205</v>
      </c>
      <c r="C1184" t="s">
        <v>191</v>
      </c>
      <c r="D1184">
        <v>-23.729800000000001</v>
      </c>
      <c r="E1184">
        <v>-68.247600000000006</v>
      </c>
      <c r="F1184" s="9">
        <v>40452</v>
      </c>
      <c r="H1184" t="s">
        <v>445</v>
      </c>
      <c r="I1184" t="s">
        <v>195</v>
      </c>
      <c r="J1184" t="s">
        <v>29</v>
      </c>
      <c r="L1184" t="s">
        <v>30</v>
      </c>
      <c r="Q1184" s="1">
        <f t="shared" si="138"/>
        <v>5.721311475409836</v>
      </c>
      <c r="R1184">
        <v>349</v>
      </c>
      <c r="T1184">
        <v>36166</v>
      </c>
      <c r="W1184">
        <v>4950</v>
      </c>
      <c r="X1184">
        <v>313</v>
      </c>
      <c r="AA1184" s="1">
        <v>18.093924766977366</v>
      </c>
      <c r="AD1184">
        <v>18170</v>
      </c>
      <c r="AE1184">
        <v>3191</v>
      </c>
      <c r="AG1184">
        <v>587</v>
      </c>
      <c r="AH1184">
        <v>1802</v>
      </c>
      <c r="AQ1184" s="3">
        <f t="shared" si="139"/>
        <v>65546.093924766974</v>
      </c>
      <c r="BA1184" t="s">
        <v>31</v>
      </c>
      <c r="BB1184" s="1">
        <f t="shared" si="140"/>
        <v>5.721311475409836</v>
      </c>
      <c r="BC1184" s="2">
        <f t="shared" si="141"/>
        <v>1020.1974612129759</v>
      </c>
      <c r="BD1184" s="2">
        <f t="shared" si="142"/>
        <v>0</v>
      </c>
      <c r="BE1184" s="2">
        <f t="shared" si="143"/>
        <v>51.530293566520925</v>
      </c>
      <c r="BF1184" s="2">
        <f t="shared" si="144"/>
        <v>0</v>
      </c>
      <c r="BG1184" s="2">
        <f t="shared" si="145"/>
        <v>0.64424435267228164</v>
      </c>
      <c r="BH1184" s="2">
        <f t="shared" si="146"/>
        <v>790.37800687285221</v>
      </c>
      <c r="BI1184" s="2">
        <f t="shared" si="147"/>
        <v>81.632130979790219</v>
      </c>
      <c r="BJ1184" s="2">
        <f t="shared" si="148"/>
        <v>0</v>
      </c>
      <c r="BK1184" s="2">
        <f t="shared" si="149"/>
        <v>14.646439443085981</v>
      </c>
      <c r="BL1184" s="2">
        <f t="shared" si="150"/>
        <v>74.141123225673724</v>
      </c>
      <c r="BM1184" s="2"/>
      <c r="BN1184" s="1">
        <f t="shared" si="151"/>
        <v>-3.6443305740232601</v>
      </c>
      <c r="BO1184" s="2">
        <f t="shared" si="152"/>
        <v>0.77473041927895303</v>
      </c>
      <c r="BP1184" s="1" t="e">
        <f t="shared" si="137"/>
        <v>#DIV/0!</v>
      </c>
    </row>
    <row r="1185" spans="1:68" x14ac:dyDescent="0.25">
      <c r="A1185">
        <v>36</v>
      </c>
      <c r="B1185" t="s">
        <v>1205</v>
      </c>
      <c r="C1185" t="s">
        <v>191</v>
      </c>
      <c r="D1185">
        <v>-23.729800000000001</v>
      </c>
      <c r="E1185">
        <v>-68.247600000000006</v>
      </c>
      <c r="F1185" s="9">
        <v>40634</v>
      </c>
      <c r="H1185" t="s">
        <v>445</v>
      </c>
      <c r="I1185" t="s">
        <v>195</v>
      </c>
      <c r="J1185" t="s">
        <v>29</v>
      </c>
      <c r="L1185" t="s">
        <v>30</v>
      </c>
      <c r="Q1185" s="1">
        <f t="shared" si="138"/>
        <v>4.278688524590164</v>
      </c>
      <c r="R1185">
        <v>261</v>
      </c>
      <c r="T1185">
        <v>41946</v>
      </c>
      <c r="W1185">
        <v>5950</v>
      </c>
      <c r="X1185">
        <v>5350</v>
      </c>
      <c r="AA1185" s="1">
        <v>18.514713715046607</v>
      </c>
      <c r="AD1185">
        <v>19130</v>
      </c>
      <c r="AE1185">
        <v>4653</v>
      </c>
      <c r="AG1185">
        <v>987</v>
      </c>
      <c r="AH1185">
        <v>2570</v>
      </c>
      <c r="AQ1185" s="3">
        <f t="shared" si="139"/>
        <v>80865.514713715049</v>
      </c>
      <c r="BA1185" t="s">
        <v>31</v>
      </c>
      <c r="BB1185" s="1">
        <f t="shared" si="140"/>
        <v>4.278688524590164</v>
      </c>
      <c r="BC1185" s="2">
        <f t="shared" si="141"/>
        <v>1183.2440056417488</v>
      </c>
      <c r="BD1185" s="2">
        <f t="shared" si="142"/>
        <v>0</v>
      </c>
      <c r="BE1185" s="2">
        <f t="shared" si="143"/>
        <v>61.940453882989793</v>
      </c>
      <c r="BF1185" s="2">
        <f t="shared" si="144"/>
        <v>0</v>
      </c>
      <c r="BG1185" s="2">
        <f t="shared" si="145"/>
        <v>0.65922677947861374</v>
      </c>
      <c r="BH1185" s="2">
        <f t="shared" si="146"/>
        <v>832.13710905215532</v>
      </c>
      <c r="BI1185" s="2">
        <f t="shared" si="147"/>
        <v>119.0330007674597</v>
      </c>
      <c r="BJ1185" s="2">
        <f t="shared" si="148"/>
        <v>0</v>
      </c>
      <c r="BK1185" s="2">
        <f t="shared" si="149"/>
        <v>24.626977394081539</v>
      </c>
      <c r="BL1185" s="2">
        <f t="shared" si="150"/>
        <v>105.73955976136598</v>
      </c>
      <c r="BM1185" s="2"/>
      <c r="BN1185" s="1">
        <f t="shared" si="151"/>
        <v>-3.9432548729859724</v>
      </c>
      <c r="BO1185" s="2">
        <f t="shared" si="152"/>
        <v>0.70326754674817404</v>
      </c>
      <c r="BP1185" s="1" t="e">
        <f t="shared" si="137"/>
        <v>#DIV/0!</v>
      </c>
    </row>
    <row r="1186" spans="1:68" x14ac:dyDescent="0.25">
      <c r="A1186">
        <v>36</v>
      </c>
      <c r="B1186" t="s">
        <v>1205</v>
      </c>
      <c r="C1186" t="s">
        <v>191</v>
      </c>
      <c r="D1186">
        <v>-23.729800000000001</v>
      </c>
      <c r="E1186">
        <v>-68.247600000000006</v>
      </c>
      <c r="F1186" s="9">
        <v>40725</v>
      </c>
      <c r="H1186" t="s">
        <v>445</v>
      </c>
      <c r="I1186" t="s">
        <v>195</v>
      </c>
      <c r="J1186" t="s">
        <v>29</v>
      </c>
      <c r="L1186" t="s">
        <v>30</v>
      </c>
      <c r="Q1186" s="1">
        <f t="shared" si="138"/>
        <v>3.5081967213114753</v>
      </c>
      <c r="R1186">
        <v>214</v>
      </c>
      <c r="T1186">
        <v>25351</v>
      </c>
      <c r="W1186">
        <v>3400</v>
      </c>
      <c r="X1186">
        <v>3175</v>
      </c>
      <c r="AA1186" s="1">
        <v>17.766644474034621</v>
      </c>
      <c r="AD1186">
        <v>12650</v>
      </c>
      <c r="AE1186">
        <v>2315</v>
      </c>
      <c r="AG1186">
        <v>617</v>
      </c>
      <c r="AH1186">
        <v>1292</v>
      </c>
      <c r="AQ1186" s="3">
        <f t="shared" si="139"/>
        <v>49031.766644474032</v>
      </c>
      <c r="BA1186" t="s">
        <v>31</v>
      </c>
      <c r="BB1186" s="1">
        <f t="shared" si="140"/>
        <v>3.5081967213114753</v>
      </c>
      <c r="BC1186" s="2">
        <f t="shared" si="141"/>
        <v>715.11988716502105</v>
      </c>
      <c r="BD1186" s="2">
        <f t="shared" si="142"/>
        <v>0</v>
      </c>
      <c r="BE1186" s="2">
        <f t="shared" si="143"/>
        <v>35.394545075994166</v>
      </c>
      <c r="BF1186" s="2">
        <f t="shared" si="144"/>
        <v>0</v>
      </c>
      <c r="BG1186" s="2">
        <f t="shared" si="145"/>
        <v>0.63259135404513434</v>
      </c>
      <c r="BH1186" s="2">
        <f t="shared" si="146"/>
        <v>550.26316934185911</v>
      </c>
      <c r="BI1186" s="2">
        <f t="shared" si="147"/>
        <v>59.222307495523147</v>
      </c>
      <c r="BJ1186" s="2">
        <f t="shared" si="148"/>
        <v>0</v>
      </c>
      <c r="BK1186" s="2">
        <f t="shared" si="149"/>
        <v>15.394979789410648</v>
      </c>
      <c r="BL1186" s="2">
        <f t="shared" si="150"/>
        <v>53.157786463690599</v>
      </c>
      <c r="BM1186" s="2"/>
      <c r="BN1186" s="1">
        <f t="shared" si="151"/>
        <v>-2.7881469095069287</v>
      </c>
      <c r="BO1186" s="2">
        <f t="shared" si="152"/>
        <v>0.76946981788366964</v>
      </c>
      <c r="BP1186" s="1" t="e">
        <f t="shared" si="137"/>
        <v>#DIV/0!</v>
      </c>
    </row>
    <row r="1187" spans="1:68" x14ac:dyDescent="0.25">
      <c r="A1187">
        <v>36</v>
      </c>
      <c r="B1187" t="s">
        <v>1205</v>
      </c>
      <c r="C1187" t="s">
        <v>191</v>
      </c>
      <c r="D1187">
        <v>-23.729800000000001</v>
      </c>
      <c r="E1187">
        <v>-68.247600000000006</v>
      </c>
      <c r="F1187" s="9">
        <v>40817</v>
      </c>
      <c r="H1187" t="s">
        <v>445</v>
      </c>
      <c r="I1187" t="s">
        <v>195</v>
      </c>
      <c r="J1187" t="s">
        <v>29</v>
      </c>
      <c r="L1187" t="s">
        <v>30</v>
      </c>
      <c r="Q1187" s="1">
        <f t="shared" si="138"/>
        <v>6.5901639344262293</v>
      </c>
      <c r="R1187">
        <v>402</v>
      </c>
      <c r="T1187">
        <v>37993</v>
      </c>
      <c r="W1187">
        <v>4637</v>
      </c>
      <c r="X1187">
        <v>1225</v>
      </c>
      <c r="AA1187" s="1">
        <v>29.922769640479363</v>
      </c>
      <c r="AD1187">
        <v>17180</v>
      </c>
      <c r="AE1187">
        <v>2836</v>
      </c>
      <c r="AG1187">
        <v>1113</v>
      </c>
      <c r="AH1187">
        <v>2565</v>
      </c>
      <c r="AQ1187" s="3">
        <f t="shared" si="139"/>
        <v>67980.922769640485</v>
      </c>
      <c r="BA1187" t="s">
        <v>31</v>
      </c>
      <c r="BB1187" s="1">
        <f t="shared" si="140"/>
        <v>6.5901639344262293</v>
      </c>
      <c r="BC1187" s="2">
        <f t="shared" si="141"/>
        <v>1071.7348377997178</v>
      </c>
      <c r="BD1187" s="2">
        <f t="shared" si="142"/>
        <v>0</v>
      </c>
      <c r="BE1187" s="2">
        <f t="shared" si="143"/>
        <v>48.271913387466164</v>
      </c>
      <c r="BF1187" s="2">
        <f t="shared" si="144"/>
        <v>0</v>
      </c>
      <c r="BG1187" s="2">
        <f t="shared" si="145"/>
        <v>1.0654170173391737</v>
      </c>
      <c r="BH1187" s="2">
        <f t="shared" si="146"/>
        <v>747.31393275044582</v>
      </c>
      <c r="BI1187" s="2">
        <f t="shared" si="147"/>
        <v>72.550524430800706</v>
      </c>
      <c r="BJ1187" s="2">
        <f t="shared" si="148"/>
        <v>0</v>
      </c>
      <c r="BK1187" s="2">
        <f t="shared" si="149"/>
        <v>27.770846848645139</v>
      </c>
      <c r="BL1187" s="2">
        <f t="shared" si="150"/>
        <v>105.5338407735034</v>
      </c>
      <c r="BM1187" s="2"/>
      <c r="BN1187" s="1">
        <f t="shared" si="151"/>
        <v>-3.9089607077504493</v>
      </c>
      <c r="BO1187" s="2">
        <f t="shared" si="152"/>
        <v>0.69729368346809428</v>
      </c>
      <c r="BP1187" s="1" t="e">
        <f t="shared" si="137"/>
        <v>#DIV/0!</v>
      </c>
    </row>
    <row r="1188" spans="1:68" x14ac:dyDescent="0.25">
      <c r="A1188">
        <v>36</v>
      </c>
      <c r="B1188" t="s">
        <v>1205</v>
      </c>
      <c r="C1188" t="s">
        <v>191</v>
      </c>
      <c r="D1188">
        <v>-23.729800000000001</v>
      </c>
      <c r="E1188">
        <v>-68.247600000000006</v>
      </c>
      <c r="F1188" s="9">
        <v>40909</v>
      </c>
      <c r="H1188" t="s">
        <v>445</v>
      </c>
      <c r="I1188" t="s">
        <v>195</v>
      </c>
      <c r="J1188" t="s">
        <v>29</v>
      </c>
      <c r="L1188" t="s">
        <v>30</v>
      </c>
      <c r="Q1188" s="1">
        <f t="shared" si="138"/>
        <v>5.1639344262295079</v>
      </c>
      <c r="R1188">
        <v>315</v>
      </c>
      <c r="T1188">
        <v>55939</v>
      </c>
      <c r="W1188">
        <v>8980</v>
      </c>
      <c r="X1188">
        <v>5355</v>
      </c>
      <c r="AD1188">
        <v>32030</v>
      </c>
      <c r="AE1188">
        <v>5649</v>
      </c>
      <c r="AG1188">
        <v>821</v>
      </c>
      <c r="AH1188">
        <v>3852</v>
      </c>
      <c r="AQ1188" s="3">
        <f t="shared" si="139"/>
        <v>112941</v>
      </c>
      <c r="BA1188" t="s">
        <v>31</v>
      </c>
      <c r="BB1188" s="1">
        <f t="shared" si="140"/>
        <v>5.1639344262295079</v>
      </c>
      <c r="BC1188" s="2">
        <f t="shared" si="141"/>
        <v>1577.9689703808178</v>
      </c>
      <c r="BD1188" s="2">
        <f t="shared" si="142"/>
        <v>0</v>
      </c>
      <c r="BE1188" s="2">
        <f t="shared" si="143"/>
        <v>93.483239641890478</v>
      </c>
      <c r="BF1188" s="2">
        <f t="shared" si="144"/>
        <v>0</v>
      </c>
      <c r="BG1188" s="2">
        <f t="shared" si="145"/>
        <v>0</v>
      </c>
      <c r="BH1188" s="2">
        <f t="shared" si="146"/>
        <v>1393.2750445865413</v>
      </c>
      <c r="BI1188" s="2">
        <f t="shared" si="147"/>
        <v>144.51266308518802</v>
      </c>
      <c r="BJ1188" s="2">
        <f t="shared" si="148"/>
        <v>0</v>
      </c>
      <c r="BK1188" s="2">
        <f t="shared" si="149"/>
        <v>20.485054144418381</v>
      </c>
      <c r="BL1188" s="2">
        <f t="shared" si="150"/>
        <v>158.4859082493314</v>
      </c>
      <c r="BM1188" s="2"/>
      <c r="BN1188" s="1">
        <f t="shared" si="151"/>
        <v>3.4270624134737258</v>
      </c>
      <c r="BO1188" s="2">
        <f t="shared" si="152"/>
        <v>0.88295465293610709</v>
      </c>
      <c r="BP1188" s="1" t="e">
        <f t="shared" si="137"/>
        <v>#DIV/0!</v>
      </c>
    </row>
    <row r="1189" spans="1:68" x14ac:dyDescent="0.25">
      <c r="A1189">
        <v>36</v>
      </c>
      <c r="B1189" t="s">
        <v>1205</v>
      </c>
      <c r="C1189" t="s">
        <v>191</v>
      </c>
      <c r="D1189">
        <v>-23.729800000000001</v>
      </c>
      <c r="E1189">
        <v>-68.247600000000006</v>
      </c>
      <c r="F1189" s="9">
        <v>41000</v>
      </c>
      <c r="H1189" t="s">
        <v>445</v>
      </c>
      <c r="I1189" t="s">
        <v>195</v>
      </c>
      <c r="J1189" t="s">
        <v>29</v>
      </c>
      <c r="L1189" t="s">
        <v>30</v>
      </c>
      <c r="Q1189" s="1">
        <f t="shared" si="138"/>
        <v>3.2950819672131146</v>
      </c>
      <c r="R1189">
        <v>201</v>
      </c>
      <c r="T1189">
        <v>39521</v>
      </c>
      <c r="W1189">
        <v>3803</v>
      </c>
      <c r="X1189">
        <v>6500</v>
      </c>
      <c r="AD1189">
        <v>19220</v>
      </c>
      <c r="AE1189">
        <v>3395</v>
      </c>
      <c r="AG1189">
        <v>528</v>
      </c>
      <c r="AH1189">
        <v>1754</v>
      </c>
      <c r="AQ1189" s="3">
        <f t="shared" si="139"/>
        <v>74922</v>
      </c>
      <c r="BA1189" t="s">
        <v>31</v>
      </c>
      <c r="BB1189" s="1">
        <f t="shared" si="140"/>
        <v>3.2950819672131146</v>
      </c>
      <c r="BC1189" s="2">
        <f t="shared" si="141"/>
        <v>1114.8377997179125</v>
      </c>
      <c r="BD1189" s="2">
        <f t="shared" si="142"/>
        <v>0</v>
      </c>
      <c r="BE1189" s="2">
        <f t="shared" si="143"/>
        <v>39.589839683531125</v>
      </c>
      <c r="BF1189" s="2">
        <f t="shared" si="144"/>
        <v>0</v>
      </c>
      <c r="BG1189" s="2">
        <f t="shared" si="145"/>
        <v>0</v>
      </c>
      <c r="BH1189" s="2">
        <f t="shared" si="146"/>
        <v>836.05202488146506</v>
      </c>
      <c r="BI1189" s="2">
        <f t="shared" si="147"/>
        <v>86.850856996674338</v>
      </c>
      <c r="BJ1189" s="2">
        <f t="shared" si="148"/>
        <v>0</v>
      </c>
      <c r="BK1189" s="2">
        <f t="shared" si="149"/>
        <v>13.174310095314137</v>
      </c>
      <c r="BL1189" s="2">
        <f t="shared" si="150"/>
        <v>72.166220942192965</v>
      </c>
      <c r="BM1189" s="2"/>
      <c r="BN1189" s="1">
        <f t="shared" si="151"/>
        <v>-4.5278613360489777</v>
      </c>
      <c r="BO1189" s="2">
        <f t="shared" si="152"/>
        <v>0.74993153720927952</v>
      </c>
      <c r="BP1189" s="1" t="e">
        <f t="shared" si="137"/>
        <v>#DIV/0!</v>
      </c>
    </row>
    <row r="1190" spans="1:68" x14ac:dyDescent="0.25">
      <c r="A1190">
        <v>36</v>
      </c>
      <c r="B1190" t="s">
        <v>1205</v>
      </c>
      <c r="C1190" t="s">
        <v>191</v>
      </c>
      <c r="D1190">
        <v>-23.729800000000001</v>
      </c>
      <c r="E1190">
        <v>-68.247600000000006</v>
      </c>
      <c r="F1190" s="9">
        <v>41091</v>
      </c>
      <c r="H1190" t="s">
        <v>445</v>
      </c>
      <c r="I1190" t="s">
        <v>195</v>
      </c>
      <c r="J1190" t="s">
        <v>29</v>
      </c>
      <c r="L1190" t="s">
        <v>30</v>
      </c>
      <c r="Q1190" s="1">
        <f t="shared" si="138"/>
        <v>3.5245901639344264</v>
      </c>
      <c r="R1190">
        <v>215</v>
      </c>
      <c r="T1190">
        <v>25386</v>
      </c>
      <c r="W1190">
        <v>3926</v>
      </c>
      <c r="AA1190" s="1">
        <v>15.428928095872172</v>
      </c>
      <c r="AD1190">
        <v>13990</v>
      </c>
      <c r="AE1190">
        <v>2319</v>
      </c>
      <c r="AG1190">
        <v>622</v>
      </c>
      <c r="AH1190">
        <v>1429</v>
      </c>
      <c r="AQ1190" s="3">
        <f t="shared" si="139"/>
        <v>47902.428928095876</v>
      </c>
      <c r="BA1190" t="s">
        <v>31</v>
      </c>
      <c r="BB1190" s="1">
        <f t="shared" si="140"/>
        <v>3.5245901639344264</v>
      </c>
      <c r="BC1190" s="2">
        <f t="shared" si="141"/>
        <v>716.10719322990121</v>
      </c>
      <c r="BD1190" s="2">
        <f t="shared" si="142"/>
        <v>0</v>
      </c>
      <c r="BE1190" s="2">
        <f t="shared" si="143"/>
        <v>40.870289402456798</v>
      </c>
      <c r="BF1190" s="2">
        <f t="shared" si="144"/>
        <v>0</v>
      </c>
      <c r="BG1190" s="2">
        <f t="shared" si="145"/>
        <v>0.54935564956551142</v>
      </c>
      <c r="BH1190" s="2">
        <f t="shared" si="146"/>
        <v>608.55191613380305</v>
      </c>
      <c r="BI1190" s="2">
        <f t="shared" si="147"/>
        <v>59.324635456638518</v>
      </c>
      <c r="BJ1190" s="2">
        <f t="shared" si="148"/>
        <v>0</v>
      </c>
      <c r="BK1190" s="2">
        <f t="shared" si="149"/>
        <v>15.519736513798092</v>
      </c>
      <c r="BL1190" s="2">
        <f t="shared" si="150"/>
        <v>58.794486731125282</v>
      </c>
      <c r="BM1190" s="2"/>
      <c r="BN1190" s="1">
        <f t="shared" si="151"/>
        <v>0.9353388738271845</v>
      </c>
      <c r="BO1190" s="2">
        <f t="shared" si="152"/>
        <v>0.84980561833070667</v>
      </c>
      <c r="BP1190" s="1" t="e">
        <f t="shared" si="137"/>
        <v>#DIV/0!</v>
      </c>
    </row>
    <row r="1191" spans="1:68" x14ac:dyDescent="0.25">
      <c r="A1191">
        <v>36</v>
      </c>
      <c r="B1191" t="s">
        <v>1205</v>
      </c>
      <c r="C1191" t="s">
        <v>191</v>
      </c>
      <c r="D1191">
        <v>-23.729800000000001</v>
      </c>
      <c r="E1191">
        <v>-68.247600000000006</v>
      </c>
      <c r="F1191" s="9">
        <v>41183</v>
      </c>
      <c r="H1191" t="s">
        <v>445</v>
      </c>
      <c r="I1191" t="s">
        <v>195</v>
      </c>
      <c r="J1191" t="s">
        <v>29</v>
      </c>
      <c r="L1191" t="s">
        <v>30</v>
      </c>
      <c r="Q1191" s="1">
        <f t="shared" si="138"/>
        <v>3.9508196721311477</v>
      </c>
      <c r="R1191">
        <v>241</v>
      </c>
      <c r="T1191">
        <v>35486</v>
      </c>
      <c r="W1191">
        <v>5137</v>
      </c>
      <c r="AA1191" s="1">
        <v>16.36401464713715</v>
      </c>
      <c r="AD1191">
        <v>16970</v>
      </c>
      <c r="AE1191">
        <v>3275</v>
      </c>
      <c r="AG1191">
        <v>595</v>
      </c>
      <c r="AH1191">
        <v>1750</v>
      </c>
      <c r="AQ1191" s="3">
        <f t="shared" si="139"/>
        <v>63470.364014647137</v>
      </c>
      <c r="BA1191" t="s">
        <v>31</v>
      </c>
      <c r="BB1191" s="1">
        <f t="shared" si="140"/>
        <v>3.9508196721311477</v>
      </c>
      <c r="BC1191" s="2">
        <f t="shared" si="141"/>
        <v>1001.0155148095909</v>
      </c>
      <c r="BD1191" s="2">
        <f t="shared" si="142"/>
        <v>0</v>
      </c>
      <c r="BE1191" s="2">
        <f t="shared" si="143"/>
        <v>53.476993545700601</v>
      </c>
      <c r="BF1191" s="2">
        <f t="shared" si="144"/>
        <v>0</v>
      </c>
      <c r="BG1191" s="2">
        <f t="shared" si="145"/>
        <v>0.58264993135736054</v>
      </c>
      <c r="BH1191" s="2">
        <f t="shared" si="146"/>
        <v>738.17912914872329</v>
      </c>
      <c r="BI1191" s="2">
        <f t="shared" si="147"/>
        <v>83.781018163213091</v>
      </c>
      <c r="BJ1191" s="2">
        <f t="shared" si="148"/>
        <v>0</v>
      </c>
      <c r="BK1191" s="2">
        <f t="shared" si="149"/>
        <v>14.846050202105893</v>
      </c>
      <c r="BL1191" s="2">
        <f t="shared" si="150"/>
        <v>72.001645751902899</v>
      </c>
      <c r="BM1191" s="2"/>
      <c r="BN1191" s="1">
        <f t="shared" si="151"/>
        <v>-5.5165170808807291</v>
      </c>
      <c r="BO1191" s="2">
        <f t="shared" si="152"/>
        <v>0.73743025780088611</v>
      </c>
      <c r="BP1191" s="1" t="e">
        <f t="shared" si="137"/>
        <v>#DIV/0!</v>
      </c>
    </row>
    <row r="1192" spans="1:68" x14ac:dyDescent="0.25">
      <c r="A1192">
        <v>36</v>
      </c>
      <c r="B1192" t="s">
        <v>1205</v>
      </c>
      <c r="C1192" t="s">
        <v>191</v>
      </c>
      <c r="D1192">
        <v>-23.729800000000001</v>
      </c>
      <c r="E1192">
        <v>-68.247600000000006</v>
      </c>
      <c r="F1192" s="9">
        <v>41411</v>
      </c>
      <c r="H1192" t="s">
        <v>445</v>
      </c>
      <c r="I1192" t="s">
        <v>195</v>
      </c>
      <c r="J1192" t="s">
        <v>29</v>
      </c>
      <c r="L1192" t="s">
        <v>30</v>
      </c>
      <c r="P1192">
        <v>7.9</v>
      </c>
      <c r="Q1192" s="1">
        <f t="shared" si="138"/>
        <v>6.5409836065573774</v>
      </c>
      <c r="R1192">
        <v>399</v>
      </c>
      <c r="T1192">
        <v>7271</v>
      </c>
      <c r="U1192">
        <v>4</v>
      </c>
      <c r="W1192">
        <v>2476</v>
      </c>
      <c r="X1192">
        <v>2</v>
      </c>
      <c r="Z1192">
        <v>39.700000000000003</v>
      </c>
      <c r="AA1192" s="1">
        <v>31.792942743009323</v>
      </c>
      <c r="AB1192">
        <v>2.1</v>
      </c>
      <c r="AD1192">
        <v>5091</v>
      </c>
      <c r="AE1192">
        <v>881</v>
      </c>
      <c r="AF1192">
        <v>16.899999999999999</v>
      </c>
      <c r="AG1192">
        <v>202</v>
      </c>
      <c r="AH1192">
        <v>587</v>
      </c>
      <c r="AL1192">
        <v>0.01</v>
      </c>
      <c r="AM1192">
        <v>8.5</v>
      </c>
      <c r="AQ1192" s="3">
        <f t="shared" si="139"/>
        <v>17012.002942743009</v>
      </c>
      <c r="BA1192" t="s">
        <v>31</v>
      </c>
      <c r="BB1192" s="1">
        <f t="shared" si="140"/>
        <v>6.5409836065573774</v>
      </c>
      <c r="BC1192" s="2">
        <f t="shared" si="141"/>
        <v>205.10578279266571</v>
      </c>
      <c r="BD1192" s="2">
        <f t="shared" si="142"/>
        <v>5.0060072086503808E-2</v>
      </c>
      <c r="BE1192" s="2">
        <f t="shared" si="143"/>
        <v>25.77555694357693</v>
      </c>
      <c r="BF1192" s="2">
        <f t="shared" si="144"/>
        <v>3.6721857367496074</v>
      </c>
      <c r="BG1192" s="2">
        <f t="shared" si="145"/>
        <v>1.1320055809228722</v>
      </c>
      <c r="BH1192" s="2">
        <f t="shared" si="146"/>
        <v>221.45373874461697</v>
      </c>
      <c r="BI1192" s="2">
        <f t="shared" si="147"/>
        <v>22.537733435661291</v>
      </c>
      <c r="BJ1192" s="2">
        <f t="shared" si="148"/>
        <v>2.4348076646016423</v>
      </c>
      <c r="BK1192" s="2">
        <f t="shared" si="149"/>
        <v>5.0401716652527568</v>
      </c>
      <c r="BL1192" s="2">
        <f t="shared" si="150"/>
        <v>24.15140917506686</v>
      </c>
      <c r="BM1192" s="2"/>
      <c r="BN1192" s="1">
        <f t="shared" si="151"/>
        <v>7.3164265605026397</v>
      </c>
      <c r="BO1192" s="2">
        <f t="shared" si="152"/>
        <v>1.0797049977302533</v>
      </c>
      <c r="BP1192" s="1">
        <f t="shared" si="137"/>
        <v>34.73372781065089</v>
      </c>
    </row>
    <row r="1193" spans="1:68" x14ac:dyDescent="0.25">
      <c r="A1193">
        <v>36</v>
      </c>
      <c r="B1193" t="s">
        <v>1205</v>
      </c>
      <c r="C1193" t="s">
        <v>191</v>
      </c>
      <c r="D1193">
        <v>-23.729800000000001</v>
      </c>
      <c r="E1193">
        <v>-68.247600000000006</v>
      </c>
      <c r="F1193" s="9">
        <v>41445</v>
      </c>
      <c r="H1193" t="s">
        <v>445</v>
      </c>
      <c r="I1193" t="s">
        <v>195</v>
      </c>
      <c r="J1193" t="s">
        <v>29</v>
      </c>
      <c r="L1193" t="s">
        <v>30</v>
      </c>
      <c r="P1193">
        <v>8.41</v>
      </c>
      <c r="Q1193" s="1">
        <f t="shared" si="138"/>
        <v>8.3606557377049189</v>
      </c>
      <c r="R1193">
        <v>510</v>
      </c>
      <c r="T1193">
        <v>20777</v>
      </c>
      <c r="U1193">
        <v>8.1</v>
      </c>
      <c r="W1193">
        <v>4303</v>
      </c>
      <c r="X1193">
        <v>3</v>
      </c>
      <c r="Z1193">
        <v>94.2</v>
      </c>
      <c r="AA1193" s="1">
        <v>9.8184087882822908</v>
      </c>
      <c r="AB1193">
        <v>2.4500000000000002</v>
      </c>
      <c r="AD1193">
        <v>10165</v>
      </c>
      <c r="AE1193">
        <v>1917</v>
      </c>
      <c r="AF1193">
        <v>60.8</v>
      </c>
      <c r="AG1193">
        <v>481</v>
      </c>
      <c r="AH1193">
        <v>1199</v>
      </c>
      <c r="AM1193">
        <v>5.4</v>
      </c>
      <c r="AQ1193" s="3">
        <f t="shared" si="139"/>
        <v>39535.768408788288</v>
      </c>
      <c r="BA1193" t="s">
        <v>31</v>
      </c>
      <c r="BB1193" s="1">
        <f t="shared" si="140"/>
        <v>8.3606557377049189</v>
      </c>
      <c r="BC1193" s="2">
        <f t="shared" si="141"/>
        <v>586.09308885754581</v>
      </c>
      <c r="BD1193" s="2">
        <f t="shared" si="142"/>
        <v>0.1013716459751702</v>
      </c>
      <c r="BE1193" s="2">
        <f t="shared" si="143"/>
        <v>44.794919841765562</v>
      </c>
      <c r="BF1193" s="2">
        <f t="shared" si="144"/>
        <v>8.7133475164184624</v>
      </c>
      <c r="BG1193" s="2">
        <f t="shared" si="145"/>
        <v>0.34958995881441635</v>
      </c>
      <c r="BH1193" s="2">
        <f t="shared" si="146"/>
        <v>442.16799338814212</v>
      </c>
      <c r="BI1193" s="2">
        <f t="shared" si="147"/>
        <v>49.040675364543354</v>
      </c>
      <c r="BJ1193" s="2">
        <f t="shared" si="148"/>
        <v>8.7595447341881574</v>
      </c>
      <c r="BK1193" s="2">
        <f t="shared" si="149"/>
        <v>12.001596886072159</v>
      </c>
      <c r="BL1193" s="2">
        <f t="shared" si="150"/>
        <v>49.331413289446616</v>
      </c>
      <c r="BM1193" s="2"/>
      <c r="BN1193" s="1">
        <f t="shared" si="151"/>
        <v>-4.7070478753198728</v>
      </c>
      <c r="BO1193" s="2">
        <f t="shared" si="152"/>
        <v>0.75443304450159498</v>
      </c>
      <c r="BP1193" s="1">
        <f t="shared" si="137"/>
        <v>19.720394736842106</v>
      </c>
    </row>
    <row r="1194" spans="1:68" x14ac:dyDescent="0.25">
      <c r="A1194">
        <v>36</v>
      </c>
      <c r="B1194" t="s">
        <v>1205</v>
      </c>
      <c r="C1194" t="s">
        <v>191</v>
      </c>
      <c r="D1194">
        <v>-23.729800000000001</v>
      </c>
      <c r="E1194">
        <v>-68.247600000000006</v>
      </c>
      <c r="F1194" s="9">
        <v>41456</v>
      </c>
      <c r="H1194" t="s">
        <v>445</v>
      </c>
      <c r="I1194" t="s">
        <v>195</v>
      </c>
      <c r="J1194" t="s">
        <v>29</v>
      </c>
      <c r="L1194" t="s">
        <v>30</v>
      </c>
      <c r="Q1194" s="1">
        <f t="shared" si="138"/>
        <v>4.0655737704918034</v>
      </c>
      <c r="R1194">
        <v>248</v>
      </c>
      <c r="T1194">
        <v>28367</v>
      </c>
      <c r="W1194">
        <v>4712</v>
      </c>
      <c r="X1194">
        <v>400</v>
      </c>
      <c r="AA1194" s="1">
        <v>30.811101864181097</v>
      </c>
      <c r="AD1194">
        <v>13810</v>
      </c>
      <c r="AE1194">
        <v>2167</v>
      </c>
      <c r="AG1194">
        <v>573</v>
      </c>
      <c r="AH1194">
        <v>1289</v>
      </c>
      <c r="AQ1194" s="3">
        <f t="shared" si="139"/>
        <v>51596.811101864179</v>
      </c>
      <c r="BA1194" t="s">
        <v>31</v>
      </c>
      <c r="BB1194" s="1">
        <f t="shared" si="140"/>
        <v>4.0655737704918034</v>
      </c>
      <c r="BC1194" s="2">
        <f t="shared" si="141"/>
        <v>800.19746121297601</v>
      </c>
      <c r="BD1194" s="2">
        <f t="shared" si="142"/>
        <v>0</v>
      </c>
      <c r="BE1194" s="2">
        <f t="shared" si="143"/>
        <v>49.052675411201328</v>
      </c>
      <c r="BF1194" s="2">
        <f t="shared" si="144"/>
        <v>0</v>
      </c>
      <c r="BG1194" s="2">
        <f t="shared" si="145"/>
        <v>1.0970465850414306</v>
      </c>
      <c r="BH1194" s="2">
        <f t="shared" si="146"/>
        <v>600.72208447518381</v>
      </c>
      <c r="BI1194" s="2">
        <f t="shared" si="147"/>
        <v>55.43617293425428</v>
      </c>
      <c r="BJ1194" s="2">
        <f t="shared" si="148"/>
        <v>0</v>
      </c>
      <c r="BK1194" s="2">
        <f t="shared" si="149"/>
        <v>14.297120614801138</v>
      </c>
      <c r="BL1194" s="2">
        <f t="shared" si="150"/>
        <v>53.034355070973049</v>
      </c>
      <c r="BM1194" s="2"/>
      <c r="BN1194" s="1">
        <f t="shared" si="151"/>
        <v>-6.5879909362484517</v>
      </c>
      <c r="BO1194" s="2">
        <f t="shared" si="152"/>
        <v>0.75071730865601816</v>
      </c>
      <c r="BP1194" s="1" t="e">
        <f t="shared" si="137"/>
        <v>#DIV/0!</v>
      </c>
    </row>
    <row r="1195" spans="1:68" x14ac:dyDescent="0.25">
      <c r="A1195">
        <v>36</v>
      </c>
      <c r="B1195" t="s">
        <v>1205</v>
      </c>
      <c r="C1195" t="s">
        <v>191</v>
      </c>
      <c r="D1195">
        <v>-23.729800000000001</v>
      </c>
      <c r="E1195">
        <v>-68.247600000000006</v>
      </c>
      <c r="F1195" s="9">
        <v>41504</v>
      </c>
      <c r="H1195" t="s">
        <v>445</v>
      </c>
      <c r="I1195" t="s">
        <v>195</v>
      </c>
      <c r="J1195" t="s">
        <v>29</v>
      </c>
      <c r="L1195" t="s">
        <v>30</v>
      </c>
      <c r="P1195">
        <v>8.1999999999999993</v>
      </c>
      <c r="Q1195" s="1">
        <f t="shared" si="138"/>
        <v>9.2295081967213122</v>
      </c>
      <c r="R1195">
        <v>563</v>
      </c>
      <c r="T1195">
        <v>29236</v>
      </c>
      <c r="U1195">
        <v>8.6199999999999992</v>
      </c>
      <c r="W1195">
        <v>3394</v>
      </c>
      <c r="X1195">
        <v>4</v>
      </c>
      <c r="Z1195">
        <v>88.7</v>
      </c>
      <c r="AA1195" s="1">
        <v>17.299101198402131</v>
      </c>
      <c r="AB1195">
        <v>1.2749999999999999</v>
      </c>
      <c r="AD1195">
        <v>13931</v>
      </c>
      <c r="AE1195">
        <v>2553</v>
      </c>
      <c r="AF1195">
        <v>143</v>
      </c>
      <c r="AG1195">
        <v>447</v>
      </c>
      <c r="AH1195">
        <v>1262</v>
      </c>
      <c r="AL1195">
        <v>0.16</v>
      </c>
      <c r="AM1195">
        <v>12</v>
      </c>
      <c r="AQ1195" s="3">
        <f t="shared" si="139"/>
        <v>51661.054101198402</v>
      </c>
      <c r="BA1195" t="s">
        <v>31</v>
      </c>
      <c r="BB1195" s="1">
        <f t="shared" si="140"/>
        <v>9.2295081967213122</v>
      </c>
      <c r="BC1195" s="2">
        <f t="shared" si="141"/>
        <v>824.71086036671363</v>
      </c>
      <c r="BD1195" s="2">
        <f t="shared" si="142"/>
        <v>0.1078794553464157</v>
      </c>
      <c r="BE1195" s="2">
        <f t="shared" si="143"/>
        <v>35.332084114095359</v>
      </c>
      <c r="BF1195" s="2">
        <f t="shared" si="144"/>
        <v>8.2046064193876607</v>
      </c>
      <c r="BG1195" s="2">
        <f t="shared" si="145"/>
        <v>0.61594421314920977</v>
      </c>
      <c r="BH1195" s="2">
        <f t="shared" si="146"/>
        <v>605.98547131236671</v>
      </c>
      <c r="BI1195" s="2">
        <f t="shared" si="147"/>
        <v>65.310821181887945</v>
      </c>
      <c r="BJ1195" s="2">
        <f t="shared" si="148"/>
        <v>20.602218700475436</v>
      </c>
      <c r="BK1195" s="2">
        <f t="shared" si="149"/>
        <v>11.153251160237536</v>
      </c>
      <c r="BL1195" s="2">
        <f t="shared" si="150"/>
        <v>51.923472536515121</v>
      </c>
      <c r="BM1195" s="2"/>
      <c r="BN1195" s="1">
        <f t="shared" si="151"/>
        <v>-5.0303140072203032</v>
      </c>
      <c r="BO1195" s="2">
        <f t="shared" si="152"/>
        <v>0.73478536591953081</v>
      </c>
      <c r="BP1195" s="1">
        <f t="shared" si="137"/>
        <v>8.825174825174825</v>
      </c>
    </row>
    <row r="1196" spans="1:68" x14ac:dyDescent="0.25">
      <c r="A1196">
        <v>36</v>
      </c>
      <c r="B1196" t="s">
        <v>1205</v>
      </c>
      <c r="C1196" t="s">
        <v>191</v>
      </c>
      <c r="D1196">
        <v>-23.729800000000001</v>
      </c>
      <c r="E1196">
        <v>-68.247600000000006</v>
      </c>
      <c r="F1196" s="9">
        <v>41520</v>
      </c>
      <c r="H1196" t="s">
        <v>445</v>
      </c>
      <c r="I1196" t="s">
        <v>195</v>
      </c>
      <c r="J1196" t="s">
        <v>29</v>
      </c>
      <c r="L1196" t="s">
        <v>30</v>
      </c>
      <c r="P1196">
        <v>7.9</v>
      </c>
      <c r="Q1196" s="1">
        <f t="shared" si="138"/>
        <v>9.4754098360655732</v>
      </c>
      <c r="R1196">
        <v>578</v>
      </c>
      <c r="T1196">
        <v>29494</v>
      </c>
      <c r="U1196">
        <v>7.61</v>
      </c>
      <c r="W1196">
        <v>4727</v>
      </c>
      <c r="X1196">
        <v>5</v>
      </c>
      <c r="Z1196">
        <v>104</v>
      </c>
      <c r="AA1196" s="1">
        <v>20.104360852197072</v>
      </c>
      <c r="AB1196">
        <v>4.6669999999999998</v>
      </c>
      <c r="AD1196">
        <v>20189</v>
      </c>
      <c r="AE1196">
        <v>2715</v>
      </c>
      <c r="AF1196">
        <v>120</v>
      </c>
      <c r="AG1196">
        <v>476</v>
      </c>
      <c r="AH1196">
        <v>1255</v>
      </c>
      <c r="AM1196">
        <v>12</v>
      </c>
      <c r="AQ1196" s="3">
        <f t="shared" si="139"/>
        <v>59707.381360852196</v>
      </c>
      <c r="BA1196" t="s">
        <v>31</v>
      </c>
      <c r="BB1196" s="1">
        <f t="shared" si="140"/>
        <v>9.4754098360655732</v>
      </c>
      <c r="BC1196" s="2">
        <f t="shared" si="141"/>
        <v>831.98871650211561</v>
      </c>
      <c r="BD1196" s="2">
        <f t="shared" si="142"/>
        <v>9.5239287144573498E-2</v>
      </c>
      <c r="BE1196" s="2">
        <f t="shared" si="143"/>
        <v>49.208827815948368</v>
      </c>
      <c r="BF1196" s="2">
        <f t="shared" si="144"/>
        <v>9.6198316529460737</v>
      </c>
      <c r="BG1196" s="2">
        <f t="shared" si="145"/>
        <v>0.71582705852475736</v>
      </c>
      <c r="BH1196" s="2">
        <f t="shared" si="146"/>
        <v>878.20261864369911</v>
      </c>
      <c r="BI1196" s="2">
        <f t="shared" si="147"/>
        <v>69.455103607060622</v>
      </c>
      <c r="BJ1196" s="2">
        <f t="shared" si="148"/>
        <v>17.2885751332661</v>
      </c>
      <c r="BK1196" s="2">
        <f t="shared" si="149"/>
        <v>11.876840161684713</v>
      </c>
      <c r="BL1196" s="2">
        <f t="shared" si="150"/>
        <v>51.635465953507513</v>
      </c>
      <c r="BM1196" s="2"/>
      <c r="BN1196" s="1">
        <f t="shared" si="151"/>
        <v>7.4802058678732024</v>
      </c>
      <c r="BO1196" s="2">
        <f t="shared" si="152"/>
        <v>1.0555463087719243</v>
      </c>
      <c r="BP1196" s="1">
        <f t="shared" si="137"/>
        <v>10.458333333333334</v>
      </c>
    </row>
    <row r="1197" spans="1:68" x14ac:dyDescent="0.25">
      <c r="A1197">
        <v>36</v>
      </c>
      <c r="B1197" t="s">
        <v>1205</v>
      </c>
      <c r="C1197" t="s">
        <v>191</v>
      </c>
      <c r="D1197">
        <v>-23.729800000000001</v>
      </c>
      <c r="E1197">
        <v>-68.247600000000006</v>
      </c>
      <c r="F1197" s="9">
        <v>41548</v>
      </c>
      <c r="H1197" t="s">
        <v>445</v>
      </c>
      <c r="I1197" t="s">
        <v>195</v>
      </c>
      <c r="J1197" t="s">
        <v>29</v>
      </c>
      <c r="L1197" t="s">
        <v>30</v>
      </c>
      <c r="Q1197" s="1">
        <f t="shared" si="138"/>
        <v>3.721311475409836</v>
      </c>
      <c r="R1197">
        <v>227</v>
      </c>
      <c r="T1197">
        <v>36452</v>
      </c>
      <c r="W1197">
        <v>5604</v>
      </c>
      <c r="AA1197" s="1">
        <v>13.932789613848204</v>
      </c>
      <c r="AD1197">
        <v>17818</v>
      </c>
      <c r="AE1197">
        <v>3160</v>
      </c>
      <c r="AG1197">
        <v>592</v>
      </c>
      <c r="AH1197">
        <v>1800</v>
      </c>
      <c r="AQ1197" s="3">
        <f t="shared" si="139"/>
        <v>65666.932789613842</v>
      </c>
      <c r="BA1197" t="s">
        <v>31</v>
      </c>
      <c r="BB1197" s="1">
        <f t="shared" si="140"/>
        <v>3.721311475409836</v>
      </c>
      <c r="BC1197" s="2">
        <f t="shared" si="141"/>
        <v>1028.265162200282</v>
      </c>
      <c r="BD1197" s="2">
        <f t="shared" si="142"/>
        <v>0</v>
      </c>
      <c r="BE1197" s="2">
        <f t="shared" si="143"/>
        <v>58.33853841349157</v>
      </c>
      <c r="BF1197" s="2">
        <f t="shared" si="144"/>
        <v>0</v>
      </c>
      <c r="BG1197" s="2">
        <f t="shared" si="145"/>
        <v>0.49608479869855276</v>
      </c>
      <c r="BH1197" s="2">
        <f t="shared" si="146"/>
        <v>775.06633607377444</v>
      </c>
      <c r="BI1197" s="2">
        <f t="shared" si="147"/>
        <v>80.839089281146073</v>
      </c>
      <c r="BJ1197" s="2">
        <f t="shared" si="148"/>
        <v>0</v>
      </c>
      <c r="BK1197" s="2">
        <f t="shared" si="149"/>
        <v>14.771196167473425</v>
      </c>
      <c r="BL1197" s="2">
        <f t="shared" si="150"/>
        <v>74.058835630528705</v>
      </c>
      <c r="BM1197" s="2"/>
      <c r="BN1197" s="1">
        <f t="shared" si="151"/>
        <v>-5.2743346124918915</v>
      </c>
      <c r="BO1197" s="2">
        <f t="shared" si="152"/>
        <v>0.75376115477382055</v>
      </c>
      <c r="BP1197" s="1" t="e">
        <f t="shared" si="137"/>
        <v>#DIV/0!</v>
      </c>
    </row>
    <row r="1198" spans="1:68" x14ac:dyDescent="0.25">
      <c r="A1198">
        <v>36</v>
      </c>
      <c r="B1198" t="s">
        <v>1205</v>
      </c>
      <c r="C1198" t="s">
        <v>191</v>
      </c>
      <c r="D1198">
        <v>-23.729800000000001</v>
      </c>
      <c r="E1198">
        <v>-68.247600000000006</v>
      </c>
      <c r="F1198" s="9">
        <v>41620</v>
      </c>
      <c r="H1198" t="s">
        <v>445</v>
      </c>
      <c r="I1198" t="s">
        <v>195</v>
      </c>
      <c r="J1198" t="s">
        <v>29</v>
      </c>
      <c r="L1198" t="s">
        <v>30</v>
      </c>
      <c r="P1198">
        <v>7.9</v>
      </c>
      <c r="Q1198" s="1">
        <f t="shared" si="138"/>
        <v>13.016393442622951</v>
      </c>
      <c r="R1198">
        <v>794</v>
      </c>
      <c r="T1198">
        <v>50965</v>
      </c>
      <c r="U1198">
        <v>21</v>
      </c>
      <c r="W1198">
        <v>14455</v>
      </c>
      <c r="X1198">
        <v>6</v>
      </c>
      <c r="Z1198">
        <v>143</v>
      </c>
      <c r="AA1198" s="1">
        <v>21.974533954727033</v>
      </c>
      <c r="AB1198">
        <v>6.5</v>
      </c>
      <c r="AD1198">
        <v>29798</v>
      </c>
      <c r="AE1198">
        <v>1096</v>
      </c>
      <c r="AF1198">
        <v>293</v>
      </c>
      <c r="AG1198">
        <v>571</v>
      </c>
      <c r="AH1198">
        <v>2257</v>
      </c>
      <c r="AL1198">
        <v>0.3</v>
      </c>
      <c r="AM1198">
        <v>14</v>
      </c>
      <c r="AQ1198" s="3">
        <f t="shared" si="139"/>
        <v>100441.77453395473</v>
      </c>
      <c r="BA1198" t="s">
        <v>31</v>
      </c>
      <c r="BB1198" s="1">
        <f t="shared" si="140"/>
        <v>13.016393442622951</v>
      </c>
      <c r="BC1198" s="2">
        <f t="shared" si="141"/>
        <v>1437.6586741889985</v>
      </c>
      <c r="BD1198" s="2">
        <f t="shared" si="142"/>
        <v>0.26281537845414499</v>
      </c>
      <c r="BE1198" s="2">
        <f t="shared" si="143"/>
        <v>150.47886737455755</v>
      </c>
      <c r="BF1198" s="2">
        <f t="shared" si="144"/>
        <v>13.22726852280085</v>
      </c>
      <c r="BG1198" s="2">
        <f t="shared" si="145"/>
        <v>0.78241562210845572</v>
      </c>
      <c r="BH1198" s="2">
        <f t="shared" si="146"/>
        <v>1296.1851320196615</v>
      </c>
      <c r="BI1198" s="2">
        <f t="shared" si="147"/>
        <v>28.037861345612686</v>
      </c>
      <c r="BJ1198" s="2">
        <f t="shared" si="148"/>
        <v>42.21293761705806</v>
      </c>
      <c r="BK1198" s="2">
        <f t="shared" si="149"/>
        <v>14.24721792504616</v>
      </c>
      <c r="BL1198" s="2">
        <f t="shared" si="150"/>
        <v>92.861551121168489</v>
      </c>
      <c r="BM1198" s="2"/>
      <c r="BN1198" s="1">
        <f t="shared" si="151"/>
        <v>-5.1384734094679345</v>
      </c>
      <c r="BO1198" s="2">
        <f t="shared" si="152"/>
        <v>0.90159448504065542</v>
      </c>
      <c r="BP1198" s="1">
        <f t="shared" si="137"/>
        <v>7.7030716723549491</v>
      </c>
    </row>
    <row r="1199" spans="1:68" x14ac:dyDescent="0.25">
      <c r="A1199">
        <v>36</v>
      </c>
      <c r="B1199" t="s">
        <v>1205</v>
      </c>
      <c r="C1199" t="s">
        <v>191</v>
      </c>
      <c r="D1199">
        <v>-23.729800000000001</v>
      </c>
      <c r="E1199">
        <v>-68.247600000000006</v>
      </c>
      <c r="F1199" s="9">
        <v>41657</v>
      </c>
      <c r="H1199" t="s">
        <v>445</v>
      </c>
      <c r="I1199" t="s">
        <v>195</v>
      </c>
      <c r="J1199" t="s">
        <v>29</v>
      </c>
      <c r="L1199" t="s">
        <v>30</v>
      </c>
      <c r="P1199">
        <v>7.97</v>
      </c>
      <c r="Q1199" s="1">
        <f t="shared" si="138"/>
        <v>14.163934426229508</v>
      </c>
      <c r="R1199">
        <v>864</v>
      </c>
      <c r="T1199">
        <v>58573</v>
      </c>
      <c r="W1199">
        <v>9253</v>
      </c>
      <c r="X1199">
        <v>6</v>
      </c>
      <c r="Z1199">
        <v>118</v>
      </c>
      <c r="AA1199" s="1">
        <v>27.117509986684421</v>
      </c>
      <c r="AB1199">
        <v>9.625</v>
      </c>
      <c r="AD1199">
        <v>35263</v>
      </c>
      <c r="AE1199">
        <v>6445</v>
      </c>
      <c r="AF1199">
        <v>155</v>
      </c>
      <c r="AG1199">
        <v>752</v>
      </c>
      <c r="AH1199">
        <v>2433</v>
      </c>
      <c r="AL1199">
        <v>0.03</v>
      </c>
      <c r="AM1199">
        <v>19</v>
      </c>
      <c r="AQ1199" s="3">
        <f t="shared" si="139"/>
        <v>113917.77250998668</v>
      </c>
      <c r="BA1199" t="s">
        <v>31</v>
      </c>
      <c r="BB1199" s="1">
        <f t="shared" si="140"/>
        <v>14.163934426229508</v>
      </c>
      <c r="BC1199" s="2">
        <f t="shared" si="141"/>
        <v>1652.270803949224</v>
      </c>
      <c r="BD1199" s="2">
        <f t="shared" si="142"/>
        <v>0</v>
      </c>
      <c r="BE1199" s="2">
        <f t="shared" si="143"/>
        <v>96.325213408286487</v>
      </c>
      <c r="BF1199" s="2">
        <f t="shared" si="144"/>
        <v>10.91480899084266</v>
      </c>
      <c r="BG1199" s="2">
        <f t="shared" si="145"/>
        <v>0.96553417196362612</v>
      </c>
      <c r="BH1199" s="2">
        <f t="shared" si="146"/>
        <v>1533.9075209882988</v>
      </c>
      <c r="BI1199" s="2">
        <f t="shared" si="147"/>
        <v>164.87592734714758</v>
      </c>
      <c r="BJ1199" s="2">
        <f t="shared" si="148"/>
        <v>22.331076213802046</v>
      </c>
      <c r="BK1199" s="2">
        <f t="shared" si="149"/>
        <v>18.763411347871649</v>
      </c>
      <c r="BL1199" s="2">
        <f t="shared" si="150"/>
        <v>100.10285949393129</v>
      </c>
      <c r="BM1199" s="2"/>
      <c r="BN1199" s="1">
        <f t="shared" si="151"/>
        <v>2.6129824992623263</v>
      </c>
      <c r="BO1199" s="2">
        <f t="shared" si="152"/>
        <v>0.92836326667637303</v>
      </c>
      <c r="BP1199" s="1">
        <f t="shared" si="137"/>
        <v>15.696774193548388</v>
      </c>
    </row>
    <row r="1200" spans="1:68" x14ac:dyDescent="0.25">
      <c r="A1200">
        <v>36</v>
      </c>
      <c r="B1200" t="s">
        <v>1205</v>
      </c>
      <c r="C1200" t="s">
        <v>191</v>
      </c>
      <c r="D1200">
        <v>-23.729800000000001</v>
      </c>
      <c r="E1200">
        <v>-68.247600000000006</v>
      </c>
      <c r="F1200" s="9">
        <v>41686</v>
      </c>
      <c r="H1200" t="s">
        <v>445</v>
      </c>
      <c r="I1200" t="s">
        <v>195</v>
      </c>
      <c r="J1200" t="s">
        <v>29</v>
      </c>
      <c r="L1200" t="s">
        <v>30</v>
      </c>
      <c r="P1200">
        <v>7.9</v>
      </c>
      <c r="Q1200" s="1">
        <f t="shared" si="138"/>
        <v>14.016393442622951</v>
      </c>
      <c r="R1200">
        <v>855</v>
      </c>
      <c r="T1200">
        <v>61825</v>
      </c>
      <c r="W1200">
        <v>7318</v>
      </c>
      <c r="X1200">
        <v>6</v>
      </c>
      <c r="Z1200">
        <v>274</v>
      </c>
      <c r="AA1200" s="1">
        <v>16.83155792276964</v>
      </c>
      <c r="AB1200">
        <v>8.125</v>
      </c>
      <c r="AD1200">
        <v>33929</v>
      </c>
      <c r="AE1200">
        <v>4519</v>
      </c>
      <c r="AF1200">
        <v>205</v>
      </c>
      <c r="AG1200">
        <v>712</v>
      </c>
      <c r="AH1200">
        <v>2275</v>
      </c>
      <c r="AL1200">
        <v>0.02</v>
      </c>
      <c r="AM1200">
        <v>39</v>
      </c>
      <c r="AQ1200" s="3">
        <f t="shared" si="139"/>
        <v>111981.97655792277</v>
      </c>
      <c r="BA1200" t="s">
        <v>31</v>
      </c>
      <c r="BB1200" s="1">
        <f t="shared" si="140"/>
        <v>14.016393442622951</v>
      </c>
      <c r="BC1200" s="2">
        <f t="shared" si="141"/>
        <v>1744.005641748942</v>
      </c>
      <c r="BD1200" s="2">
        <f t="shared" si="142"/>
        <v>0</v>
      </c>
      <c r="BE1200" s="2">
        <f t="shared" si="143"/>
        <v>76.181553195919221</v>
      </c>
      <c r="BF1200" s="2">
        <f t="shared" si="144"/>
        <v>25.344556470261772</v>
      </c>
      <c r="BG1200" s="2">
        <f t="shared" si="145"/>
        <v>0.59929707225328521</v>
      </c>
      <c r="BH1200" s="2">
        <f t="shared" si="146"/>
        <v>1475.8797685849754</v>
      </c>
      <c r="BI1200" s="2">
        <f t="shared" si="147"/>
        <v>115.60501407009464</v>
      </c>
      <c r="BJ1200" s="2">
        <f t="shared" si="148"/>
        <v>29.534649185996255</v>
      </c>
      <c r="BK1200" s="2">
        <f t="shared" si="149"/>
        <v>17.765357552772095</v>
      </c>
      <c r="BL1200" s="2">
        <f t="shared" si="150"/>
        <v>93.60213947747377</v>
      </c>
      <c r="BM1200" s="2"/>
      <c r="BN1200" s="1">
        <f t="shared" si="151"/>
        <v>-1.7748598442887369</v>
      </c>
      <c r="BO1200" s="2">
        <f t="shared" si="152"/>
        <v>0.84625859759542876</v>
      </c>
      <c r="BP1200" s="1">
        <f t="shared" si="137"/>
        <v>11.097560975609756</v>
      </c>
    </row>
    <row r="1201" spans="1:68" x14ac:dyDescent="0.25">
      <c r="A1201">
        <v>36</v>
      </c>
      <c r="B1201" t="s">
        <v>1205</v>
      </c>
      <c r="C1201" t="s">
        <v>191</v>
      </c>
      <c r="D1201">
        <v>-23.729800000000001</v>
      </c>
      <c r="E1201">
        <v>-68.247600000000006</v>
      </c>
      <c r="F1201" s="9">
        <v>41747</v>
      </c>
      <c r="H1201" t="s">
        <v>445</v>
      </c>
      <c r="I1201" t="s">
        <v>195</v>
      </c>
      <c r="J1201" t="s">
        <v>29</v>
      </c>
      <c r="L1201" t="s">
        <v>30</v>
      </c>
      <c r="P1201">
        <v>7.95</v>
      </c>
      <c r="Q1201" s="1">
        <f t="shared" si="138"/>
        <v>10.60655737704918</v>
      </c>
      <c r="R1201">
        <v>647</v>
      </c>
      <c r="S1201">
        <v>0.38</v>
      </c>
      <c r="T1201">
        <v>53179</v>
      </c>
      <c r="U1201">
        <v>11.3</v>
      </c>
      <c r="W1201">
        <v>6553</v>
      </c>
      <c r="X1201">
        <v>4</v>
      </c>
      <c r="Z1201">
        <v>189.6</v>
      </c>
      <c r="AA1201" s="1">
        <v>19.169274300932091</v>
      </c>
      <c r="AB1201">
        <v>8.23</v>
      </c>
      <c r="AD1201">
        <v>27519</v>
      </c>
      <c r="AE1201">
        <v>4375</v>
      </c>
      <c r="AF1201">
        <v>313.5</v>
      </c>
      <c r="AG1201">
        <v>733</v>
      </c>
      <c r="AH1201">
        <v>2372</v>
      </c>
      <c r="AM1201">
        <v>9.3000000000000007</v>
      </c>
      <c r="AN1201">
        <v>6.6000000000000003E-2</v>
      </c>
      <c r="AQ1201" s="3">
        <f t="shared" si="139"/>
        <v>95933.545274300937</v>
      </c>
      <c r="BA1201" t="s">
        <v>31</v>
      </c>
      <c r="BB1201" s="1">
        <f t="shared" si="140"/>
        <v>10.60655737704918</v>
      </c>
      <c r="BC1201" s="2">
        <f t="shared" si="141"/>
        <v>1500.1128349788432</v>
      </c>
      <c r="BD1201" s="2">
        <f t="shared" si="142"/>
        <v>0.14141970364437326</v>
      </c>
      <c r="BE1201" s="2">
        <f t="shared" si="143"/>
        <v>68.217780553820532</v>
      </c>
      <c r="BF1201" s="2">
        <f t="shared" si="144"/>
        <v>17.537693090370919</v>
      </c>
      <c r="BG1201" s="2">
        <f t="shared" si="145"/>
        <v>0.68253277673290813</v>
      </c>
      <c r="BH1201" s="2">
        <f t="shared" si="146"/>
        <v>1197.0507634085866</v>
      </c>
      <c r="BI1201" s="2">
        <f t="shared" si="147"/>
        <v>111.92120746994115</v>
      </c>
      <c r="BJ1201" s="2">
        <f t="shared" si="148"/>
        <v>45.166402535657689</v>
      </c>
      <c r="BK1201" s="2">
        <f t="shared" si="149"/>
        <v>18.28933579519936</v>
      </c>
      <c r="BL1201" s="2">
        <f t="shared" si="150"/>
        <v>97.593087842007819</v>
      </c>
      <c r="BM1201" s="2"/>
      <c r="BN1201" s="1">
        <f t="shared" si="151"/>
        <v>-1.8988358341763596</v>
      </c>
      <c r="BO1201" s="2">
        <f t="shared" si="152"/>
        <v>0.79797381603329132</v>
      </c>
      <c r="BP1201" s="1">
        <f t="shared" si="137"/>
        <v>7.5661881977671452</v>
      </c>
    </row>
    <row r="1202" spans="1:68" x14ac:dyDescent="0.25">
      <c r="A1202">
        <v>36</v>
      </c>
      <c r="B1202" t="s">
        <v>1205</v>
      </c>
      <c r="C1202" t="s">
        <v>191</v>
      </c>
      <c r="D1202">
        <v>-23.729800000000001</v>
      </c>
      <c r="E1202">
        <v>-68.247600000000006</v>
      </c>
      <c r="F1202" s="9">
        <v>41776</v>
      </c>
      <c r="H1202" t="s">
        <v>445</v>
      </c>
      <c r="I1202" t="s">
        <v>195</v>
      </c>
      <c r="J1202" t="s">
        <v>29</v>
      </c>
      <c r="L1202" t="s">
        <v>30</v>
      </c>
      <c r="P1202">
        <v>8.07</v>
      </c>
      <c r="Q1202" s="1">
        <f t="shared" si="138"/>
        <v>9</v>
      </c>
      <c r="R1202">
        <v>549</v>
      </c>
      <c r="S1202">
        <v>0.6</v>
      </c>
      <c r="T1202">
        <v>43316</v>
      </c>
      <c r="U1202">
        <v>12.3</v>
      </c>
      <c r="W1202">
        <v>5608</v>
      </c>
      <c r="X1202">
        <v>4</v>
      </c>
      <c r="Z1202">
        <v>150.19999999999999</v>
      </c>
      <c r="AA1202" s="1">
        <v>21.460236351531293</v>
      </c>
      <c r="AD1202">
        <v>20400</v>
      </c>
      <c r="AE1202">
        <v>3130</v>
      </c>
      <c r="AF1202">
        <v>244</v>
      </c>
      <c r="AG1202">
        <v>556</v>
      </c>
      <c r="AH1202">
        <v>1730</v>
      </c>
      <c r="AM1202">
        <v>7.2</v>
      </c>
      <c r="AQ1202" s="3">
        <f t="shared" si="139"/>
        <v>75728.760236351533</v>
      </c>
      <c r="BA1202" t="s">
        <v>31</v>
      </c>
      <c r="BB1202" s="1">
        <f t="shared" si="140"/>
        <v>9</v>
      </c>
      <c r="BC1202" s="2">
        <f t="shared" si="141"/>
        <v>1221.8899858956274</v>
      </c>
      <c r="BD1202" s="2">
        <f t="shared" si="142"/>
        <v>0.15393472166599922</v>
      </c>
      <c r="BE1202" s="2">
        <f t="shared" si="143"/>
        <v>58.380179054757441</v>
      </c>
      <c r="BF1202" s="2">
        <f t="shared" si="144"/>
        <v>13.893256868004809</v>
      </c>
      <c r="BG1202" s="2">
        <f t="shared" si="145"/>
        <v>0.76410376712293859</v>
      </c>
      <c r="BH1202" s="2">
        <f t="shared" si="146"/>
        <v>887.38092131019175</v>
      </c>
      <c r="BI1202" s="2">
        <f t="shared" si="147"/>
        <v>80.071629572780751</v>
      </c>
      <c r="BJ1202" s="2">
        <f t="shared" si="148"/>
        <v>35.153436104307737</v>
      </c>
      <c r="BK1202" s="2">
        <f t="shared" si="149"/>
        <v>13.872947751883826</v>
      </c>
      <c r="BL1202" s="2">
        <f t="shared" si="150"/>
        <v>71.178769800452585</v>
      </c>
      <c r="BM1202" s="2"/>
      <c r="BN1202" s="1">
        <f t="shared" si="151"/>
        <v>-6.946792496227169</v>
      </c>
      <c r="BO1202" s="2">
        <f t="shared" si="152"/>
        <v>0.72623634824190375</v>
      </c>
      <c r="BP1202" s="1">
        <f t="shared" si="137"/>
        <v>7.0901639344262293</v>
      </c>
    </row>
    <row r="1203" spans="1:68" x14ac:dyDescent="0.25">
      <c r="A1203">
        <v>36</v>
      </c>
      <c r="B1203" t="s">
        <v>1205</v>
      </c>
      <c r="C1203" t="s">
        <v>191</v>
      </c>
      <c r="D1203">
        <v>-23.729800000000001</v>
      </c>
      <c r="E1203">
        <v>-68.247600000000006</v>
      </c>
      <c r="F1203" s="9">
        <v>41800</v>
      </c>
      <c r="H1203" t="s">
        <v>445</v>
      </c>
      <c r="I1203" t="s">
        <v>195</v>
      </c>
      <c r="J1203" t="s">
        <v>29</v>
      </c>
      <c r="L1203" t="s">
        <v>30</v>
      </c>
      <c r="P1203">
        <v>8.09</v>
      </c>
      <c r="Q1203" s="1">
        <f t="shared" si="138"/>
        <v>8.6393442622950811</v>
      </c>
      <c r="R1203">
        <v>527</v>
      </c>
      <c r="S1203">
        <v>0.1</v>
      </c>
      <c r="T1203">
        <v>36438</v>
      </c>
      <c r="U1203">
        <v>7</v>
      </c>
      <c r="W1203">
        <v>4975</v>
      </c>
      <c r="X1203">
        <v>4</v>
      </c>
      <c r="Z1203">
        <v>84.2</v>
      </c>
      <c r="AA1203" s="1">
        <v>19.029011318242347</v>
      </c>
      <c r="AD1203">
        <v>16600</v>
      </c>
      <c r="AE1203">
        <v>2590</v>
      </c>
      <c r="AF1203">
        <v>188</v>
      </c>
      <c r="AG1203">
        <v>548</v>
      </c>
      <c r="AH1203">
        <v>1470</v>
      </c>
      <c r="AM1203">
        <v>6.8</v>
      </c>
      <c r="AQ1203" s="3">
        <f t="shared" si="139"/>
        <v>63457.12901131824</v>
      </c>
      <c r="BA1203" t="s">
        <v>31</v>
      </c>
      <c r="BB1203" s="1">
        <f t="shared" si="140"/>
        <v>8.6393442622950811</v>
      </c>
      <c r="BC1203" s="2">
        <f t="shared" si="141"/>
        <v>1027.87023977433</v>
      </c>
      <c r="BD1203" s="2">
        <f t="shared" si="142"/>
        <v>8.7605126151381663E-2</v>
      </c>
      <c r="BE1203" s="2">
        <f t="shared" si="143"/>
        <v>51.790547574432644</v>
      </c>
      <c r="BF1203" s="2">
        <f t="shared" si="144"/>
        <v>7.7883637036351869</v>
      </c>
      <c r="BG1203" s="2">
        <f t="shared" si="145"/>
        <v>0.67753863446413087</v>
      </c>
      <c r="BH1203" s="2">
        <f t="shared" si="146"/>
        <v>722.08447518378352</v>
      </c>
      <c r="BI1203" s="2">
        <f t="shared" si="147"/>
        <v>66.257354822205158</v>
      </c>
      <c r="BJ1203" s="2">
        <f t="shared" si="148"/>
        <v>27.085434375450223</v>
      </c>
      <c r="BK1203" s="2">
        <f t="shared" si="149"/>
        <v>13.673336992863915</v>
      </c>
      <c r="BL1203" s="2">
        <f t="shared" si="150"/>
        <v>60.481382431598441</v>
      </c>
      <c r="BM1203" s="2"/>
      <c r="BN1203" s="1">
        <f t="shared" si="151"/>
        <v>-8.3863455570233842</v>
      </c>
      <c r="BO1203" s="2">
        <f t="shared" si="152"/>
        <v>0.70250547904015392</v>
      </c>
      <c r="BP1203" s="1">
        <f t="shared" si="137"/>
        <v>7.8191489361702127</v>
      </c>
    </row>
    <row r="1204" spans="1:68" x14ac:dyDescent="0.25">
      <c r="A1204">
        <v>36</v>
      </c>
      <c r="B1204" t="s">
        <v>1205</v>
      </c>
      <c r="C1204" t="s">
        <v>191</v>
      </c>
      <c r="D1204">
        <v>-23.729800000000001</v>
      </c>
      <c r="E1204">
        <v>-68.247600000000006</v>
      </c>
      <c r="F1204" s="9">
        <v>41837</v>
      </c>
      <c r="H1204" t="s">
        <v>445</v>
      </c>
      <c r="I1204" t="s">
        <v>195</v>
      </c>
      <c r="J1204" t="s">
        <v>29</v>
      </c>
      <c r="L1204" t="s">
        <v>30</v>
      </c>
      <c r="P1204">
        <v>8.1</v>
      </c>
      <c r="Q1204" s="1">
        <f t="shared" si="138"/>
        <v>7.4590163934426226</v>
      </c>
      <c r="R1204">
        <v>455</v>
      </c>
      <c r="S1204">
        <v>0.26</v>
      </c>
      <c r="T1204">
        <v>30797</v>
      </c>
      <c r="U1204">
        <v>4.3</v>
      </c>
      <c r="W1204">
        <v>4569</v>
      </c>
      <c r="X1204">
        <v>4</v>
      </c>
      <c r="Z1204">
        <v>133.6</v>
      </c>
      <c r="AA1204" s="1">
        <v>17.953661784287618</v>
      </c>
      <c r="AB1204">
        <v>5.6</v>
      </c>
      <c r="AD1204">
        <v>16400</v>
      </c>
      <c r="AE1204">
        <v>2330</v>
      </c>
      <c r="AF1204">
        <v>177</v>
      </c>
      <c r="AG1204">
        <v>487</v>
      </c>
      <c r="AH1204">
        <v>1360</v>
      </c>
      <c r="AM1204">
        <v>6.3</v>
      </c>
      <c r="AQ1204" s="3">
        <f t="shared" si="139"/>
        <v>56747.013661784287</v>
      </c>
      <c r="BA1204" t="s">
        <v>31</v>
      </c>
      <c r="BB1204" s="1">
        <f t="shared" si="140"/>
        <v>7.4590163934426226</v>
      </c>
      <c r="BC1204" s="2">
        <f t="shared" si="141"/>
        <v>868.74471086036669</v>
      </c>
      <c r="BD1204" s="2">
        <f t="shared" si="142"/>
        <v>5.3814577492991587E-2</v>
      </c>
      <c r="BE1204" s="2">
        <f t="shared" si="143"/>
        <v>47.564022485946282</v>
      </c>
      <c r="BF1204" s="2">
        <f t="shared" si="144"/>
        <v>12.357783738784571</v>
      </c>
      <c r="BG1204" s="2">
        <f t="shared" si="145"/>
        <v>0.63925021040350427</v>
      </c>
      <c r="BH1204" s="2">
        <f t="shared" si="146"/>
        <v>713.38466222976206</v>
      </c>
      <c r="BI1204" s="2">
        <f t="shared" si="147"/>
        <v>59.606037349705801</v>
      </c>
      <c r="BJ1204" s="2">
        <f t="shared" si="148"/>
        <v>25.5006483215675</v>
      </c>
      <c r="BK1204" s="2">
        <f t="shared" si="149"/>
        <v>12.151304955337093</v>
      </c>
      <c r="BL1204" s="2">
        <f t="shared" si="150"/>
        <v>55.955564698621686</v>
      </c>
      <c r="BM1204" s="2"/>
      <c r="BN1204" s="1">
        <f t="shared" si="151"/>
        <v>-1.9243837711577925</v>
      </c>
      <c r="BO1204" s="2">
        <f t="shared" si="152"/>
        <v>0.82116720057294756</v>
      </c>
      <c r="BP1204" s="1">
        <f t="shared" si="137"/>
        <v>7.6836158192090398</v>
      </c>
    </row>
    <row r="1205" spans="1:68" x14ac:dyDescent="0.25">
      <c r="A1205">
        <v>36</v>
      </c>
      <c r="B1205" t="s">
        <v>1205</v>
      </c>
      <c r="C1205" t="s">
        <v>191</v>
      </c>
      <c r="D1205">
        <v>-23.729800000000001</v>
      </c>
      <c r="E1205">
        <v>-68.247600000000006</v>
      </c>
      <c r="F1205" s="9">
        <v>41863</v>
      </c>
      <c r="H1205" t="s">
        <v>445</v>
      </c>
      <c r="I1205" t="s">
        <v>195</v>
      </c>
      <c r="J1205" t="s">
        <v>29</v>
      </c>
      <c r="L1205" t="s">
        <v>30</v>
      </c>
      <c r="P1205">
        <v>8.06</v>
      </c>
      <c r="Q1205" s="1">
        <f t="shared" si="138"/>
        <v>7.9344262295081966</v>
      </c>
      <c r="R1205">
        <v>484</v>
      </c>
      <c r="S1205">
        <v>0.14000000000000001</v>
      </c>
      <c r="T1205">
        <v>29073</v>
      </c>
      <c r="U1205">
        <v>9.5</v>
      </c>
      <c r="W1205">
        <v>3784</v>
      </c>
      <c r="X1205">
        <v>4</v>
      </c>
      <c r="Z1205">
        <v>114.6</v>
      </c>
      <c r="AA1205" s="1">
        <v>17.065329560585887</v>
      </c>
      <c r="AB1205">
        <v>4.0999999999999996</v>
      </c>
      <c r="AD1205">
        <v>14700</v>
      </c>
      <c r="AE1205">
        <v>2150</v>
      </c>
      <c r="AF1205">
        <v>170</v>
      </c>
      <c r="AG1205">
        <v>405</v>
      </c>
      <c r="AH1205">
        <v>1180</v>
      </c>
      <c r="AM1205">
        <v>5.5</v>
      </c>
      <c r="AQ1205" s="3">
        <f t="shared" si="139"/>
        <v>52100.905329560585</v>
      </c>
      <c r="BA1205" t="s">
        <v>31</v>
      </c>
      <c r="BB1205" s="1">
        <f t="shared" si="140"/>
        <v>7.9344262295081966</v>
      </c>
      <c r="BC1205" s="2">
        <f t="shared" si="141"/>
        <v>820.11283497884335</v>
      </c>
      <c r="BD1205" s="2">
        <f t="shared" si="142"/>
        <v>0.11889267120544654</v>
      </c>
      <c r="BE1205" s="2">
        <f t="shared" si="143"/>
        <v>39.39204663751822</v>
      </c>
      <c r="BF1205" s="2">
        <f t="shared" si="144"/>
        <v>10.600314494496345</v>
      </c>
      <c r="BG1205" s="2">
        <f t="shared" si="145"/>
        <v>0.60762064270124749</v>
      </c>
      <c r="BH1205" s="2">
        <f t="shared" si="146"/>
        <v>639.43625212057941</v>
      </c>
      <c r="BI1205" s="2">
        <f t="shared" si="147"/>
        <v>55.001279099513937</v>
      </c>
      <c r="BJ1205" s="2">
        <f t="shared" si="148"/>
        <v>24.492148105460309</v>
      </c>
      <c r="BK1205" s="2">
        <f t="shared" si="149"/>
        <v>10.105294675383002</v>
      </c>
      <c r="BL1205" s="2">
        <f t="shared" si="150"/>
        <v>48.549681135568811</v>
      </c>
      <c r="BM1205" s="2"/>
      <c r="BN1205" s="1">
        <f t="shared" si="151"/>
        <v>-4.0563920830084514</v>
      </c>
      <c r="BO1205" s="2">
        <f t="shared" si="152"/>
        <v>0.77969301887230569</v>
      </c>
      <c r="BP1205" s="1">
        <f t="shared" si="137"/>
        <v>6.9411764705882355</v>
      </c>
    </row>
    <row r="1206" spans="1:68" x14ac:dyDescent="0.25">
      <c r="A1206">
        <v>36</v>
      </c>
      <c r="B1206" t="s">
        <v>1205</v>
      </c>
      <c r="C1206" t="s">
        <v>191</v>
      </c>
      <c r="D1206">
        <v>-23.729800000000001</v>
      </c>
      <c r="E1206">
        <v>-68.247600000000006</v>
      </c>
      <c r="F1206" s="9">
        <v>41889</v>
      </c>
      <c r="H1206" t="s">
        <v>445</v>
      </c>
      <c r="I1206" t="s">
        <v>195</v>
      </c>
      <c r="J1206" t="s">
        <v>29</v>
      </c>
      <c r="L1206" t="s">
        <v>30</v>
      </c>
      <c r="P1206">
        <v>8.02</v>
      </c>
      <c r="Q1206" s="1">
        <f t="shared" si="138"/>
        <v>9.2131147540983598</v>
      </c>
      <c r="R1206">
        <v>562</v>
      </c>
      <c r="S1206">
        <v>0.36</v>
      </c>
      <c r="T1206">
        <v>31536</v>
      </c>
      <c r="U1206">
        <v>6.5</v>
      </c>
      <c r="W1206">
        <v>3455</v>
      </c>
      <c r="X1206">
        <v>9</v>
      </c>
      <c r="Z1206">
        <v>134.80000000000001</v>
      </c>
      <c r="AA1206" s="1">
        <v>17.86015312916112</v>
      </c>
      <c r="AB1206">
        <v>5.2</v>
      </c>
      <c r="AD1206">
        <v>14500</v>
      </c>
      <c r="AE1206">
        <v>2270</v>
      </c>
      <c r="AF1206">
        <v>171</v>
      </c>
      <c r="AG1206">
        <v>441</v>
      </c>
      <c r="AH1206">
        <v>1290</v>
      </c>
      <c r="AM1206">
        <v>5.6</v>
      </c>
      <c r="AQ1206" s="3">
        <f t="shared" si="139"/>
        <v>54404.320153129163</v>
      </c>
      <c r="BA1206" t="s">
        <v>31</v>
      </c>
      <c r="BB1206" s="1">
        <f t="shared" si="140"/>
        <v>9.2131147540983598</v>
      </c>
      <c r="BC1206" s="2">
        <f t="shared" si="141"/>
        <v>889.59097320169246</v>
      </c>
      <c r="BD1206" s="2">
        <f t="shared" si="142"/>
        <v>8.1347617140568693E-2</v>
      </c>
      <c r="BE1206" s="2">
        <f t="shared" si="143"/>
        <v>35.967103893399958</v>
      </c>
      <c r="BF1206" s="2">
        <f t="shared" si="144"/>
        <v>12.468781796318565</v>
      </c>
      <c r="BG1206" s="2">
        <f t="shared" si="145"/>
        <v>0.63592078222431925</v>
      </c>
      <c r="BH1206" s="2">
        <f t="shared" si="146"/>
        <v>630.73643916655794</v>
      </c>
      <c r="BI1206" s="2">
        <f t="shared" si="147"/>
        <v>58.071117932975177</v>
      </c>
      <c r="BJ1206" s="2">
        <f t="shared" si="148"/>
        <v>24.636219564904192</v>
      </c>
      <c r="BK1206" s="2">
        <f t="shared" si="149"/>
        <v>11.003543090972602</v>
      </c>
      <c r="BL1206" s="2">
        <f t="shared" si="150"/>
        <v>53.075498868545566</v>
      </c>
      <c r="BM1206" s="2"/>
      <c r="BN1206" s="1">
        <f t="shared" si="151"/>
        <v>-7.1295657491993039</v>
      </c>
      <c r="BO1206" s="2">
        <f t="shared" si="152"/>
        <v>0.70901847946646623</v>
      </c>
      <c r="BP1206" s="1">
        <f t="shared" si="137"/>
        <v>7.5438596491228074</v>
      </c>
    </row>
    <row r="1207" spans="1:68" x14ac:dyDescent="0.25">
      <c r="A1207">
        <v>36</v>
      </c>
      <c r="B1207" t="s">
        <v>1205</v>
      </c>
      <c r="C1207" t="s">
        <v>191</v>
      </c>
      <c r="D1207">
        <v>-23.729800000000001</v>
      </c>
      <c r="E1207">
        <v>-68.247600000000006</v>
      </c>
      <c r="F1207" s="9">
        <v>41919</v>
      </c>
      <c r="H1207" t="s">
        <v>445</v>
      </c>
      <c r="I1207" t="s">
        <v>195</v>
      </c>
      <c r="J1207" t="s">
        <v>29</v>
      </c>
      <c r="L1207" t="s">
        <v>30</v>
      </c>
      <c r="P1207">
        <v>8.01</v>
      </c>
      <c r="Q1207" s="1">
        <f t="shared" si="138"/>
        <v>10.180327868852459</v>
      </c>
      <c r="R1207">
        <v>621</v>
      </c>
      <c r="S1207">
        <v>0.52</v>
      </c>
      <c r="T1207">
        <v>38188</v>
      </c>
      <c r="U1207">
        <v>11</v>
      </c>
      <c r="W1207">
        <v>5357</v>
      </c>
      <c r="X1207">
        <v>16</v>
      </c>
      <c r="Z1207">
        <v>143</v>
      </c>
      <c r="AA1207" s="1">
        <v>19.823834886817576</v>
      </c>
      <c r="AB1207">
        <v>6.6</v>
      </c>
      <c r="AD1207">
        <v>18000</v>
      </c>
      <c r="AE1207">
        <v>2760</v>
      </c>
      <c r="AF1207">
        <v>206</v>
      </c>
      <c r="AG1207">
        <v>503</v>
      </c>
      <c r="AH1207">
        <v>1520</v>
      </c>
      <c r="AM1207">
        <v>7</v>
      </c>
      <c r="AQ1207" s="3">
        <f t="shared" si="139"/>
        <v>67358.943834886813</v>
      </c>
      <c r="BA1207" t="s">
        <v>31</v>
      </c>
      <c r="BB1207" s="1">
        <f t="shared" si="140"/>
        <v>10.180327868852459</v>
      </c>
      <c r="BC1207" s="2">
        <f t="shared" si="141"/>
        <v>1077.2355430183356</v>
      </c>
      <c r="BD1207" s="2">
        <f t="shared" si="142"/>
        <v>0.13766519823788548</v>
      </c>
      <c r="BE1207" s="2">
        <f t="shared" si="143"/>
        <v>55.767228815323755</v>
      </c>
      <c r="BF1207" s="2">
        <f t="shared" si="144"/>
        <v>13.22726852280085</v>
      </c>
      <c r="BG1207" s="2">
        <f t="shared" si="145"/>
        <v>0.70583877398720252</v>
      </c>
      <c r="BH1207" s="2">
        <f t="shared" si="146"/>
        <v>782.98316586193391</v>
      </c>
      <c r="BI1207" s="2">
        <f t="shared" si="147"/>
        <v>70.606293169608591</v>
      </c>
      <c r="BJ1207" s="2">
        <f t="shared" si="148"/>
        <v>29.678720645440141</v>
      </c>
      <c r="BK1207" s="2">
        <f t="shared" si="149"/>
        <v>12.550526473376914</v>
      </c>
      <c r="BL1207" s="2">
        <f t="shared" si="150"/>
        <v>62.538572310224232</v>
      </c>
      <c r="BM1207" s="2"/>
      <c r="BN1207" s="1">
        <f t="shared" si="151"/>
        <v>-7.4194430610554347</v>
      </c>
      <c r="BO1207" s="2">
        <f t="shared" si="152"/>
        <v>0.72684490493886977</v>
      </c>
      <c r="BP1207" s="1">
        <f t="shared" si="137"/>
        <v>7.3786407766990294</v>
      </c>
    </row>
    <row r="1208" spans="1:68" x14ac:dyDescent="0.25">
      <c r="A1208">
        <v>36</v>
      </c>
      <c r="B1208" t="s">
        <v>1205</v>
      </c>
      <c r="C1208" t="s">
        <v>191</v>
      </c>
      <c r="D1208">
        <v>-23.729800000000001</v>
      </c>
      <c r="E1208">
        <v>-68.247600000000006</v>
      </c>
      <c r="F1208" s="9">
        <v>41948</v>
      </c>
      <c r="H1208" t="s">
        <v>445</v>
      </c>
      <c r="I1208" t="s">
        <v>195</v>
      </c>
      <c r="J1208" t="s">
        <v>29</v>
      </c>
      <c r="L1208" t="s">
        <v>30</v>
      </c>
      <c r="P1208">
        <v>7.95</v>
      </c>
      <c r="Q1208" s="1">
        <f t="shared" si="138"/>
        <v>12.098360655737705</v>
      </c>
      <c r="R1208">
        <v>738</v>
      </c>
      <c r="S1208">
        <v>0.56000000000000005</v>
      </c>
      <c r="T1208">
        <v>37332</v>
      </c>
      <c r="U1208">
        <v>18</v>
      </c>
      <c r="W1208">
        <v>4380</v>
      </c>
      <c r="X1208">
        <v>6</v>
      </c>
      <c r="Z1208">
        <v>175.5</v>
      </c>
      <c r="AA1208" s="1">
        <v>17.906907456724369</v>
      </c>
      <c r="AB1208">
        <v>5.9</v>
      </c>
      <c r="AD1208">
        <v>16900</v>
      </c>
      <c r="AE1208">
        <v>2710</v>
      </c>
      <c r="AF1208">
        <v>209</v>
      </c>
      <c r="AG1208">
        <v>501</v>
      </c>
      <c r="AH1208">
        <v>1510</v>
      </c>
      <c r="AM1208">
        <v>6.1</v>
      </c>
      <c r="AQ1208" s="3">
        <f t="shared" si="139"/>
        <v>64509.966907456721</v>
      </c>
      <c r="BA1208" t="s">
        <v>31</v>
      </c>
      <c r="BB1208" s="1">
        <f t="shared" si="140"/>
        <v>12.098360655737705</v>
      </c>
      <c r="BC1208" s="2">
        <f t="shared" si="141"/>
        <v>1053.0888575458391</v>
      </c>
      <c r="BD1208" s="2">
        <f t="shared" si="142"/>
        <v>0.22527032438926714</v>
      </c>
      <c r="BE1208" s="2">
        <f t="shared" si="143"/>
        <v>45.596502186133662</v>
      </c>
      <c r="BF1208" s="2">
        <f t="shared" si="144"/>
        <v>16.2334659143465</v>
      </c>
      <c r="BG1208" s="2">
        <f t="shared" si="145"/>
        <v>0.63758549631391181</v>
      </c>
      <c r="BH1208" s="2">
        <f t="shared" si="146"/>
        <v>735.13419461481578</v>
      </c>
      <c r="BI1208" s="2">
        <f t="shared" si="147"/>
        <v>69.327193655666406</v>
      </c>
      <c r="BJ1208" s="2">
        <f t="shared" si="148"/>
        <v>30.110935023771791</v>
      </c>
      <c r="BK1208" s="2">
        <f t="shared" si="149"/>
        <v>12.500623783621936</v>
      </c>
      <c r="BL1208" s="2">
        <f t="shared" si="150"/>
        <v>62.127134334499075</v>
      </c>
      <c r="BM1208" s="2"/>
      <c r="BN1208" s="1">
        <f t="shared" si="151"/>
        <v>-8.0720875885299339</v>
      </c>
      <c r="BO1208" s="2">
        <f t="shared" si="152"/>
        <v>0.69807423119830769</v>
      </c>
      <c r="BP1208" s="1">
        <f t="shared" si="137"/>
        <v>7.2248803827751198</v>
      </c>
    </row>
    <row r="1209" spans="1:68" x14ac:dyDescent="0.25">
      <c r="A1209">
        <v>36</v>
      </c>
      <c r="B1209" t="s">
        <v>1205</v>
      </c>
      <c r="C1209" t="s">
        <v>191</v>
      </c>
      <c r="D1209">
        <v>-23.729800000000001</v>
      </c>
      <c r="E1209">
        <v>-68.247600000000006</v>
      </c>
      <c r="F1209" s="9">
        <v>41976</v>
      </c>
      <c r="H1209" t="s">
        <v>445</v>
      </c>
      <c r="I1209" t="s">
        <v>195</v>
      </c>
      <c r="J1209" t="s">
        <v>29</v>
      </c>
      <c r="L1209" t="s">
        <v>30</v>
      </c>
      <c r="P1209">
        <v>7.87</v>
      </c>
      <c r="Q1209" s="1">
        <f t="shared" si="138"/>
        <v>10.377049180327869</v>
      </c>
      <c r="R1209">
        <v>633</v>
      </c>
      <c r="S1209">
        <v>0.88</v>
      </c>
      <c r="T1209">
        <v>48250</v>
      </c>
      <c r="U1209">
        <v>28</v>
      </c>
      <c r="W1209">
        <v>8757</v>
      </c>
      <c r="X1209">
        <v>7</v>
      </c>
      <c r="Z1209">
        <v>170.7</v>
      </c>
      <c r="AA1209" s="1">
        <v>22.722603195739016</v>
      </c>
      <c r="AD1209">
        <v>23600</v>
      </c>
      <c r="AE1209">
        <v>3700</v>
      </c>
      <c r="AF1209">
        <v>291</v>
      </c>
      <c r="AG1209">
        <v>621</v>
      </c>
      <c r="AH1209">
        <v>2120</v>
      </c>
      <c r="AM1209">
        <v>8.4</v>
      </c>
      <c r="AQ1209" s="3">
        <f t="shared" si="139"/>
        <v>88209.702603195736</v>
      </c>
      <c r="BA1209" t="s">
        <v>31</v>
      </c>
      <c r="BB1209" s="1">
        <f t="shared" si="140"/>
        <v>10.377049180327869</v>
      </c>
      <c r="BC1209" s="2">
        <f t="shared" si="141"/>
        <v>1361.0719322990126</v>
      </c>
      <c r="BD1209" s="2">
        <f t="shared" si="142"/>
        <v>0.35042050460552665</v>
      </c>
      <c r="BE1209" s="2">
        <f t="shared" si="143"/>
        <v>91.161773891317921</v>
      </c>
      <c r="BF1209" s="2">
        <f t="shared" si="144"/>
        <v>15.789473684210526</v>
      </c>
      <c r="BG1209" s="2">
        <f t="shared" si="145"/>
        <v>0.80905104754193502</v>
      </c>
      <c r="BH1209" s="2">
        <f t="shared" si="146"/>
        <v>1026.5779285745357</v>
      </c>
      <c r="BI1209" s="2">
        <f t="shared" si="147"/>
        <v>94.653364031721665</v>
      </c>
      <c r="BJ1209" s="2">
        <f t="shared" si="148"/>
        <v>41.924794698170295</v>
      </c>
      <c r="BK1209" s="2">
        <f t="shared" si="149"/>
        <v>15.494785168920604</v>
      </c>
      <c r="BL1209" s="2">
        <f t="shared" si="150"/>
        <v>87.224850853733798</v>
      </c>
      <c r="BM1209" s="2"/>
      <c r="BN1209" s="1">
        <f t="shared" si="151"/>
        <v>-6.3477752829673069</v>
      </c>
      <c r="BO1209" s="2">
        <f t="shared" si="152"/>
        <v>0.75424222938792318</v>
      </c>
      <c r="BP1209" s="1">
        <f t="shared" si="137"/>
        <v>7.2852233676975944</v>
      </c>
    </row>
    <row r="1210" spans="1:68" x14ac:dyDescent="0.25">
      <c r="A1210">
        <v>36</v>
      </c>
      <c r="B1210" t="s">
        <v>1205</v>
      </c>
      <c r="C1210" t="s">
        <v>191</v>
      </c>
      <c r="D1210">
        <v>-23.729800000000001</v>
      </c>
      <c r="E1210">
        <v>-68.247600000000006</v>
      </c>
      <c r="F1210" s="9">
        <v>42010</v>
      </c>
      <c r="H1210" t="s">
        <v>445</v>
      </c>
      <c r="I1210" t="s">
        <v>195</v>
      </c>
      <c r="J1210" t="s">
        <v>29</v>
      </c>
      <c r="L1210" t="s">
        <v>30</v>
      </c>
      <c r="P1210">
        <v>7.93</v>
      </c>
      <c r="Q1210" s="1">
        <f t="shared" si="138"/>
        <v>10.327868852459016</v>
      </c>
      <c r="R1210">
        <v>630</v>
      </c>
      <c r="S1210">
        <v>0.62</v>
      </c>
      <c r="T1210">
        <v>48950</v>
      </c>
      <c r="U1210">
        <v>18.5</v>
      </c>
      <c r="W1210">
        <v>6431</v>
      </c>
      <c r="X1210">
        <v>6</v>
      </c>
      <c r="Z1210">
        <v>222</v>
      </c>
      <c r="AA1210" s="1">
        <v>22.535585885486022</v>
      </c>
      <c r="AD1210">
        <v>25400</v>
      </c>
      <c r="AE1210">
        <v>4010</v>
      </c>
      <c r="AF1210">
        <v>302</v>
      </c>
      <c r="AG1210">
        <v>649</v>
      </c>
      <c r="AH1210">
        <v>2190</v>
      </c>
      <c r="AM1210">
        <v>8.5</v>
      </c>
      <c r="AQ1210" s="3">
        <f t="shared" si="139"/>
        <v>88840.155585885484</v>
      </c>
      <c r="BA1210" t="s">
        <v>31</v>
      </c>
      <c r="BB1210" s="1">
        <f t="shared" si="140"/>
        <v>10.327868852459016</v>
      </c>
      <c r="BC1210" s="2">
        <f t="shared" si="141"/>
        <v>1380.8180535966148</v>
      </c>
      <c r="BD1210" s="2">
        <f t="shared" si="142"/>
        <v>0.2315278334000801</v>
      </c>
      <c r="BE1210" s="2">
        <f t="shared" si="143"/>
        <v>66.947740995211319</v>
      </c>
      <c r="BF1210" s="2">
        <f t="shared" si="144"/>
        <v>20.534640643788734</v>
      </c>
      <c r="BG1210" s="2">
        <f t="shared" si="145"/>
        <v>0.8023921911835652</v>
      </c>
      <c r="BH1210" s="2">
        <f t="shared" si="146"/>
        <v>1104.876245160729</v>
      </c>
      <c r="BI1210" s="2">
        <f t="shared" si="147"/>
        <v>102.58378101816321</v>
      </c>
      <c r="BJ1210" s="2">
        <f t="shared" si="148"/>
        <v>43.509580752053019</v>
      </c>
      <c r="BK1210" s="2">
        <f t="shared" si="149"/>
        <v>16.193422825490291</v>
      </c>
      <c r="BL1210" s="2">
        <f t="shared" si="150"/>
        <v>90.104916683809918</v>
      </c>
      <c r="BM1210" s="2"/>
      <c r="BN1210" s="1">
        <f t="shared" si="151"/>
        <v>-2.0645689452659757</v>
      </c>
      <c r="BO1210" s="2">
        <f t="shared" si="152"/>
        <v>0.80016063107145752</v>
      </c>
      <c r="BP1210" s="1">
        <f t="shared" si="137"/>
        <v>7.2516556291390728</v>
      </c>
    </row>
    <row r="1211" spans="1:68" x14ac:dyDescent="0.25">
      <c r="A1211">
        <v>36</v>
      </c>
      <c r="B1211" t="s">
        <v>1205</v>
      </c>
      <c r="C1211" t="s">
        <v>191</v>
      </c>
      <c r="D1211">
        <v>-23.729800000000001</v>
      </c>
      <c r="E1211">
        <v>-68.247600000000006</v>
      </c>
      <c r="F1211" s="9">
        <v>42046</v>
      </c>
      <c r="H1211" t="s">
        <v>445</v>
      </c>
      <c r="I1211" t="s">
        <v>195</v>
      </c>
      <c r="J1211" t="s">
        <v>29</v>
      </c>
      <c r="L1211" t="s">
        <v>30</v>
      </c>
      <c r="P1211">
        <v>7.84</v>
      </c>
      <c r="Q1211" s="1">
        <f t="shared" si="138"/>
        <v>12.360655737704919</v>
      </c>
      <c r="R1211">
        <v>754</v>
      </c>
      <c r="S1211">
        <v>0.56999999999999995</v>
      </c>
      <c r="T1211">
        <v>51201</v>
      </c>
      <c r="U1211">
        <v>6.65</v>
      </c>
      <c r="W1211">
        <v>6800</v>
      </c>
      <c r="X1211">
        <v>6</v>
      </c>
      <c r="Z1211">
        <v>103</v>
      </c>
      <c r="AA1211" s="1">
        <v>20.945938748335553</v>
      </c>
      <c r="AD1211">
        <v>25500</v>
      </c>
      <c r="AE1211">
        <v>3910</v>
      </c>
      <c r="AF1211">
        <v>285</v>
      </c>
      <c r="AG1211">
        <v>616</v>
      </c>
      <c r="AH1211">
        <v>2230</v>
      </c>
      <c r="AM1211">
        <v>8.1999999999999993</v>
      </c>
      <c r="AQ1211" s="3">
        <f t="shared" si="139"/>
        <v>91441.365938748335</v>
      </c>
      <c r="BA1211" t="s">
        <v>31</v>
      </c>
      <c r="BB1211" s="1">
        <f t="shared" si="140"/>
        <v>12.360655737704919</v>
      </c>
      <c r="BC1211" s="2">
        <f t="shared" si="141"/>
        <v>1444.3159379407616</v>
      </c>
      <c r="BD1211" s="2">
        <f t="shared" si="142"/>
        <v>8.3224869843812582E-2</v>
      </c>
      <c r="BE1211" s="2">
        <f t="shared" si="143"/>
        <v>70.789090151988333</v>
      </c>
      <c r="BF1211" s="2">
        <f t="shared" si="144"/>
        <v>9.5273332716677466</v>
      </c>
      <c r="BG1211" s="2">
        <f t="shared" si="145"/>
        <v>0.74579191213742158</v>
      </c>
      <c r="BH1211" s="2">
        <f t="shared" si="146"/>
        <v>1109.2261516377398</v>
      </c>
      <c r="BI1211" s="2">
        <f t="shared" si="147"/>
        <v>100.02558199027884</v>
      </c>
      <c r="BJ1211" s="2">
        <f t="shared" si="148"/>
        <v>41.060365941506987</v>
      </c>
      <c r="BK1211" s="2">
        <f t="shared" si="149"/>
        <v>15.37002844453316</v>
      </c>
      <c r="BL1211" s="2">
        <f t="shared" si="150"/>
        <v>91.75066858671056</v>
      </c>
      <c r="BM1211" s="2"/>
      <c r="BN1211" s="1">
        <f t="shared" si="151"/>
        <v>-4.3679152705394042</v>
      </c>
      <c r="BO1211" s="2">
        <f t="shared" si="152"/>
        <v>0.76799412268428113</v>
      </c>
      <c r="BP1211" s="1">
        <f t="shared" si="137"/>
        <v>7.8245614035087723</v>
      </c>
    </row>
    <row r="1212" spans="1:68" x14ac:dyDescent="0.25">
      <c r="A1212">
        <v>36</v>
      </c>
      <c r="B1212" t="s">
        <v>1205</v>
      </c>
      <c r="C1212" t="s">
        <v>191</v>
      </c>
      <c r="D1212">
        <v>-23.729800000000001</v>
      </c>
      <c r="E1212">
        <v>-68.247600000000006</v>
      </c>
      <c r="F1212" s="9">
        <v>42067</v>
      </c>
      <c r="H1212" t="s">
        <v>445</v>
      </c>
      <c r="I1212" t="s">
        <v>195</v>
      </c>
      <c r="J1212" t="s">
        <v>29</v>
      </c>
      <c r="L1212" t="s">
        <v>30</v>
      </c>
      <c r="P1212">
        <v>7.91</v>
      </c>
      <c r="Q1212" s="1">
        <f t="shared" si="138"/>
        <v>13.245901639344263</v>
      </c>
      <c r="R1212">
        <v>808</v>
      </c>
      <c r="S1212">
        <v>0.66</v>
      </c>
      <c r="T1212">
        <v>58815</v>
      </c>
      <c r="U1212">
        <v>3.8</v>
      </c>
      <c r="W1212">
        <v>7503</v>
      </c>
      <c r="X1212">
        <v>5</v>
      </c>
      <c r="Z1212">
        <v>221.2</v>
      </c>
      <c r="AA1212" s="1">
        <v>25.200582556591211</v>
      </c>
      <c r="AD1212">
        <v>29600</v>
      </c>
      <c r="AE1212">
        <v>4840</v>
      </c>
      <c r="AF1212">
        <v>370</v>
      </c>
      <c r="AG1212">
        <v>746</v>
      </c>
      <c r="AH1212">
        <v>2620</v>
      </c>
      <c r="AM1212">
        <v>10</v>
      </c>
      <c r="AQ1212" s="3">
        <f t="shared" si="139"/>
        <v>105567.86058255659</v>
      </c>
      <c r="BA1212" t="s">
        <v>31</v>
      </c>
      <c r="BB1212" s="1">
        <f t="shared" si="140"/>
        <v>13.245901639344263</v>
      </c>
      <c r="BC1212" s="2">
        <f t="shared" si="141"/>
        <v>1659.0973201692523</v>
      </c>
      <c r="BD1212" s="2">
        <f t="shared" si="142"/>
        <v>4.7557068482178617E-2</v>
      </c>
      <c r="BE1212" s="2">
        <f t="shared" si="143"/>
        <v>78.107432854465955</v>
      </c>
      <c r="BF1212" s="2">
        <f t="shared" si="144"/>
        <v>20.46064193876607</v>
      </c>
      <c r="BG1212" s="2">
        <f t="shared" si="145"/>
        <v>0.89728089429033531</v>
      </c>
      <c r="BH1212" s="2">
        <f t="shared" si="146"/>
        <v>1287.5723171951802</v>
      </c>
      <c r="BI1212" s="2">
        <f t="shared" si="147"/>
        <v>123.81683294960347</v>
      </c>
      <c r="BJ1212" s="2">
        <f t="shared" si="148"/>
        <v>53.306439994237145</v>
      </c>
      <c r="BK1212" s="2">
        <f t="shared" si="149"/>
        <v>18.613703278606714</v>
      </c>
      <c r="BL1212" s="2">
        <f t="shared" si="150"/>
        <v>107.79674963999177</v>
      </c>
      <c r="BM1212" s="2"/>
      <c r="BN1212" s="1">
        <f t="shared" si="151"/>
        <v>-3.1326938048496027</v>
      </c>
      <c r="BO1212" s="2">
        <f t="shared" si="152"/>
        <v>0.77606798681576372</v>
      </c>
      <c r="BP1212" s="1">
        <f t="shared" si="137"/>
        <v>7.0810810810810807</v>
      </c>
    </row>
    <row r="1213" spans="1:68" x14ac:dyDescent="0.25">
      <c r="A1213">
        <v>36</v>
      </c>
      <c r="B1213" t="s">
        <v>1205</v>
      </c>
      <c r="C1213" t="s">
        <v>191</v>
      </c>
      <c r="D1213">
        <v>-23.729800000000001</v>
      </c>
      <c r="E1213">
        <v>-68.247600000000006</v>
      </c>
      <c r="F1213" s="9">
        <v>42129</v>
      </c>
      <c r="H1213" t="s">
        <v>445</v>
      </c>
      <c r="I1213" t="s">
        <v>195</v>
      </c>
      <c r="J1213" t="s">
        <v>29</v>
      </c>
      <c r="L1213" t="s">
        <v>30</v>
      </c>
      <c r="P1213">
        <v>7.97</v>
      </c>
      <c r="Q1213" s="1">
        <f t="shared" si="138"/>
        <v>10.885245901639344</v>
      </c>
      <c r="R1213">
        <v>664</v>
      </c>
      <c r="T1213">
        <v>48600</v>
      </c>
      <c r="W1213">
        <v>8650</v>
      </c>
      <c r="X1213">
        <v>5</v>
      </c>
      <c r="Z1213">
        <v>206.6</v>
      </c>
      <c r="AA1213" s="1">
        <v>16.176997336884156</v>
      </c>
      <c r="AB1213">
        <v>6.492</v>
      </c>
      <c r="AD1213">
        <v>24158</v>
      </c>
      <c r="AE1213">
        <v>3382</v>
      </c>
      <c r="AF1213">
        <v>251.2</v>
      </c>
      <c r="AG1213">
        <v>736</v>
      </c>
      <c r="AH1213">
        <v>2066</v>
      </c>
      <c r="AM1213">
        <v>10.3</v>
      </c>
      <c r="AQ1213" s="3">
        <f t="shared" si="139"/>
        <v>88751.768997336883</v>
      </c>
      <c r="BA1213" t="s">
        <v>31</v>
      </c>
      <c r="BB1213" s="1">
        <f t="shared" si="140"/>
        <v>10.885245901639344</v>
      </c>
      <c r="BC1213" s="2">
        <f t="shared" si="141"/>
        <v>1370.9449929478137</v>
      </c>
      <c r="BD1213" s="2">
        <f t="shared" si="142"/>
        <v>0</v>
      </c>
      <c r="BE1213" s="2">
        <f t="shared" si="143"/>
        <v>90.047886737455755</v>
      </c>
      <c r="BF1213" s="2">
        <f t="shared" si="144"/>
        <v>19.110165572102488</v>
      </c>
      <c r="BG1213" s="2">
        <f t="shared" si="145"/>
        <v>0.57599107499899083</v>
      </c>
      <c r="BH1213" s="2">
        <f t="shared" si="146"/>
        <v>1050.8504067162555</v>
      </c>
      <c r="BI1213" s="2">
        <f t="shared" si="147"/>
        <v>86.518291123049366</v>
      </c>
      <c r="BJ1213" s="2">
        <f t="shared" si="148"/>
        <v>36.190750612303702</v>
      </c>
      <c r="BK1213" s="2">
        <f t="shared" si="149"/>
        <v>18.364189829831826</v>
      </c>
      <c r="BL1213" s="2">
        <f t="shared" si="150"/>
        <v>85.003085784817941</v>
      </c>
      <c r="BM1213" s="2"/>
      <c r="BN1213" s="1">
        <f t="shared" si="151"/>
        <v>-6.1732981185069553</v>
      </c>
      <c r="BO1213" s="2">
        <f t="shared" si="152"/>
        <v>0.76651536868500536</v>
      </c>
      <c r="BP1213" s="1">
        <f t="shared" si="137"/>
        <v>8.2245222929936315</v>
      </c>
    </row>
    <row r="1214" spans="1:68" x14ac:dyDescent="0.25">
      <c r="A1214">
        <v>36</v>
      </c>
      <c r="B1214" t="s">
        <v>1205</v>
      </c>
      <c r="C1214" t="s">
        <v>191</v>
      </c>
      <c r="D1214">
        <v>-23.729800000000001</v>
      </c>
      <c r="E1214">
        <v>-68.247600000000006</v>
      </c>
      <c r="F1214" s="9">
        <v>42158</v>
      </c>
      <c r="H1214" t="s">
        <v>445</v>
      </c>
      <c r="I1214" t="s">
        <v>195</v>
      </c>
      <c r="J1214" t="s">
        <v>29</v>
      </c>
      <c r="L1214" t="s">
        <v>30</v>
      </c>
      <c r="P1214">
        <v>8.06</v>
      </c>
      <c r="Q1214" s="1">
        <f t="shared" si="138"/>
        <v>8.9344262295081975</v>
      </c>
      <c r="R1214">
        <v>545</v>
      </c>
      <c r="S1214">
        <v>12</v>
      </c>
      <c r="T1214">
        <v>36719</v>
      </c>
      <c r="U1214">
        <v>98.5</v>
      </c>
      <c r="W1214">
        <v>6229</v>
      </c>
      <c r="X1214">
        <v>20</v>
      </c>
      <c r="Z1214">
        <v>145.5</v>
      </c>
      <c r="AA1214" s="1">
        <v>14.821121837549933</v>
      </c>
      <c r="AB1214">
        <v>4.4130000000000003</v>
      </c>
      <c r="AD1214">
        <v>17600</v>
      </c>
      <c r="AE1214">
        <v>2515</v>
      </c>
      <c r="AF1214">
        <v>252.9</v>
      </c>
      <c r="AG1214">
        <v>555</v>
      </c>
      <c r="AH1214">
        <v>1551</v>
      </c>
      <c r="AL1214">
        <v>0.13500000000000001</v>
      </c>
      <c r="AM1214">
        <v>11</v>
      </c>
      <c r="AN1214">
        <v>0.108</v>
      </c>
      <c r="AQ1214" s="3">
        <f t="shared" si="139"/>
        <v>66273.377121837548</v>
      </c>
      <c r="BA1214" t="s">
        <v>31</v>
      </c>
      <c r="BB1214" s="1">
        <f t="shared" si="140"/>
        <v>8.9344262295081975</v>
      </c>
      <c r="BC1214" s="2">
        <f t="shared" si="141"/>
        <v>1035.7968970380816</v>
      </c>
      <c r="BD1214" s="2">
        <f t="shared" si="142"/>
        <v>1.2327292751301562</v>
      </c>
      <c r="BE1214" s="2">
        <f t="shared" si="143"/>
        <v>64.844888611284617</v>
      </c>
      <c r="BF1214" s="2">
        <f t="shared" si="144"/>
        <v>13.458514475996671</v>
      </c>
      <c r="BG1214" s="2">
        <f t="shared" si="145"/>
        <v>0.52771436640080949</v>
      </c>
      <c r="BH1214" s="2">
        <f t="shared" si="146"/>
        <v>765.58353995389098</v>
      </c>
      <c r="BI1214" s="2">
        <f t="shared" si="147"/>
        <v>64.338705551291881</v>
      </c>
      <c r="BJ1214" s="2">
        <f t="shared" si="148"/>
        <v>36.435672093358306</v>
      </c>
      <c r="BK1214" s="2">
        <f t="shared" si="149"/>
        <v>13.847996407006336</v>
      </c>
      <c r="BL1214" s="2">
        <f t="shared" si="150"/>
        <v>63.814030034972227</v>
      </c>
      <c r="BM1214" s="2"/>
      <c r="BN1214" s="1">
        <f t="shared" si="151"/>
        <v>-7.007206602897381</v>
      </c>
      <c r="BO1214" s="2">
        <f t="shared" si="152"/>
        <v>0.73912515295529402</v>
      </c>
      <c r="BP1214" s="1">
        <f t="shared" si="137"/>
        <v>6.1328588374851716</v>
      </c>
    </row>
    <row r="1215" spans="1:68" x14ac:dyDescent="0.25">
      <c r="A1215">
        <v>36</v>
      </c>
      <c r="B1215" t="s">
        <v>1205</v>
      </c>
      <c r="C1215" t="s">
        <v>191</v>
      </c>
      <c r="D1215">
        <v>-23.729800000000001</v>
      </c>
      <c r="E1215">
        <v>-68.247600000000006</v>
      </c>
      <c r="F1215" s="9">
        <v>42194</v>
      </c>
      <c r="H1215" t="s">
        <v>445</v>
      </c>
      <c r="I1215" t="s">
        <v>195</v>
      </c>
      <c r="J1215" t="s">
        <v>29</v>
      </c>
      <c r="L1215" t="s">
        <v>30</v>
      </c>
      <c r="P1215">
        <v>8.42</v>
      </c>
      <c r="Q1215" s="1">
        <f t="shared" si="138"/>
        <v>7.4754098360655741</v>
      </c>
      <c r="R1215">
        <v>456</v>
      </c>
      <c r="S1215">
        <v>0.5</v>
      </c>
      <c r="T1215">
        <v>30161</v>
      </c>
      <c r="W1215">
        <v>4948</v>
      </c>
      <c r="X1215">
        <v>0</v>
      </c>
      <c r="Z1215">
        <v>144.4</v>
      </c>
      <c r="AA1215" s="1">
        <v>23.470672436751002</v>
      </c>
      <c r="AB1215">
        <v>6.02</v>
      </c>
      <c r="AD1215">
        <v>14552</v>
      </c>
      <c r="AE1215">
        <v>2007</v>
      </c>
      <c r="AF1215">
        <v>134.1</v>
      </c>
      <c r="AG1215">
        <v>605</v>
      </c>
      <c r="AH1215">
        <v>1562</v>
      </c>
      <c r="AL1215">
        <v>0.57799999999999996</v>
      </c>
      <c r="AM1215">
        <v>7.7</v>
      </c>
      <c r="AN1215">
        <v>7.9000000000000001E-2</v>
      </c>
      <c r="AQ1215" s="3">
        <f t="shared" si="139"/>
        <v>54607.847672436743</v>
      </c>
      <c r="BA1215" t="s">
        <v>31</v>
      </c>
      <c r="BB1215" s="1">
        <f t="shared" si="140"/>
        <v>7.4754098360655741</v>
      </c>
      <c r="BC1215" s="2">
        <f t="shared" si="141"/>
        <v>850.80394922425944</v>
      </c>
      <c r="BD1215" s="2">
        <f t="shared" si="142"/>
        <v>0</v>
      </c>
      <c r="BE1215" s="2">
        <f t="shared" si="143"/>
        <v>51.509473245887989</v>
      </c>
      <c r="BF1215" s="2">
        <f t="shared" si="144"/>
        <v>13.356766256590511</v>
      </c>
      <c r="BG1215" s="2">
        <f t="shared" si="145"/>
        <v>0.83568647297541443</v>
      </c>
      <c r="BH1215" s="2">
        <f t="shared" si="146"/>
        <v>632.99839053460346</v>
      </c>
      <c r="BI1215" s="2">
        <f t="shared" si="147"/>
        <v>51.343054489639286</v>
      </c>
      <c r="BJ1215" s="2">
        <f t="shared" si="148"/>
        <v>19.319982711424867</v>
      </c>
      <c r="BK1215" s="2">
        <f t="shared" si="149"/>
        <v>15.095563650880781</v>
      </c>
      <c r="BL1215" s="2">
        <f t="shared" si="150"/>
        <v>64.2666118082699</v>
      </c>
      <c r="BM1215" s="2"/>
      <c r="BN1215" s="1">
        <f t="shared" si="151"/>
        <v>-5.4237752993931032</v>
      </c>
      <c r="BO1215" s="2">
        <f t="shared" si="152"/>
        <v>0.74400029655686795</v>
      </c>
      <c r="BP1215" s="1">
        <f t="shared" si="137"/>
        <v>11.648023862788964</v>
      </c>
    </row>
    <row r="1216" spans="1:68" x14ac:dyDescent="0.25">
      <c r="A1216">
        <v>36</v>
      </c>
      <c r="B1216" t="s">
        <v>1205</v>
      </c>
      <c r="C1216" t="s">
        <v>191</v>
      </c>
      <c r="D1216">
        <v>-23.729800000000001</v>
      </c>
      <c r="E1216">
        <v>-68.247600000000006</v>
      </c>
      <c r="F1216" s="9">
        <v>42221</v>
      </c>
      <c r="H1216" t="s">
        <v>445</v>
      </c>
      <c r="I1216" t="s">
        <v>195</v>
      </c>
      <c r="J1216" t="s">
        <v>29</v>
      </c>
      <c r="L1216" t="s">
        <v>30</v>
      </c>
      <c r="P1216">
        <v>8</v>
      </c>
      <c r="Q1216" s="1">
        <f t="shared" si="138"/>
        <v>10.21311475409836</v>
      </c>
      <c r="R1216">
        <v>623</v>
      </c>
      <c r="S1216">
        <v>1.9</v>
      </c>
      <c r="T1216">
        <v>27932</v>
      </c>
      <c r="U1216">
        <v>26.1</v>
      </c>
      <c r="W1216">
        <v>6244</v>
      </c>
      <c r="X1216">
        <v>15</v>
      </c>
      <c r="Z1216">
        <v>113.7</v>
      </c>
      <c r="AA1216" s="1">
        <v>16.784803595206391</v>
      </c>
      <c r="AB1216">
        <v>4.875</v>
      </c>
      <c r="AD1216">
        <v>16945</v>
      </c>
      <c r="AE1216">
        <v>2404</v>
      </c>
      <c r="AF1216">
        <v>181</v>
      </c>
      <c r="AG1216">
        <v>478</v>
      </c>
      <c r="AH1216">
        <v>1481</v>
      </c>
      <c r="AM1216">
        <v>7.6</v>
      </c>
      <c r="AN1216">
        <v>9.1999999999999998E-2</v>
      </c>
      <c r="AQ1216" s="3">
        <f t="shared" si="139"/>
        <v>56474.051803595197</v>
      </c>
      <c r="BA1216" t="s">
        <v>31</v>
      </c>
      <c r="BB1216" s="1">
        <f t="shared" si="140"/>
        <v>10.21311475409836</v>
      </c>
      <c r="BC1216" s="2">
        <f t="shared" si="141"/>
        <v>787.92665726375174</v>
      </c>
      <c r="BD1216" s="2">
        <f t="shared" si="142"/>
        <v>0.32664197036443737</v>
      </c>
      <c r="BE1216" s="2">
        <f t="shared" si="143"/>
        <v>65.00104101603165</v>
      </c>
      <c r="BF1216" s="2">
        <f t="shared" si="144"/>
        <v>10.517065951345852</v>
      </c>
      <c r="BG1216" s="2">
        <f t="shared" si="145"/>
        <v>0.59763235816369265</v>
      </c>
      <c r="BH1216" s="2">
        <f t="shared" si="146"/>
        <v>737.09165252947059</v>
      </c>
      <c r="BI1216" s="2">
        <f t="shared" si="147"/>
        <v>61.499104630340234</v>
      </c>
      <c r="BJ1216" s="2">
        <f t="shared" si="148"/>
        <v>26.076934159343036</v>
      </c>
      <c r="BK1216" s="2">
        <f t="shared" si="149"/>
        <v>11.926742851439691</v>
      </c>
      <c r="BL1216" s="2">
        <f t="shared" si="150"/>
        <v>60.933964204896114</v>
      </c>
      <c r="BM1216" s="2"/>
      <c r="BN1216" s="1">
        <f t="shared" si="151"/>
        <v>2.2076752558743742</v>
      </c>
      <c r="BO1216" s="2">
        <f t="shared" si="152"/>
        <v>0.93548256774200678</v>
      </c>
      <c r="BP1216" s="1">
        <f t="shared" si="137"/>
        <v>8.182320441988951</v>
      </c>
    </row>
    <row r="1217" spans="1:68" x14ac:dyDescent="0.25">
      <c r="A1217">
        <v>36</v>
      </c>
      <c r="B1217" t="s">
        <v>1205</v>
      </c>
      <c r="C1217" t="s">
        <v>191</v>
      </c>
      <c r="D1217">
        <v>-23.729800000000001</v>
      </c>
      <c r="E1217">
        <v>-68.247600000000006</v>
      </c>
      <c r="F1217" s="9">
        <v>42248</v>
      </c>
      <c r="H1217" t="s">
        <v>445</v>
      </c>
      <c r="I1217" t="s">
        <v>195</v>
      </c>
      <c r="J1217" t="s">
        <v>29</v>
      </c>
      <c r="L1217" t="s">
        <v>30</v>
      </c>
      <c r="P1217">
        <v>8.08</v>
      </c>
      <c r="Q1217" s="1">
        <f t="shared" si="138"/>
        <v>8.5901639344262293</v>
      </c>
      <c r="R1217">
        <v>524</v>
      </c>
      <c r="S1217">
        <v>104.8</v>
      </c>
      <c r="T1217">
        <v>31216</v>
      </c>
      <c r="U1217">
        <v>28.7</v>
      </c>
      <c r="W1217">
        <v>5262</v>
      </c>
      <c r="X1217">
        <v>12</v>
      </c>
      <c r="Z1217">
        <v>123</v>
      </c>
      <c r="AA1217" s="1">
        <v>16.4107689747004</v>
      </c>
      <c r="AB1217">
        <v>5.07</v>
      </c>
      <c r="AD1217">
        <v>19100</v>
      </c>
      <c r="AE1217">
        <v>2760</v>
      </c>
      <c r="AF1217">
        <v>185</v>
      </c>
      <c r="AG1217">
        <v>536</v>
      </c>
      <c r="AH1217">
        <v>1590</v>
      </c>
      <c r="AL1217">
        <v>0.15</v>
      </c>
      <c r="AM1217">
        <v>7.5</v>
      </c>
      <c r="AN1217">
        <v>7.8E-2</v>
      </c>
      <c r="AQ1217" s="3">
        <f t="shared" si="139"/>
        <v>61470.708768974706</v>
      </c>
      <c r="BA1217" t="s">
        <v>31</v>
      </c>
      <c r="BB1217" s="1">
        <f t="shared" si="140"/>
        <v>8.5901639344262293</v>
      </c>
      <c r="BC1217" s="2">
        <f t="shared" si="141"/>
        <v>880.5641748942171</v>
      </c>
      <c r="BD1217" s="2">
        <f t="shared" si="142"/>
        <v>0.35918101722066481</v>
      </c>
      <c r="BE1217" s="2">
        <f t="shared" si="143"/>
        <v>54.778263585259211</v>
      </c>
      <c r="BF1217" s="2">
        <f t="shared" si="144"/>
        <v>11.377300897234299</v>
      </c>
      <c r="BG1217" s="2">
        <f t="shared" si="145"/>
        <v>0.584314645446953</v>
      </c>
      <c r="BH1217" s="2">
        <f t="shared" si="146"/>
        <v>830.83213710905216</v>
      </c>
      <c r="BI1217" s="2">
        <f t="shared" si="147"/>
        <v>70.606293169608591</v>
      </c>
      <c r="BJ1217" s="2">
        <f t="shared" si="148"/>
        <v>26.653219997118573</v>
      </c>
      <c r="BK1217" s="2">
        <f t="shared" si="149"/>
        <v>13.373920854334047</v>
      </c>
      <c r="BL1217" s="2">
        <f t="shared" si="150"/>
        <v>65.418638140300345</v>
      </c>
      <c r="BM1217" s="2"/>
      <c r="BN1217" s="1">
        <f t="shared" si="151"/>
        <v>4.1543040437250482</v>
      </c>
      <c r="BO1217" s="2">
        <f t="shared" si="152"/>
        <v>0.94352252884789534</v>
      </c>
      <c r="BP1217" s="1">
        <f t="shared" si="137"/>
        <v>8.5945945945945947</v>
      </c>
    </row>
    <row r="1218" spans="1:68" x14ac:dyDescent="0.25">
      <c r="A1218">
        <v>36</v>
      </c>
      <c r="B1218" t="s">
        <v>1205</v>
      </c>
      <c r="C1218" t="s">
        <v>191</v>
      </c>
      <c r="D1218">
        <v>-23.729800000000001</v>
      </c>
      <c r="E1218">
        <v>-68.247600000000006</v>
      </c>
      <c r="F1218" s="9">
        <v>42285</v>
      </c>
      <c r="H1218" t="s">
        <v>445</v>
      </c>
      <c r="I1218" t="s">
        <v>195</v>
      </c>
      <c r="J1218" t="s">
        <v>29</v>
      </c>
      <c r="L1218" t="s">
        <v>30</v>
      </c>
      <c r="P1218">
        <v>7.98</v>
      </c>
      <c r="Q1218" s="1">
        <f t="shared" si="138"/>
        <v>9.8852459016393439</v>
      </c>
      <c r="R1218">
        <v>603</v>
      </c>
      <c r="S1218">
        <v>0.21</v>
      </c>
      <c r="T1218">
        <v>46812</v>
      </c>
      <c r="W1218">
        <v>6874</v>
      </c>
      <c r="X1218">
        <v>3</v>
      </c>
      <c r="Z1218">
        <v>207.7</v>
      </c>
      <c r="AA1218" s="1">
        <v>40.72301930758988</v>
      </c>
      <c r="AB1218">
        <v>6.4189999999999996</v>
      </c>
      <c r="AD1218">
        <v>22965</v>
      </c>
      <c r="AE1218">
        <v>3400</v>
      </c>
      <c r="AF1218">
        <v>315.8</v>
      </c>
      <c r="AG1218">
        <v>744</v>
      </c>
      <c r="AH1218">
        <v>2067</v>
      </c>
      <c r="AM1218">
        <v>10.1</v>
      </c>
      <c r="AN1218">
        <v>0.18</v>
      </c>
      <c r="AQ1218" s="3">
        <f t="shared" si="139"/>
        <v>84049.132019307595</v>
      </c>
      <c r="BA1218" t="s">
        <v>31</v>
      </c>
      <c r="BB1218" s="1">
        <f t="shared" si="140"/>
        <v>9.8852459016393439</v>
      </c>
      <c r="BC1218" s="2">
        <f t="shared" si="141"/>
        <v>1320.5077574047955</v>
      </c>
      <c r="BD1218" s="2">
        <f t="shared" si="142"/>
        <v>0</v>
      </c>
      <c r="BE1218" s="2">
        <f t="shared" si="143"/>
        <v>71.559442015407029</v>
      </c>
      <c r="BF1218" s="2">
        <f t="shared" si="144"/>
        <v>19.211913791508646</v>
      </c>
      <c r="BG1218" s="2">
        <f t="shared" si="145"/>
        <v>1.4499659720350315</v>
      </c>
      <c r="BH1218" s="2">
        <f t="shared" si="146"/>
        <v>998.95602244551742</v>
      </c>
      <c r="BI1218" s="2">
        <f t="shared" si="147"/>
        <v>86.978766948068554</v>
      </c>
      <c r="BJ1218" s="2">
        <f t="shared" si="148"/>
        <v>45.497766892378621</v>
      </c>
      <c r="BK1218" s="2">
        <f t="shared" si="149"/>
        <v>18.563800588851738</v>
      </c>
      <c r="BL1218" s="2">
        <f t="shared" si="150"/>
        <v>85.044229582390457</v>
      </c>
      <c r="BM1218" s="2"/>
      <c r="BN1218" s="1">
        <f t="shared" si="151"/>
        <v>-4.7957174037049484</v>
      </c>
      <c r="BO1218" s="2">
        <f t="shared" si="152"/>
        <v>0.75649386900140114</v>
      </c>
      <c r="BP1218" s="1">
        <f t="shared" si="137"/>
        <v>6.5452818239392014</v>
      </c>
    </row>
    <row r="1219" spans="1:68" x14ac:dyDescent="0.25">
      <c r="A1219">
        <v>36</v>
      </c>
      <c r="B1219" t="s">
        <v>1205</v>
      </c>
      <c r="C1219" t="s">
        <v>191</v>
      </c>
      <c r="D1219">
        <v>-23.729800000000001</v>
      </c>
      <c r="E1219">
        <v>-68.247600000000006</v>
      </c>
      <c r="F1219" s="9">
        <v>42312</v>
      </c>
      <c r="H1219" t="s">
        <v>445</v>
      </c>
      <c r="I1219" t="s">
        <v>195</v>
      </c>
      <c r="J1219" t="s">
        <v>29</v>
      </c>
      <c r="L1219" t="s">
        <v>30</v>
      </c>
      <c r="P1219">
        <v>7.92</v>
      </c>
      <c r="Q1219" s="1">
        <f t="shared" si="138"/>
        <v>11.114754098360656</v>
      </c>
      <c r="R1219">
        <v>678</v>
      </c>
      <c r="S1219">
        <v>0.17</v>
      </c>
      <c r="T1219">
        <v>45013</v>
      </c>
      <c r="W1219">
        <v>8244</v>
      </c>
      <c r="X1219">
        <v>6</v>
      </c>
      <c r="Z1219">
        <v>202.2</v>
      </c>
      <c r="AA1219" s="1">
        <v>11.782090545938749</v>
      </c>
      <c r="AB1219">
        <v>7.2649999999999997</v>
      </c>
      <c r="AD1219">
        <v>22835</v>
      </c>
      <c r="AE1219">
        <v>3401</v>
      </c>
      <c r="AF1219">
        <v>312.89999999999998</v>
      </c>
      <c r="AG1219">
        <v>672</v>
      </c>
      <c r="AH1219">
        <v>2035</v>
      </c>
      <c r="AM1219">
        <v>8.9</v>
      </c>
      <c r="AQ1219" s="3">
        <f t="shared" si="139"/>
        <v>83427.217090545921</v>
      </c>
      <c r="BA1219" t="s">
        <v>31</v>
      </c>
      <c r="BB1219" s="1">
        <f t="shared" si="140"/>
        <v>11.114754098360656</v>
      </c>
      <c r="BC1219" s="2">
        <f t="shared" si="141"/>
        <v>1269.7602256699577</v>
      </c>
      <c r="BD1219" s="2">
        <f t="shared" si="142"/>
        <v>0</v>
      </c>
      <c r="BE1219" s="2">
        <f t="shared" si="143"/>
        <v>85.821361648969386</v>
      </c>
      <c r="BF1219" s="2">
        <f t="shared" si="144"/>
        <v>18.703172694477846</v>
      </c>
      <c r="BG1219" s="2">
        <f t="shared" si="145"/>
        <v>0.41950795057729962</v>
      </c>
      <c r="BH1219" s="2">
        <f t="shared" si="146"/>
        <v>993.30114402540346</v>
      </c>
      <c r="BI1219" s="2">
        <f t="shared" si="147"/>
        <v>87.004348938347391</v>
      </c>
      <c r="BJ1219" s="2">
        <f t="shared" si="148"/>
        <v>45.079959659991353</v>
      </c>
      <c r="BK1219" s="2">
        <f t="shared" si="149"/>
        <v>16.767303757672536</v>
      </c>
      <c r="BL1219" s="2">
        <f t="shared" si="150"/>
        <v>83.727628060069947</v>
      </c>
      <c r="BM1219" s="2"/>
      <c r="BN1219" s="1">
        <f t="shared" si="151"/>
        <v>-4.5393034539216783</v>
      </c>
      <c r="BO1219" s="2">
        <f t="shared" si="152"/>
        <v>0.78227457747096518</v>
      </c>
      <c r="BP1219" s="1">
        <f t="shared" si="137"/>
        <v>6.5036752956216048</v>
      </c>
    </row>
    <row r="1220" spans="1:68" x14ac:dyDescent="0.25">
      <c r="A1220">
        <v>36</v>
      </c>
      <c r="B1220" t="s">
        <v>1205</v>
      </c>
      <c r="C1220" t="s">
        <v>191</v>
      </c>
      <c r="D1220">
        <v>-23.729800000000001</v>
      </c>
      <c r="E1220">
        <v>-68.247600000000006</v>
      </c>
      <c r="F1220" s="9">
        <v>42340</v>
      </c>
      <c r="H1220" t="s">
        <v>445</v>
      </c>
      <c r="I1220" t="s">
        <v>195</v>
      </c>
      <c r="J1220" t="s">
        <v>29</v>
      </c>
      <c r="L1220" t="s">
        <v>30</v>
      </c>
      <c r="P1220">
        <v>8</v>
      </c>
      <c r="Q1220" s="1">
        <f t="shared" si="138"/>
        <v>12.426229508196721</v>
      </c>
      <c r="R1220">
        <v>758</v>
      </c>
      <c r="S1220">
        <v>7.0000000000000007E-2</v>
      </c>
      <c r="T1220">
        <v>59131</v>
      </c>
      <c r="W1220">
        <v>7887</v>
      </c>
      <c r="X1220">
        <v>2</v>
      </c>
      <c r="Z1220">
        <v>318.3</v>
      </c>
      <c r="AA1220" s="1">
        <v>19.636817576564582</v>
      </c>
      <c r="AB1220">
        <v>8.7720000000000002</v>
      </c>
      <c r="AD1220">
        <v>27864</v>
      </c>
      <c r="AE1220">
        <v>4312</v>
      </c>
      <c r="AF1220">
        <v>482.4</v>
      </c>
      <c r="AG1220">
        <v>834</v>
      </c>
      <c r="AH1220">
        <v>2347</v>
      </c>
      <c r="AM1220">
        <v>11.1</v>
      </c>
      <c r="AN1220">
        <v>0.123</v>
      </c>
      <c r="AQ1220" s="3">
        <f t="shared" si="139"/>
        <v>103975.40181757658</v>
      </c>
      <c r="BA1220" t="s">
        <v>31</v>
      </c>
      <c r="BB1220" s="1">
        <f t="shared" si="140"/>
        <v>12.426229508196721</v>
      </c>
      <c r="BC1220" s="2">
        <f t="shared" si="141"/>
        <v>1668.0112834978843</v>
      </c>
      <c r="BD1220" s="2">
        <f t="shared" si="142"/>
        <v>0</v>
      </c>
      <c r="BE1220" s="2">
        <f t="shared" si="143"/>
        <v>82.104934415990002</v>
      </c>
      <c r="BF1220" s="2">
        <f t="shared" si="144"/>
        <v>29.442234760891687</v>
      </c>
      <c r="BG1220" s="2">
        <f t="shared" si="145"/>
        <v>0.69917991762883269</v>
      </c>
      <c r="BH1220" s="2">
        <f t="shared" si="146"/>
        <v>1212.0579407542737</v>
      </c>
      <c r="BI1220" s="2">
        <f t="shared" si="147"/>
        <v>110.30954208237399</v>
      </c>
      <c r="BJ1220" s="2">
        <f t="shared" si="148"/>
        <v>69.500072035729715</v>
      </c>
      <c r="BK1220" s="2">
        <f t="shared" si="149"/>
        <v>20.809421627825738</v>
      </c>
      <c r="BL1220" s="2">
        <f t="shared" si="150"/>
        <v>96.564492902694923</v>
      </c>
      <c r="BM1220" s="2"/>
      <c r="BN1220" s="1">
        <f t="shared" si="151"/>
        <v>-6.2810571430821955</v>
      </c>
      <c r="BO1220" s="2">
        <f t="shared" si="152"/>
        <v>0.72664852614938025</v>
      </c>
      <c r="BP1220" s="1">
        <f t="shared" si="137"/>
        <v>4.865257048092869</v>
      </c>
    </row>
    <row r="1221" spans="1:68" x14ac:dyDescent="0.25">
      <c r="A1221">
        <v>36</v>
      </c>
      <c r="B1221" t="s">
        <v>1205</v>
      </c>
      <c r="C1221" t="s">
        <v>191</v>
      </c>
      <c r="D1221">
        <v>-23.729800000000001</v>
      </c>
      <c r="E1221">
        <v>-68.247600000000006</v>
      </c>
      <c r="F1221" s="9">
        <v>42381</v>
      </c>
      <c r="H1221" t="s">
        <v>445</v>
      </c>
      <c r="I1221" t="s">
        <v>195</v>
      </c>
      <c r="J1221" t="s">
        <v>29</v>
      </c>
      <c r="L1221" t="s">
        <v>30</v>
      </c>
      <c r="P1221">
        <v>7.88</v>
      </c>
      <c r="Q1221" s="1">
        <f t="shared" si="138"/>
        <v>12.524590163934427</v>
      </c>
      <c r="R1221">
        <v>764</v>
      </c>
      <c r="S1221">
        <v>0.12</v>
      </c>
      <c r="T1221">
        <v>66633</v>
      </c>
      <c r="W1221">
        <v>10237</v>
      </c>
      <c r="X1221">
        <v>5</v>
      </c>
      <c r="Z1221">
        <v>235.1</v>
      </c>
      <c r="AA1221" s="1">
        <v>13.745772303595206</v>
      </c>
      <c r="AB1221">
        <v>10.75</v>
      </c>
      <c r="AD1221">
        <v>36863</v>
      </c>
      <c r="AE1221">
        <v>5406</v>
      </c>
      <c r="AF1221">
        <v>440.2</v>
      </c>
      <c r="AG1221">
        <v>906</v>
      </c>
      <c r="AH1221">
        <v>3123</v>
      </c>
      <c r="AM1221">
        <v>12.4</v>
      </c>
      <c r="AQ1221" s="3">
        <f t="shared" si="139"/>
        <v>124649.31577230358</v>
      </c>
      <c r="BA1221" t="s">
        <v>31</v>
      </c>
      <c r="BB1221" s="1">
        <f t="shared" si="140"/>
        <v>12.524590163934427</v>
      </c>
      <c r="BC1221" s="2">
        <f t="shared" si="141"/>
        <v>1879.6332863187586</v>
      </c>
      <c r="BD1221" s="2">
        <f t="shared" si="142"/>
        <v>0</v>
      </c>
      <c r="BE1221" s="2">
        <f t="shared" si="143"/>
        <v>106.56881115969186</v>
      </c>
      <c r="BF1221" s="2">
        <f t="shared" si="144"/>
        <v>21.746369438534824</v>
      </c>
      <c r="BG1221" s="2">
        <f t="shared" si="145"/>
        <v>0.48942594234018288</v>
      </c>
      <c r="BH1221" s="2">
        <f t="shared" si="146"/>
        <v>1603.5060246204705</v>
      </c>
      <c r="BI1221" s="2">
        <f t="shared" si="147"/>
        <v>138.296239447429</v>
      </c>
      <c r="BJ1221" s="2">
        <f t="shared" si="148"/>
        <v>63.420256447197808</v>
      </c>
      <c r="BK1221" s="2">
        <f t="shared" si="149"/>
        <v>22.60591845900494</v>
      </c>
      <c r="BL1221" s="2">
        <f t="shared" si="150"/>
        <v>128.49207981896728</v>
      </c>
      <c r="BM1221" s="2"/>
      <c r="BN1221" s="1">
        <f t="shared" si="151"/>
        <v>5.0395499456296004E-2</v>
      </c>
      <c r="BO1221" s="2">
        <f t="shared" si="152"/>
        <v>0.85309514163846267</v>
      </c>
      <c r="BP1221" s="1">
        <f t="shared" si="137"/>
        <v>7.094502498864153</v>
      </c>
    </row>
    <row r="1222" spans="1:68" x14ac:dyDescent="0.25">
      <c r="A1222">
        <v>36</v>
      </c>
      <c r="B1222" t="s">
        <v>1205</v>
      </c>
      <c r="C1222" t="s">
        <v>191</v>
      </c>
      <c r="D1222">
        <v>-23.729800000000001</v>
      </c>
      <c r="E1222">
        <v>-68.247600000000006</v>
      </c>
      <c r="F1222" s="9">
        <v>42417</v>
      </c>
      <c r="H1222" t="s">
        <v>445</v>
      </c>
      <c r="I1222" t="s">
        <v>195</v>
      </c>
      <c r="J1222" t="s">
        <v>29</v>
      </c>
      <c r="L1222" t="s">
        <v>30</v>
      </c>
      <c r="P1222">
        <v>8.18</v>
      </c>
      <c r="Q1222" s="1">
        <f t="shared" si="138"/>
        <v>12.377049180327869</v>
      </c>
      <c r="R1222">
        <v>755</v>
      </c>
      <c r="S1222">
        <v>0.13</v>
      </c>
      <c r="T1222">
        <v>60838</v>
      </c>
      <c r="W1222">
        <v>8672</v>
      </c>
      <c r="X1222">
        <v>8</v>
      </c>
      <c r="Z1222">
        <v>263.2</v>
      </c>
      <c r="AA1222" s="1">
        <v>18.187433422103862</v>
      </c>
      <c r="AB1222">
        <v>9.2629999999999999</v>
      </c>
      <c r="AD1222">
        <v>30857</v>
      </c>
      <c r="AE1222">
        <v>5114</v>
      </c>
      <c r="AF1222">
        <v>433.4</v>
      </c>
      <c r="AG1222">
        <v>763</v>
      </c>
      <c r="AH1222">
        <v>2567</v>
      </c>
      <c r="AM1222">
        <v>10.4</v>
      </c>
      <c r="AN1222">
        <v>8.0000000000000002E-3</v>
      </c>
      <c r="AQ1222" s="3">
        <f t="shared" si="139"/>
        <v>110308.5884334221</v>
      </c>
      <c r="BA1222" t="s">
        <v>31</v>
      </c>
      <c r="BB1222" s="1">
        <f t="shared" si="140"/>
        <v>12.377049180327869</v>
      </c>
      <c r="BC1222" s="2">
        <f t="shared" si="141"/>
        <v>1716.1636107193228</v>
      </c>
      <c r="BD1222" s="2">
        <f t="shared" si="142"/>
        <v>0</v>
      </c>
      <c r="BE1222" s="2">
        <f t="shared" si="143"/>
        <v>90.276910264418063</v>
      </c>
      <c r="BF1222" s="2">
        <f t="shared" si="144"/>
        <v>24.34557395245583</v>
      </c>
      <c r="BG1222" s="2">
        <f t="shared" si="145"/>
        <v>0.64757378085146644</v>
      </c>
      <c r="BH1222" s="2">
        <f t="shared" si="146"/>
        <v>1342.2506416112053</v>
      </c>
      <c r="BI1222" s="2">
        <f t="shared" si="147"/>
        <v>130.82629828600665</v>
      </c>
      <c r="BJ1222" s="2">
        <f t="shared" si="148"/>
        <v>62.440570522979399</v>
      </c>
      <c r="BK1222" s="2">
        <f t="shared" si="149"/>
        <v>19.037876141524027</v>
      </c>
      <c r="BL1222" s="2">
        <f t="shared" si="150"/>
        <v>105.61612836864843</v>
      </c>
      <c r="BM1222" s="2"/>
      <c r="BN1222" s="1">
        <f t="shared" si="151"/>
        <v>-3.3641486819518716</v>
      </c>
      <c r="BO1222" s="2">
        <f t="shared" si="152"/>
        <v>0.78212277269333697</v>
      </c>
      <c r="BP1222" s="1">
        <f t="shared" si="137"/>
        <v>5.9229349330872179</v>
      </c>
    </row>
    <row r="1223" spans="1:68" x14ac:dyDescent="0.25">
      <c r="A1223">
        <v>36</v>
      </c>
      <c r="B1223" t="s">
        <v>1205</v>
      </c>
      <c r="C1223" t="s">
        <v>191</v>
      </c>
      <c r="D1223">
        <v>-23.729800000000001</v>
      </c>
      <c r="E1223">
        <v>-68.247600000000006</v>
      </c>
      <c r="F1223" s="9">
        <v>42439</v>
      </c>
      <c r="H1223" t="s">
        <v>445</v>
      </c>
      <c r="I1223" t="s">
        <v>195</v>
      </c>
      <c r="J1223" t="s">
        <v>29</v>
      </c>
      <c r="L1223" t="s">
        <v>30</v>
      </c>
      <c r="P1223">
        <v>7.89</v>
      </c>
      <c r="Q1223" s="1">
        <f t="shared" si="138"/>
        <v>12.081967213114755</v>
      </c>
      <c r="R1223">
        <v>737</v>
      </c>
      <c r="T1223">
        <v>76241</v>
      </c>
      <c r="W1223">
        <v>7604</v>
      </c>
      <c r="X1223">
        <v>7</v>
      </c>
      <c r="Z1223">
        <v>259.8</v>
      </c>
      <c r="AA1223" s="1">
        <v>106.78688415446072</v>
      </c>
      <c r="AB1223">
        <v>8.8279999999999994</v>
      </c>
      <c r="AD1223">
        <v>38247</v>
      </c>
      <c r="AE1223">
        <v>5576</v>
      </c>
      <c r="AF1223">
        <v>337</v>
      </c>
      <c r="AG1223">
        <v>873</v>
      </c>
      <c r="AH1223">
        <v>3072</v>
      </c>
      <c r="AM1223">
        <v>9</v>
      </c>
      <c r="AQ1223" s="3">
        <f t="shared" si="139"/>
        <v>133078.41488415445</v>
      </c>
      <c r="BA1223" t="s">
        <v>31</v>
      </c>
      <c r="BB1223" s="1">
        <f t="shared" si="140"/>
        <v>12.081967213114755</v>
      </c>
      <c r="BC1223" s="2">
        <f t="shared" si="141"/>
        <v>2150.6629055007052</v>
      </c>
      <c r="BD1223" s="2">
        <f t="shared" si="142"/>
        <v>0</v>
      </c>
      <c r="BE1223" s="2">
        <f t="shared" si="143"/>
        <v>79.158859046429313</v>
      </c>
      <c r="BF1223" s="2">
        <f t="shared" si="144"/>
        <v>24.03107945610952</v>
      </c>
      <c r="BG1223" s="2">
        <f t="shared" si="145"/>
        <v>3.8022069806291761</v>
      </c>
      <c r="BH1223" s="2">
        <f t="shared" si="146"/>
        <v>1663.7087302622992</v>
      </c>
      <c r="BI1223" s="2">
        <f t="shared" si="147"/>
        <v>142.64517779483242</v>
      </c>
      <c r="BJ1223" s="2">
        <f t="shared" si="148"/>
        <v>48.552081832588968</v>
      </c>
      <c r="BK1223" s="2">
        <f t="shared" si="149"/>
        <v>21.782524078047807</v>
      </c>
      <c r="BL1223" s="2">
        <f t="shared" si="150"/>
        <v>126.39374614276898</v>
      </c>
      <c r="BM1223" s="2"/>
      <c r="BN1223" s="1">
        <f t="shared" si="151"/>
        <v>-3.7967770174811504</v>
      </c>
      <c r="BO1223" s="2">
        <f t="shared" si="152"/>
        <v>0.77357949774791135</v>
      </c>
      <c r="BP1223" s="1">
        <f t="shared" si="137"/>
        <v>9.1157270029673594</v>
      </c>
    </row>
    <row r="1224" spans="1:68" x14ac:dyDescent="0.25">
      <c r="A1224">
        <v>37</v>
      </c>
      <c r="B1224" t="s">
        <v>1205</v>
      </c>
      <c r="C1224" t="s">
        <v>191</v>
      </c>
      <c r="D1224">
        <v>-23.733000000000001</v>
      </c>
      <c r="E1224">
        <v>-68.242000000000004</v>
      </c>
      <c r="F1224" s="9">
        <v>35886</v>
      </c>
      <c r="H1224" t="s">
        <v>445</v>
      </c>
      <c r="I1224" t="s">
        <v>195</v>
      </c>
      <c r="J1224" t="s">
        <v>29</v>
      </c>
      <c r="L1224" t="s">
        <v>30</v>
      </c>
      <c r="Q1224" s="1">
        <f t="shared" si="138"/>
        <v>7.081967213114754</v>
      </c>
      <c r="R1224">
        <v>432</v>
      </c>
      <c r="T1224">
        <v>10517</v>
      </c>
      <c r="W1224">
        <v>3400</v>
      </c>
      <c r="X1224">
        <v>89</v>
      </c>
      <c r="AD1224">
        <v>5694</v>
      </c>
      <c r="AE1224">
        <v>1396</v>
      </c>
      <c r="AG1224">
        <v>235</v>
      </c>
      <c r="AH1224">
        <v>772</v>
      </c>
      <c r="AQ1224" s="3">
        <f t="shared" si="139"/>
        <v>22535</v>
      </c>
      <c r="BA1224" t="s">
        <v>31</v>
      </c>
      <c r="BB1224" s="1">
        <f t="shared" si="140"/>
        <v>7.081967213114754</v>
      </c>
      <c r="BC1224" s="2">
        <f t="shared" si="141"/>
        <v>296.67136812411843</v>
      </c>
      <c r="BD1224" s="2">
        <f t="shared" si="142"/>
        <v>0</v>
      </c>
      <c r="BE1224" s="2">
        <f t="shared" si="143"/>
        <v>35.394545075994166</v>
      </c>
      <c r="BF1224" s="2">
        <f t="shared" si="144"/>
        <v>0</v>
      </c>
      <c r="BG1224" s="2">
        <f t="shared" si="145"/>
        <v>0</v>
      </c>
      <c r="BH1224" s="2">
        <f t="shared" si="146"/>
        <v>247.68367480099178</v>
      </c>
      <c r="BI1224" s="2">
        <f t="shared" si="147"/>
        <v>35.712458429265794</v>
      </c>
      <c r="BJ1224" s="2">
        <f t="shared" si="148"/>
        <v>0</v>
      </c>
      <c r="BK1224" s="2">
        <f t="shared" si="149"/>
        <v>5.8635660462098906</v>
      </c>
      <c r="BL1224" s="2">
        <f t="shared" si="150"/>
        <v>31.763011725982309</v>
      </c>
      <c r="BM1224" s="2"/>
      <c r="BN1224" s="1">
        <f t="shared" si="151"/>
        <v>-2.1676645283064233</v>
      </c>
      <c r="BO1224" s="2">
        <f t="shared" si="152"/>
        <v>0.834875560682244</v>
      </c>
      <c r="BP1224" s="1" t="e">
        <f t="shared" si="137"/>
        <v>#DIV/0!</v>
      </c>
    </row>
    <row r="1225" spans="1:68" x14ac:dyDescent="0.25">
      <c r="A1225">
        <v>37</v>
      </c>
      <c r="B1225" t="s">
        <v>1205</v>
      </c>
      <c r="C1225" t="s">
        <v>191</v>
      </c>
      <c r="D1225">
        <v>-23.733000000000001</v>
      </c>
      <c r="E1225">
        <v>-68.242000000000004</v>
      </c>
      <c r="F1225" s="9">
        <v>36251</v>
      </c>
      <c r="H1225" t="s">
        <v>445</v>
      </c>
      <c r="I1225" t="s">
        <v>195</v>
      </c>
      <c r="J1225" t="s">
        <v>29</v>
      </c>
      <c r="L1225" t="s">
        <v>30</v>
      </c>
      <c r="Q1225" s="1">
        <f t="shared" si="138"/>
        <v>6.4262295081967213</v>
      </c>
      <c r="R1225">
        <v>392</v>
      </c>
      <c r="T1225">
        <v>8121</v>
      </c>
      <c r="W1225">
        <v>2928</v>
      </c>
      <c r="X1225">
        <v>98</v>
      </c>
      <c r="AA1225" s="1">
        <v>16.551031957390148</v>
      </c>
      <c r="AD1225">
        <v>4561</v>
      </c>
      <c r="AE1225">
        <v>786</v>
      </c>
      <c r="AG1225">
        <v>98</v>
      </c>
      <c r="AH1225">
        <v>451</v>
      </c>
      <c r="AQ1225" s="3">
        <f t="shared" si="139"/>
        <v>17451.551031957388</v>
      </c>
      <c r="BA1225" t="s">
        <v>31</v>
      </c>
      <c r="BB1225" s="1">
        <f t="shared" si="140"/>
        <v>6.4262295081967213</v>
      </c>
      <c r="BC1225" s="2">
        <f t="shared" si="141"/>
        <v>229.08321579689701</v>
      </c>
      <c r="BD1225" s="2">
        <f t="shared" si="142"/>
        <v>0</v>
      </c>
      <c r="BE1225" s="2">
        <f t="shared" si="143"/>
        <v>30.480949406620862</v>
      </c>
      <c r="BF1225" s="2">
        <f t="shared" si="144"/>
        <v>0</v>
      </c>
      <c r="BG1225" s="2">
        <f t="shared" si="145"/>
        <v>0.58930878771573048</v>
      </c>
      <c r="BH1225" s="2">
        <f t="shared" si="146"/>
        <v>198.39923441646005</v>
      </c>
      <c r="BI1225" s="2">
        <f t="shared" si="147"/>
        <v>20.10744435917114</v>
      </c>
      <c r="BJ1225" s="2">
        <f t="shared" si="148"/>
        <v>0</v>
      </c>
      <c r="BK1225" s="2">
        <f t="shared" si="149"/>
        <v>2.4452317979939115</v>
      </c>
      <c r="BL1225" s="2">
        <f t="shared" si="150"/>
        <v>18.555852705204689</v>
      </c>
      <c r="BM1225" s="2"/>
      <c r="BN1225" s="1">
        <f t="shared" si="151"/>
        <v>-6.4566921515837814</v>
      </c>
      <c r="BO1225" s="2">
        <f t="shared" si="152"/>
        <v>0.86605748800190985</v>
      </c>
      <c r="BP1225" s="1" t="e">
        <f t="shared" ref="BP1225:BP1288" si="153">AH1225/AF1225</f>
        <v>#DIV/0!</v>
      </c>
    </row>
    <row r="1226" spans="1:68" x14ac:dyDescent="0.25">
      <c r="A1226">
        <v>37</v>
      </c>
      <c r="B1226" t="s">
        <v>1205</v>
      </c>
      <c r="C1226" t="s">
        <v>191</v>
      </c>
      <c r="D1226">
        <v>-23.733000000000001</v>
      </c>
      <c r="E1226">
        <v>-68.242000000000004</v>
      </c>
      <c r="F1226" s="9">
        <v>36526</v>
      </c>
      <c r="H1226" t="s">
        <v>445</v>
      </c>
      <c r="I1226" t="s">
        <v>195</v>
      </c>
      <c r="J1226" t="s">
        <v>29</v>
      </c>
      <c r="L1226" t="s">
        <v>30</v>
      </c>
      <c r="Q1226" s="1">
        <f t="shared" si="138"/>
        <v>6.8852459016393439</v>
      </c>
      <c r="R1226">
        <v>420</v>
      </c>
      <c r="T1226">
        <v>7930</v>
      </c>
      <c r="W1226">
        <v>480</v>
      </c>
      <c r="X1226">
        <v>125</v>
      </c>
      <c r="AA1226" s="1">
        <v>15.709454061251666</v>
      </c>
      <c r="AD1226">
        <v>4760</v>
      </c>
      <c r="AE1226">
        <v>727</v>
      </c>
      <c r="AG1226">
        <v>137</v>
      </c>
      <c r="AH1226">
        <v>455</v>
      </c>
      <c r="AQ1226" s="3">
        <f t="shared" si="139"/>
        <v>15049.709454061252</v>
      </c>
      <c r="BA1226" t="s">
        <v>31</v>
      </c>
      <c r="BB1226" s="1">
        <f t="shared" si="140"/>
        <v>6.8852459016393439</v>
      </c>
      <c r="BC1226" s="2">
        <f t="shared" si="141"/>
        <v>223.69534555712269</v>
      </c>
      <c r="BD1226" s="2">
        <f t="shared" si="142"/>
        <v>0</v>
      </c>
      <c r="BE1226" s="2">
        <f t="shared" si="143"/>
        <v>4.9968769519050591</v>
      </c>
      <c r="BF1226" s="2">
        <f t="shared" si="144"/>
        <v>0</v>
      </c>
      <c r="BG1226" s="2">
        <f t="shared" si="145"/>
        <v>0.55934393410306626</v>
      </c>
      <c r="BH1226" s="2">
        <f t="shared" si="146"/>
        <v>207.05554830571143</v>
      </c>
      <c r="BI1226" s="2">
        <f t="shared" si="147"/>
        <v>18.598106932719364</v>
      </c>
      <c r="BJ1226" s="2">
        <f t="shared" si="148"/>
        <v>0</v>
      </c>
      <c r="BK1226" s="2">
        <f t="shared" si="149"/>
        <v>3.4183342482159786</v>
      </c>
      <c r="BL1226" s="2">
        <f t="shared" si="150"/>
        <v>18.720427895494755</v>
      </c>
      <c r="BM1226" s="2"/>
      <c r="BN1226" s="1">
        <f t="shared" si="151"/>
        <v>5.7505419103341335</v>
      </c>
      <c r="BO1226" s="2">
        <f t="shared" si="152"/>
        <v>0.92561402111443514</v>
      </c>
      <c r="BP1226" s="1" t="e">
        <f t="shared" si="153"/>
        <v>#DIV/0!</v>
      </c>
    </row>
    <row r="1227" spans="1:68" x14ac:dyDescent="0.25">
      <c r="A1227">
        <v>37</v>
      </c>
      <c r="B1227" t="s">
        <v>1205</v>
      </c>
      <c r="C1227" t="s">
        <v>191</v>
      </c>
      <c r="D1227">
        <v>-23.733000000000001</v>
      </c>
      <c r="E1227">
        <v>-68.242000000000004</v>
      </c>
      <c r="F1227" s="9">
        <v>36617</v>
      </c>
      <c r="H1227" t="s">
        <v>445</v>
      </c>
      <c r="I1227" t="s">
        <v>195</v>
      </c>
      <c r="J1227" t="s">
        <v>29</v>
      </c>
      <c r="L1227" t="s">
        <v>30</v>
      </c>
      <c r="Q1227" s="1">
        <f t="shared" si="138"/>
        <v>6.442622950819672</v>
      </c>
      <c r="R1227">
        <v>393</v>
      </c>
      <c r="T1227">
        <v>8020</v>
      </c>
      <c r="W1227">
        <v>641</v>
      </c>
      <c r="X1227">
        <v>53</v>
      </c>
      <c r="AA1227" s="1">
        <v>15.98998002663116</v>
      </c>
      <c r="AD1227">
        <v>5210</v>
      </c>
      <c r="AE1227">
        <v>77</v>
      </c>
      <c r="AG1227">
        <v>157</v>
      </c>
      <c r="AH1227">
        <v>157</v>
      </c>
      <c r="AQ1227" s="3">
        <f t="shared" si="139"/>
        <v>14723.98998002663</v>
      </c>
      <c r="BA1227" t="s">
        <v>31</v>
      </c>
      <c r="BB1227" s="1">
        <f t="shared" si="140"/>
        <v>6.442622950819672</v>
      </c>
      <c r="BC1227" s="2">
        <f t="shared" si="141"/>
        <v>226.23413258110011</v>
      </c>
      <c r="BD1227" s="2">
        <f t="shared" si="142"/>
        <v>0</v>
      </c>
      <c r="BE1227" s="2">
        <f t="shared" si="143"/>
        <v>6.6729127628565479</v>
      </c>
      <c r="BF1227" s="2">
        <f t="shared" si="144"/>
        <v>0</v>
      </c>
      <c r="BG1227" s="2">
        <f t="shared" si="145"/>
        <v>0.569332218640621</v>
      </c>
      <c r="BH1227" s="2">
        <f t="shared" si="146"/>
        <v>226.63012745225976</v>
      </c>
      <c r="BI1227" s="2">
        <f t="shared" si="147"/>
        <v>1.9698132514709643</v>
      </c>
      <c r="BJ1227" s="2">
        <f t="shared" si="148"/>
        <v>0</v>
      </c>
      <c r="BK1227" s="2">
        <f t="shared" si="149"/>
        <v>3.9173611457657564</v>
      </c>
      <c r="BL1227" s="2">
        <f t="shared" si="150"/>
        <v>6.4595762188850028</v>
      </c>
      <c r="BM1227" s="2"/>
      <c r="BN1227" s="1">
        <f t="shared" si="151"/>
        <v>0.67246530093044821</v>
      </c>
      <c r="BO1227" s="2">
        <f t="shared" si="152"/>
        <v>1.0017503763319962</v>
      </c>
      <c r="BP1227" s="1" t="e">
        <f t="shared" si="153"/>
        <v>#DIV/0!</v>
      </c>
    </row>
    <row r="1228" spans="1:68" x14ac:dyDescent="0.25">
      <c r="A1228">
        <v>37</v>
      </c>
      <c r="B1228" t="s">
        <v>1205</v>
      </c>
      <c r="C1228" t="s">
        <v>191</v>
      </c>
      <c r="D1228">
        <v>-23.733000000000001</v>
      </c>
      <c r="E1228">
        <v>-68.242000000000004</v>
      </c>
      <c r="F1228" s="9">
        <v>36708</v>
      </c>
      <c r="H1228" t="s">
        <v>445</v>
      </c>
      <c r="I1228" t="s">
        <v>195</v>
      </c>
      <c r="J1228" t="s">
        <v>29</v>
      </c>
      <c r="L1228" t="s">
        <v>30</v>
      </c>
      <c r="Q1228" s="1">
        <f t="shared" si="138"/>
        <v>6.7049180327868854</v>
      </c>
      <c r="R1228">
        <v>409</v>
      </c>
      <c r="T1228">
        <v>13017</v>
      </c>
      <c r="W1228">
        <v>1058</v>
      </c>
      <c r="X1228">
        <v>103</v>
      </c>
      <c r="AA1228" s="1">
        <v>12.717177097203729</v>
      </c>
      <c r="AD1228">
        <v>6370</v>
      </c>
      <c r="AE1228">
        <v>1027</v>
      </c>
      <c r="AG1228">
        <v>113</v>
      </c>
      <c r="AH1228">
        <v>577</v>
      </c>
      <c r="AQ1228" s="3">
        <f t="shared" si="139"/>
        <v>22686.717177097205</v>
      </c>
      <c r="BA1228" t="s">
        <v>31</v>
      </c>
      <c r="BB1228" s="1">
        <f t="shared" si="140"/>
        <v>6.7049180327868854</v>
      </c>
      <c r="BC1228" s="2">
        <f t="shared" si="141"/>
        <v>367.19322990126938</v>
      </c>
      <c r="BD1228" s="2">
        <f t="shared" si="142"/>
        <v>0</v>
      </c>
      <c r="BE1228" s="2">
        <f t="shared" si="143"/>
        <v>11.013949614824067</v>
      </c>
      <c r="BF1228" s="2">
        <f t="shared" si="144"/>
        <v>0</v>
      </c>
      <c r="BG1228" s="2">
        <f t="shared" si="145"/>
        <v>0.45280223236914879</v>
      </c>
      <c r="BH1228" s="2">
        <f t="shared" si="146"/>
        <v>277.08904258558442</v>
      </c>
      <c r="BI1228" s="2">
        <f t="shared" si="147"/>
        <v>26.272704016372472</v>
      </c>
      <c r="BJ1228" s="2">
        <f t="shared" si="148"/>
        <v>0</v>
      </c>
      <c r="BK1228" s="2">
        <f t="shared" si="149"/>
        <v>2.819501971156245</v>
      </c>
      <c r="BL1228" s="2">
        <f t="shared" si="150"/>
        <v>23.739971199341699</v>
      </c>
      <c r="BM1228" s="2"/>
      <c r="BN1228" s="1">
        <f t="shared" si="151"/>
        <v>-5.2425572656566093</v>
      </c>
      <c r="BO1228" s="2">
        <f t="shared" si="152"/>
        <v>0.754613702055694</v>
      </c>
      <c r="BP1228" s="1" t="e">
        <f t="shared" si="153"/>
        <v>#DIV/0!</v>
      </c>
    </row>
    <row r="1229" spans="1:68" x14ac:dyDescent="0.25">
      <c r="A1229">
        <v>37</v>
      </c>
      <c r="B1229" t="s">
        <v>1205</v>
      </c>
      <c r="C1229" t="s">
        <v>191</v>
      </c>
      <c r="D1229">
        <v>-23.733000000000001</v>
      </c>
      <c r="E1229">
        <v>-68.242000000000004</v>
      </c>
      <c r="F1229" s="9">
        <v>36892</v>
      </c>
      <c r="H1229" t="s">
        <v>445</v>
      </c>
      <c r="I1229" t="s">
        <v>195</v>
      </c>
      <c r="J1229" t="s">
        <v>29</v>
      </c>
      <c r="L1229" t="s">
        <v>30</v>
      </c>
      <c r="Q1229" s="1">
        <f t="shared" si="138"/>
        <v>6.4918032786885247</v>
      </c>
      <c r="R1229">
        <v>396</v>
      </c>
      <c r="T1229">
        <v>8500</v>
      </c>
      <c r="W1229">
        <v>755</v>
      </c>
      <c r="X1229">
        <v>40</v>
      </c>
      <c r="AA1229" s="1">
        <v>16.036734354194408</v>
      </c>
      <c r="AD1229">
        <v>4743</v>
      </c>
      <c r="AE1229">
        <v>808</v>
      </c>
      <c r="AG1229">
        <v>180</v>
      </c>
      <c r="AH1229">
        <v>522</v>
      </c>
      <c r="AQ1229" s="3">
        <f t="shared" si="139"/>
        <v>15960.036734354195</v>
      </c>
      <c r="BA1229" t="s">
        <v>31</v>
      </c>
      <c r="BB1229" s="1">
        <f t="shared" si="140"/>
        <v>6.4918032786885247</v>
      </c>
      <c r="BC1229" s="2">
        <f t="shared" si="141"/>
        <v>239.7743300423131</v>
      </c>
      <c r="BD1229" s="2">
        <f t="shared" si="142"/>
        <v>0</v>
      </c>
      <c r="BE1229" s="2">
        <f t="shared" si="143"/>
        <v>7.8596710389339997</v>
      </c>
      <c r="BF1229" s="2">
        <f t="shared" si="144"/>
        <v>0</v>
      </c>
      <c r="BG1229" s="2">
        <f t="shared" si="145"/>
        <v>0.57099693273021335</v>
      </c>
      <c r="BH1229" s="2">
        <f t="shared" si="146"/>
        <v>206.31606420461961</v>
      </c>
      <c r="BI1229" s="2">
        <f t="shared" si="147"/>
        <v>20.670248145305703</v>
      </c>
      <c r="BJ1229" s="2">
        <f t="shared" si="148"/>
        <v>0</v>
      </c>
      <c r="BK1229" s="2">
        <f t="shared" si="149"/>
        <v>4.4912420779480007</v>
      </c>
      <c r="BL1229" s="2">
        <f t="shared" si="150"/>
        <v>21.477062332853322</v>
      </c>
      <c r="BM1229" s="2"/>
      <c r="BN1229" s="1">
        <f t="shared" si="151"/>
        <v>3.1312965152786263</v>
      </c>
      <c r="BO1229" s="2">
        <f t="shared" si="152"/>
        <v>0.86045935012397246</v>
      </c>
      <c r="BP1229" s="1" t="e">
        <f t="shared" si="153"/>
        <v>#DIV/0!</v>
      </c>
    </row>
    <row r="1230" spans="1:68" x14ac:dyDescent="0.25">
      <c r="A1230">
        <v>37</v>
      </c>
      <c r="B1230" t="s">
        <v>1205</v>
      </c>
      <c r="C1230" t="s">
        <v>191</v>
      </c>
      <c r="D1230">
        <v>-23.733000000000001</v>
      </c>
      <c r="E1230">
        <v>-68.242000000000004</v>
      </c>
      <c r="F1230" s="9">
        <v>37073</v>
      </c>
      <c r="H1230" t="s">
        <v>445</v>
      </c>
      <c r="I1230" t="s">
        <v>195</v>
      </c>
      <c r="J1230" t="s">
        <v>29</v>
      </c>
      <c r="L1230" t="s">
        <v>30</v>
      </c>
      <c r="Q1230" s="1">
        <f t="shared" si="138"/>
        <v>6.7540983606557381</v>
      </c>
      <c r="R1230">
        <v>412</v>
      </c>
      <c r="T1230">
        <v>16952</v>
      </c>
      <c r="W1230">
        <v>1475</v>
      </c>
      <c r="X1230">
        <v>200</v>
      </c>
      <c r="AA1230" s="1">
        <v>13.184720372836219</v>
      </c>
      <c r="AD1230">
        <v>7818</v>
      </c>
      <c r="AE1230">
        <v>1093</v>
      </c>
      <c r="AG1230">
        <v>303</v>
      </c>
      <c r="AH1230">
        <v>989</v>
      </c>
      <c r="AQ1230" s="3">
        <f t="shared" si="139"/>
        <v>29255.184720372836</v>
      </c>
      <c r="BA1230" t="s">
        <v>31</v>
      </c>
      <c r="BB1230" s="1">
        <f t="shared" si="140"/>
        <v>6.7540983606557381</v>
      </c>
      <c r="BC1230" s="2">
        <f t="shared" si="141"/>
        <v>478.19464033850488</v>
      </c>
      <c r="BD1230" s="2">
        <f t="shared" si="142"/>
        <v>0</v>
      </c>
      <c r="BE1230" s="2">
        <f t="shared" si="143"/>
        <v>15.354986466791589</v>
      </c>
      <c r="BF1230" s="2">
        <f t="shared" si="144"/>
        <v>0</v>
      </c>
      <c r="BG1230" s="2">
        <f t="shared" si="145"/>
        <v>0.46944937326507341</v>
      </c>
      <c r="BH1230" s="2">
        <f t="shared" si="146"/>
        <v>340.07568837269997</v>
      </c>
      <c r="BI1230" s="2">
        <f t="shared" si="147"/>
        <v>27.961115374776156</v>
      </c>
      <c r="BJ1230" s="2">
        <f t="shared" si="148"/>
        <v>0</v>
      </c>
      <c r="BK1230" s="2">
        <f t="shared" si="149"/>
        <v>7.5602574978791353</v>
      </c>
      <c r="BL1230" s="2">
        <f t="shared" si="150"/>
        <v>40.69121579921827</v>
      </c>
      <c r="BM1230" s="2"/>
      <c r="BN1230" s="1">
        <f t="shared" si="151"/>
        <v>-5.2151644053902961</v>
      </c>
      <c r="BO1230" s="2">
        <f t="shared" si="152"/>
        <v>0.7111658301564544</v>
      </c>
      <c r="BP1230" s="1" t="e">
        <f t="shared" si="153"/>
        <v>#DIV/0!</v>
      </c>
    </row>
    <row r="1231" spans="1:68" x14ac:dyDescent="0.25">
      <c r="A1231">
        <v>37</v>
      </c>
      <c r="B1231" t="s">
        <v>1205</v>
      </c>
      <c r="C1231" t="s">
        <v>191</v>
      </c>
      <c r="D1231">
        <v>-23.733000000000001</v>
      </c>
      <c r="E1231">
        <v>-68.242000000000004</v>
      </c>
      <c r="F1231" s="9">
        <v>37165</v>
      </c>
      <c r="H1231" t="s">
        <v>445</v>
      </c>
      <c r="I1231" t="s">
        <v>195</v>
      </c>
      <c r="J1231" t="s">
        <v>29</v>
      </c>
      <c r="L1231" t="s">
        <v>30</v>
      </c>
      <c r="Q1231" s="1">
        <f t="shared" si="138"/>
        <v>6.8360655737704921</v>
      </c>
      <c r="R1231">
        <v>417</v>
      </c>
      <c r="T1231">
        <v>13493</v>
      </c>
      <c r="W1231">
        <v>1018</v>
      </c>
      <c r="AA1231" s="1">
        <v>12.343142476697736</v>
      </c>
      <c r="AD1231">
        <v>8007</v>
      </c>
      <c r="AE1231">
        <v>1080</v>
      </c>
      <c r="AG1231">
        <v>266</v>
      </c>
      <c r="AH1231">
        <v>734</v>
      </c>
      <c r="AQ1231" s="3">
        <f t="shared" si="139"/>
        <v>25027.343142476697</v>
      </c>
      <c r="BA1231" t="s">
        <v>31</v>
      </c>
      <c r="BB1231" s="1">
        <f t="shared" si="140"/>
        <v>6.8360655737704921</v>
      </c>
      <c r="BC1231" s="2">
        <f t="shared" si="141"/>
        <v>380.62059238363889</v>
      </c>
      <c r="BD1231" s="2">
        <f t="shared" si="142"/>
        <v>0</v>
      </c>
      <c r="BE1231" s="2">
        <f t="shared" si="143"/>
        <v>10.597543202165314</v>
      </c>
      <c r="BF1231" s="2">
        <f t="shared" si="144"/>
        <v>0</v>
      </c>
      <c r="BG1231" s="2">
        <f t="shared" si="145"/>
        <v>0.43948451965240909</v>
      </c>
      <c r="BH1231" s="2">
        <f t="shared" si="146"/>
        <v>348.29701161425027</v>
      </c>
      <c r="BI1231" s="2">
        <f t="shared" si="147"/>
        <v>27.628549501151188</v>
      </c>
      <c r="BJ1231" s="2">
        <f t="shared" si="148"/>
        <v>0</v>
      </c>
      <c r="BK1231" s="2">
        <f t="shared" si="149"/>
        <v>6.6370577374120456</v>
      </c>
      <c r="BL1231" s="2">
        <f t="shared" si="150"/>
        <v>30.199547418226704</v>
      </c>
      <c r="BM1231" s="2"/>
      <c r="BN1231" s="1">
        <f t="shared" si="151"/>
        <v>4.770987760761618</v>
      </c>
      <c r="BO1231" s="2">
        <f t="shared" si="152"/>
        <v>0.91507663690248076</v>
      </c>
      <c r="BP1231" s="1" t="e">
        <f t="shared" si="153"/>
        <v>#DIV/0!</v>
      </c>
    </row>
    <row r="1232" spans="1:68" x14ac:dyDescent="0.25">
      <c r="A1232">
        <v>37</v>
      </c>
      <c r="B1232" t="s">
        <v>1205</v>
      </c>
      <c r="C1232" t="s">
        <v>191</v>
      </c>
      <c r="D1232">
        <v>-23.733000000000001</v>
      </c>
      <c r="E1232">
        <v>-68.242000000000004</v>
      </c>
      <c r="F1232" s="9">
        <v>37257</v>
      </c>
      <c r="H1232" t="s">
        <v>445</v>
      </c>
      <c r="I1232" t="s">
        <v>195</v>
      </c>
      <c r="J1232" t="s">
        <v>29</v>
      </c>
      <c r="L1232" t="s">
        <v>30</v>
      </c>
      <c r="Q1232" s="1">
        <f t="shared" ref="Q1232:Q1295" si="154">R1232/61</f>
        <v>6.4918032786885247</v>
      </c>
      <c r="R1232">
        <v>396</v>
      </c>
      <c r="T1232">
        <v>10714</v>
      </c>
      <c r="W1232">
        <v>944</v>
      </c>
      <c r="X1232">
        <v>50</v>
      </c>
      <c r="AA1232" s="1">
        <v>13.699017976031959</v>
      </c>
      <c r="AD1232">
        <v>6484</v>
      </c>
      <c r="AE1232">
        <v>937</v>
      </c>
      <c r="AG1232">
        <v>227</v>
      </c>
      <c r="AH1232">
        <v>547</v>
      </c>
      <c r="AQ1232" s="3">
        <f t="shared" ref="AQ1232:AQ1295" si="155">SUM(R1232:AN1232)</f>
        <v>20312.699017976032</v>
      </c>
      <c r="BA1232" t="s">
        <v>31</v>
      </c>
      <c r="BB1232" s="1">
        <f t="shared" ref="BB1232:BB1295" si="156">Q1232</f>
        <v>6.4918032786885247</v>
      </c>
      <c r="BC1232" s="2">
        <f t="shared" ref="BC1232:BC1295" si="157">T1232/35.45</f>
        <v>302.22849083215795</v>
      </c>
      <c r="BD1232" s="2">
        <f t="shared" ref="BD1232:BD1295" si="158">U1232/79.904</f>
        <v>0</v>
      </c>
      <c r="BE1232" s="2">
        <f t="shared" ref="BE1232:BE1295" si="159">W1232/96.06</f>
        <v>9.8271913387466157</v>
      </c>
      <c r="BF1232" s="2">
        <f t="shared" ref="BF1232:BF1295" si="160">Z1232/10.811</f>
        <v>0</v>
      </c>
      <c r="BG1232" s="2">
        <f t="shared" ref="BG1232:BG1295" si="161">AA1232/28.0855</f>
        <v>0.48776122825059048</v>
      </c>
      <c r="BH1232" s="2">
        <f t="shared" ref="BH1232:BH1295" si="162">AD1232/22.989</f>
        <v>282.04793596937662</v>
      </c>
      <c r="BI1232" s="2">
        <f t="shared" ref="BI1232:BI1295" si="163">AE1232/39.09</f>
        <v>23.97032489127654</v>
      </c>
      <c r="BJ1232" s="2">
        <f t="shared" ref="BJ1232:BJ1295" si="164">AF1232/6.941</f>
        <v>0</v>
      </c>
      <c r="BK1232" s="2">
        <f t="shared" ref="BK1232:BK1295" si="165">AG1232/40.078</f>
        <v>5.663955287189979</v>
      </c>
      <c r="BL1232" s="2">
        <f t="shared" ref="BL1232:BL1295" si="166">AH1232/24.305</f>
        <v>22.505657272166221</v>
      </c>
      <c r="BM1232" s="2"/>
      <c r="BN1232" s="1">
        <f t="shared" ref="BN1232:BN1295" si="167">((BH1232+BI1232+BJ1232+2*BK1232+2*BL1232)-(BC1232+BD1232+2*BE1232+BB1232))/((BH1232+BI1232+BJ1232+2*BK1232+2*BL1232)+(BC1232+BD1232+2*BE1232+BB1232))*100</f>
        <v>4.9198243578031295</v>
      </c>
      <c r="BO1232" s="2">
        <f t="shared" ref="BO1232:BO1295" si="168">BH1232/BC1232</f>
        <v>0.93322749021041651</v>
      </c>
      <c r="BP1232" s="1" t="e">
        <f t="shared" si="153"/>
        <v>#DIV/0!</v>
      </c>
    </row>
    <row r="1233" spans="1:68" x14ac:dyDescent="0.25">
      <c r="A1233">
        <v>37</v>
      </c>
      <c r="B1233" t="s">
        <v>1205</v>
      </c>
      <c r="C1233" t="s">
        <v>191</v>
      </c>
      <c r="D1233">
        <v>-23.733000000000001</v>
      </c>
      <c r="E1233">
        <v>-68.242000000000004</v>
      </c>
      <c r="F1233" s="9">
        <v>37438</v>
      </c>
      <c r="H1233" t="s">
        <v>445</v>
      </c>
      <c r="I1233" t="s">
        <v>195</v>
      </c>
      <c r="J1233" t="s">
        <v>29</v>
      </c>
      <c r="L1233" t="s">
        <v>30</v>
      </c>
      <c r="Q1233" s="1">
        <f t="shared" si="154"/>
        <v>6.5409836065573774</v>
      </c>
      <c r="R1233">
        <v>399</v>
      </c>
      <c r="T1233">
        <v>16833</v>
      </c>
      <c r="W1233">
        <v>1669</v>
      </c>
      <c r="X1233">
        <v>50</v>
      </c>
      <c r="AA1233" s="1">
        <v>13.652263648468709</v>
      </c>
      <c r="AD1233">
        <v>9187</v>
      </c>
      <c r="AE1233">
        <v>1367</v>
      </c>
      <c r="AG1233">
        <v>347</v>
      </c>
      <c r="AH1233">
        <v>1100</v>
      </c>
      <c r="AQ1233" s="3">
        <f t="shared" si="155"/>
        <v>30965.65226364847</v>
      </c>
      <c r="BA1233" t="s">
        <v>31</v>
      </c>
      <c r="BB1233" s="1">
        <f t="shared" si="156"/>
        <v>6.5409836065573774</v>
      </c>
      <c r="BC1233" s="2">
        <f t="shared" si="157"/>
        <v>474.8377997179125</v>
      </c>
      <c r="BD1233" s="2">
        <f t="shared" si="158"/>
        <v>0</v>
      </c>
      <c r="BE1233" s="2">
        <f t="shared" si="159"/>
        <v>17.37455756818655</v>
      </c>
      <c r="BF1233" s="2">
        <f t="shared" si="160"/>
        <v>0</v>
      </c>
      <c r="BG1233" s="2">
        <f t="shared" si="161"/>
        <v>0.48609651416099803</v>
      </c>
      <c r="BH1233" s="2">
        <f t="shared" si="162"/>
        <v>399.62590804297707</v>
      </c>
      <c r="BI1233" s="2">
        <f t="shared" si="163"/>
        <v>34.970580711179323</v>
      </c>
      <c r="BJ1233" s="2">
        <f t="shared" si="164"/>
        <v>0</v>
      </c>
      <c r="BK1233" s="2">
        <f t="shared" si="165"/>
        <v>8.6581166724886458</v>
      </c>
      <c r="BL1233" s="2">
        <f t="shared" si="166"/>
        <v>45.258177329767541</v>
      </c>
      <c r="BM1233" s="2"/>
      <c r="BN1233" s="1">
        <f t="shared" si="167"/>
        <v>2.4846256662161954</v>
      </c>
      <c r="BO1233" s="2">
        <f t="shared" si="168"/>
        <v>0.84160508763283659</v>
      </c>
      <c r="BP1233" s="1" t="e">
        <f t="shared" si="153"/>
        <v>#DIV/0!</v>
      </c>
    </row>
    <row r="1234" spans="1:68" x14ac:dyDescent="0.25">
      <c r="A1234">
        <v>37</v>
      </c>
      <c r="B1234" t="s">
        <v>1205</v>
      </c>
      <c r="C1234" t="s">
        <v>191</v>
      </c>
      <c r="D1234">
        <v>-23.733000000000001</v>
      </c>
      <c r="E1234">
        <v>-68.242000000000004</v>
      </c>
      <c r="F1234" s="9">
        <v>37530</v>
      </c>
      <c r="H1234" t="s">
        <v>445</v>
      </c>
      <c r="I1234" t="s">
        <v>195</v>
      </c>
      <c r="J1234" t="s">
        <v>29</v>
      </c>
      <c r="L1234" t="s">
        <v>30</v>
      </c>
      <c r="Q1234" s="1">
        <f t="shared" si="154"/>
        <v>6.8688524590163933</v>
      </c>
      <c r="R1234">
        <v>419</v>
      </c>
      <c r="T1234">
        <v>10364</v>
      </c>
      <c r="W1234">
        <v>787</v>
      </c>
      <c r="X1234">
        <v>200</v>
      </c>
      <c r="AA1234" s="1">
        <v>14.821121837549933</v>
      </c>
      <c r="AD1234">
        <v>5825</v>
      </c>
      <c r="AE1234">
        <v>1022</v>
      </c>
      <c r="AG1234">
        <v>226</v>
      </c>
      <c r="AH1234">
        <v>601</v>
      </c>
      <c r="AQ1234" s="3">
        <f t="shared" si="155"/>
        <v>19458.821121837551</v>
      </c>
      <c r="BA1234" t="s">
        <v>31</v>
      </c>
      <c r="BB1234" s="1">
        <f t="shared" si="156"/>
        <v>6.8688524590163933</v>
      </c>
      <c r="BC1234" s="2">
        <f t="shared" si="157"/>
        <v>292.35543018335682</v>
      </c>
      <c r="BD1234" s="2">
        <f t="shared" si="158"/>
        <v>0</v>
      </c>
      <c r="BE1234" s="2">
        <f t="shared" si="159"/>
        <v>8.1927961690610029</v>
      </c>
      <c r="BF1234" s="2">
        <f t="shared" si="160"/>
        <v>0</v>
      </c>
      <c r="BG1234" s="2">
        <f t="shared" si="161"/>
        <v>0.52771436640080949</v>
      </c>
      <c r="BH1234" s="2">
        <f t="shared" si="162"/>
        <v>253.38205228587586</v>
      </c>
      <c r="BI1234" s="2">
        <f t="shared" si="163"/>
        <v>26.144794064978253</v>
      </c>
      <c r="BJ1234" s="2">
        <f t="shared" si="164"/>
        <v>0</v>
      </c>
      <c r="BK1234" s="2">
        <f t="shared" si="165"/>
        <v>5.63900394231249</v>
      </c>
      <c r="BL1234" s="2">
        <f t="shared" si="166"/>
        <v>24.727422341082082</v>
      </c>
      <c r="BM1234" s="2"/>
      <c r="BN1234" s="1">
        <f t="shared" si="167"/>
        <v>3.7583423470374728</v>
      </c>
      <c r="BO1234" s="2">
        <f t="shared" si="168"/>
        <v>0.86669179405000962</v>
      </c>
      <c r="BP1234" s="1" t="e">
        <f t="shared" si="153"/>
        <v>#DIV/0!</v>
      </c>
    </row>
    <row r="1235" spans="1:68" x14ac:dyDescent="0.25">
      <c r="A1235">
        <v>37</v>
      </c>
      <c r="B1235" t="s">
        <v>1205</v>
      </c>
      <c r="C1235" t="s">
        <v>191</v>
      </c>
      <c r="D1235">
        <v>-23.733000000000001</v>
      </c>
      <c r="E1235">
        <v>-68.242000000000004</v>
      </c>
      <c r="F1235" s="9">
        <v>37622</v>
      </c>
      <c r="H1235" t="s">
        <v>445</v>
      </c>
      <c r="I1235" t="s">
        <v>195</v>
      </c>
      <c r="J1235" t="s">
        <v>29</v>
      </c>
      <c r="L1235" t="s">
        <v>30</v>
      </c>
      <c r="Q1235" s="1">
        <f t="shared" si="154"/>
        <v>5.918032786885246</v>
      </c>
      <c r="R1235">
        <v>361</v>
      </c>
      <c r="T1235">
        <v>10625</v>
      </c>
      <c r="W1235">
        <v>895</v>
      </c>
      <c r="X1235">
        <v>20</v>
      </c>
      <c r="AA1235" s="1">
        <v>17.205592543275632</v>
      </c>
      <c r="AD1235">
        <v>6149</v>
      </c>
      <c r="AE1235">
        <v>940</v>
      </c>
      <c r="AG1235">
        <v>210</v>
      </c>
      <c r="AH1235">
        <v>612</v>
      </c>
      <c r="AQ1235" s="3">
        <f t="shared" si="155"/>
        <v>19829.205592543276</v>
      </c>
      <c r="BA1235" t="s">
        <v>31</v>
      </c>
      <c r="BB1235" s="1">
        <f t="shared" si="156"/>
        <v>5.918032786885246</v>
      </c>
      <c r="BC1235" s="2">
        <f t="shared" si="157"/>
        <v>299.71791255289139</v>
      </c>
      <c r="BD1235" s="2">
        <f t="shared" si="158"/>
        <v>0</v>
      </c>
      <c r="BE1235" s="2">
        <f t="shared" si="159"/>
        <v>9.3170934832396419</v>
      </c>
      <c r="BF1235" s="2">
        <f t="shared" si="160"/>
        <v>0</v>
      </c>
      <c r="BG1235" s="2">
        <f t="shared" si="161"/>
        <v>0.61261478497002486</v>
      </c>
      <c r="BH1235" s="2">
        <f t="shared" si="162"/>
        <v>267.47574927139067</v>
      </c>
      <c r="BI1235" s="2">
        <f t="shared" si="163"/>
        <v>24.04707086211307</v>
      </c>
      <c r="BJ1235" s="2">
        <f t="shared" si="164"/>
        <v>0</v>
      </c>
      <c r="BK1235" s="2">
        <f t="shared" si="165"/>
        <v>5.2397824242726676</v>
      </c>
      <c r="BL1235" s="2">
        <f t="shared" si="166"/>
        <v>25.180004114379759</v>
      </c>
      <c r="BM1235" s="2"/>
      <c r="BN1235" s="1">
        <f t="shared" si="167"/>
        <v>4.1517751283217326</v>
      </c>
      <c r="BO1235" s="2">
        <f t="shared" si="168"/>
        <v>0.89242497051019287</v>
      </c>
      <c r="BP1235" s="1" t="e">
        <f t="shared" si="153"/>
        <v>#DIV/0!</v>
      </c>
    </row>
    <row r="1236" spans="1:68" x14ac:dyDescent="0.25">
      <c r="A1236">
        <v>37</v>
      </c>
      <c r="B1236" t="s">
        <v>1205</v>
      </c>
      <c r="C1236" t="s">
        <v>191</v>
      </c>
      <c r="D1236">
        <v>-23.733000000000001</v>
      </c>
      <c r="E1236">
        <v>-68.242000000000004</v>
      </c>
      <c r="F1236" s="9">
        <v>37712</v>
      </c>
      <c r="H1236" t="s">
        <v>445</v>
      </c>
      <c r="I1236" t="s">
        <v>195</v>
      </c>
      <c r="J1236" t="s">
        <v>29</v>
      </c>
      <c r="L1236" t="s">
        <v>30</v>
      </c>
      <c r="Q1236" s="1">
        <f t="shared" si="154"/>
        <v>6.8524590163934427</v>
      </c>
      <c r="R1236">
        <v>418</v>
      </c>
      <c r="T1236">
        <v>10981</v>
      </c>
      <c r="W1236">
        <v>984</v>
      </c>
      <c r="AA1236" s="1">
        <v>17.906907456724369</v>
      </c>
      <c r="AD1236">
        <v>6314</v>
      </c>
      <c r="AE1236">
        <v>931</v>
      </c>
      <c r="AG1236">
        <v>206</v>
      </c>
      <c r="AH1236">
        <v>579</v>
      </c>
      <c r="AQ1236" s="3">
        <f t="shared" si="155"/>
        <v>20430.906907456723</v>
      </c>
      <c r="BA1236" t="s">
        <v>31</v>
      </c>
      <c r="BB1236" s="1">
        <f t="shared" si="156"/>
        <v>6.8524590163934427</v>
      </c>
      <c r="BC1236" s="2">
        <f t="shared" si="157"/>
        <v>309.76022566995766</v>
      </c>
      <c r="BD1236" s="2">
        <f t="shared" si="158"/>
        <v>0</v>
      </c>
      <c r="BE1236" s="2">
        <f t="shared" si="159"/>
        <v>10.243597751405371</v>
      </c>
      <c r="BF1236" s="2">
        <f t="shared" si="160"/>
        <v>0</v>
      </c>
      <c r="BG1236" s="2">
        <f t="shared" si="161"/>
        <v>0.63758549631391181</v>
      </c>
      <c r="BH1236" s="2">
        <f t="shared" si="162"/>
        <v>274.65309495845838</v>
      </c>
      <c r="BI1236" s="2">
        <f t="shared" si="163"/>
        <v>23.816832949603477</v>
      </c>
      <c r="BJ1236" s="2">
        <f t="shared" si="164"/>
        <v>0</v>
      </c>
      <c r="BK1236" s="2">
        <f t="shared" si="165"/>
        <v>5.1399770447627127</v>
      </c>
      <c r="BL1236" s="2">
        <f t="shared" si="166"/>
        <v>23.822258794486732</v>
      </c>
      <c r="BM1236" s="2"/>
      <c r="BN1236" s="1">
        <f t="shared" si="167"/>
        <v>2.78221752652939</v>
      </c>
      <c r="BO1236" s="2">
        <f t="shared" si="168"/>
        <v>0.88666352939416726</v>
      </c>
      <c r="BP1236" s="1" t="e">
        <f t="shared" si="153"/>
        <v>#DIV/0!</v>
      </c>
    </row>
    <row r="1237" spans="1:68" x14ac:dyDescent="0.25">
      <c r="A1237">
        <v>37</v>
      </c>
      <c r="B1237" t="s">
        <v>1205</v>
      </c>
      <c r="C1237" t="s">
        <v>191</v>
      </c>
      <c r="D1237">
        <v>-23.733000000000001</v>
      </c>
      <c r="E1237">
        <v>-68.242000000000004</v>
      </c>
      <c r="F1237" s="9">
        <v>37803</v>
      </c>
      <c r="H1237" t="s">
        <v>445</v>
      </c>
      <c r="I1237" t="s">
        <v>195</v>
      </c>
      <c r="J1237" t="s">
        <v>29</v>
      </c>
      <c r="L1237" t="s">
        <v>30</v>
      </c>
      <c r="Q1237" s="1">
        <f t="shared" si="154"/>
        <v>7.1967213114754101</v>
      </c>
      <c r="R1237">
        <v>439</v>
      </c>
      <c r="T1237">
        <v>14046</v>
      </c>
      <c r="W1237">
        <v>1117</v>
      </c>
      <c r="AA1237" s="1">
        <v>13.418492010652464</v>
      </c>
      <c r="AD1237">
        <v>7004</v>
      </c>
      <c r="AE1237">
        <v>1315</v>
      </c>
      <c r="AG1237">
        <v>283</v>
      </c>
      <c r="AH1237">
        <v>809</v>
      </c>
      <c r="AQ1237" s="3">
        <f t="shared" si="155"/>
        <v>25026.418492010653</v>
      </c>
      <c r="BA1237" t="s">
        <v>31</v>
      </c>
      <c r="BB1237" s="1">
        <f t="shared" si="156"/>
        <v>7.1967213114754101</v>
      </c>
      <c r="BC1237" s="2">
        <f t="shared" si="157"/>
        <v>396.22002820874468</v>
      </c>
      <c r="BD1237" s="2">
        <f t="shared" si="158"/>
        <v>0</v>
      </c>
      <c r="BE1237" s="2">
        <f t="shared" si="159"/>
        <v>11.628149073495731</v>
      </c>
      <c r="BF1237" s="2">
        <f t="shared" si="160"/>
        <v>0</v>
      </c>
      <c r="BG1237" s="2">
        <f t="shared" si="161"/>
        <v>0.47777294371303569</v>
      </c>
      <c r="BH1237" s="2">
        <f t="shared" si="162"/>
        <v>304.66744964983252</v>
      </c>
      <c r="BI1237" s="2">
        <f t="shared" si="163"/>
        <v>33.640317216679456</v>
      </c>
      <c r="BJ1237" s="2">
        <f t="shared" si="164"/>
        <v>0</v>
      </c>
      <c r="BK1237" s="2">
        <f t="shared" si="165"/>
        <v>7.061230600329357</v>
      </c>
      <c r="BL1237" s="2">
        <f t="shared" si="166"/>
        <v>33.285332236165395</v>
      </c>
      <c r="BM1237" s="2"/>
      <c r="BN1237" s="1">
        <f t="shared" si="167"/>
        <v>-0.90722378483540334</v>
      </c>
      <c r="BO1237" s="2">
        <f t="shared" si="168"/>
        <v>0.76893500570173456</v>
      </c>
      <c r="BP1237" s="1" t="e">
        <f t="shared" si="153"/>
        <v>#DIV/0!</v>
      </c>
    </row>
    <row r="1238" spans="1:68" x14ac:dyDescent="0.25">
      <c r="A1238">
        <v>37</v>
      </c>
      <c r="B1238" t="s">
        <v>1205</v>
      </c>
      <c r="C1238" t="s">
        <v>191</v>
      </c>
      <c r="D1238">
        <v>-23.733000000000001</v>
      </c>
      <c r="E1238">
        <v>-68.242000000000004</v>
      </c>
      <c r="F1238" s="9">
        <v>37895</v>
      </c>
      <c r="H1238" t="s">
        <v>445</v>
      </c>
      <c r="I1238" t="s">
        <v>195</v>
      </c>
      <c r="J1238" t="s">
        <v>29</v>
      </c>
      <c r="L1238" t="s">
        <v>30</v>
      </c>
      <c r="Q1238" s="1">
        <f t="shared" si="154"/>
        <v>6.9344262295081966</v>
      </c>
      <c r="R1238">
        <v>423</v>
      </c>
      <c r="T1238">
        <v>13404</v>
      </c>
      <c r="W1238">
        <v>925</v>
      </c>
      <c r="AA1238" s="1">
        <v>15.943225699067911</v>
      </c>
      <c r="AD1238">
        <v>6663</v>
      </c>
      <c r="AE1238">
        <v>853</v>
      </c>
      <c r="AG1238">
        <v>144</v>
      </c>
      <c r="AH1238">
        <v>482</v>
      </c>
      <c r="AQ1238" s="3">
        <f t="shared" si="155"/>
        <v>22909.943225699069</v>
      </c>
      <c r="BA1238" t="s">
        <v>31</v>
      </c>
      <c r="BB1238" s="1">
        <f t="shared" si="156"/>
        <v>6.9344262295081966</v>
      </c>
      <c r="BC1238" s="2">
        <f t="shared" si="157"/>
        <v>378.11001410437234</v>
      </c>
      <c r="BD1238" s="2">
        <f t="shared" si="158"/>
        <v>0</v>
      </c>
      <c r="BE1238" s="2">
        <f t="shared" si="159"/>
        <v>9.6293982927337076</v>
      </c>
      <c r="BF1238" s="2">
        <f t="shared" si="160"/>
        <v>0</v>
      </c>
      <c r="BG1238" s="2">
        <f t="shared" si="161"/>
        <v>0.56766750455102855</v>
      </c>
      <c r="BH1238" s="2">
        <f t="shared" si="162"/>
        <v>289.83426856322586</v>
      </c>
      <c r="BI1238" s="2">
        <f t="shared" si="163"/>
        <v>21.821437707853669</v>
      </c>
      <c r="BJ1238" s="2">
        <f t="shared" si="164"/>
        <v>0</v>
      </c>
      <c r="BK1238" s="2">
        <f t="shared" si="165"/>
        <v>3.5929936623584009</v>
      </c>
      <c r="BL1238" s="2">
        <f t="shared" si="166"/>
        <v>19.831310429952683</v>
      </c>
      <c r="BM1238" s="2"/>
      <c r="BN1238" s="1">
        <f t="shared" si="167"/>
        <v>-6.0039943732974788</v>
      </c>
      <c r="BO1238" s="2">
        <f t="shared" si="168"/>
        <v>0.76653423012282584</v>
      </c>
      <c r="BP1238" s="1" t="e">
        <f t="shared" si="153"/>
        <v>#DIV/0!</v>
      </c>
    </row>
    <row r="1239" spans="1:68" x14ac:dyDescent="0.25">
      <c r="A1239">
        <v>37</v>
      </c>
      <c r="B1239" t="s">
        <v>1205</v>
      </c>
      <c r="C1239" t="s">
        <v>191</v>
      </c>
      <c r="D1239">
        <v>-23.733000000000001</v>
      </c>
      <c r="E1239">
        <v>-68.242000000000004</v>
      </c>
      <c r="F1239" s="9">
        <v>37987</v>
      </c>
      <c r="H1239" t="s">
        <v>445</v>
      </c>
      <c r="I1239" t="s">
        <v>195</v>
      </c>
      <c r="J1239" t="s">
        <v>29</v>
      </c>
      <c r="L1239" t="s">
        <v>30</v>
      </c>
      <c r="Q1239" s="1">
        <f t="shared" si="154"/>
        <v>7.1803278688524594</v>
      </c>
      <c r="R1239">
        <v>438</v>
      </c>
      <c r="T1239">
        <v>9576</v>
      </c>
      <c r="W1239">
        <v>2134</v>
      </c>
      <c r="AA1239" s="1">
        <v>15.148402130492677</v>
      </c>
      <c r="AD1239">
        <v>5196</v>
      </c>
      <c r="AE1239">
        <v>814</v>
      </c>
      <c r="AG1239">
        <v>177</v>
      </c>
      <c r="AH1239">
        <v>519</v>
      </c>
      <c r="AQ1239" s="3">
        <f t="shared" si="155"/>
        <v>18869.148402130493</v>
      </c>
      <c r="BA1239" t="s">
        <v>31</v>
      </c>
      <c r="BB1239" s="1">
        <f t="shared" si="156"/>
        <v>7.1803278688524594</v>
      </c>
      <c r="BC1239" s="2">
        <f t="shared" si="157"/>
        <v>270.12693935119887</v>
      </c>
      <c r="BD1239" s="2">
        <f t="shared" si="158"/>
        <v>0</v>
      </c>
      <c r="BE1239" s="2">
        <f t="shared" si="159"/>
        <v>22.215282115344575</v>
      </c>
      <c r="BF1239" s="2">
        <f t="shared" si="160"/>
        <v>0</v>
      </c>
      <c r="BG1239" s="2">
        <f t="shared" si="161"/>
        <v>0.53936736502795668</v>
      </c>
      <c r="BH1239" s="2">
        <f t="shared" si="162"/>
        <v>226.02114054547826</v>
      </c>
      <c r="BI1239" s="2">
        <f t="shared" si="163"/>
        <v>20.823740086978766</v>
      </c>
      <c r="BJ1239" s="2">
        <f t="shared" si="164"/>
        <v>0</v>
      </c>
      <c r="BK1239" s="2">
        <f t="shared" si="165"/>
        <v>4.4163880433155347</v>
      </c>
      <c r="BL1239" s="2">
        <f t="shared" si="166"/>
        <v>21.353630940135776</v>
      </c>
      <c r="BM1239" s="2"/>
      <c r="BN1239" s="1">
        <f t="shared" si="167"/>
        <v>-3.7658532684850115</v>
      </c>
      <c r="BO1239" s="2">
        <f t="shared" si="168"/>
        <v>0.83672195408700967</v>
      </c>
      <c r="BP1239" s="1" t="e">
        <f t="shared" si="153"/>
        <v>#DIV/0!</v>
      </c>
    </row>
    <row r="1240" spans="1:68" x14ac:dyDescent="0.25">
      <c r="A1240">
        <v>37</v>
      </c>
      <c r="B1240" t="s">
        <v>1205</v>
      </c>
      <c r="C1240" t="s">
        <v>191</v>
      </c>
      <c r="D1240">
        <v>-23.733000000000001</v>
      </c>
      <c r="E1240">
        <v>-68.242000000000004</v>
      </c>
      <c r="F1240" s="9">
        <v>38078</v>
      </c>
      <c r="H1240" t="s">
        <v>445</v>
      </c>
      <c r="I1240" t="s">
        <v>195</v>
      </c>
      <c r="J1240" t="s">
        <v>29</v>
      </c>
      <c r="L1240" t="s">
        <v>30</v>
      </c>
      <c r="Q1240" s="1">
        <f t="shared" si="154"/>
        <v>6.1803278688524594</v>
      </c>
      <c r="R1240">
        <v>377</v>
      </c>
      <c r="T1240">
        <v>9782</v>
      </c>
      <c r="W1240">
        <v>1980</v>
      </c>
      <c r="X1240">
        <v>685</v>
      </c>
      <c r="AA1240" s="1">
        <v>10.005426098535287</v>
      </c>
      <c r="AD1240">
        <v>5387</v>
      </c>
      <c r="AE1240">
        <v>985</v>
      </c>
      <c r="AG1240">
        <v>325</v>
      </c>
      <c r="AH1240">
        <v>696</v>
      </c>
      <c r="AQ1240" s="3">
        <f t="shared" si="155"/>
        <v>20227.005426098534</v>
      </c>
      <c r="BA1240" t="s">
        <v>31</v>
      </c>
      <c r="BB1240" s="1">
        <f t="shared" si="156"/>
        <v>6.1803278688524594</v>
      </c>
      <c r="BC1240" s="2">
        <f t="shared" si="157"/>
        <v>275.93794076163607</v>
      </c>
      <c r="BD1240" s="2">
        <f t="shared" si="158"/>
        <v>0</v>
      </c>
      <c r="BE1240" s="2">
        <f t="shared" si="159"/>
        <v>20.612117426608368</v>
      </c>
      <c r="BF1240" s="2">
        <f t="shared" si="160"/>
        <v>0</v>
      </c>
      <c r="BG1240" s="2">
        <f t="shared" si="161"/>
        <v>0.35624881517278617</v>
      </c>
      <c r="BH1240" s="2">
        <f t="shared" si="162"/>
        <v>234.32946191656879</v>
      </c>
      <c r="BI1240" s="2">
        <f t="shared" si="163"/>
        <v>25.198260424661036</v>
      </c>
      <c r="BJ1240" s="2">
        <f t="shared" si="164"/>
        <v>0</v>
      </c>
      <c r="BK1240" s="2">
        <f t="shared" si="165"/>
        <v>8.1091870851838905</v>
      </c>
      <c r="BL1240" s="2">
        <f t="shared" si="166"/>
        <v>28.636083110471098</v>
      </c>
      <c r="BM1240" s="2"/>
      <c r="BN1240" s="1">
        <f t="shared" si="167"/>
        <v>1.4741525921198579</v>
      </c>
      <c r="BO1240" s="2">
        <f t="shared" si="168"/>
        <v>0.84921073655104939</v>
      </c>
      <c r="BP1240" s="1" t="e">
        <f t="shared" si="153"/>
        <v>#DIV/0!</v>
      </c>
    </row>
    <row r="1241" spans="1:68" x14ac:dyDescent="0.25">
      <c r="A1241">
        <v>37</v>
      </c>
      <c r="B1241" t="s">
        <v>1205</v>
      </c>
      <c r="C1241" t="s">
        <v>191</v>
      </c>
      <c r="D1241">
        <v>-23.733000000000001</v>
      </c>
      <c r="E1241">
        <v>-68.242000000000004</v>
      </c>
      <c r="F1241" s="9">
        <v>38169</v>
      </c>
      <c r="H1241" t="s">
        <v>445</v>
      </c>
      <c r="I1241" t="s">
        <v>195</v>
      </c>
      <c r="J1241" t="s">
        <v>29</v>
      </c>
      <c r="L1241" t="s">
        <v>30</v>
      </c>
      <c r="Q1241" s="1">
        <f t="shared" si="154"/>
        <v>1.6557377049180328</v>
      </c>
      <c r="R1241">
        <v>101</v>
      </c>
      <c r="T1241">
        <v>28959</v>
      </c>
      <c r="W1241">
        <v>4240</v>
      </c>
      <c r="X1241">
        <v>685</v>
      </c>
      <c r="AA1241" s="1">
        <v>9.9119174434087878</v>
      </c>
      <c r="AD1241">
        <v>13540</v>
      </c>
      <c r="AE1241">
        <v>2482</v>
      </c>
      <c r="AG1241">
        <v>431</v>
      </c>
      <c r="AH1241">
        <v>2003</v>
      </c>
      <c r="AQ1241" s="3">
        <f t="shared" si="155"/>
        <v>52450.911917443409</v>
      </c>
      <c r="BA1241" t="s">
        <v>31</v>
      </c>
      <c r="BB1241" s="1">
        <f t="shared" si="156"/>
        <v>1.6557377049180328</v>
      </c>
      <c r="BC1241" s="2">
        <f t="shared" si="157"/>
        <v>816.89703808180525</v>
      </c>
      <c r="BD1241" s="2">
        <f t="shared" si="158"/>
        <v>0</v>
      </c>
      <c r="BE1241" s="2">
        <f t="shared" si="159"/>
        <v>44.13907974182802</v>
      </c>
      <c r="BF1241" s="2">
        <f t="shared" si="160"/>
        <v>0</v>
      </c>
      <c r="BG1241" s="2">
        <f t="shared" si="161"/>
        <v>0.35291938699360126</v>
      </c>
      <c r="BH1241" s="2">
        <f t="shared" si="162"/>
        <v>588.97733698725472</v>
      </c>
      <c r="BI1241" s="2">
        <f t="shared" si="163"/>
        <v>63.494499872090046</v>
      </c>
      <c r="BJ1241" s="2">
        <f t="shared" si="164"/>
        <v>0</v>
      </c>
      <c r="BK1241" s="2">
        <f t="shared" si="165"/>
        <v>10.754029642197713</v>
      </c>
      <c r="BL1241" s="2">
        <f t="shared" si="166"/>
        <v>82.411026537749436</v>
      </c>
      <c r="BM1241" s="2"/>
      <c r="BN1241" s="1">
        <f t="shared" si="167"/>
        <v>-3.8970958129624318</v>
      </c>
      <c r="BO1241" s="2">
        <f t="shared" si="168"/>
        <v>0.72099335599289283</v>
      </c>
      <c r="BP1241" s="1" t="e">
        <f t="shared" si="153"/>
        <v>#DIV/0!</v>
      </c>
    </row>
    <row r="1242" spans="1:68" x14ac:dyDescent="0.25">
      <c r="A1242">
        <v>37</v>
      </c>
      <c r="B1242" t="s">
        <v>1205</v>
      </c>
      <c r="C1242" t="s">
        <v>191</v>
      </c>
      <c r="D1242">
        <v>-23.733000000000001</v>
      </c>
      <c r="E1242">
        <v>-68.242000000000004</v>
      </c>
      <c r="F1242" s="9">
        <v>38261</v>
      </c>
      <c r="H1242" t="s">
        <v>445</v>
      </c>
      <c r="I1242" t="s">
        <v>195</v>
      </c>
      <c r="J1242" t="s">
        <v>29</v>
      </c>
      <c r="L1242" t="s">
        <v>30</v>
      </c>
      <c r="Q1242" s="1">
        <f t="shared" si="154"/>
        <v>3.5901639344262297</v>
      </c>
      <c r="R1242">
        <v>219</v>
      </c>
      <c r="T1242">
        <v>9950</v>
      </c>
      <c r="W1242">
        <v>2140</v>
      </c>
      <c r="X1242">
        <v>500</v>
      </c>
      <c r="AA1242" s="1">
        <v>13.512000665778961</v>
      </c>
      <c r="AD1242">
        <v>4542</v>
      </c>
      <c r="AE1242">
        <v>922</v>
      </c>
      <c r="AG1242">
        <v>157</v>
      </c>
      <c r="AH1242">
        <v>684</v>
      </c>
      <c r="AQ1242" s="3">
        <f t="shared" si="155"/>
        <v>19127.512000665782</v>
      </c>
      <c r="BA1242" t="s">
        <v>31</v>
      </c>
      <c r="BB1242" s="1">
        <f t="shared" si="156"/>
        <v>3.5901639344262297</v>
      </c>
      <c r="BC1242" s="2">
        <f t="shared" si="157"/>
        <v>280.67700987306063</v>
      </c>
      <c r="BD1242" s="2">
        <f t="shared" si="158"/>
        <v>0</v>
      </c>
      <c r="BE1242" s="2">
        <f t="shared" si="159"/>
        <v>22.27774307724339</v>
      </c>
      <c r="BF1242" s="2">
        <f t="shared" si="160"/>
        <v>0</v>
      </c>
      <c r="BG1242" s="2">
        <f t="shared" si="161"/>
        <v>0.4811023718922206</v>
      </c>
      <c r="BH1242" s="2">
        <f t="shared" si="162"/>
        <v>197.57275218582799</v>
      </c>
      <c r="BI1242" s="2">
        <f t="shared" si="163"/>
        <v>23.586595037093883</v>
      </c>
      <c r="BJ1242" s="2">
        <f t="shared" si="164"/>
        <v>0</v>
      </c>
      <c r="BK1242" s="2">
        <f t="shared" si="165"/>
        <v>3.9173611457657564</v>
      </c>
      <c r="BL1242" s="2">
        <f t="shared" si="166"/>
        <v>28.142357539600905</v>
      </c>
      <c r="BM1242" s="2"/>
      <c r="BN1242" s="1">
        <f t="shared" si="167"/>
        <v>-7.0906648656114708</v>
      </c>
      <c r="BO1242" s="2">
        <f t="shared" si="168"/>
        <v>0.70391498140578923</v>
      </c>
      <c r="BP1242" s="1" t="e">
        <f t="shared" si="153"/>
        <v>#DIV/0!</v>
      </c>
    </row>
    <row r="1243" spans="1:68" x14ac:dyDescent="0.25">
      <c r="A1243">
        <v>37</v>
      </c>
      <c r="B1243" t="s">
        <v>1205</v>
      </c>
      <c r="C1243" t="s">
        <v>191</v>
      </c>
      <c r="D1243">
        <v>-23.733000000000001</v>
      </c>
      <c r="E1243">
        <v>-68.242000000000004</v>
      </c>
      <c r="F1243" s="9">
        <v>38353</v>
      </c>
      <c r="H1243" t="s">
        <v>445</v>
      </c>
      <c r="I1243" t="s">
        <v>195</v>
      </c>
      <c r="J1243" t="s">
        <v>29</v>
      </c>
      <c r="L1243" t="s">
        <v>30</v>
      </c>
      <c r="Q1243" s="1">
        <f t="shared" si="154"/>
        <v>4.5901639344262293</v>
      </c>
      <c r="R1243">
        <v>280</v>
      </c>
      <c r="T1243">
        <v>10520</v>
      </c>
      <c r="W1243">
        <v>2240</v>
      </c>
      <c r="X1243">
        <v>305</v>
      </c>
      <c r="AA1243" s="1">
        <v>11.314547270306258</v>
      </c>
      <c r="AD1243">
        <v>5603</v>
      </c>
      <c r="AE1243">
        <v>973</v>
      </c>
      <c r="AG1243">
        <v>183</v>
      </c>
      <c r="AH1243">
        <v>620</v>
      </c>
      <c r="AQ1243" s="3">
        <f t="shared" si="155"/>
        <v>20735.314547270304</v>
      </c>
      <c r="BA1243" t="s">
        <v>31</v>
      </c>
      <c r="BB1243" s="1">
        <f t="shared" si="156"/>
        <v>4.5901639344262293</v>
      </c>
      <c r="BC1243" s="2">
        <f t="shared" si="157"/>
        <v>296.75599435825103</v>
      </c>
      <c r="BD1243" s="2">
        <f t="shared" si="158"/>
        <v>0</v>
      </c>
      <c r="BE1243" s="2">
        <f t="shared" si="159"/>
        <v>23.318759108890276</v>
      </c>
      <c r="BF1243" s="2">
        <f t="shared" si="160"/>
        <v>0</v>
      </c>
      <c r="BG1243" s="2">
        <f t="shared" si="161"/>
        <v>0.40286080968137505</v>
      </c>
      <c r="BH1243" s="2">
        <f t="shared" si="162"/>
        <v>243.72525990691199</v>
      </c>
      <c r="BI1243" s="2">
        <f t="shared" si="163"/>
        <v>24.891276541314912</v>
      </c>
      <c r="BJ1243" s="2">
        <f t="shared" si="164"/>
        <v>0</v>
      </c>
      <c r="BK1243" s="2">
        <f t="shared" si="165"/>
        <v>4.5660961125804675</v>
      </c>
      <c r="BL1243" s="2">
        <f t="shared" si="166"/>
        <v>25.509154494959883</v>
      </c>
      <c r="BM1243" s="2"/>
      <c r="BN1243" s="1">
        <f t="shared" si="167"/>
        <v>-2.8395446720158235</v>
      </c>
      <c r="BO1243" s="2">
        <f t="shared" si="168"/>
        <v>0.82129852316540219</v>
      </c>
      <c r="BP1243" s="1" t="e">
        <f t="shared" si="153"/>
        <v>#DIV/0!</v>
      </c>
    </row>
    <row r="1244" spans="1:68" x14ac:dyDescent="0.25">
      <c r="A1244">
        <v>37</v>
      </c>
      <c r="B1244" t="s">
        <v>1205</v>
      </c>
      <c r="C1244" t="s">
        <v>191</v>
      </c>
      <c r="D1244">
        <v>-23.733000000000001</v>
      </c>
      <c r="E1244">
        <v>-68.242000000000004</v>
      </c>
      <c r="F1244" s="9">
        <v>38477</v>
      </c>
      <c r="H1244" t="s">
        <v>445</v>
      </c>
      <c r="I1244" t="s">
        <v>195</v>
      </c>
      <c r="J1244" t="s">
        <v>29</v>
      </c>
      <c r="L1244" t="s">
        <v>30</v>
      </c>
      <c r="Q1244" s="1">
        <f t="shared" si="154"/>
        <v>4.9508196721311473</v>
      </c>
      <c r="R1244">
        <v>302</v>
      </c>
      <c r="T1244">
        <v>10160</v>
      </c>
      <c r="W1244">
        <v>3080</v>
      </c>
      <c r="AA1244" s="1">
        <v>11.688581890812252</v>
      </c>
      <c r="AD1244">
        <v>5258</v>
      </c>
      <c r="AE1244">
        <v>1318</v>
      </c>
      <c r="AG1244">
        <v>104</v>
      </c>
      <c r="AH1244">
        <v>942</v>
      </c>
      <c r="AQ1244" s="3">
        <f t="shared" si="155"/>
        <v>21175.688581890812</v>
      </c>
      <c r="BA1244" t="s">
        <v>31</v>
      </c>
      <c r="BB1244" s="1">
        <f t="shared" si="156"/>
        <v>4.9508196721311473</v>
      </c>
      <c r="BC1244" s="2">
        <f t="shared" si="157"/>
        <v>286.60084626234129</v>
      </c>
      <c r="BD1244" s="2">
        <f t="shared" si="158"/>
        <v>0</v>
      </c>
      <c r="BE1244" s="2">
        <f t="shared" si="159"/>
        <v>32.06329377472413</v>
      </c>
      <c r="BF1244" s="2">
        <f t="shared" si="160"/>
        <v>0</v>
      </c>
      <c r="BG1244" s="2">
        <f t="shared" si="161"/>
        <v>0.41617852239811476</v>
      </c>
      <c r="BH1244" s="2">
        <f t="shared" si="162"/>
        <v>228.71808256122492</v>
      </c>
      <c r="BI1244" s="2">
        <f t="shared" si="163"/>
        <v>33.717063187515983</v>
      </c>
      <c r="BJ1244" s="2">
        <f t="shared" si="164"/>
        <v>0</v>
      </c>
      <c r="BK1244" s="2">
        <f t="shared" si="165"/>
        <v>2.5949398672588448</v>
      </c>
      <c r="BL1244" s="2">
        <f t="shared" si="166"/>
        <v>38.75745731331002</v>
      </c>
      <c r="BM1244" s="2"/>
      <c r="BN1244" s="1">
        <f t="shared" si="167"/>
        <v>-1.5037157240455565</v>
      </c>
      <c r="BO1244" s="2">
        <f t="shared" si="168"/>
        <v>0.79803701051136067</v>
      </c>
      <c r="BP1244" s="1" t="e">
        <f t="shared" si="153"/>
        <v>#DIV/0!</v>
      </c>
    </row>
    <row r="1245" spans="1:68" x14ac:dyDescent="0.25">
      <c r="A1245">
        <v>37</v>
      </c>
      <c r="B1245" t="s">
        <v>1205</v>
      </c>
      <c r="C1245" t="s">
        <v>191</v>
      </c>
      <c r="D1245">
        <v>-23.733000000000001</v>
      </c>
      <c r="E1245">
        <v>-68.242000000000004</v>
      </c>
      <c r="F1245" s="9">
        <v>38538</v>
      </c>
      <c r="H1245" t="s">
        <v>445</v>
      </c>
      <c r="I1245" t="s">
        <v>195</v>
      </c>
      <c r="J1245" t="s">
        <v>29</v>
      </c>
      <c r="L1245" t="s">
        <v>30</v>
      </c>
      <c r="Q1245" s="1">
        <f t="shared" si="154"/>
        <v>5.9672131147540988</v>
      </c>
      <c r="R1245">
        <v>364</v>
      </c>
      <c r="T1245">
        <v>9653</v>
      </c>
      <c r="W1245">
        <v>2900</v>
      </c>
      <c r="AA1245" s="1">
        <v>10.145689081225033</v>
      </c>
      <c r="AD1245">
        <v>4682</v>
      </c>
      <c r="AE1245">
        <v>952</v>
      </c>
      <c r="AG1245">
        <v>234</v>
      </c>
      <c r="AH1245">
        <v>666</v>
      </c>
      <c r="AQ1245" s="3">
        <f t="shared" si="155"/>
        <v>19461.145689081226</v>
      </c>
      <c r="BA1245" t="s">
        <v>31</v>
      </c>
      <c r="BB1245" s="1">
        <f t="shared" si="156"/>
        <v>5.9672131147540988</v>
      </c>
      <c r="BC1245" s="2">
        <f t="shared" si="157"/>
        <v>272.29901269393508</v>
      </c>
      <c r="BD1245" s="2">
        <f t="shared" si="158"/>
        <v>0</v>
      </c>
      <c r="BE1245" s="2">
        <f t="shared" si="159"/>
        <v>30.189464917759732</v>
      </c>
      <c r="BF1245" s="2">
        <f t="shared" si="160"/>
        <v>0</v>
      </c>
      <c r="BG1245" s="2">
        <f t="shared" si="161"/>
        <v>0.36124295744156354</v>
      </c>
      <c r="BH1245" s="2">
        <f t="shared" si="162"/>
        <v>203.66262125364304</v>
      </c>
      <c r="BI1245" s="2">
        <f t="shared" si="163"/>
        <v>24.354054745459194</v>
      </c>
      <c r="BJ1245" s="2">
        <f t="shared" si="164"/>
        <v>0</v>
      </c>
      <c r="BK1245" s="2">
        <f t="shared" si="165"/>
        <v>5.8386147013324017</v>
      </c>
      <c r="BL1245" s="2">
        <f t="shared" si="166"/>
        <v>27.40176918329562</v>
      </c>
      <c r="BM1245" s="2"/>
      <c r="BN1245" s="1">
        <f t="shared" si="167"/>
        <v>-6.9727912664241565</v>
      </c>
      <c r="BO1245" s="2">
        <f t="shared" si="168"/>
        <v>0.74793742084757553</v>
      </c>
      <c r="BP1245" s="1" t="e">
        <f t="shared" si="153"/>
        <v>#DIV/0!</v>
      </c>
    </row>
    <row r="1246" spans="1:68" x14ac:dyDescent="0.25">
      <c r="A1246">
        <v>37</v>
      </c>
      <c r="B1246" t="s">
        <v>1205</v>
      </c>
      <c r="C1246" t="s">
        <v>191</v>
      </c>
      <c r="D1246">
        <v>-23.733000000000001</v>
      </c>
      <c r="E1246">
        <v>-68.242000000000004</v>
      </c>
      <c r="F1246" s="9">
        <v>38630</v>
      </c>
      <c r="H1246" t="s">
        <v>445</v>
      </c>
      <c r="I1246" t="s">
        <v>195</v>
      </c>
      <c r="J1246" t="s">
        <v>29</v>
      </c>
      <c r="L1246" t="s">
        <v>30</v>
      </c>
      <c r="Q1246" s="1">
        <f t="shared" si="154"/>
        <v>6.7704918032786887</v>
      </c>
      <c r="R1246">
        <v>413</v>
      </c>
      <c r="T1246">
        <v>7471</v>
      </c>
      <c r="W1246">
        <v>2550</v>
      </c>
      <c r="X1246">
        <v>349</v>
      </c>
      <c r="AA1246" s="1">
        <v>16.551031957390148</v>
      </c>
      <c r="AD1246">
        <v>5896</v>
      </c>
      <c r="AE1246">
        <v>763</v>
      </c>
      <c r="AG1246">
        <v>497</v>
      </c>
      <c r="AH1246">
        <v>151</v>
      </c>
      <c r="AQ1246" s="3">
        <f t="shared" si="155"/>
        <v>18106.551031957388</v>
      </c>
      <c r="BA1246" t="s">
        <v>31</v>
      </c>
      <c r="BB1246" s="1">
        <f t="shared" si="156"/>
        <v>6.7704918032786887</v>
      </c>
      <c r="BC1246" s="2">
        <f t="shared" si="157"/>
        <v>210.74753173483779</v>
      </c>
      <c r="BD1246" s="2">
        <f t="shared" si="158"/>
        <v>0</v>
      </c>
      <c r="BE1246" s="2">
        <f t="shared" si="159"/>
        <v>26.545908806995627</v>
      </c>
      <c r="BF1246" s="2">
        <f t="shared" si="160"/>
        <v>0</v>
      </c>
      <c r="BG1246" s="2">
        <f t="shared" si="161"/>
        <v>0.58930878771573048</v>
      </c>
      <c r="BH1246" s="2">
        <f t="shared" si="162"/>
        <v>256.47048588455345</v>
      </c>
      <c r="BI1246" s="2">
        <f t="shared" si="163"/>
        <v>19.519058582757737</v>
      </c>
      <c r="BJ1246" s="2">
        <f t="shared" si="164"/>
        <v>0</v>
      </c>
      <c r="BK1246" s="2">
        <f t="shared" si="165"/>
        <v>12.40081840411198</v>
      </c>
      <c r="BL1246" s="2">
        <f t="shared" si="166"/>
        <v>6.2127134334499079</v>
      </c>
      <c r="BM1246" s="2"/>
      <c r="BN1246" s="1">
        <f t="shared" si="167"/>
        <v>7.2978480234683589</v>
      </c>
      <c r="BO1246" s="2">
        <f t="shared" si="168"/>
        <v>1.2169560600465026</v>
      </c>
      <c r="BP1246" s="1" t="e">
        <f t="shared" si="153"/>
        <v>#DIV/0!</v>
      </c>
    </row>
    <row r="1247" spans="1:68" x14ac:dyDescent="0.25">
      <c r="A1247">
        <v>37</v>
      </c>
      <c r="B1247" t="s">
        <v>1205</v>
      </c>
      <c r="C1247" t="s">
        <v>191</v>
      </c>
      <c r="D1247">
        <v>-23.733000000000001</v>
      </c>
      <c r="E1247">
        <v>-68.242000000000004</v>
      </c>
      <c r="F1247" s="9">
        <v>38718</v>
      </c>
      <c r="H1247" t="s">
        <v>445</v>
      </c>
      <c r="I1247" t="s">
        <v>195</v>
      </c>
      <c r="J1247" t="s">
        <v>29</v>
      </c>
      <c r="L1247" t="s">
        <v>30</v>
      </c>
      <c r="Q1247" s="1">
        <f t="shared" si="154"/>
        <v>4.2950819672131146</v>
      </c>
      <c r="R1247">
        <v>262</v>
      </c>
      <c r="T1247">
        <v>8935</v>
      </c>
      <c r="W1247">
        <v>2600</v>
      </c>
      <c r="X1247">
        <v>825</v>
      </c>
      <c r="AA1247" s="1">
        <v>14.447087217043942</v>
      </c>
      <c r="AD1247">
        <v>5406</v>
      </c>
      <c r="AE1247">
        <v>1082</v>
      </c>
      <c r="AG1247">
        <v>123</v>
      </c>
      <c r="AH1247">
        <v>685</v>
      </c>
      <c r="AQ1247" s="3">
        <f t="shared" si="155"/>
        <v>19932.447087217042</v>
      </c>
      <c r="BA1247" t="s">
        <v>31</v>
      </c>
      <c r="BB1247" s="1">
        <f t="shared" si="156"/>
        <v>4.2950819672131146</v>
      </c>
      <c r="BC1247" s="2">
        <f t="shared" si="157"/>
        <v>252.04513399153737</v>
      </c>
      <c r="BD1247" s="2">
        <f t="shared" si="158"/>
        <v>0</v>
      </c>
      <c r="BE1247" s="2">
        <f t="shared" si="159"/>
        <v>27.066416822819072</v>
      </c>
      <c r="BF1247" s="2">
        <f t="shared" si="160"/>
        <v>0</v>
      </c>
      <c r="BG1247" s="2">
        <f t="shared" si="161"/>
        <v>0.51439665368406984</v>
      </c>
      <c r="BH1247" s="2">
        <f t="shared" si="162"/>
        <v>235.15594414720081</v>
      </c>
      <c r="BI1247" s="2">
        <f t="shared" si="163"/>
        <v>27.679713481708873</v>
      </c>
      <c r="BJ1247" s="2">
        <f t="shared" si="164"/>
        <v>0</v>
      </c>
      <c r="BK1247" s="2">
        <f t="shared" si="165"/>
        <v>3.0690154199311341</v>
      </c>
      <c r="BL1247" s="2">
        <f t="shared" si="166"/>
        <v>28.183501337173421</v>
      </c>
      <c r="BM1247" s="2"/>
      <c r="BN1247" s="1">
        <f t="shared" si="167"/>
        <v>2.3383643016665152</v>
      </c>
      <c r="BO1247" s="2">
        <f t="shared" si="168"/>
        <v>0.93299140682912918</v>
      </c>
      <c r="BP1247" s="1" t="e">
        <f t="shared" si="153"/>
        <v>#DIV/0!</v>
      </c>
    </row>
    <row r="1248" spans="1:68" x14ac:dyDescent="0.25">
      <c r="A1248">
        <v>37</v>
      </c>
      <c r="B1248" t="s">
        <v>1205</v>
      </c>
      <c r="C1248" t="s">
        <v>191</v>
      </c>
      <c r="D1248">
        <v>-23.733000000000001</v>
      </c>
      <c r="E1248">
        <v>-68.242000000000004</v>
      </c>
      <c r="F1248" s="9">
        <v>38808</v>
      </c>
      <c r="H1248" t="s">
        <v>445</v>
      </c>
      <c r="I1248" t="s">
        <v>195</v>
      </c>
      <c r="J1248" t="s">
        <v>29</v>
      </c>
      <c r="L1248" t="s">
        <v>30</v>
      </c>
      <c r="Q1248" s="1">
        <f t="shared" si="154"/>
        <v>3.8032786885245899</v>
      </c>
      <c r="R1248">
        <v>232</v>
      </c>
      <c r="T1248">
        <v>8068</v>
      </c>
      <c r="W1248">
        <v>2120</v>
      </c>
      <c r="X1248">
        <v>848</v>
      </c>
      <c r="AA1248" s="1">
        <v>17.018575233022638</v>
      </c>
      <c r="AD1248">
        <v>4575</v>
      </c>
      <c r="AE1248">
        <v>745</v>
      </c>
      <c r="AG1248">
        <v>195</v>
      </c>
      <c r="AH1248">
        <v>458</v>
      </c>
      <c r="AQ1248" s="3">
        <f t="shared" si="155"/>
        <v>17258.018575233022</v>
      </c>
      <c r="BA1248" t="s">
        <v>31</v>
      </c>
      <c r="BB1248" s="1">
        <f t="shared" si="156"/>
        <v>3.8032786885245899</v>
      </c>
      <c r="BC1248" s="2">
        <f t="shared" si="157"/>
        <v>227.58815232722142</v>
      </c>
      <c r="BD1248" s="2">
        <f t="shared" si="158"/>
        <v>0</v>
      </c>
      <c r="BE1248" s="2">
        <f t="shared" si="159"/>
        <v>22.06953987091401</v>
      </c>
      <c r="BF1248" s="2">
        <f t="shared" si="160"/>
        <v>0</v>
      </c>
      <c r="BG1248" s="2">
        <f t="shared" si="161"/>
        <v>0.60595592861165504</v>
      </c>
      <c r="BH1248" s="2">
        <f t="shared" si="162"/>
        <v>199.00822132324154</v>
      </c>
      <c r="BI1248" s="2">
        <f t="shared" si="163"/>
        <v>19.058582757738549</v>
      </c>
      <c r="BJ1248" s="2">
        <f t="shared" si="164"/>
        <v>0</v>
      </c>
      <c r="BK1248" s="2">
        <f t="shared" si="165"/>
        <v>4.8655122511103341</v>
      </c>
      <c r="BL1248" s="2">
        <f t="shared" si="166"/>
        <v>18.843859288212304</v>
      </c>
      <c r="BM1248" s="2"/>
      <c r="BN1248" s="1">
        <f t="shared" si="167"/>
        <v>-1.8566849266211611</v>
      </c>
      <c r="BO1248" s="2">
        <f t="shared" si="168"/>
        <v>0.87442258873437195</v>
      </c>
      <c r="BP1248" s="1" t="e">
        <f t="shared" si="153"/>
        <v>#DIV/0!</v>
      </c>
    </row>
    <row r="1249" spans="1:68" x14ac:dyDescent="0.25">
      <c r="A1249">
        <v>37</v>
      </c>
      <c r="B1249" t="s">
        <v>1205</v>
      </c>
      <c r="C1249" t="s">
        <v>191</v>
      </c>
      <c r="D1249">
        <v>-23.733000000000001</v>
      </c>
      <c r="E1249">
        <v>-68.242000000000004</v>
      </c>
      <c r="F1249" s="9">
        <v>38899</v>
      </c>
      <c r="H1249" t="s">
        <v>445</v>
      </c>
      <c r="I1249" t="s">
        <v>195</v>
      </c>
      <c r="J1249" t="s">
        <v>29</v>
      </c>
      <c r="L1249" t="s">
        <v>30</v>
      </c>
      <c r="Q1249" s="1">
        <f t="shared" si="154"/>
        <v>4.5737704918032787</v>
      </c>
      <c r="R1249">
        <v>279</v>
      </c>
      <c r="T1249">
        <v>8068</v>
      </c>
      <c r="W1249">
        <v>3200</v>
      </c>
      <c r="AA1249" s="1">
        <v>12.530159786950733</v>
      </c>
      <c r="AD1249">
        <v>5341</v>
      </c>
      <c r="AE1249">
        <v>1030</v>
      </c>
      <c r="AG1249">
        <v>241</v>
      </c>
      <c r="AH1249">
        <v>696</v>
      </c>
      <c r="AQ1249" s="3">
        <f t="shared" si="155"/>
        <v>18867.530159786951</v>
      </c>
      <c r="BA1249" t="s">
        <v>31</v>
      </c>
      <c r="BB1249" s="1">
        <f t="shared" si="156"/>
        <v>4.5737704918032787</v>
      </c>
      <c r="BC1249" s="2">
        <f t="shared" si="157"/>
        <v>227.58815232722142</v>
      </c>
      <c r="BD1249" s="2">
        <f t="shared" si="158"/>
        <v>0</v>
      </c>
      <c r="BE1249" s="2">
        <f t="shared" si="159"/>
        <v>33.312513012700393</v>
      </c>
      <c r="BF1249" s="2">
        <f t="shared" si="160"/>
        <v>0</v>
      </c>
      <c r="BG1249" s="2">
        <f t="shared" si="161"/>
        <v>0.44614337601077897</v>
      </c>
      <c r="BH1249" s="2">
        <f t="shared" si="162"/>
        <v>232.32850493714383</v>
      </c>
      <c r="BI1249" s="2">
        <f t="shared" si="163"/>
        <v>26.349449987209002</v>
      </c>
      <c r="BJ1249" s="2">
        <f t="shared" si="164"/>
        <v>0</v>
      </c>
      <c r="BK1249" s="2">
        <f t="shared" si="165"/>
        <v>6.0132741154748235</v>
      </c>
      <c r="BL1249" s="2">
        <f t="shared" si="166"/>
        <v>28.636083110471098</v>
      </c>
      <c r="BM1249" s="2"/>
      <c r="BN1249" s="1">
        <f t="shared" si="167"/>
        <v>4.6572136102421506</v>
      </c>
      <c r="BO1249" s="2">
        <f t="shared" si="168"/>
        <v>1.0208286440284766</v>
      </c>
      <c r="BP1249" s="1" t="e">
        <f t="shared" si="153"/>
        <v>#DIV/0!</v>
      </c>
    </row>
    <row r="1250" spans="1:68" x14ac:dyDescent="0.25">
      <c r="A1250">
        <v>37</v>
      </c>
      <c r="B1250" t="s">
        <v>1205</v>
      </c>
      <c r="C1250" t="s">
        <v>191</v>
      </c>
      <c r="D1250">
        <v>-23.733000000000001</v>
      </c>
      <c r="E1250">
        <v>-68.242000000000004</v>
      </c>
      <c r="F1250" s="9">
        <v>38991</v>
      </c>
      <c r="H1250" t="s">
        <v>445</v>
      </c>
      <c r="I1250" t="s">
        <v>195</v>
      </c>
      <c r="J1250" t="s">
        <v>29</v>
      </c>
      <c r="L1250" t="s">
        <v>30</v>
      </c>
      <c r="Q1250" s="1">
        <f t="shared" si="154"/>
        <v>3.6885245901639343</v>
      </c>
      <c r="R1250">
        <v>225</v>
      </c>
      <c r="T1250">
        <v>8840</v>
      </c>
      <c r="W1250">
        <v>1650</v>
      </c>
      <c r="X1250">
        <v>780</v>
      </c>
      <c r="AA1250" s="1">
        <v>15.428928095872172</v>
      </c>
      <c r="AD1250">
        <v>5071</v>
      </c>
      <c r="AE1250">
        <v>729</v>
      </c>
      <c r="AG1250">
        <v>277</v>
      </c>
      <c r="AH1250">
        <v>403</v>
      </c>
      <c r="AQ1250" s="3">
        <f t="shared" si="155"/>
        <v>17990.428928095873</v>
      </c>
      <c r="BA1250" t="s">
        <v>31</v>
      </c>
      <c r="BB1250" s="1">
        <f t="shared" si="156"/>
        <v>3.6885245901639343</v>
      </c>
      <c r="BC1250" s="2">
        <f t="shared" si="157"/>
        <v>249.36530324400562</v>
      </c>
      <c r="BD1250" s="2">
        <f t="shared" si="158"/>
        <v>0</v>
      </c>
      <c r="BE1250" s="2">
        <f t="shared" si="159"/>
        <v>17.176764522173642</v>
      </c>
      <c r="BF1250" s="2">
        <f t="shared" si="160"/>
        <v>0</v>
      </c>
      <c r="BG1250" s="2">
        <f t="shared" si="161"/>
        <v>0.54935564956551142</v>
      </c>
      <c r="BH1250" s="2">
        <f t="shared" si="162"/>
        <v>220.58375744921483</v>
      </c>
      <c r="BI1250" s="2">
        <f t="shared" si="163"/>
        <v>18.64927091327705</v>
      </c>
      <c r="BJ1250" s="2">
        <f t="shared" si="164"/>
        <v>0</v>
      </c>
      <c r="BK1250" s="2">
        <f t="shared" si="165"/>
        <v>6.9115225310644242</v>
      </c>
      <c r="BL1250" s="2">
        <f t="shared" si="166"/>
        <v>16.580950421723927</v>
      </c>
      <c r="BM1250" s="2"/>
      <c r="BN1250" s="1">
        <f t="shared" si="167"/>
        <v>-0.20734485488478632</v>
      </c>
      <c r="BO1250" s="2">
        <f t="shared" si="168"/>
        <v>0.88458079203333329</v>
      </c>
      <c r="BP1250" s="1" t="e">
        <f t="shared" si="153"/>
        <v>#DIV/0!</v>
      </c>
    </row>
    <row r="1251" spans="1:68" x14ac:dyDescent="0.25">
      <c r="A1251">
        <v>37</v>
      </c>
      <c r="B1251" t="s">
        <v>1205</v>
      </c>
      <c r="C1251" t="s">
        <v>191</v>
      </c>
      <c r="D1251">
        <v>-23.733000000000001</v>
      </c>
      <c r="E1251">
        <v>-68.242000000000004</v>
      </c>
      <c r="F1251" s="9">
        <v>39083</v>
      </c>
      <c r="H1251" t="s">
        <v>445</v>
      </c>
      <c r="I1251" t="s">
        <v>195</v>
      </c>
      <c r="J1251" t="s">
        <v>29</v>
      </c>
      <c r="L1251" t="s">
        <v>30</v>
      </c>
      <c r="Q1251" s="1">
        <f t="shared" si="154"/>
        <v>4.2622950819672134</v>
      </c>
      <c r="R1251">
        <v>260</v>
      </c>
      <c r="T1251">
        <v>8192</v>
      </c>
      <c r="W1251">
        <v>2450</v>
      </c>
      <c r="AA1251" s="1">
        <v>20.571904127829562</v>
      </c>
      <c r="AD1251">
        <v>4634</v>
      </c>
      <c r="AE1251">
        <v>812</v>
      </c>
      <c r="AG1251">
        <v>237</v>
      </c>
      <c r="AH1251">
        <v>501</v>
      </c>
      <c r="AQ1251" s="3">
        <f t="shared" si="155"/>
        <v>17106.571904127828</v>
      </c>
      <c r="BA1251" t="s">
        <v>31</v>
      </c>
      <c r="BB1251" s="1">
        <f t="shared" si="156"/>
        <v>4.2622950819672134</v>
      </c>
      <c r="BC1251" s="2">
        <f t="shared" si="157"/>
        <v>231.08603667136811</v>
      </c>
      <c r="BD1251" s="2">
        <f t="shared" si="158"/>
        <v>0</v>
      </c>
      <c r="BE1251" s="2">
        <f t="shared" si="159"/>
        <v>25.50489277534874</v>
      </c>
      <c r="BF1251" s="2">
        <f t="shared" si="160"/>
        <v>0</v>
      </c>
      <c r="BG1251" s="2">
        <f t="shared" si="161"/>
        <v>0.73247419942068193</v>
      </c>
      <c r="BH1251" s="2">
        <f t="shared" si="162"/>
        <v>201.57466614467788</v>
      </c>
      <c r="BI1251" s="2">
        <f t="shared" si="163"/>
        <v>20.772576106421077</v>
      </c>
      <c r="BJ1251" s="2">
        <f t="shared" si="164"/>
        <v>0</v>
      </c>
      <c r="BK1251" s="2">
        <f t="shared" si="165"/>
        <v>5.9134687359648677</v>
      </c>
      <c r="BL1251" s="2">
        <f t="shared" si="166"/>
        <v>20.613042583830488</v>
      </c>
      <c r="BM1251" s="2"/>
      <c r="BN1251" s="1">
        <f t="shared" si="167"/>
        <v>-1.9506344294378242</v>
      </c>
      <c r="BO1251" s="2">
        <f t="shared" si="168"/>
        <v>0.87229271421250387</v>
      </c>
      <c r="BP1251" s="1" t="e">
        <f t="shared" si="153"/>
        <v>#DIV/0!</v>
      </c>
    </row>
    <row r="1252" spans="1:68" x14ac:dyDescent="0.25">
      <c r="A1252">
        <v>37</v>
      </c>
      <c r="B1252" t="s">
        <v>1205</v>
      </c>
      <c r="C1252" t="s">
        <v>191</v>
      </c>
      <c r="D1252">
        <v>-23.733000000000001</v>
      </c>
      <c r="E1252">
        <v>-68.242000000000004</v>
      </c>
      <c r="F1252" s="9">
        <v>39173</v>
      </c>
      <c r="H1252" t="s">
        <v>445</v>
      </c>
      <c r="I1252" t="s">
        <v>195</v>
      </c>
      <c r="J1252" t="s">
        <v>29</v>
      </c>
      <c r="L1252" t="s">
        <v>30</v>
      </c>
      <c r="Q1252" s="1">
        <f t="shared" si="154"/>
        <v>4.7377049180327866</v>
      </c>
      <c r="R1252">
        <v>289</v>
      </c>
      <c r="T1252">
        <v>10411</v>
      </c>
      <c r="W1252">
        <v>3000</v>
      </c>
      <c r="AA1252" s="1">
        <v>14.961384820239681</v>
      </c>
      <c r="AD1252">
        <v>6076</v>
      </c>
      <c r="AE1252">
        <v>1011</v>
      </c>
      <c r="AG1252">
        <v>204</v>
      </c>
      <c r="AH1252">
        <v>627</v>
      </c>
      <c r="AQ1252" s="3">
        <f t="shared" si="155"/>
        <v>21632.961384820239</v>
      </c>
      <c r="BA1252" t="s">
        <v>31</v>
      </c>
      <c r="BB1252" s="1">
        <f t="shared" si="156"/>
        <v>4.7377049180327866</v>
      </c>
      <c r="BC1252" s="2">
        <f t="shared" si="157"/>
        <v>293.68124118476726</v>
      </c>
      <c r="BD1252" s="2">
        <f t="shared" si="158"/>
        <v>0</v>
      </c>
      <c r="BE1252" s="2">
        <f t="shared" si="159"/>
        <v>31.230480949406619</v>
      </c>
      <c r="BF1252" s="2">
        <f t="shared" si="160"/>
        <v>0</v>
      </c>
      <c r="BG1252" s="2">
        <f t="shared" si="161"/>
        <v>0.53270850866958686</v>
      </c>
      <c r="BH1252" s="2">
        <f t="shared" si="162"/>
        <v>264.30031754317281</v>
      </c>
      <c r="BI1252" s="2">
        <f t="shared" si="163"/>
        <v>25.863392171910974</v>
      </c>
      <c r="BJ1252" s="2">
        <f t="shared" si="164"/>
        <v>0</v>
      </c>
      <c r="BK1252" s="2">
        <f t="shared" si="165"/>
        <v>5.0900743550077348</v>
      </c>
      <c r="BL1252" s="2">
        <f t="shared" si="166"/>
        <v>25.797161077967498</v>
      </c>
      <c r="BM1252" s="2"/>
      <c r="BN1252" s="1">
        <f t="shared" si="167"/>
        <v>-1.2544192640170728</v>
      </c>
      <c r="BO1252" s="2">
        <f t="shared" si="168"/>
        <v>0.89995641695374862</v>
      </c>
      <c r="BP1252" s="1" t="e">
        <f t="shared" si="153"/>
        <v>#DIV/0!</v>
      </c>
    </row>
    <row r="1253" spans="1:68" x14ac:dyDescent="0.25">
      <c r="A1253">
        <v>37</v>
      </c>
      <c r="B1253" t="s">
        <v>1205</v>
      </c>
      <c r="C1253" t="s">
        <v>191</v>
      </c>
      <c r="D1253">
        <v>-23.733000000000001</v>
      </c>
      <c r="E1253">
        <v>-68.242000000000004</v>
      </c>
      <c r="F1253" s="9">
        <v>39264</v>
      </c>
      <c r="H1253" t="s">
        <v>445</v>
      </c>
      <c r="I1253" t="s">
        <v>195</v>
      </c>
      <c r="J1253" t="s">
        <v>29</v>
      </c>
      <c r="L1253" t="s">
        <v>30</v>
      </c>
      <c r="Q1253" s="1">
        <f t="shared" si="154"/>
        <v>4</v>
      </c>
      <c r="R1253">
        <v>244</v>
      </c>
      <c r="T1253">
        <v>10878</v>
      </c>
      <c r="W1253">
        <v>3550</v>
      </c>
      <c r="AA1253" s="1">
        <v>13.558754993342211</v>
      </c>
      <c r="AD1253">
        <v>5286</v>
      </c>
      <c r="AE1253">
        <v>1025</v>
      </c>
      <c r="AG1253">
        <v>279</v>
      </c>
      <c r="AH1253">
        <v>699</v>
      </c>
      <c r="AQ1253" s="3">
        <f t="shared" si="155"/>
        <v>21974.558754993341</v>
      </c>
      <c r="BA1253" t="s">
        <v>31</v>
      </c>
      <c r="BB1253" s="1">
        <f t="shared" si="156"/>
        <v>4</v>
      </c>
      <c r="BC1253" s="2">
        <f t="shared" si="157"/>
        <v>306.85472496473903</v>
      </c>
      <c r="BD1253" s="2">
        <f t="shared" si="158"/>
        <v>0</v>
      </c>
      <c r="BE1253" s="2">
        <f t="shared" si="159"/>
        <v>36.956069123464502</v>
      </c>
      <c r="BF1253" s="2">
        <f t="shared" si="160"/>
        <v>0</v>
      </c>
      <c r="BG1253" s="2">
        <f t="shared" si="161"/>
        <v>0.48276708598181306</v>
      </c>
      <c r="BH1253" s="2">
        <f t="shared" si="162"/>
        <v>229.93605637478794</v>
      </c>
      <c r="BI1253" s="2">
        <f t="shared" si="163"/>
        <v>26.221540035814783</v>
      </c>
      <c r="BJ1253" s="2">
        <f t="shared" si="164"/>
        <v>0</v>
      </c>
      <c r="BK1253" s="2">
        <f t="shared" si="165"/>
        <v>6.9614252208194021</v>
      </c>
      <c r="BL1253" s="2">
        <f t="shared" si="166"/>
        <v>28.759514503188644</v>
      </c>
      <c r="BM1253" s="2"/>
      <c r="BN1253" s="1">
        <f t="shared" si="167"/>
        <v>-8.0249984056881019</v>
      </c>
      <c r="BO1253" s="2">
        <f t="shared" si="168"/>
        <v>0.7493319726499571</v>
      </c>
      <c r="BP1253" s="1" t="e">
        <f t="shared" si="153"/>
        <v>#DIV/0!</v>
      </c>
    </row>
    <row r="1254" spans="1:68" x14ac:dyDescent="0.25">
      <c r="A1254">
        <v>37</v>
      </c>
      <c r="B1254" t="s">
        <v>1205</v>
      </c>
      <c r="C1254" t="s">
        <v>191</v>
      </c>
      <c r="D1254">
        <v>-23.733000000000001</v>
      </c>
      <c r="E1254">
        <v>-68.242000000000004</v>
      </c>
      <c r="F1254" s="9">
        <v>39387</v>
      </c>
      <c r="H1254" t="s">
        <v>445</v>
      </c>
      <c r="I1254" t="s">
        <v>195</v>
      </c>
      <c r="J1254" t="s">
        <v>29</v>
      </c>
      <c r="L1254" t="s">
        <v>30</v>
      </c>
      <c r="Q1254" s="1">
        <f t="shared" si="154"/>
        <v>3.9508196721311477</v>
      </c>
      <c r="R1254">
        <v>241</v>
      </c>
      <c r="T1254">
        <v>8801</v>
      </c>
      <c r="W1254">
        <v>1750</v>
      </c>
      <c r="AA1254" s="1">
        <v>15.896471371504662</v>
      </c>
      <c r="AD1254">
        <v>4481</v>
      </c>
      <c r="AE1254">
        <v>797</v>
      </c>
      <c r="AG1254">
        <v>216</v>
      </c>
      <c r="AH1254">
        <v>589</v>
      </c>
      <c r="AQ1254" s="3">
        <f t="shared" si="155"/>
        <v>16890.896471371503</v>
      </c>
      <c r="BA1254" t="s">
        <v>31</v>
      </c>
      <c r="BB1254" s="1">
        <f t="shared" si="156"/>
        <v>3.9508196721311477</v>
      </c>
      <c r="BC1254" s="2">
        <f t="shared" si="157"/>
        <v>248.26516220028208</v>
      </c>
      <c r="BD1254" s="2">
        <f t="shared" si="158"/>
        <v>0</v>
      </c>
      <c r="BE1254" s="2">
        <f t="shared" si="159"/>
        <v>18.217780553820528</v>
      </c>
      <c r="BF1254" s="2">
        <f t="shared" si="160"/>
        <v>0</v>
      </c>
      <c r="BG1254" s="2">
        <f t="shared" si="161"/>
        <v>0.56600279046143609</v>
      </c>
      <c r="BH1254" s="2">
        <f t="shared" si="162"/>
        <v>194.91930923485145</v>
      </c>
      <c r="BI1254" s="2">
        <f t="shared" si="163"/>
        <v>20.388846252238423</v>
      </c>
      <c r="BJ1254" s="2">
        <f t="shared" si="164"/>
        <v>0</v>
      </c>
      <c r="BK1254" s="2">
        <f t="shared" si="165"/>
        <v>5.3894904935376013</v>
      </c>
      <c r="BL1254" s="2">
        <f t="shared" si="166"/>
        <v>24.233696770211893</v>
      </c>
      <c r="BM1254" s="2"/>
      <c r="BN1254" s="1">
        <f t="shared" si="167"/>
        <v>-2.5029937781937752</v>
      </c>
      <c r="BO1254" s="2">
        <f t="shared" si="168"/>
        <v>0.78512549850874724</v>
      </c>
      <c r="BP1254" s="1" t="e">
        <f t="shared" si="153"/>
        <v>#DIV/0!</v>
      </c>
    </row>
    <row r="1255" spans="1:68" x14ac:dyDescent="0.25">
      <c r="A1255">
        <v>37</v>
      </c>
      <c r="B1255" t="s">
        <v>1205</v>
      </c>
      <c r="C1255" t="s">
        <v>191</v>
      </c>
      <c r="D1255">
        <v>-23.733000000000001</v>
      </c>
      <c r="E1255">
        <v>-68.242000000000004</v>
      </c>
      <c r="F1255" s="9">
        <v>39448</v>
      </c>
      <c r="H1255" t="s">
        <v>445</v>
      </c>
      <c r="I1255" t="s">
        <v>195</v>
      </c>
      <c r="J1255" t="s">
        <v>29</v>
      </c>
      <c r="L1255" t="s">
        <v>30</v>
      </c>
      <c r="Q1255" s="1">
        <f t="shared" si="154"/>
        <v>3.6721311475409837</v>
      </c>
      <c r="R1255">
        <v>224</v>
      </c>
      <c r="T1255">
        <v>8085</v>
      </c>
      <c r="W1255">
        <v>1750</v>
      </c>
      <c r="X1255">
        <v>525</v>
      </c>
      <c r="AA1255" s="1">
        <v>14.961384820239681</v>
      </c>
      <c r="AD1255">
        <v>3399</v>
      </c>
      <c r="AE1255">
        <v>1394</v>
      </c>
      <c r="AG1255">
        <v>357</v>
      </c>
      <c r="AH1255">
        <v>749</v>
      </c>
      <c r="AQ1255" s="3">
        <f t="shared" si="155"/>
        <v>16497.961384820239</v>
      </c>
      <c r="BA1255" t="s">
        <v>31</v>
      </c>
      <c r="BB1255" s="1">
        <f t="shared" si="156"/>
        <v>3.6721311475409837</v>
      </c>
      <c r="BC1255" s="2">
        <f t="shared" si="157"/>
        <v>228.06770098730604</v>
      </c>
      <c r="BD1255" s="2">
        <f t="shared" si="158"/>
        <v>0</v>
      </c>
      <c r="BE1255" s="2">
        <f t="shared" si="159"/>
        <v>18.217780553820528</v>
      </c>
      <c r="BF1255" s="2">
        <f t="shared" si="160"/>
        <v>0</v>
      </c>
      <c r="BG1255" s="2">
        <f t="shared" si="161"/>
        <v>0.53270850866958686</v>
      </c>
      <c r="BH1255" s="2">
        <f t="shared" si="162"/>
        <v>147.8533211535952</v>
      </c>
      <c r="BI1255" s="2">
        <f t="shared" si="163"/>
        <v>35.661294448708105</v>
      </c>
      <c r="BJ1255" s="2">
        <f t="shared" si="164"/>
        <v>0</v>
      </c>
      <c r="BK1255" s="2">
        <f t="shared" si="165"/>
        <v>8.9076301212635354</v>
      </c>
      <c r="BL1255" s="2">
        <f t="shared" si="166"/>
        <v>30.816704381814443</v>
      </c>
      <c r="BM1255" s="2"/>
      <c r="BN1255" s="1">
        <f t="shared" si="167"/>
        <v>-0.98130843250159405</v>
      </c>
      <c r="BO1255" s="2">
        <f t="shared" si="168"/>
        <v>0.64828698019727282</v>
      </c>
      <c r="BP1255" s="1" t="e">
        <f t="shared" si="153"/>
        <v>#DIV/0!</v>
      </c>
    </row>
    <row r="1256" spans="1:68" x14ac:dyDescent="0.25">
      <c r="A1256">
        <v>37</v>
      </c>
      <c r="B1256" t="s">
        <v>1205</v>
      </c>
      <c r="C1256" t="s">
        <v>191</v>
      </c>
      <c r="D1256">
        <v>-23.733000000000001</v>
      </c>
      <c r="E1256">
        <v>-68.242000000000004</v>
      </c>
      <c r="F1256" s="9">
        <v>39539</v>
      </c>
      <c r="H1256" t="s">
        <v>445</v>
      </c>
      <c r="I1256" t="s">
        <v>195</v>
      </c>
      <c r="J1256" t="s">
        <v>29</v>
      </c>
      <c r="L1256" t="s">
        <v>30</v>
      </c>
      <c r="Q1256" s="1">
        <f t="shared" si="154"/>
        <v>4.6721311475409832</v>
      </c>
      <c r="R1256">
        <v>285</v>
      </c>
      <c r="T1256">
        <v>7964</v>
      </c>
      <c r="W1256">
        <v>2100</v>
      </c>
      <c r="X1256">
        <v>60</v>
      </c>
      <c r="AA1256" s="1">
        <v>15.428928095872172</v>
      </c>
      <c r="AD1256">
        <v>4984</v>
      </c>
      <c r="AE1256">
        <v>812</v>
      </c>
      <c r="AG1256">
        <v>225</v>
      </c>
      <c r="AH1256">
        <v>567</v>
      </c>
      <c r="AQ1256" s="3">
        <f t="shared" si="155"/>
        <v>17012.428928095873</v>
      </c>
      <c r="BA1256" t="s">
        <v>31</v>
      </c>
      <c r="BB1256" s="1">
        <f t="shared" si="156"/>
        <v>4.6721311475409832</v>
      </c>
      <c r="BC1256" s="2">
        <f t="shared" si="157"/>
        <v>224.65444287729196</v>
      </c>
      <c r="BD1256" s="2">
        <f t="shared" si="158"/>
        <v>0</v>
      </c>
      <c r="BE1256" s="2">
        <f t="shared" si="159"/>
        <v>21.861336664584634</v>
      </c>
      <c r="BF1256" s="2">
        <f t="shared" si="160"/>
        <v>0</v>
      </c>
      <c r="BG1256" s="2">
        <f t="shared" si="161"/>
        <v>0.54935564956551142</v>
      </c>
      <c r="BH1256" s="2">
        <f t="shared" si="162"/>
        <v>216.79933881421547</v>
      </c>
      <c r="BI1256" s="2">
        <f t="shared" si="163"/>
        <v>20.772576106421077</v>
      </c>
      <c r="BJ1256" s="2">
        <f t="shared" si="164"/>
        <v>0</v>
      </c>
      <c r="BK1256" s="2">
        <f t="shared" si="165"/>
        <v>5.6140525974350011</v>
      </c>
      <c r="BL1256" s="2">
        <f t="shared" si="166"/>
        <v>23.328533223616539</v>
      </c>
      <c r="BM1256" s="2"/>
      <c r="BN1256" s="1">
        <f t="shared" si="167"/>
        <v>3.9415285058229554</v>
      </c>
      <c r="BO1256" s="2">
        <f t="shared" si="168"/>
        <v>0.96503472638924392</v>
      </c>
      <c r="BP1256" s="1" t="e">
        <f t="shared" si="153"/>
        <v>#DIV/0!</v>
      </c>
    </row>
    <row r="1257" spans="1:68" x14ac:dyDescent="0.25">
      <c r="A1257">
        <v>37</v>
      </c>
      <c r="B1257" t="s">
        <v>1205</v>
      </c>
      <c r="C1257" t="s">
        <v>191</v>
      </c>
      <c r="D1257">
        <v>-23.733000000000001</v>
      </c>
      <c r="E1257">
        <v>-68.242000000000004</v>
      </c>
      <c r="F1257" s="9">
        <v>39630</v>
      </c>
      <c r="H1257" t="s">
        <v>445</v>
      </c>
      <c r="I1257" t="s">
        <v>195</v>
      </c>
      <c r="J1257" t="s">
        <v>29</v>
      </c>
      <c r="L1257" t="s">
        <v>30</v>
      </c>
      <c r="Q1257" s="1">
        <f t="shared" si="154"/>
        <v>4.0655737704918034</v>
      </c>
      <c r="R1257">
        <v>248</v>
      </c>
      <c r="T1257">
        <v>12656</v>
      </c>
      <c r="W1257">
        <v>3200</v>
      </c>
      <c r="X1257">
        <v>105</v>
      </c>
      <c r="AA1257" s="1">
        <v>10.753495339547271</v>
      </c>
      <c r="AD1257">
        <v>7463</v>
      </c>
      <c r="AE1257">
        <v>1306</v>
      </c>
      <c r="AG1257">
        <v>417</v>
      </c>
      <c r="AH1257">
        <v>858</v>
      </c>
      <c r="AQ1257" s="3">
        <f t="shared" si="155"/>
        <v>26263.753495339548</v>
      </c>
      <c r="BA1257" t="s">
        <v>31</v>
      </c>
      <c r="BB1257" s="1">
        <f t="shared" si="156"/>
        <v>4.0655737704918034</v>
      </c>
      <c r="BC1257" s="2">
        <f t="shared" si="157"/>
        <v>357.00987306064877</v>
      </c>
      <c r="BD1257" s="2">
        <f t="shared" si="158"/>
        <v>0</v>
      </c>
      <c r="BE1257" s="2">
        <f t="shared" si="159"/>
        <v>33.312513012700393</v>
      </c>
      <c r="BF1257" s="2">
        <f t="shared" si="160"/>
        <v>0</v>
      </c>
      <c r="BG1257" s="2">
        <f t="shared" si="161"/>
        <v>0.38288424060626558</v>
      </c>
      <c r="BH1257" s="2">
        <f t="shared" si="162"/>
        <v>324.63352037931185</v>
      </c>
      <c r="BI1257" s="2">
        <f t="shared" si="163"/>
        <v>33.410079304169862</v>
      </c>
      <c r="BJ1257" s="2">
        <f t="shared" si="164"/>
        <v>0</v>
      </c>
      <c r="BK1257" s="2">
        <f t="shared" si="165"/>
        <v>10.404710813912869</v>
      </c>
      <c r="BL1257" s="2">
        <f t="shared" si="166"/>
        <v>35.301378317218678</v>
      </c>
      <c r="BM1257" s="2"/>
      <c r="BN1257" s="1">
        <f t="shared" si="167"/>
        <v>2.4802086366374296</v>
      </c>
      <c r="BO1257" s="2">
        <f t="shared" si="168"/>
        <v>0.9093124444885119</v>
      </c>
      <c r="BP1257" s="1" t="e">
        <f t="shared" si="153"/>
        <v>#DIV/0!</v>
      </c>
    </row>
    <row r="1258" spans="1:68" x14ac:dyDescent="0.25">
      <c r="A1258">
        <v>37</v>
      </c>
      <c r="B1258" t="s">
        <v>1205</v>
      </c>
      <c r="C1258" t="s">
        <v>191</v>
      </c>
      <c r="D1258">
        <v>-23.733000000000001</v>
      </c>
      <c r="E1258">
        <v>-68.242000000000004</v>
      </c>
      <c r="F1258" s="9">
        <v>39722</v>
      </c>
      <c r="H1258" t="s">
        <v>445</v>
      </c>
      <c r="I1258" t="s">
        <v>195</v>
      </c>
      <c r="J1258" t="s">
        <v>29</v>
      </c>
      <c r="L1258" t="s">
        <v>30</v>
      </c>
      <c r="Q1258" s="1">
        <f t="shared" si="154"/>
        <v>3.737704918032787</v>
      </c>
      <c r="R1258">
        <v>228</v>
      </c>
      <c r="T1258">
        <v>7809</v>
      </c>
      <c r="W1258">
        <v>1850</v>
      </c>
      <c r="X1258">
        <v>160</v>
      </c>
      <c r="AA1258" s="1">
        <v>16.36401464713715</v>
      </c>
      <c r="AD1258">
        <v>4009</v>
      </c>
      <c r="AE1258">
        <v>1059</v>
      </c>
      <c r="AG1258">
        <v>205</v>
      </c>
      <c r="AH1258">
        <v>513</v>
      </c>
      <c r="AQ1258" s="3">
        <f t="shared" si="155"/>
        <v>15849.364014647137</v>
      </c>
      <c r="BA1258" t="s">
        <v>31</v>
      </c>
      <c r="BB1258" s="1">
        <f t="shared" si="156"/>
        <v>3.737704918032787</v>
      </c>
      <c r="BC1258" s="2">
        <f t="shared" si="157"/>
        <v>220.28208744710858</v>
      </c>
      <c r="BD1258" s="2">
        <f t="shared" si="158"/>
        <v>0</v>
      </c>
      <c r="BE1258" s="2">
        <f t="shared" si="159"/>
        <v>19.258796585467415</v>
      </c>
      <c r="BF1258" s="2">
        <f t="shared" si="160"/>
        <v>0</v>
      </c>
      <c r="BG1258" s="2">
        <f t="shared" si="161"/>
        <v>0.58264993135736054</v>
      </c>
      <c r="BH1258" s="2">
        <f t="shared" si="162"/>
        <v>174.38775066336072</v>
      </c>
      <c r="BI1258" s="2">
        <f t="shared" si="163"/>
        <v>27.09132770529547</v>
      </c>
      <c r="BJ1258" s="2">
        <f t="shared" si="164"/>
        <v>0</v>
      </c>
      <c r="BK1258" s="2">
        <f t="shared" si="165"/>
        <v>5.1150256998852237</v>
      </c>
      <c r="BL1258" s="2">
        <f t="shared" si="166"/>
        <v>21.106768154700678</v>
      </c>
      <c r="BM1258" s="2"/>
      <c r="BN1258" s="1">
        <f t="shared" si="167"/>
        <v>-1.6680321026433187</v>
      </c>
      <c r="BO1258" s="2">
        <f t="shared" si="168"/>
        <v>0.79165651953081551</v>
      </c>
      <c r="BP1258" s="1" t="e">
        <f t="shared" si="153"/>
        <v>#DIV/0!</v>
      </c>
    </row>
    <row r="1259" spans="1:68" x14ac:dyDescent="0.25">
      <c r="A1259">
        <v>37</v>
      </c>
      <c r="B1259" t="s">
        <v>1205</v>
      </c>
      <c r="C1259" t="s">
        <v>191</v>
      </c>
      <c r="D1259">
        <v>-23.733000000000001</v>
      </c>
      <c r="E1259">
        <v>-68.242000000000004</v>
      </c>
      <c r="F1259" s="9">
        <v>39814</v>
      </c>
      <c r="H1259" t="s">
        <v>445</v>
      </c>
      <c r="I1259" t="s">
        <v>195</v>
      </c>
      <c r="J1259" t="s">
        <v>29</v>
      </c>
      <c r="L1259" t="s">
        <v>30</v>
      </c>
      <c r="Q1259" s="1">
        <f t="shared" si="154"/>
        <v>4.360655737704918</v>
      </c>
      <c r="R1259">
        <v>266</v>
      </c>
      <c r="T1259">
        <v>8803</v>
      </c>
      <c r="W1259">
        <v>380</v>
      </c>
      <c r="X1259">
        <v>188</v>
      </c>
      <c r="AA1259" s="1">
        <v>17.626381491344876</v>
      </c>
      <c r="AD1259">
        <v>4479</v>
      </c>
      <c r="AE1259">
        <v>886</v>
      </c>
      <c r="AG1259">
        <v>210</v>
      </c>
      <c r="AH1259">
        <v>472</v>
      </c>
      <c r="AQ1259" s="3">
        <f t="shared" si="155"/>
        <v>15701.626381491345</v>
      </c>
      <c r="BA1259" t="s">
        <v>31</v>
      </c>
      <c r="BB1259" s="1">
        <f t="shared" si="156"/>
        <v>4.360655737704918</v>
      </c>
      <c r="BC1259" s="2">
        <f t="shared" si="157"/>
        <v>248.32157968970378</v>
      </c>
      <c r="BD1259" s="2">
        <f t="shared" si="158"/>
        <v>0</v>
      </c>
      <c r="BE1259" s="2">
        <f t="shared" si="159"/>
        <v>3.9558609202581718</v>
      </c>
      <c r="BF1259" s="2">
        <f t="shared" si="160"/>
        <v>0</v>
      </c>
      <c r="BG1259" s="2">
        <f t="shared" si="161"/>
        <v>0.62759721177635708</v>
      </c>
      <c r="BH1259" s="2">
        <f t="shared" si="162"/>
        <v>194.83231110531122</v>
      </c>
      <c r="BI1259" s="2">
        <f t="shared" si="163"/>
        <v>22.665643387055511</v>
      </c>
      <c r="BJ1259" s="2">
        <f t="shared" si="164"/>
        <v>0</v>
      </c>
      <c r="BK1259" s="2">
        <f t="shared" si="165"/>
        <v>5.2397824242726676</v>
      </c>
      <c r="BL1259" s="2">
        <f t="shared" si="166"/>
        <v>19.419872454227527</v>
      </c>
      <c r="BM1259" s="2"/>
      <c r="BN1259" s="1">
        <f t="shared" si="167"/>
        <v>1.1799724252241828</v>
      </c>
      <c r="BO1259" s="2">
        <f t="shared" si="168"/>
        <v>0.78459677708545761</v>
      </c>
      <c r="BP1259" s="1" t="e">
        <f t="shared" si="153"/>
        <v>#DIV/0!</v>
      </c>
    </row>
    <row r="1260" spans="1:68" x14ac:dyDescent="0.25">
      <c r="A1260">
        <v>37</v>
      </c>
      <c r="B1260" t="s">
        <v>1205</v>
      </c>
      <c r="C1260" t="s">
        <v>191</v>
      </c>
      <c r="D1260">
        <v>-23.733000000000001</v>
      </c>
      <c r="E1260">
        <v>-68.242000000000004</v>
      </c>
      <c r="F1260" s="9">
        <v>39904</v>
      </c>
      <c r="H1260" t="s">
        <v>445</v>
      </c>
      <c r="I1260" t="s">
        <v>195</v>
      </c>
      <c r="J1260" t="s">
        <v>29</v>
      </c>
      <c r="L1260" t="s">
        <v>30</v>
      </c>
      <c r="Q1260" s="1">
        <f t="shared" si="154"/>
        <v>4.7377049180327866</v>
      </c>
      <c r="R1260">
        <v>289</v>
      </c>
      <c r="T1260">
        <v>8512</v>
      </c>
      <c r="W1260">
        <v>385</v>
      </c>
      <c r="X1260">
        <v>88</v>
      </c>
      <c r="AA1260" s="1">
        <v>17.205592543275632</v>
      </c>
      <c r="AD1260">
        <v>4209</v>
      </c>
      <c r="AE1260">
        <v>703</v>
      </c>
      <c r="AG1260">
        <v>212</v>
      </c>
      <c r="AH1260">
        <v>397</v>
      </c>
      <c r="AQ1260" s="3">
        <f t="shared" si="155"/>
        <v>14812.205592543276</v>
      </c>
      <c r="BA1260" t="s">
        <v>31</v>
      </c>
      <c r="BB1260" s="1">
        <f t="shared" si="156"/>
        <v>4.7377049180327866</v>
      </c>
      <c r="BC1260" s="2">
        <f t="shared" si="157"/>
        <v>240.11283497884341</v>
      </c>
      <c r="BD1260" s="2">
        <f t="shared" si="158"/>
        <v>0</v>
      </c>
      <c r="BE1260" s="2">
        <f t="shared" si="159"/>
        <v>4.0079117218405163</v>
      </c>
      <c r="BF1260" s="2">
        <f t="shared" si="160"/>
        <v>0</v>
      </c>
      <c r="BG1260" s="2">
        <f t="shared" si="161"/>
        <v>0.61261478497002486</v>
      </c>
      <c r="BH1260" s="2">
        <f t="shared" si="162"/>
        <v>183.08756361738222</v>
      </c>
      <c r="BI1260" s="2">
        <f t="shared" si="163"/>
        <v>17.984139166027116</v>
      </c>
      <c r="BJ1260" s="2">
        <f t="shared" si="164"/>
        <v>0</v>
      </c>
      <c r="BK1260" s="2">
        <f t="shared" si="165"/>
        <v>5.2896851140276455</v>
      </c>
      <c r="BL1260" s="2">
        <f t="shared" si="166"/>
        <v>16.334087636288828</v>
      </c>
      <c r="BM1260" s="2"/>
      <c r="BN1260" s="1">
        <f t="shared" si="167"/>
        <v>-1.7190994382533433</v>
      </c>
      <c r="BO1260" s="2">
        <f t="shared" si="168"/>
        <v>0.76250635928526789</v>
      </c>
      <c r="BP1260" s="1" t="e">
        <f t="shared" si="153"/>
        <v>#DIV/0!</v>
      </c>
    </row>
    <row r="1261" spans="1:68" x14ac:dyDescent="0.25">
      <c r="A1261">
        <v>37</v>
      </c>
      <c r="B1261" t="s">
        <v>1205</v>
      </c>
      <c r="C1261" t="s">
        <v>191</v>
      </c>
      <c r="D1261">
        <v>-23.733000000000001</v>
      </c>
      <c r="E1261">
        <v>-68.242000000000004</v>
      </c>
      <c r="F1261" s="9">
        <v>40087</v>
      </c>
      <c r="H1261" t="s">
        <v>445</v>
      </c>
      <c r="I1261" t="s">
        <v>195</v>
      </c>
      <c r="J1261" t="s">
        <v>29</v>
      </c>
      <c r="L1261" t="s">
        <v>30</v>
      </c>
      <c r="Q1261" s="1">
        <f t="shared" si="154"/>
        <v>4.8196721311475406</v>
      </c>
      <c r="R1261">
        <v>294</v>
      </c>
      <c r="T1261">
        <v>7603</v>
      </c>
      <c r="W1261">
        <v>343</v>
      </c>
      <c r="X1261">
        <v>1445</v>
      </c>
      <c r="AA1261" s="1">
        <v>18.187433422103862</v>
      </c>
      <c r="AD1261">
        <v>3513</v>
      </c>
      <c r="AE1261">
        <v>904</v>
      </c>
      <c r="AG1261">
        <v>173</v>
      </c>
      <c r="AH1261">
        <v>485</v>
      </c>
      <c r="AQ1261" s="3">
        <f t="shared" si="155"/>
        <v>14778.187433422105</v>
      </c>
      <c r="BA1261" t="s">
        <v>31</v>
      </c>
      <c r="BB1261" s="1">
        <f t="shared" si="156"/>
        <v>4.8196721311475406</v>
      </c>
      <c r="BC1261" s="2">
        <f t="shared" si="157"/>
        <v>214.47108603667135</v>
      </c>
      <c r="BD1261" s="2">
        <f t="shared" si="158"/>
        <v>0</v>
      </c>
      <c r="BE1261" s="2">
        <f t="shared" si="159"/>
        <v>3.5706849885488237</v>
      </c>
      <c r="BF1261" s="2">
        <f t="shared" si="160"/>
        <v>0</v>
      </c>
      <c r="BG1261" s="2">
        <f t="shared" si="161"/>
        <v>0.64757378085146644</v>
      </c>
      <c r="BH1261" s="2">
        <f t="shared" si="162"/>
        <v>152.81221453738743</v>
      </c>
      <c r="BI1261" s="2">
        <f t="shared" si="163"/>
        <v>23.126119212074698</v>
      </c>
      <c r="BJ1261" s="2">
        <f t="shared" si="164"/>
        <v>0</v>
      </c>
      <c r="BK1261" s="2">
        <f t="shared" si="165"/>
        <v>4.3165826638055789</v>
      </c>
      <c r="BL1261" s="2">
        <f t="shared" si="166"/>
        <v>19.954741822670233</v>
      </c>
      <c r="BM1261" s="2"/>
      <c r="BN1261" s="1">
        <f t="shared" si="167"/>
        <v>-0.43270984486341085</v>
      </c>
      <c r="BO1261" s="2">
        <f t="shared" si="168"/>
        <v>0.71250730045381883</v>
      </c>
      <c r="BP1261" s="1" t="e">
        <f t="shared" si="153"/>
        <v>#DIV/0!</v>
      </c>
    </row>
    <row r="1262" spans="1:68" x14ac:dyDescent="0.25">
      <c r="A1262">
        <v>37</v>
      </c>
      <c r="B1262" t="s">
        <v>1205</v>
      </c>
      <c r="C1262" t="s">
        <v>191</v>
      </c>
      <c r="D1262">
        <v>-23.733000000000001</v>
      </c>
      <c r="E1262">
        <v>-68.242000000000004</v>
      </c>
      <c r="F1262" s="9">
        <v>40179</v>
      </c>
      <c r="H1262" t="s">
        <v>445</v>
      </c>
      <c r="I1262" t="s">
        <v>195</v>
      </c>
      <c r="J1262" t="s">
        <v>29</v>
      </c>
      <c r="L1262" t="s">
        <v>30</v>
      </c>
      <c r="Q1262" s="1">
        <f t="shared" si="154"/>
        <v>3.9344262295081966</v>
      </c>
      <c r="R1262">
        <v>240</v>
      </c>
      <c r="T1262">
        <v>7532</v>
      </c>
      <c r="W1262">
        <v>1805</v>
      </c>
      <c r="X1262">
        <v>463</v>
      </c>
      <c r="AA1262" s="1">
        <v>17.112083888149137</v>
      </c>
      <c r="AD1262">
        <v>4231</v>
      </c>
      <c r="AE1262">
        <v>792</v>
      </c>
      <c r="AG1262">
        <v>209</v>
      </c>
      <c r="AH1262">
        <v>424</v>
      </c>
      <c r="AQ1262" s="3">
        <f t="shared" si="155"/>
        <v>15713.112083888149</v>
      </c>
      <c r="BA1262" t="s">
        <v>31</v>
      </c>
      <c r="BB1262" s="1">
        <f t="shared" si="156"/>
        <v>3.9344262295081966</v>
      </c>
      <c r="BC1262" s="2">
        <f t="shared" si="157"/>
        <v>212.46826516220025</v>
      </c>
      <c r="BD1262" s="2">
        <f t="shared" si="158"/>
        <v>0</v>
      </c>
      <c r="BE1262" s="2">
        <f t="shared" si="159"/>
        <v>18.790339371226317</v>
      </c>
      <c r="BF1262" s="2">
        <f t="shared" si="160"/>
        <v>0</v>
      </c>
      <c r="BG1262" s="2">
        <f t="shared" si="161"/>
        <v>0.60928535679083995</v>
      </c>
      <c r="BH1262" s="2">
        <f t="shared" si="162"/>
        <v>184.04454304232459</v>
      </c>
      <c r="BI1262" s="2">
        <f t="shared" si="163"/>
        <v>20.260936300844204</v>
      </c>
      <c r="BJ1262" s="2">
        <f t="shared" si="164"/>
        <v>0</v>
      </c>
      <c r="BK1262" s="2">
        <f t="shared" si="165"/>
        <v>5.2148310793951786</v>
      </c>
      <c r="BL1262" s="2">
        <f t="shared" si="166"/>
        <v>17.44497017074676</v>
      </c>
      <c r="BM1262" s="2"/>
      <c r="BN1262" s="1">
        <f t="shared" si="167"/>
        <v>-0.86541206240560931</v>
      </c>
      <c r="BO1262" s="2">
        <f t="shared" si="168"/>
        <v>0.86622132910918848</v>
      </c>
      <c r="BP1262" s="1" t="e">
        <f t="shared" si="153"/>
        <v>#DIV/0!</v>
      </c>
    </row>
    <row r="1263" spans="1:68" x14ac:dyDescent="0.25">
      <c r="A1263">
        <v>37</v>
      </c>
      <c r="B1263" t="s">
        <v>1205</v>
      </c>
      <c r="C1263" t="s">
        <v>191</v>
      </c>
      <c r="D1263">
        <v>-23.733000000000001</v>
      </c>
      <c r="E1263">
        <v>-68.242000000000004</v>
      </c>
      <c r="F1263" s="9">
        <v>40360</v>
      </c>
      <c r="H1263" t="s">
        <v>445</v>
      </c>
      <c r="I1263" t="s">
        <v>195</v>
      </c>
      <c r="J1263" t="s">
        <v>29</v>
      </c>
      <c r="L1263" t="s">
        <v>30</v>
      </c>
      <c r="Q1263" s="1">
        <f t="shared" si="154"/>
        <v>4.9672131147540988</v>
      </c>
      <c r="R1263">
        <v>303</v>
      </c>
      <c r="T1263">
        <v>9298</v>
      </c>
      <c r="W1263">
        <v>2125</v>
      </c>
      <c r="X1263">
        <v>210</v>
      </c>
      <c r="AA1263" s="1">
        <v>13.324983355525966</v>
      </c>
      <c r="AD1263">
        <v>5298</v>
      </c>
      <c r="AE1263">
        <v>747</v>
      </c>
      <c r="AG1263">
        <v>319</v>
      </c>
      <c r="AH1263">
        <v>539</v>
      </c>
      <c r="AQ1263" s="3">
        <f t="shared" si="155"/>
        <v>18852.324983355524</v>
      </c>
      <c r="BA1263" t="s">
        <v>31</v>
      </c>
      <c r="BB1263" s="1">
        <f t="shared" si="156"/>
        <v>4.9672131147540988</v>
      </c>
      <c r="BC1263" s="2">
        <f t="shared" si="157"/>
        <v>262.28490832157968</v>
      </c>
      <c r="BD1263" s="2">
        <f t="shared" si="158"/>
        <v>0</v>
      </c>
      <c r="BE1263" s="2">
        <f t="shared" si="159"/>
        <v>22.121590672496357</v>
      </c>
      <c r="BF1263" s="2">
        <f t="shared" si="160"/>
        <v>0</v>
      </c>
      <c r="BG1263" s="2">
        <f t="shared" si="161"/>
        <v>0.47444351553385078</v>
      </c>
      <c r="BH1263" s="2">
        <f t="shared" si="162"/>
        <v>230.45804515202923</v>
      </c>
      <c r="BI1263" s="2">
        <f t="shared" si="163"/>
        <v>19.109746738296238</v>
      </c>
      <c r="BJ1263" s="2">
        <f t="shared" si="164"/>
        <v>0</v>
      </c>
      <c r="BK1263" s="2">
        <f t="shared" si="165"/>
        <v>7.9594790159189577</v>
      </c>
      <c r="BL1263" s="2">
        <f t="shared" si="166"/>
        <v>22.176506891586094</v>
      </c>
      <c r="BM1263" s="2"/>
      <c r="BN1263" s="1">
        <f t="shared" si="167"/>
        <v>-0.26644867886697149</v>
      </c>
      <c r="BO1263" s="2">
        <f t="shared" si="168"/>
        <v>0.87865537756930912</v>
      </c>
      <c r="BP1263" s="1" t="e">
        <f t="shared" si="153"/>
        <v>#DIV/0!</v>
      </c>
    </row>
    <row r="1264" spans="1:68" x14ac:dyDescent="0.25">
      <c r="A1264">
        <v>37</v>
      </c>
      <c r="B1264" t="s">
        <v>1205</v>
      </c>
      <c r="C1264" t="s">
        <v>191</v>
      </c>
      <c r="D1264">
        <v>-23.733000000000001</v>
      </c>
      <c r="E1264">
        <v>-68.242000000000004</v>
      </c>
      <c r="F1264" s="9">
        <v>40452</v>
      </c>
      <c r="H1264" t="s">
        <v>445</v>
      </c>
      <c r="I1264" t="s">
        <v>195</v>
      </c>
      <c r="J1264" t="s">
        <v>29</v>
      </c>
      <c r="L1264" t="s">
        <v>30</v>
      </c>
      <c r="Q1264" s="1">
        <f t="shared" si="154"/>
        <v>5.1475409836065573</v>
      </c>
      <c r="R1264">
        <v>314</v>
      </c>
      <c r="T1264">
        <v>7042</v>
      </c>
      <c r="W1264">
        <v>2010</v>
      </c>
      <c r="X1264">
        <v>775</v>
      </c>
      <c r="AA1264" s="1">
        <v>15.896471371504662</v>
      </c>
      <c r="AD1264">
        <v>4126</v>
      </c>
      <c r="AE1264">
        <v>769</v>
      </c>
      <c r="AG1264">
        <v>208</v>
      </c>
      <c r="AH1264">
        <v>510</v>
      </c>
      <c r="AQ1264" s="3">
        <f t="shared" si="155"/>
        <v>15769.896471371505</v>
      </c>
      <c r="BA1264" t="s">
        <v>31</v>
      </c>
      <c r="BB1264" s="1">
        <f t="shared" si="156"/>
        <v>5.1475409836065573</v>
      </c>
      <c r="BC1264" s="2">
        <f t="shared" si="157"/>
        <v>198.64598025387869</v>
      </c>
      <c r="BD1264" s="2">
        <f t="shared" si="158"/>
        <v>0</v>
      </c>
      <c r="BE1264" s="2">
        <f t="shared" si="159"/>
        <v>20.924422236102437</v>
      </c>
      <c r="BF1264" s="2">
        <f t="shared" si="160"/>
        <v>0</v>
      </c>
      <c r="BG1264" s="2">
        <f t="shared" si="161"/>
        <v>0.56600279046143609</v>
      </c>
      <c r="BH1264" s="2">
        <f t="shared" si="162"/>
        <v>179.4771412414633</v>
      </c>
      <c r="BI1264" s="2">
        <f t="shared" si="163"/>
        <v>19.6725505244308</v>
      </c>
      <c r="BJ1264" s="2">
        <f t="shared" si="164"/>
        <v>0</v>
      </c>
      <c r="BK1264" s="2">
        <f t="shared" si="165"/>
        <v>5.1898797345176897</v>
      </c>
      <c r="BL1264" s="2">
        <f t="shared" si="166"/>
        <v>20.983336761983132</v>
      </c>
      <c r="BM1264" s="2"/>
      <c r="BN1264" s="1">
        <f t="shared" si="167"/>
        <v>1.1774906110544963</v>
      </c>
      <c r="BO1264" s="2">
        <f t="shared" si="168"/>
        <v>0.90350250738566806</v>
      </c>
      <c r="BP1264" s="1" t="e">
        <f t="shared" si="153"/>
        <v>#DIV/0!</v>
      </c>
    </row>
    <row r="1265" spans="1:68" x14ac:dyDescent="0.25">
      <c r="A1265">
        <v>37</v>
      </c>
      <c r="B1265" t="s">
        <v>1205</v>
      </c>
      <c r="C1265" t="s">
        <v>191</v>
      </c>
      <c r="D1265">
        <v>-23.733000000000001</v>
      </c>
      <c r="E1265">
        <v>-68.242000000000004</v>
      </c>
      <c r="F1265" s="9">
        <v>40725</v>
      </c>
      <c r="H1265" t="s">
        <v>445</v>
      </c>
      <c r="I1265" t="s">
        <v>195</v>
      </c>
      <c r="J1265" t="s">
        <v>29</v>
      </c>
      <c r="L1265" t="s">
        <v>30</v>
      </c>
      <c r="Q1265" s="1">
        <f t="shared" si="154"/>
        <v>3.9344262295081966</v>
      </c>
      <c r="R1265">
        <v>240</v>
      </c>
      <c r="T1265">
        <v>12374</v>
      </c>
      <c r="W1265">
        <v>2475</v>
      </c>
      <c r="X1265">
        <v>1613</v>
      </c>
      <c r="AA1265" s="1">
        <v>15.428928095872172</v>
      </c>
      <c r="AD1265">
        <v>7500</v>
      </c>
      <c r="AE1265">
        <v>1357</v>
      </c>
      <c r="AG1265">
        <v>397</v>
      </c>
      <c r="AH1265">
        <v>1010</v>
      </c>
      <c r="AQ1265" s="3">
        <f t="shared" si="155"/>
        <v>26981.428928095873</v>
      </c>
      <c r="BA1265" t="s">
        <v>31</v>
      </c>
      <c r="BB1265" s="1">
        <f t="shared" si="156"/>
        <v>3.9344262295081966</v>
      </c>
      <c r="BC1265" s="2">
        <f t="shared" si="157"/>
        <v>349.05500705218617</v>
      </c>
      <c r="BD1265" s="2">
        <f t="shared" si="158"/>
        <v>0</v>
      </c>
      <c r="BE1265" s="2">
        <f t="shared" si="159"/>
        <v>25.765146783260462</v>
      </c>
      <c r="BF1265" s="2">
        <f t="shared" si="160"/>
        <v>0</v>
      </c>
      <c r="BG1265" s="2">
        <f t="shared" si="161"/>
        <v>0.54935564956551142</v>
      </c>
      <c r="BH1265" s="2">
        <f t="shared" si="162"/>
        <v>326.24298577580583</v>
      </c>
      <c r="BI1265" s="2">
        <f t="shared" si="163"/>
        <v>34.714760808390892</v>
      </c>
      <c r="BJ1265" s="2">
        <f t="shared" si="164"/>
        <v>0</v>
      </c>
      <c r="BK1265" s="2">
        <f t="shared" si="165"/>
        <v>9.9056839163630919</v>
      </c>
      <c r="BL1265" s="2">
        <f t="shared" si="166"/>
        <v>41.5552355482411</v>
      </c>
      <c r="BM1265" s="2"/>
      <c r="BN1265" s="1">
        <f t="shared" si="167"/>
        <v>6.8355487873153802</v>
      </c>
      <c r="BO1265" s="2">
        <f t="shared" si="168"/>
        <v>0.93464634279556469</v>
      </c>
      <c r="BP1265" s="1" t="e">
        <f t="shared" si="153"/>
        <v>#DIV/0!</v>
      </c>
    </row>
    <row r="1266" spans="1:68" x14ac:dyDescent="0.25">
      <c r="A1266">
        <v>37</v>
      </c>
      <c r="B1266" t="s">
        <v>1205</v>
      </c>
      <c r="C1266" t="s">
        <v>191</v>
      </c>
      <c r="D1266">
        <v>-23.733000000000001</v>
      </c>
      <c r="E1266">
        <v>-68.242000000000004</v>
      </c>
      <c r="F1266" s="9">
        <v>40817</v>
      </c>
      <c r="H1266" t="s">
        <v>445</v>
      </c>
      <c r="I1266" t="s">
        <v>195</v>
      </c>
      <c r="J1266" t="s">
        <v>29</v>
      </c>
      <c r="L1266" t="s">
        <v>30</v>
      </c>
      <c r="Q1266" s="1">
        <f t="shared" si="154"/>
        <v>4.2295081967213113</v>
      </c>
      <c r="R1266">
        <v>258</v>
      </c>
      <c r="T1266">
        <v>7941</v>
      </c>
      <c r="W1266">
        <v>2641</v>
      </c>
      <c r="AA1266" s="1">
        <v>18.701731025299601</v>
      </c>
      <c r="AD1266">
        <v>4324</v>
      </c>
      <c r="AE1266">
        <v>764</v>
      </c>
      <c r="AG1266">
        <v>229</v>
      </c>
      <c r="AH1266">
        <v>738</v>
      </c>
      <c r="AQ1266" s="3">
        <f t="shared" si="155"/>
        <v>16913.7017310253</v>
      </c>
      <c r="BA1266" t="s">
        <v>31</v>
      </c>
      <c r="BB1266" s="1">
        <f t="shared" si="156"/>
        <v>4.2295081967213113</v>
      </c>
      <c r="BC1266" s="2">
        <f t="shared" si="157"/>
        <v>224.00564174894217</v>
      </c>
      <c r="BD1266" s="2">
        <f t="shared" si="158"/>
        <v>0</v>
      </c>
      <c r="BE1266" s="2">
        <f t="shared" si="159"/>
        <v>27.493233395794295</v>
      </c>
      <c r="BF1266" s="2">
        <f t="shared" si="160"/>
        <v>0</v>
      </c>
      <c r="BG1266" s="2">
        <f t="shared" si="161"/>
        <v>0.66588563583698357</v>
      </c>
      <c r="BH1266" s="2">
        <f t="shared" si="162"/>
        <v>188.08995606594456</v>
      </c>
      <c r="BI1266" s="2">
        <f t="shared" si="163"/>
        <v>19.544640573036581</v>
      </c>
      <c r="BJ1266" s="2">
        <f t="shared" si="164"/>
        <v>0</v>
      </c>
      <c r="BK1266" s="2">
        <f t="shared" si="165"/>
        <v>5.7138579769449569</v>
      </c>
      <c r="BL1266" s="2">
        <f t="shared" si="166"/>
        <v>30.364122608516766</v>
      </c>
      <c r="BM1266" s="2"/>
      <c r="BN1266" s="1">
        <f t="shared" si="167"/>
        <v>-0.60941114285976883</v>
      </c>
      <c r="BO1266" s="2">
        <f t="shared" si="168"/>
        <v>0.83966615571561953</v>
      </c>
      <c r="BP1266" s="1" t="e">
        <f t="shared" si="153"/>
        <v>#DIV/0!</v>
      </c>
    </row>
    <row r="1267" spans="1:68" x14ac:dyDescent="0.25">
      <c r="A1267">
        <v>37</v>
      </c>
      <c r="B1267" t="s">
        <v>1205</v>
      </c>
      <c r="C1267" t="s">
        <v>191</v>
      </c>
      <c r="D1267">
        <v>-23.733000000000001</v>
      </c>
      <c r="E1267">
        <v>-68.242000000000004</v>
      </c>
      <c r="F1267" s="9">
        <v>40909</v>
      </c>
      <c r="H1267" t="s">
        <v>445</v>
      </c>
      <c r="I1267" t="s">
        <v>195</v>
      </c>
      <c r="J1267" t="s">
        <v>29</v>
      </c>
      <c r="L1267" t="s">
        <v>30</v>
      </c>
      <c r="Q1267" s="1">
        <f t="shared" si="154"/>
        <v>3.0655737704918034</v>
      </c>
      <c r="R1267">
        <v>187</v>
      </c>
      <c r="T1267">
        <v>7589</v>
      </c>
      <c r="W1267">
        <v>2278</v>
      </c>
      <c r="AD1267">
        <v>4899</v>
      </c>
      <c r="AE1267">
        <v>910</v>
      </c>
      <c r="AG1267">
        <v>188</v>
      </c>
      <c r="AH1267">
        <v>732</v>
      </c>
      <c r="AQ1267" s="3">
        <f t="shared" si="155"/>
        <v>16783</v>
      </c>
      <c r="BA1267" t="s">
        <v>31</v>
      </c>
      <c r="BB1267" s="1">
        <f t="shared" si="156"/>
        <v>3.0655737704918034</v>
      </c>
      <c r="BC1267" s="2">
        <f t="shared" si="157"/>
        <v>214.07616361071931</v>
      </c>
      <c r="BD1267" s="2">
        <f t="shared" si="158"/>
        <v>0</v>
      </c>
      <c r="BE1267" s="2">
        <f t="shared" si="159"/>
        <v>23.714345200916092</v>
      </c>
      <c r="BF1267" s="2">
        <f t="shared" si="160"/>
        <v>0</v>
      </c>
      <c r="BG1267" s="2">
        <f t="shared" si="161"/>
        <v>0</v>
      </c>
      <c r="BH1267" s="2">
        <f t="shared" si="162"/>
        <v>213.10191830875635</v>
      </c>
      <c r="BI1267" s="2">
        <f t="shared" si="163"/>
        <v>23.279611153747759</v>
      </c>
      <c r="BJ1267" s="2">
        <f t="shared" si="164"/>
        <v>0</v>
      </c>
      <c r="BK1267" s="2">
        <f t="shared" si="165"/>
        <v>4.6908528369679123</v>
      </c>
      <c r="BL1267" s="2">
        <f t="shared" si="166"/>
        <v>30.117259823081671</v>
      </c>
      <c r="BM1267" s="2"/>
      <c r="BN1267" s="1">
        <f t="shared" si="167"/>
        <v>7.2607145412973599</v>
      </c>
      <c r="BO1267" s="2">
        <f t="shared" si="168"/>
        <v>0.99544907155691309</v>
      </c>
      <c r="BP1267" s="1" t="e">
        <f t="shared" si="153"/>
        <v>#DIV/0!</v>
      </c>
    </row>
    <row r="1268" spans="1:68" x14ac:dyDescent="0.25">
      <c r="A1268">
        <v>37</v>
      </c>
      <c r="B1268" t="s">
        <v>1205</v>
      </c>
      <c r="C1268" t="s">
        <v>191</v>
      </c>
      <c r="D1268">
        <v>-23.733000000000001</v>
      </c>
      <c r="E1268">
        <v>-68.242000000000004</v>
      </c>
      <c r="F1268" s="9">
        <v>41000</v>
      </c>
      <c r="H1268" t="s">
        <v>445</v>
      </c>
      <c r="I1268" t="s">
        <v>195</v>
      </c>
      <c r="J1268" t="s">
        <v>29</v>
      </c>
      <c r="L1268" t="s">
        <v>30</v>
      </c>
      <c r="Q1268" s="1">
        <f t="shared" si="154"/>
        <v>4.1147540983606561</v>
      </c>
      <c r="R1268">
        <v>251</v>
      </c>
      <c r="T1268">
        <v>14526</v>
      </c>
      <c r="W1268">
        <v>3717</v>
      </c>
      <c r="X1268">
        <v>46</v>
      </c>
      <c r="AD1268">
        <v>7522</v>
      </c>
      <c r="AE1268">
        <v>1348</v>
      </c>
      <c r="AG1268">
        <v>258</v>
      </c>
      <c r="AH1268">
        <v>885</v>
      </c>
      <c r="AQ1268" s="3">
        <f t="shared" si="155"/>
        <v>28553</v>
      </c>
      <c r="BA1268" t="s">
        <v>31</v>
      </c>
      <c r="BB1268" s="1">
        <f t="shared" si="156"/>
        <v>4.1147540983606561</v>
      </c>
      <c r="BC1268" s="2">
        <f t="shared" si="157"/>
        <v>409.76022566995766</v>
      </c>
      <c r="BD1268" s="2">
        <f t="shared" si="158"/>
        <v>0</v>
      </c>
      <c r="BE1268" s="2">
        <f t="shared" si="159"/>
        <v>38.694565896314799</v>
      </c>
      <c r="BF1268" s="2">
        <f t="shared" si="160"/>
        <v>0</v>
      </c>
      <c r="BG1268" s="2">
        <f t="shared" si="161"/>
        <v>0</v>
      </c>
      <c r="BH1268" s="2">
        <f t="shared" si="162"/>
        <v>327.19996520074818</v>
      </c>
      <c r="BI1268" s="2">
        <f t="shared" si="163"/>
        <v>34.484522895881298</v>
      </c>
      <c r="BJ1268" s="2">
        <f t="shared" si="164"/>
        <v>0</v>
      </c>
      <c r="BK1268" s="2">
        <f t="shared" si="165"/>
        <v>6.4374469783921349</v>
      </c>
      <c r="BL1268" s="2">
        <f t="shared" si="166"/>
        <v>36.412260851676614</v>
      </c>
      <c r="BM1268" s="2"/>
      <c r="BN1268" s="1">
        <f t="shared" si="167"/>
        <v>-4.6748309364217118</v>
      </c>
      <c r="BO1268" s="2">
        <f t="shared" si="168"/>
        <v>0.79851567990957761</v>
      </c>
      <c r="BP1268" s="1" t="e">
        <f t="shared" si="153"/>
        <v>#DIV/0!</v>
      </c>
    </row>
    <row r="1269" spans="1:68" x14ac:dyDescent="0.25">
      <c r="A1269">
        <v>37</v>
      </c>
      <c r="B1269" t="s">
        <v>1205</v>
      </c>
      <c r="C1269" t="s">
        <v>191</v>
      </c>
      <c r="D1269">
        <v>-23.733000000000001</v>
      </c>
      <c r="E1269">
        <v>-68.242000000000004</v>
      </c>
      <c r="F1269" s="9">
        <v>41091</v>
      </c>
      <c r="H1269" t="s">
        <v>445</v>
      </c>
      <c r="I1269" t="s">
        <v>195</v>
      </c>
      <c r="J1269" t="s">
        <v>29</v>
      </c>
      <c r="L1269" t="s">
        <v>30</v>
      </c>
      <c r="Q1269" s="1">
        <f t="shared" si="154"/>
        <v>3.377049180327869</v>
      </c>
      <c r="R1269">
        <v>206</v>
      </c>
      <c r="T1269">
        <v>11820</v>
      </c>
      <c r="W1269">
        <v>3966</v>
      </c>
      <c r="AA1269" s="1">
        <v>13.558754993342211</v>
      </c>
      <c r="AD1269">
        <v>6367</v>
      </c>
      <c r="AE1269">
        <v>1104</v>
      </c>
      <c r="AG1269">
        <v>463</v>
      </c>
      <c r="AH1269">
        <v>919</v>
      </c>
      <c r="AQ1269" s="3">
        <f t="shared" si="155"/>
        <v>24858.558754993341</v>
      </c>
      <c r="BA1269" t="s">
        <v>31</v>
      </c>
      <c r="BB1269" s="1">
        <f t="shared" si="156"/>
        <v>3.377049180327869</v>
      </c>
      <c r="BC1269" s="2">
        <f t="shared" si="157"/>
        <v>333.42736248236952</v>
      </c>
      <c r="BD1269" s="2">
        <f t="shared" si="158"/>
        <v>0</v>
      </c>
      <c r="BE1269" s="2">
        <f t="shared" si="159"/>
        <v>41.28669581511555</v>
      </c>
      <c r="BF1269" s="2">
        <f t="shared" si="160"/>
        <v>0</v>
      </c>
      <c r="BG1269" s="2">
        <f t="shared" si="161"/>
        <v>0.48276708598181306</v>
      </c>
      <c r="BH1269" s="2">
        <f t="shared" si="162"/>
        <v>276.95854539127407</v>
      </c>
      <c r="BI1269" s="2">
        <f t="shared" si="163"/>
        <v>28.242517267843436</v>
      </c>
      <c r="BJ1269" s="2">
        <f t="shared" si="164"/>
        <v>0</v>
      </c>
      <c r="BK1269" s="2">
        <f t="shared" si="165"/>
        <v>11.552472678277358</v>
      </c>
      <c r="BL1269" s="2">
        <f t="shared" si="166"/>
        <v>37.81114996914215</v>
      </c>
      <c r="BM1269" s="2"/>
      <c r="BN1269" s="1">
        <f t="shared" si="167"/>
        <v>-1.876518967601722</v>
      </c>
      <c r="BO1269" s="2">
        <f t="shared" si="168"/>
        <v>0.83064132268364355</v>
      </c>
      <c r="BP1269" s="1" t="e">
        <f t="shared" si="153"/>
        <v>#DIV/0!</v>
      </c>
    </row>
    <row r="1270" spans="1:68" x14ac:dyDescent="0.25">
      <c r="A1270">
        <v>37</v>
      </c>
      <c r="B1270" t="s">
        <v>1205</v>
      </c>
      <c r="C1270" t="s">
        <v>191</v>
      </c>
      <c r="D1270">
        <v>-23.733000000000001</v>
      </c>
      <c r="E1270">
        <v>-68.242000000000004</v>
      </c>
      <c r="F1270" s="9">
        <v>41183</v>
      </c>
      <c r="H1270" t="s">
        <v>445</v>
      </c>
      <c r="I1270" t="s">
        <v>195</v>
      </c>
      <c r="J1270" t="s">
        <v>29</v>
      </c>
      <c r="L1270" t="s">
        <v>30</v>
      </c>
      <c r="Q1270" s="1">
        <f t="shared" si="154"/>
        <v>4.1967213114754101</v>
      </c>
      <c r="R1270">
        <v>256</v>
      </c>
      <c r="T1270">
        <v>6711</v>
      </c>
      <c r="W1270">
        <v>1916</v>
      </c>
      <c r="AA1270" s="1">
        <v>17.299101198402131</v>
      </c>
      <c r="AD1270">
        <v>3210</v>
      </c>
      <c r="AE1270">
        <v>684</v>
      </c>
      <c r="AG1270">
        <v>195</v>
      </c>
      <c r="AH1270">
        <v>364</v>
      </c>
      <c r="AQ1270" s="3">
        <f t="shared" si="155"/>
        <v>13353.299101198401</v>
      </c>
      <c r="BA1270" t="s">
        <v>31</v>
      </c>
      <c r="BB1270" s="1">
        <f t="shared" si="156"/>
        <v>4.1967213114754101</v>
      </c>
      <c r="BC1270" s="2">
        <f t="shared" si="157"/>
        <v>189.30888575458391</v>
      </c>
      <c r="BD1270" s="2">
        <f t="shared" si="158"/>
        <v>0</v>
      </c>
      <c r="BE1270" s="2">
        <f t="shared" si="159"/>
        <v>19.945867166354361</v>
      </c>
      <c r="BF1270" s="2">
        <f t="shared" si="160"/>
        <v>0</v>
      </c>
      <c r="BG1270" s="2">
        <f t="shared" si="161"/>
        <v>0.61594421314920977</v>
      </c>
      <c r="BH1270" s="2">
        <f t="shared" si="162"/>
        <v>139.63199791204488</v>
      </c>
      <c r="BI1270" s="2">
        <f t="shared" si="163"/>
        <v>17.498081350729084</v>
      </c>
      <c r="BJ1270" s="2">
        <f t="shared" si="164"/>
        <v>0</v>
      </c>
      <c r="BK1270" s="2">
        <f t="shared" si="165"/>
        <v>4.8655122511103341</v>
      </c>
      <c r="BL1270" s="2">
        <f t="shared" si="166"/>
        <v>14.976342316395803</v>
      </c>
      <c r="BM1270" s="2"/>
      <c r="BN1270" s="1">
        <f t="shared" si="167"/>
        <v>-8.5036277462840388</v>
      </c>
      <c r="BO1270" s="2">
        <f t="shared" si="168"/>
        <v>0.73758818745075116</v>
      </c>
      <c r="BP1270" s="1" t="e">
        <f t="shared" si="153"/>
        <v>#DIV/0!</v>
      </c>
    </row>
    <row r="1271" spans="1:68" x14ac:dyDescent="0.25">
      <c r="A1271">
        <v>37</v>
      </c>
      <c r="B1271" t="s">
        <v>1205</v>
      </c>
      <c r="C1271" t="s">
        <v>191</v>
      </c>
      <c r="D1271">
        <v>-23.733000000000001</v>
      </c>
      <c r="E1271">
        <v>-68.242000000000004</v>
      </c>
      <c r="F1271" s="9">
        <v>41275</v>
      </c>
      <c r="H1271" t="s">
        <v>445</v>
      </c>
      <c r="I1271" t="s">
        <v>195</v>
      </c>
      <c r="J1271" t="s">
        <v>29</v>
      </c>
      <c r="L1271" t="s">
        <v>30</v>
      </c>
      <c r="Q1271" s="1">
        <f t="shared" si="154"/>
        <v>4.278688524590164</v>
      </c>
      <c r="R1271">
        <v>261</v>
      </c>
      <c r="T1271">
        <v>7363</v>
      </c>
      <c r="W1271">
        <v>1680</v>
      </c>
      <c r="AA1271" s="1">
        <v>15.148402130492677</v>
      </c>
      <c r="AD1271">
        <v>5040</v>
      </c>
      <c r="AE1271">
        <v>704</v>
      </c>
      <c r="AG1271">
        <v>181</v>
      </c>
      <c r="AH1271">
        <v>512</v>
      </c>
      <c r="AQ1271" s="3">
        <f t="shared" si="155"/>
        <v>15756.148402130493</v>
      </c>
      <c r="BA1271" t="s">
        <v>31</v>
      </c>
      <c r="BB1271" s="1">
        <f t="shared" si="156"/>
        <v>4.278688524590164</v>
      </c>
      <c r="BC1271" s="2">
        <f t="shared" si="157"/>
        <v>207.70098730606486</v>
      </c>
      <c r="BD1271" s="2">
        <f t="shared" si="158"/>
        <v>0</v>
      </c>
      <c r="BE1271" s="2">
        <f t="shared" si="159"/>
        <v>17.489069331667707</v>
      </c>
      <c r="BF1271" s="2">
        <f t="shared" si="160"/>
        <v>0</v>
      </c>
      <c r="BG1271" s="2">
        <f t="shared" si="161"/>
        <v>0.53936736502795668</v>
      </c>
      <c r="BH1271" s="2">
        <f t="shared" si="162"/>
        <v>219.23528644134151</v>
      </c>
      <c r="BI1271" s="2">
        <f t="shared" si="163"/>
        <v>18.009721156305957</v>
      </c>
      <c r="BJ1271" s="2">
        <f t="shared" si="164"/>
        <v>0</v>
      </c>
      <c r="BK1271" s="2">
        <f t="shared" si="165"/>
        <v>4.5161934228254896</v>
      </c>
      <c r="BL1271" s="2">
        <f t="shared" si="166"/>
        <v>21.065624357128165</v>
      </c>
      <c r="BM1271" s="2"/>
      <c r="BN1271" s="1">
        <f t="shared" si="167"/>
        <v>7.7425150700314402</v>
      </c>
      <c r="BO1271" s="2">
        <f t="shared" si="168"/>
        <v>1.0555331935821755</v>
      </c>
      <c r="BP1271" s="1" t="e">
        <f t="shared" si="153"/>
        <v>#DIV/0!</v>
      </c>
    </row>
    <row r="1272" spans="1:68" x14ac:dyDescent="0.25">
      <c r="A1272">
        <v>37</v>
      </c>
      <c r="B1272" t="s">
        <v>1205</v>
      </c>
      <c r="C1272" t="s">
        <v>191</v>
      </c>
      <c r="D1272">
        <v>-23.733000000000001</v>
      </c>
      <c r="E1272">
        <v>-68.242000000000004</v>
      </c>
      <c r="F1272" s="9">
        <v>41319</v>
      </c>
      <c r="H1272" t="s">
        <v>445</v>
      </c>
      <c r="I1272" t="s">
        <v>195</v>
      </c>
      <c r="J1272" t="s">
        <v>29</v>
      </c>
      <c r="L1272" t="s">
        <v>30</v>
      </c>
      <c r="P1272">
        <v>8.0399999999999991</v>
      </c>
      <c r="Q1272" s="1">
        <f t="shared" si="154"/>
        <v>6.8360655737704921</v>
      </c>
      <c r="R1272">
        <v>417</v>
      </c>
      <c r="T1272">
        <v>9005</v>
      </c>
      <c r="W1272">
        <v>2892</v>
      </c>
      <c r="X1272">
        <v>2</v>
      </c>
      <c r="Z1272">
        <v>54</v>
      </c>
      <c r="AA1272" s="1">
        <v>12.249633821571239</v>
      </c>
      <c r="AB1272">
        <v>1.75</v>
      </c>
      <c r="AD1272">
        <v>4591</v>
      </c>
      <c r="AE1272">
        <v>900</v>
      </c>
      <c r="AF1272">
        <v>61.2</v>
      </c>
      <c r="AG1272">
        <v>200</v>
      </c>
      <c r="AH1272">
        <v>711</v>
      </c>
      <c r="AM1272">
        <v>2.6</v>
      </c>
      <c r="AQ1272" s="3">
        <f t="shared" si="155"/>
        <v>18849.799633821571</v>
      </c>
      <c r="BA1272" t="s">
        <v>31</v>
      </c>
      <c r="BB1272" s="1">
        <f t="shared" si="156"/>
        <v>6.8360655737704921</v>
      </c>
      <c r="BC1272" s="2">
        <f t="shared" si="157"/>
        <v>254.01974612129757</v>
      </c>
      <c r="BD1272" s="2">
        <f t="shared" si="158"/>
        <v>0</v>
      </c>
      <c r="BE1272" s="2">
        <f t="shared" si="159"/>
        <v>30.106183635227982</v>
      </c>
      <c r="BF1272" s="2">
        <f t="shared" si="160"/>
        <v>4.9949125890296919</v>
      </c>
      <c r="BG1272" s="2">
        <f t="shared" si="161"/>
        <v>0.43615509147322423</v>
      </c>
      <c r="BH1272" s="2">
        <f t="shared" si="162"/>
        <v>199.70420635956327</v>
      </c>
      <c r="BI1272" s="2">
        <f t="shared" si="163"/>
        <v>23.023791250959324</v>
      </c>
      <c r="BJ1272" s="2">
        <f t="shared" si="164"/>
        <v>8.817173317965711</v>
      </c>
      <c r="BK1272" s="2">
        <f t="shared" si="165"/>
        <v>4.9902689754977789</v>
      </c>
      <c r="BL1272" s="2">
        <f t="shared" si="166"/>
        <v>29.253240074058837</v>
      </c>
      <c r="BM1272" s="2"/>
      <c r="BN1272" s="1">
        <f t="shared" si="167"/>
        <v>-3.3868905932052664</v>
      </c>
      <c r="BO1272" s="2">
        <f t="shared" si="168"/>
        <v>0.78617591509678164</v>
      </c>
      <c r="BP1272" s="1">
        <f t="shared" si="153"/>
        <v>11.617647058823529</v>
      </c>
    </row>
    <row r="1273" spans="1:68" x14ac:dyDescent="0.25">
      <c r="A1273">
        <v>37</v>
      </c>
      <c r="B1273" t="s">
        <v>1205</v>
      </c>
      <c r="C1273" t="s">
        <v>191</v>
      </c>
      <c r="D1273">
        <v>-23.733000000000001</v>
      </c>
      <c r="E1273">
        <v>-68.242000000000004</v>
      </c>
      <c r="F1273" s="9">
        <v>41365</v>
      </c>
      <c r="H1273" t="s">
        <v>445</v>
      </c>
      <c r="I1273" t="s">
        <v>195</v>
      </c>
      <c r="J1273" t="s">
        <v>29</v>
      </c>
      <c r="L1273" t="s">
        <v>30</v>
      </c>
      <c r="Q1273" s="1">
        <f t="shared" si="154"/>
        <v>4.4754098360655741</v>
      </c>
      <c r="R1273">
        <v>273</v>
      </c>
      <c r="T1273">
        <v>8276</v>
      </c>
      <c r="W1273">
        <v>2199</v>
      </c>
      <c r="AA1273" s="1">
        <v>20.431641145139817</v>
      </c>
      <c r="AD1273">
        <v>4676</v>
      </c>
      <c r="AE1273">
        <v>838</v>
      </c>
      <c r="AG1273">
        <v>322</v>
      </c>
      <c r="AH1273">
        <v>649</v>
      </c>
      <c r="AQ1273" s="3">
        <f t="shared" si="155"/>
        <v>17253.43164114514</v>
      </c>
      <c r="BA1273" t="s">
        <v>31</v>
      </c>
      <c r="BB1273" s="1">
        <f t="shared" si="156"/>
        <v>4.4754098360655741</v>
      </c>
      <c r="BC1273" s="2">
        <f t="shared" si="157"/>
        <v>233.45557122708038</v>
      </c>
      <c r="BD1273" s="2">
        <f t="shared" si="158"/>
        <v>0</v>
      </c>
      <c r="BE1273" s="2">
        <f t="shared" si="159"/>
        <v>22.891942535915053</v>
      </c>
      <c r="BF1273" s="2">
        <f t="shared" si="160"/>
        <v>0</v>
      </c>
      <c r="BG1273" s="2">
        <f t="shared" si="161"/>
        <v>0.72748005715190467</v>
      </c>
      <c r="BH1273" s="2">
        <f t="shared" si="162"/>
        <v>203.40162686502239</v>
      </c>
      <c r="BI1273" s="2">
        <f t="shared" si="163"/>
        <v>21.437707853671014</v>
      </c>
      <c r="BJ1273" s="2">
        <f t="shared" si="164"/>
        <v>0</v>
      </c>
      <c r="BK1273" s="2">
        <f t="shared" si="165"/>
        <v>8.0343330505514245</v>
      </c>
      <c r="BL1273" s="2">
        <f t="shared" si="166"/>
        <v>26.702324624562848</v>
      </c>
      <c r="BM1273" s="2"/>
      <c r="BN1273" s="1">
        <f t="shared" si="167"/>
        <v>1.8334393496602135</v>
      </c>
      <c r="BO1273" s="2">
        <f t="shared" si="168"/>
        <v>0.87126482266373173</v>
      </c>
      <c r="BP1273" s="1" t="e">
        <f t="shared" si="153"/>
        <v>#DIV/0!</v>
      </c>
    </row>
    <row r="1274" spans="1:68" x14ac:dyDescent="0.25">
      <c r="A1274">
        <v>37</v>
      </c>
      <c r="B1274" t="s">
        <v>1205</v>
      </c>
      <c r="C1274" t="s">
        <v>191</v>
      </c>
      <c r="D1274">
        <v>-23.733000000000001</v>
      </c>
      <c r="E1274">
        <v>-68.242000000000004</v>
      </c>
      <c r="F1274" s="9">
        <v>41385</v>
      </c>
      <c r="H1274" t="s">
        <v>445</v>
      </c>
      <c r="I1274" t="s">
        <v>195</v>
      </c>
      <c r="J1274" t="s">
        <v>29</v>
      </c>
      <c r="L1274" t="s">
        <v>30</v>
      </c>
      <c r="P1274">
        <v>8.1300000000000008</v>
      </c>
      <c r="Q1274" s="1">
        <f t="shared" si="154"/>
        <v>6.360655737704918</v>
      </c>
      <c r="R1274">
        <v>388</v>
      </c>
      <c r="T1274">
        <v>8764</v>
      </c>
      <c r="W1274">
        <v>2429</v>
      </c>
      <c r="X1274">
        <v>2</v>
      </c>
      <c r="Z1274">
        <v>50.8</v>
      </c>
      <c r="AA1274" s="1">
        <v>14.914630492676432</v>
      </c>
      <c r="AB1274">
        <v>1.73</v>
      </c>
      <c r="AD1274">
        <v>5697</v>
      </c>
      <c r="AE1274">
        <v>941</v>
      </c>
      <c r="AF1274">
        <v>66.099999999999994</v>
      </c>
      <c r="AG1274">
        <v>192</v>
      </c>
      <c r="AH1274">
        <v>641</v>
      </c>
      <c r="AM1274">
        <v>2.1</v>
      </c>
      <c r="AQ1274" s="3">
        <f t="shared" si="155"/>
        <v>19189.644630492672</v>
      </c>
      <c r="BA1274" t="s">
        <v>31</v>
      </c>
      <c r="BB1274" s="1">
        <f t="shared" si="156"/>
        <v>6.360655737704918</v>
      </c>
      <c r="BC1274" s="2">
        <f t="shared" si="157"/>
        <v>247.22143864598024</v>
      </c>
      <c r="BD1274" s="2">
        <f t="shared" si="158"/>
        <v>0</v>
      </c>
      <c r="BE1274" s="2">
        <f t="shared" si="159"/>
        <v>25.286279408702892</v>
      </c>
      <c r="BF1274" s="2">
        <f t="shared" si="160"/>
        <v>4.6989177689390429</v>
      </c>
      <c r="BG1274" s="2">
        <f t="shared" si="161"/>
        <v>0.5310437945799944</v>
      </c>
      <c r="BH1274" s="2">
        <f t="shared" si="162"/>
        <v>247.8141719953021</v>
      </c>
      <c r="BI1274" s="2">
        <f t="shared" si="163"/>
        <v>24.072652852391915</v>
      </c>
      <c r="BJ1274" s="2">
        <f t="shared" si="164"/>
        <v>9.5231234692407423</v>
      </c>
      <c r="BK1274" s="2">
        <f t="shared" si="165"/>
        <v>4.7906582164778682</v>
      </c>
      <c r="BL1274" s="2">
        <f t="shared" si="166"/>
        <v>26.373174243982721</v>
      </c>
      <c r="BM1274" s="2"/>
      <c r="BN1274" s="1">
        <f t="shared" si="167"/>
        <v>6.1094972246431452</v>
      </c>
      <c r="BO1274" s="2">
        <f t="shared" si="168"/>
        <v>1.0023975806975651</v>
      </c>
      <c r="BP1274" s="1">
        <f t="shared" si="153"/>
        <v>9.6974281391830566</v>
      </c>
    </row>
    <row r="1275" spans="1:68" x14ac:dyDescent="0.25">
      <c r="A1275">
        <v>37</v>
      </c>
      <c r="B1275" t="s">
        <v>1205</v>
      </c>
      <c r="C1275" t="s">
        <v>191</v>
      </c>
      <c r="D1275">
        <v>-23.733000000000001</v>
      </c>
      <c r="E1275">
        <v>-68.242000000000004</v>
      </c>
      <c r="F1275" s="9">
        <v>41480</v>
      </c>
      <c r="H1275" t="s">
        <v>445</v>
      </c>
      <c r="I1275" t="s">
        <v>195</v>
      </c>
      <c r="J1275" t="s">
        <v>29</v>
      </c>
      <c r="L1275" t="s">
        <v>30</v>
      </c>
      <c r="P1275">
        <v>8.19</v>
      </c>
      <c r="Q1275" s="1">
        <f t="shared" si="154"/>
        <v>6.1967213114754101</v>
      </c>
      <c r="R1275">
        <v>378</v>
      </c>
      <c r="T1275">
        <v>10832</v>
      </c>
      <c r="U1275">
        <v>3.16</v>
      </c>
      <c r="W1275">
        <v>3178</v>
      </c>
      <c r="X1275">
        <v>2</v>
      </c>
      <c r="Z1275">
        <v>51.5</v>
      </c>
      <c r="AA1275" s="1">
        <v>14.493841544607191</v>
      </c>
      <c r="AB1275">
        <v>2.2000000000000002</v>
      </c>
      <c r="AD1275">
        <v>8120</v>
      </c>
      <c r="AE1275">
        <v>715</v>
      </c>
      <c r="AF1275">
        <v>41.7</v>
      </c>
      <c r="AG1275">
        <v>247</v>
      </c>
      <c r="AH1275">
        <v>624</v>
      </c>
      <c r="AM1275">
        <v>6</v>
      </c>
      <c r="AQ1275" s="3">
        <f t="shared" si="155"/>
        <v>24215.05384154461</v>
      </c>
      <c r="BA1275" t="s">
        <v>31</v>
      </c>
      <c r="BB1275" s="1">
        <f t="shared" si="156"/>
        <v>6.1967213114754101</v>
      </c>
      <c r="BC1275" s="2">
        <f t="shared" si="157"/>
        <v>305.55712270803946</v>
      </c>
      <c r="BD1275" s="2">
        <f t="shared" si="158"/>
        <v>3.9547456948338007E-2</v>
      </c>
      <c r="BE1275" s="2">
        <f t="shared" si="159"/>
        <v>33.083489485738077</v>
      </c>
      <c r="BF1275" s="2">
        <f t="shared" si="160"/>
        <v>4.7636666358338733</v>
      </c>
      <c r="BG1275" s="2">
        <f t="shared" si="161"/>
        <v>0.51606136777366229</v>
      </c>
      <c r="BH1275" s="2">
        <f t="shared" si="162"/>
        <v>353.21240593327241</v>
      </c>
      <c r="BI1275" s="2">
        <f t="shared" si="163"/>
        <v>18.29112304937324</v>
      </c>
      <c r="BJ1275" s="2">
        <f t="shared" si="164"/>
        <v>6.00777985880997</v>
      </c>
      <c r="BK1275" s="2">
        <f t="shared" si="165"/>
        <v>6.1629821847397572</v>
      </c>
      <c r="BL1275" s="2">
        <f t="shared" si="166"/>
        <v>25.673729685249949</v>
      </c>
      <c r="BM1275" s="2"/>
      <c r="BN1275" s="1">
        <f t="shared" si="167"/>
        <v>7.7183348712796249</v>
      </c>
      <c r="BO1275" s="2">
        <f t="shared" si="168"/>
        <v>1.1559619451933629</v>
      </c>
      <c r="BP1275" s="1">
        <f t="shared" si="153"/>
        <v>14.964028776978417</v>
      </c>
    </row>
    <row r="1276" spans="1:68" x14ac:dyDescent="0.25">
      <c r="A1276">
        <v>37</v>
      </c>
      <c r="B1276" t="s">
        <v>1205</v>
      </c>
      <c r="C1276" t="s">
        <v>191</v>
      </c>
      <c r="D1276">
        <v>-23.733000000000001</v>
      </c>
      <c r="E1276">
        <v>-68.242000000000004</v>
      </c>
      <c r="F1276" s="9">
        <v>41500</v>
      </c>
      <c r="H1276" t="s">
        <v>445</v>
      </c>
      <c r="I1276" t="s">
        <v>195</v>
      </c>
      <c r="J1276" t="s">
        <v>29</v>
      </c>
      <c r="L1276" t="s">
        <v>30</v>
      </c>
      <c r="P1276">
        <v>8.65</v>
      </c>
      <c r="Q1276" s="1">
        <f t="shared" si="154"/>
        <v>6.2131147540983607</v>
      </c>
      <c r="R1276">
        <v>379</v>
      </c>
      <c r="T1276">
        <v>10950</v>
      </c>
      <c r="U1276">
        <v>5.75</v>
      </c>
      <c r="W1276">
        <v>3155</v>
      </c>
      <c r="X1276">
        <v>2</v>
      </c>
      <c r="Z1276">
        <v>49.9</v>
      </c>
      <c r="AA1276" s="1">
        <v>12.156125166444742</v>
      </c>
      <c r="AB1276">
        <v>2.35</v>
      </c>
      <c r="AD1276">
        <v>8429</v>
      </c>
      <c r="AE1276">
        <v>761</v>
      </c>
      <c r="AF1276">
        <v>37.4</v>
      </c>
      <c r="AG1276">
        <v>244</v>
      </c>
      <c r="AH1276">
        <v>620</v>
      </c>
      <c r="AM1276">
        <v>11</v>
      </c>
      <c r="AQ1276" s="3">
        <f t="shared" si="155"/>
        <v>24658.556125166448</v>
      </c>
      <c r="BA1276" t="s">
        <v>31</v>
      </c>
      <c r="BB1276" s="1">
        <f t="shared" si="156"/>
        <v>6.2131147540983607</v>
      </c>
      <c r="BC1276" s="2">
        <f t="shared" si="157"/>
        <v>308.88575458392097</v>
      </c>
      <c r="BD1276" s="2">
        <f t="shared" si="158"/>
        <v>7.1961353624349217E-2</v>
      </c>
      <c r="BE1276" s="2">
        <f t="shared" si="159"/>
        <v>32.844055798459294</v>
      </c>
      <c r="BF1276" s="2">
        <f t="shared" si="160"/>
        <v>4.6156692257885483</v>
      </c>
      <c r="BG1276" s="2">
        <f t="shared" si="161"/>
        <v>0.43282566329403932</v>
      </c>
      <c r="BH1276" s="2">
        <f t="shared" si="162"/>
        <v>366.65361694723561</v>
      </c>
      <c r="BI1276" s="2">
        <f t="shared" si="163"/>
        <v>19.467894602200051</v>
      </c>
      <c r="BJ1276" s="2">
        <f t="shared" si="164"/>
        <v>5.3882725832012675</v>
      </c>
      <c r="BK1276" s="2">
        <f t="shared" si="165"/>
        <v>6.0881281501072904</v>
      </c>
      <c r="BL1276" s="2">
        <f t="shared" si="166"/>
        <v>25.509154494959883</v>
      </c>
      <c r="BM1276" s="2"/>
      <c r="BN1276" s="1">
        <f t="shared" si="167"/>
        <v>8.8377993464701827</v>
      </c>
      <c r="BO1276" s="2">
        <f t="shared" si="168"/>
        <v>1.1870201571488133</v>
      </c>
      <c r="BP1276" s="1">
        <f t="shared" si="153"/>
        <v>16.577540106951872</v>
      </c>
    </row>
    <row r="1277" spans="1:68" x14ac:dyDescent="0.25">
      <c r="A1277">
        <v>37</v>
      </c>
      <c r="B1277" t="s">
        <v>1205</v>
      </c>
      <c r="C1277" t="s">
        <v>191</v>
      </c>
      <c r="D1277">
        <v>-23.733000000000001</v>
      </c>
      <c r="E1277">
        <v>-68.242000000000004</v>
      </c>
      <c r="F1277" s="9">
        <v>41520</v>
      </c>
      <c r="H1277" t="s">
        <v>445</v>
      </c>
      <c r="I1277" t="s">
        <v>195</v>
      </c>
      <c r="J1277" t="s">
        <v>29</v>
      </c>
      <c r="L1277" t="s">
        <v>30</v>
      </c>
      <c r="P1277">
        <v>7.86</v>
      </c>
      <c r="Q1277" s="1">
        <f t="shared" si="154"/>
        <v>6.3278688524590168</v>
      </c>
      <c r="R1277">
        <v>386</v>
      </c>
      <c r="T1277">
        <v>10444</v>
      </c>
      <c r="U1277">
        <v>4.45</v>
      </c>
      <c r="W1277">
        <v>2719</v>
      </c>
      <c r="X1277">
        <v>3</v>
      </c>
      <c r="Z1277">
        <v>49.3</v>
      </c>
      <c r="AA1277" s="1">
        <v>16.83155792276964</v>
      </c>
      <c r="AB1277">
        <v>2.15</v>
      </c>
      <c r="AD1277">
        <v>7035</v>
      </c>
      <c r="AE1277">
        <v>889</v>
      </c>
      <c r="AF1277">
        <v>37.6</v>
      </c>
      <c r="AG1277">
        <v>211</v>
      </c>
      <c r="AH1277">
        <v>622</v>
      </c>
      <c r="AM1277">
        <v>6.2</v>
      </c>
      <c r="AQ1277" s="3">
        <f t="shared" si="155"/>
        <v>22425.531557922768</v>
      </c>
      <c r="BA1277" t="s">
        <v>31</v>
      </c>
      <c r="BB1277" s="1">
        <f t="shared" si="156"/>
        <v>6.3278688524590168</v>
      </c>
      <c r="BC1277" s="2">
        <f t="shared" si="157"/>
        <v>294.61212976022563</v>
      </c>
      <c r="BD1277" s="2">
        <f t="shared" si="158"/>
        <v>5.5691830196235484E-2</v>
      </c>
      <c r="BE1277" s="2">
        <f t="shared" si="159"/>
        <v>28.305225900478867</v>
      </c>
      <c r="BF1277" s="2">
        <f t="shared" si="160"/>
        <v>4.5601701970215522</v>
      </c>
      <c r="BG1277" s="2">
        <f t="shared" si="161"/>
        <v>0.59929707225328521</v>
      </c>
      <c r="BH1277" s="2">
        <f t="shared" si="162"/>
        <v>306.01592065770586</v>
      </c>
      <c r="BI1277" s="2">
        <f t="shared" si="163"/>
        <v>22.742389357892041</v>
      </c>
      <c r="BJ1277" s="2">
        <f t="shared" si="164"/>
        <v>5.4170868750900452</v>
      </c>
      <c r="BK1277" s="2">
        <f t="shared" si="165"/>
        <v>5.2647337691501566</v>
      </c>
      <c r="BL1277" s="2">
        <f t="shared" si="166"/>
        <v>25.591442090104916</v>
      </c>
      <c r="BM1277" s="2"/>
      <c r="BN1277" s="1">
        <f t="shared" si="167"/>
        <v>5.0805463494893868</v>
      </c>
      <c r="BO1277" s="2">
        <f t="shared" si="168"/>
        <v>1.0387078118839213</v>
      </c>
      <c r="BP1277" s="1">
        <f t="shared" si="153"/>
        <v>16.542553191489361</v>
      </c>
    </row>
    <row r="1278" spans="1:68" x14ac:dyDescent="0.25">
      <c r="A1278">
        <v>37</v>
      </c>
      <c r="B1278" t="s">
        <v>1205</v>
      </c>
      <c r="C1278" t="s">
        <v>191</v>
      </c>
      <c r="D1278">
        <v>-23.733000000000001</v>
      </c>
      <c r="E1278">
        <v>-68.242000000000004</v>
      </c>
      <c r="F1278" s="9">
        <v>41548</v>
      </c>
      <c r="H1278" t="s">
        <v>445</v>
      </c>
      <c r="I1278" t="s">
        <v>195</v>
      </c>
      <c r="J1278" t="s">
        <v>29</v>
      </c>
      <c r="L1278" t="s">
        <v>30</v>
      </c>
      <c r="Q1278" s="1">
        <f t="shared" si="154"/>
        <v>4.5901639344262293</v>
      </c>
      <c r="R1278">
        <v>280</v>
      </c>
      <c r="T1278">
        <v>8272</v>
      </c>
      <c r="W1278">
        <v>2343</v>
      </c>
      <c r="AA1278" s="1">
        <v>13.371737683089215</v>
      </c>
      <c r="AD1278">
        <v>4010</v>
      </c>
      <c r="AE1278">
        <v>837</v>
      </c>
      <c r="AG1278">
        <v>203</v>
      </c>
      <c r="AH1278">
        <v>583</v>
      </c>
      <c r="AQ1278" s="3">
        <f t="shared" si="155"/>
        <v>16541.37173768309</v>
      </c>
      <c r="BA1278" t="s">
        <v>31</v>
      </c>
      <c r="BB1278" s="1">
        <f t="shared" si="156"/>
        <v>4.5901639344262293</v>
      </c>
      <c r="BC1278" s="2">
        <f t="shared" si="157"/>
        <v>233.34273624823695</v>
      </c>
      <c r="BD1278" s="2">
        <f t="shared" si="158"/>
        <v>0</v>
      </c>
      <c r="BE1278" s="2">
        <f t="shared" si="159"/>
        <v>24.39100562148657</v>
      </c>
      <c r="BF1278" s="2">
        <f t="shared" si="160"/>
        <v>0</v>
      </c>
      <c r="BG1278" s="2">
        <f t="shared" si="161"/>
        <v>0.47610822962344324</v>
      </c>
      <c r="BH1278" s="2">
        <f t="shared" si="162"/>
        <v>174.43124972813084</v>
      </c>
      <c r="BI1278" s="2">
        <f t="shared" si="163"/>
        <v>21.41212586339217</v>
      </c>
      <c r="BJ1278" s="2">
        <f t="shared" si="164"/>
        <v>0</v>
      </c>
      <c r="BK1278" s="2">
        <f t="shared" si="165"/>
        <v>5.0651230101302458</v>
      </c>
      <c r="BL1278" s="2">
        <f t="shared" si="166"/>
        <v>23.986833984776794</v>
      </c>
      <c r="BM1278" s="2"/>
      <c r="BN1278" s="1">
        <f t="shared" si="167"/>
        <v>-6.0606459603186886</v>
      </c>
      <c r="BO1278" s="2">
        <f t="shared" si="168"/>
        <v>0.74753237462067679</v>
      </c>
      <c r="BP1278" s="1" t="e">
        <f t="shared" si="153"/>
        <v>#DIV/0!</v>
      </c>
    </row>
    <row r="1279" spans="1:68" x14ac:dyDescent="0.25">
      <c r="A1279">
        <v>37</v>
      </c>
      <c r="B1279" t="s">
        <v>1205</v>
      </c>
      <c r="C1279" t="s">
        <v>191</v>
      </c>
      <c r="D1279">
        <v>-23.733000000000001</v>
      </c>
      <c r="E1279">
        <v>-68.242000000000004</v>
      </c>
      <c r="F1279" s="9">
        <v>41563</v>
      </c>
      <c r="H1279" t="s">
        <v>445</v>
      </c>
      <c r="I1279" t="s">
        <v>195</v>
      </c>
      <c r="J1279" t="s">
        <v>29</v>
      </c>
      <c r="L1279" t="s">
        <v>30</v>
      </c>
      <c r="P1279">
        <v>8.02</v>
      </c>
      <c r="Q1279" s="1">
        <f t="shared" si="154"/>
        <v>6.6065573770491799</v>
      </c>
      <c r="R1279">
        <v>403</v>
      </c>
      <c r="S1279">
        <v>3.06</v>
      </c>
      <c r="T1279">
        <v>7786</v>
      </c>
      <c r="U1279">
        <v>0.94</v>
      </c>
      <c r="W1279">
        <v>2098</v>
      </c>
      <c r="X1279">
        <v>2</v>
      </c>
      <c r="Z1279">
        <v>43.7</v>
      </c>
      <c r="AA1279" s="1">
        <v>14.961384820239681</v>
      </c>
      <c r="AB1279">
        <v>0.84</v>
      </c>
      <c r="AD1279">
        <v>5022</v>
      </c>
      <c r="AE1279">
        <v>874</v>
      </c>
      <c r="AF1279">
        <v>34.1</v>
      </c>
      <c r="AG1279">
        <v>189</v>
      </c>
      <c r="AH1279">
        <v>538</v>
      </c>
      <c r="AL1279">
        <v>0.03</v>
      </c>
      <c r="AM1279">
        <v>4</v>
      </c>
      <c r="AQ1279" s="3">
        <f t="shared" si="155"/>
        <v>17013.631384820241</v>
      </c>
      <c r="BA1279" t="s">
        <v>31</v>
      </c>
      <c r="BB1279" s="1">
        <f t="shared" si="156"/>
        <v>6.6065573770491799</v>
      </c>
      <c r="BC1279" s="2">
        <f t="shared" si="157"/>
        <v>219.63328631875879</v>
      </c>
      <c r="BD1279" s="2">
        <f t="shared" si="158"/>
        <v>1.1764116940328393E-2</v>
      </c>
      <c r="BE1279" s="2">
        <f t="shared" si="159"/>
        <v>21.840516343951695</v>
      </c>
      <c r="BF1279" s="2">
        <f t="shared" si="160"/>
        <v>4.042179261862918</v>
      </c>
      <c r="BG1279" s="2">
        <f t="shared" si="161"/>
        <v>0.53270850866958686</v>
      </c>
      <c r="BH1279" s="2">
        <f t="shared" si="162"/>
        <v>218.45230327547958</v>
      </c>
      <c r="BI1279" s="2">
        <f t="shared" si="163"/>
        <v>22.358659503709386</v>
      </c>
      <c r="BJ1279" s="2">
        <f t="shared" si="164"/>
        <v>4.9128367670364508</v>
      </c>
      <c r="BK1279" s="2">
        <f t="shared" si="165"/>
        <v>4.7158041818454013</v>
      </c>
      <c r="BL1279" s="2">
        <f t="shared" si="166"/>
        <v>22.135363094013577</v>
      </c>
      <c r="BM1279" s="2"/>
      <c r="BN1279" s="1">
        <f t="shared" si="167"/>
        <v>5.1801245388876174</v>
      </c>
      <c r="BO1279" s="2">
        <f t="shared" si="168"/>
        <v>0.99462293232927712</v>
      </c>
      <c r="BP1279" s="1">
        <f t="shared" si="153"/>
        <v>15.777126099706745</v>
      </c>
    </row>
    <row r="1280" spans="1:68" x14ac:dyDescent="0.25">
      <c r="A1280">
        <v>37</v>
      </c>
      <c r="B1280" t="s">
        <v>1205</v>
      </c>
      <c r="C1280" t="s">
        <v>191</v>
      </c>
      <c r="D1280">
        <v>-23.733000000000001</v>
      </c>
      <c r="E1280">
        <v>-68.242000000000004</v>
      </c>
      <c r="F1280" s="9">
        <v>41601</v>
      </c>
      <c r="H1280" t="s">
        <v>445</v>
      </c>
      <c r="I1280" t="s">
        <v>195</v>
      </c>
      <c r="J1280" t="s">
        <v>29</v>
      </c>
      <c r="L1280" t="s">
        <v>30</v>
      </c>
      <c r="P1280">
        <v>8.09</v>
      </c>
      <c r="Q1280" s="1">
        <f t="shared" si="154"/>
        <v>6.4918032786885247</v>
      </c>
      <c r="R1280">
        <v>396</v>
      </c>
      <c r="T1280">
        <v>7779</v>
      </c>
      <c r="U1280">
        <v>6.99</v>
      </c>
      <c r="W1280">
        <v>2054</v>
      </c>
      <c r="X1280">
        <v>1</v>
      </c>
      <c r="Z1280">
        <v>52</v>
      </c>
      <c r="AA1280" s="1">
        <v>2.8052596537949404</v>
      </c>
      <c r="AB1280">
        <v>0.57499999999999996</v>
      </c>
      <c r="AD1280">
        <v>5150</v>
      </c>
      <c r="AE1280">
        <v>733</v>
      </c>
      <c r="AF1280">
        <v>47.1</v>
      </c>
      <c r="AG1280">
        <v>178</v>
      </c>
      <c r="AH1280">
        <v>558</v>
      </c>
      <c r="AM1280">
        <v>6.7</v>
      </c>
      <c r="AQ1280" s="3">
        <f t="shared" si="155"/>
        <v>16965.170259653798</v>
      </c>
      <c r="BA1280" t="s">
        <v>31</v>
      </c>
      <c r="BB1280" s="1">
        <f t="shared" si="156"/>
        <v>6.4918032786885247</v>
      </c>
      <c r="BC1280" s="2">
        <f t="shared" si="157"/>
        <v>219.43582510578278</v>
      </c>
      <c r="BD1280" s="2">
        <f t="shared" si="158"/>
        <v>8.74799759711654E-2</v>
      </c>
      <c r="BE1280" s="2">
        <f t="shared" si="159"/>
        <v>21.382469290027068</v>
      </c>
      <c r="BF1280" s="2">
        <f t="shared" si="160"/>
        <v>4.8099158264730368</v>
      </c>
      <c r="BG1280" s="2">
        <f t="shared" si="161"/>
        <v>9.9882845375547535E-2</v>
      </c>
      <c r="BH1280" s="2">
        <f t="shared" si="162"/>
        <v>224.02018356605333</v>
      </c>
      <c r="BI1280" s="2">
        <f t="shared" si="163"/>
        <v>18.751598874392425</v>
      </c>
      <c r="BJ1280" s="2">
        <f t="shared" si="164"/>
        <v>6.7857657398069442</v>
      </c>
      <c r="BK1280" s="2">
        <f t="shared" si="165"/>
        <v>4.4413393881930237</v>
      </c>
      <c r="BL1280" s="2">
        <f t="shared" si="166"/>
        <v>22.958239045463898</v>
      </c>
      <c r="BM1280" s="2"/>
      <c r="BN1280" s="1">
        <f t="shared" si="167"/>
        <v>6.2073594100646483</v>
      </c>
      <c r="BO1280" s="2">
        <f t="shared" si="168"/>
        <v>1.0208915679928772</v>
      </c>
      <c r="BP1280" s="1">
        <f t="shared" si="153"/>
        <v>11.847133757961783</v>
      </c>
    </row>
    <row r="1281" spans="1:68" x14ac:dyDescent="0.25">
      <c r="A1281">
        <v>37</v>
      </c>
      <c r="B1281" t="s">
        <v>1205</v>
      </c>
      <c r="C1281" t="s">
        <v>191</v>
      </c>
      <c r="D1281">
        <v>-23.733000000000001</v>
      </c>
      <c r="E1281">
        <v>-68.242000000000004</v>
      </c>
      <c r="F1281" s="9">
        <v>41625</v>
      </c>
      <c r="H1281" t="s">
        <v>445</v>
      </c>
      <c r="I1281" t="s">
        <v>195</v>
      </c>
      <c r="J1281" t="s">
        <v>29</v>
      </c>
      <c r="L1281" t="s">
        <v>30</v>
      </c>
      <c r="P1281">
        <v>8.17</v>
      </c>
      <c r="Q1281" s="1">
        <f t="shared" si="154"/>
        <v>6.5901639344262293</v>
      </c>
      <c r="R1281">
        <v>402</v>
      </c>
      <c r="T1281">
        <v>8088</v>
      </c>
      <c r="U1281">
        <v>23.4</v>
      </c>
      <c r="W1281">
        <v>2046</v>
      </c>
      <c r="X1281">
        <v>1</v>
      </c>
      <c r="Z1281">
        <v>58</v>
      </c>
      <c r="AA1281" s="1">
        <v>13.558754993342211</v>
      </c>
      <c r="AB1281">
        <v>0.35799999999999998</v>
      </c>
      <c r="AD1281">
        <v>5021</v>
      </c>
      <c r="AE1281">
        <v>780</v>
      </c>
      <c r="AF1281">
        <v>53.7</v>
      </c>
      <c r="AG1281">
        <v>180</v>
      </c>
      <c r="AH1281">
        <v>539</v>
      </c>
      <c r="AL1281">
        <v>0.15</v>
      </c>
      <c r="AM1281">
        <v>7.7</v>
      </c>
      <c r="AQ1281" s="3">
        <f t="shared" si="155"/>
        <v>17213.866754993345</v>
      </c>
      <c r="BA1281" t="s">
        <v>31</v>
      </c>
      <c r="BB1281" s="1">
        <f t="shared" si="156"/>
        <v>6.5901639344262293</v>
      </c>
      <c r="BC1281" s="2">
        <f t="shared" si="157"/>
        <v>228.15232722143864</v>
      </c>
      <c r="BD1281" s="2">
        <f t="shared" si="158"/>
        <v>0.29285142170604728</v>
      </c>
      <c r="BE1281" s="2">
        <f t="shared" si="159"/>
        <v>21.299188007495314</v>
      </c>
      <c r="BF1281" s="2">
        <f t="shared" si="160"/>
        <v>5.3649061141430021</v>
      </c>
      <c r="BG1281" s="2">
        <f t="shared" si="161"/>
        <v>0.48276708598181306</v>
      </c>
      <c r="BH1281" s="2">
        <f t="shared" si="162"/>
        <v>218.40880421070946</v>
      </c>
      <c r="BI1281" s="2">
        <f t="shared" si="163"/>
        <v>19.95395241749808</v>
      </c>
      <c r="BJ1281" s="2">
        <f t="shared" si="164"/>
        <v>7.7366373721365802</v>
      </c>
      <c r="BK1281" s="2">
        <f t="shared" si="165"/>
        <v>4.4912420779480007</v>
      </c>
      <c r="BL1281" s="2">
        <f t="shared" si="166"/>
        <v>22.176506891586094</v>
      </c>
      <c r="BM1281" s="2"/>
      <c r="BN1281" s="1">
        <f t="shared" si="167"/>
        <v>3.7779170360268304</v>
      </c>
      <c r="BO1281" s="2">
        <f t="shared" si="168"/>
        <v>0.95729378205608939</v>
      </c>
      <c r="BP1281" s="1">
        <f t="shared" si="153"/>
        <v>10.037243947858473</v>
      </c>
    </row>
    <row r="1282" spans="1:68" x14ac:dyDescent="0.25">
      <c r="A1282">
        <v>37</v>
      </c>
      <c r="B1282" t="s">
        <v>1205</v>
      </c>
      <c r="C1282" t="s">
        <v>191</v>
      </c>
      <c r="D1282">
        <v>-23.733000000000001</v>
      </c>
      <c r="E1282">
        <v>-68.242000000000004</v>
      </c>
      <c r="F1282" s="9">
        <v>41657</v>
      </c>
      <c r="H1282" t="s">
        <v>445</v>
      </c>
      <c r="I1282" t="s">
        <v>195</v>
      </c>
      <c r="J1282" t="s">
        <v>29</v>
      </c>
      <c r="L1282" t="s">
        <v>30</v>
      </c>
      <c r="P1282">
        <v>7.78</v>
      </c>
      <c r="Q1282" s="1">
        <f t="shared" si="154"/>
        <v>6.5081967213114753</v>
      </c>
      <c r="R1282">
        <v>397</v>
      </c>
      <c r="T1282">
        <v>8512</v>
      </c>
      <c r="U1282">
        <v>4.16</v>
      </c>
      <c r="W1282">
        <v>2628</v>
      </c>
      <c r="X1282">
        <v>1</v>
      </c>
      <c r="Z1282">
        <v>35</v>
      </c>
      <c r="AA1282" s="1">
        <v>18.701731025299601</v>
      </c>
      <c r="AB1282">
        <v>1.8</v>
      </c>
      <c r="AD1282">
        <v>5328</v>
      </c>
      <c r="AE1282">
        <v>1063</v>
      </c>
      <c r="AF1282">
        <v>28.2</v>
      </c>
      <c r="AG1282">
        <v>199</v>
      </c>
      <c r="AH1282">
        <v>627</v>
      </c>
      <c r="AL1282">
        <v>0.03</v>
      </c>
      <c r="AM1282">
        <v>5.0999999999999996</v>
      </c>
      <c r="AQ1282" s="3">
        <f t="shared" si="155"/>
        <v>18847.991731025297</v>
      </c>
      <c r="BA1282" t="s">
        <v>31</v>
      </c>
      <c r="BB1282" s="1">
        <f t="shared" si="156"/>
        <v>6.5081967213114753</v>
      </c>
      <c r="BC1282" s="2">
        <f t="shared" si="157"/>
        <v>240.11283497884341</v>
      </c>
      <c r="BD1282" s="2">
        <f t="shared" si="158"/>
        <v>5.2062474969963961E-2</v>
      </c>
      <c r="BE1282" s="2">
        <f t="shared" si="159"/>
        <v>27.357901311680198</v>
      </c>
      <c r="BF1282" s="2">
        <f t="shared" si="160"/>
        <v>3.2374433447414672</v>
      </c>
      <c r="BG1282" s="2">
        <f t="shared" si="161"/>
        <v>0.66588563583698357</v>
      </c>
      <c r="BH1282" s="2">
        <f t="shared" si="162"/>
        <v>231.76301709513245</v>
      </c>
      <c r="BI1282" s="2">
        <f t="shared" si="163"/>
        <v>27.193655666410844</v>
      </c>
      <c r="BJ1282" s="2">
        <f t="shared" si="164"/>
        <v>4.0628151563175336</v>
      </c>
      <c r="BK1282" s="2">
        <f t="shared" si="165"/>
        <v>4.96531763062029</v>
      </c>
      <c r="BL1282" s="2">
        <f t="shared" si="166"/>
        <v>25.797161077967498</v>
      </c>
      <c r="BM1282" s="2"/>
      <c r="BN1282" s="1">
        <f t="shared" si="167"/>
        <v>3.699363331185459</v>
      </c>
      <c r="BO1282" s="2">
        <f t="shared" si="168"/>
        <v>0.96522544126203558</v>
      </c>
      <c r="BP1282" s="1">
        <f t="shared" si="153"/>
        <v>22.23404255319149</v>
      </c>
    </row>
    <row r="1283" spans="1:68" x14ac:dyDescent="0.25">
      <c r="A1283">
        <v>37</v>
      </c>
      <c r="B1283" t="s">
        <v>1205</v>
      </c>
      <c r="C1283" t="s">
        <v>191</v>
      </c>
      <c r="D1283">
        <v>-23.733000000000001</v>
      </c>
      <c r="E1283">
        <v>-68.242000000000004</v>
      </c>
      <c r="F1283" s="9">
        <v>41686</v>
      </c>
      <c r="H1283" t="s">
        <v>445</v>
      </c>
      <c r="I1283" t="s">
        <v>195</v>
      </c>
      <c r="J1283" t="s">
        <v>29</v>
      </c>
      <c r="L1283" t="s">
        <v>30</v>
      </c>
      <c r="P1283">
        <v>8.26</v>
      </c>
      <c r="Q1283" s="1">
        <f t="shared" si="154"/>
        <v>6.1803278688524594</v>
      </c>
      <c r="R1283">
        <v>377</v>
      </c>
      <c r="T1283">
        <v>8395</v>
      </c>
      <c r="W1283">
        <v>1714</v>
      </c>
      <c r="X1283">
        <v>1</v>
      </c>
      <c r="Z1283">
        <v>64</v>
      </c>
      <c r="AA1283" s="1">
        <v>12.62366844207723</v>
      </c>
      <c r="AB1283">
        <v>1.8</v>
      </c>
      <c r="AD1283">
        <v>4620</v>
      </c>
      <c r="AE1283">
        <v>678</v>
      </c>
      <c r="AF1283">
        <v>43</v>
      </c>
      <c r="AG1283">
        <v>177</v>
      </c>
      <c r="AH1283">
        <v>498</v>
      </c>
      <c r="AL1283">
        <v>0.04</v>
      </c>
      <c r="AM1283">
        <v>13</v>
      </c>
      <c r="AQ1283" s="3">
        <f t="shared" si="155"/>
        <v>16594.463668442077</v>
      </c>
      <c r="BA1283" t="s">
        <v>31</v>
      </c>
      <c r="BB1283" s="1">
        <f t="shared" si="156"/>
        <v>6.1803278688524594</v>
      </c>
      <c r="BC1283" s="2">
        <f t="shared" si="157"/>
        <v>236.81241184767276</v>
      </c>
      <c r="BD1283" s="2">
        <f t="shared" si="158"/>
        <v>0</v>
      </c>
      <c r="BE1283" s="2">
        <f t="shared" si="159"/>
        <v>17.843014782427648</v>
      </c>
      <c r="BF1283" s="2">
        <f t="shared" si="160"/>
        <v>5.9198964018129683</v>
      </c>
      <c r="BG1283" s="2">
        <f t="shared" si="161"/>
        <v>0.44947280418996388</v>
      </c>
      <c r="BH1283" s="2">
        <f t="shared" si="162"/>
        <v>200.96567923789638</v>
      </c>
      <c r="BI1283" s="2">
        <f t="shared" si="163"/>
        <v>17.344589409056024</v>
      </c>
      <c r="BJ1283" s="2">
        <f t="shared" si="164"/>
        <v>6.1950727560870193</v>
      </c>
      <c r="BK1283" s="2">
        <f t="shared" si="165"/>
        <v>4.4163880433155347</v>
      </c>
      <c r="BL1283" s="2">
        <f t="shared" si="166"/>
        <v>20.489611191112939</v>
      </c>
      <c r="BM1283" s="2"/>
      <c r="BN1283" s="1">
        <f t="shared" si="167"/>
        <v>-0.78869079497904637</v>
      </c>
      <c r="BO1283" s="2">
        <f t="shared" si="168"/>
        <v>0.84862815115943147</v>
      </c>
      <c r="BP1283" s="1">
        <f t="shared" si="153"/>
        <v>11.581395348837209</v>
      </c>
    </row>
    <row r="1284" spans="1:68" x14ac:dyDescent="0.25">
      <c r="A1284">
        <v>37</v>
      </c>
      <c r="B1284" t="s">
        <v>1205</v>
      </c>
      <c r="C1284" t="s">
        <v>191</v>
      </c>
      <c r="D1284">
        <v>-23.733000000000001</v>
      </c>
      <c r="E1284">
        <v>-68.242000000000004</v>
      </c>
      <c r="F1284" s="9">
        <v>41747</v>
      </c>
      <c r="H1284" t="s">
        <v>445</v>
      </c>
      <c r="I1284" t="s">
        <v>195</v>
      </c>
      <c r="J1284" t="s">
        <v>29</v>
      </c>
      <c r="L1284" t="s">
        <v>30</v>
      </c>
      <c r="P1284">
        <v>8.15</v>
      </c>
      <c r="Q1284" s="1">
        <f t="shared" si="154"/>
        <v>5.6065573770491799</v>
      </c>
      <c r="R1284">
        <v>342</v>
      </c>
      <c r="S1284">
        <v>0.24</v>
      </c>
      <c r="T1284">
        <v>9109</v>
      </c>
      <c r="U1284">
        <v>2.4</v>
      </c>
      <c r="W1284">
        <v>2187</v>
      </c>
      <c r="X1284">
        <v>1</v>
      </c>
      <c r="Z1284">
        <v>44.6</v>
      </c>
      <c r="AA1284" s="1">
        <v>15.288665113182425</v>
      </c>
      <c r="AB1284">
        <v>2.7469999999999999</v>
      </c>
      <c r="AD1284">
        <v>4737</v>
      </c>
      <c r="AE1284">
        <v>817</v>
      </c>
      <c r="AF1284">
        <v>59.1</v>
      </c>
      <c r="AG1284">
        <v>174</v>
      </c>
      <c r="AH1284">
        <v>520</v>
      </c>
      <c r="AL1284">
        <v>0.122</v>
      </c>
      <c r="AM1284">
        <v>2.8</v>
      </c>
      <c r="AN1284">
        <v>2.4E-2</v>
      </c>
      <c r="AQ1284" s="3">
        <f t="shared" si="155"/>
        <v>18014.321665113181</v>
      </c>
      <c r="BA1284" t="s">
        <v>31</v>
      </c>
      <c r="BB1284" s="1">
        <f t="shared" si="156"/>
        <v>5.6065573770491799</v>
      </c>
      <c r="BC1284" s="2">
        <f t="shared" si="157"/>
        <v>256.95345557122704</v>
      </c>
      <c r="BD1284" s="2">
        <f t="shared" si="158"/>
        <v>3.0036043251902282E-2</v>
      </c>
      <c r="BE1284" s="2">
        <f t="shared" si="159"/>
        <v>22.767020612117427</v>
      </c>
      <c r="BF1284" s="2">
        <f t="shared" si="160"/>
        <v>4.1254278050134126</v>
      </c>
      <c r="BG1284" s="2">
        <f t="shared" si="161"/>
        <v>0.54436150729673405</v>
      </c>
      <c r="BH1284" s="2">
        <f t="shared" si="162"/>
        <v>206.05506981599896</v>
      </c>
      <c r="BI1284" s="2">
        <f t="shared" si="163"/>
        <v>20.900486057815296</v>
      </c>
      <c r="BJ1284" s="2">
        <f t="shared" si="164"/>
        <v>8.5146232531335553</v>
      </c>
      <c r="BK1284" s="2">
        <f t="shared" si="165"/>
        <v>4.3415340086830678</v>
      </c>
      <c r="BL1284" s="2">
        <f t="shared" si="166"/>
        <v>21.394774737708289</v>
      </c>
      <c r="BM1284" s="2"/>
      <c r="BN1284" s="1">
        <f t="shared" si="167"/>
        <v>-3.5594811381074254</v>
      </c>
      <c r="BO1284" s="2">
        <f t="shared" si="168"/>
        <v>0.80191593204272305</v>
      </c>
      <c r="BP1284" s="1">
        <f t="shared" si="153"/>
        <v>8.7986463620981379</v>
      </c>
    </row>
    <row r="1285" spans="1:68" x14ac:dyDescent="0.25">
      <c r="A1285">
        <v>37</v>
      </c>
      <c r="B1285" t="s">
        <v>1205</v>
      </c>
      <c r="C1285" t="s">
        <v>191</v>
      </c>
      <c r="D1285">
        <v>-23.733000000000001</v>
      </c>
      <c r="E1285">
        <v>-68.242000000000004</v>
      </c>
      <c r="F1285" s="9">
        <v>41776</v>
      </c>
      <c r="H1285" t="s">
        <v>445</v>
      </c>
      <c r="I1285" t="s">
        <v>195</v>
      </c>
      <c r="J1285" t="s">
        <v>29</v>
      </c>
      <c r="L1285" t="s">
        <v>30</v>
      </c>
      <c r="P1285">
        <v>8.0299999999999994</v>
      </c>
      <c r="Q1285" s="1">
        <f t="shared" si="154"/>
        <v>5.1967213114754101</v>
      </c>
      <c r="R1285">
        <v>317</v>
      </c>
      <c r="S1285">
        <v>0.23</v>
      </c>
      <c r="T1285">
        <v>9525</v>
      </c>
      <c r="U1285">
        <v>3.6</v>
      </c>
      <c r="W1285">
        <v>2092</v>
      </c>
      <c r="X1285">
        <v>2</v>
      </c>
      <c r="Z1285">
        <v>27.6</v>
      </c>
      <c r="AA1285" s="1">
        <v>17.065329560585887</v>
      </c>
      <c r="AB1285">
        <v>2.1</v>
      </c>
      <c r="AD1285">
        <v>4680</v>
      </c>
      <c r="AE1285">
        <v>760</v>
      </c>
      <c r="AF1285">
        <v>58.8</v>
      </c>
      <c r="AG1285">
        <v>190</v>
      </c>
      <c r="AH1285">
        <v>531</v>
      </c>
      <c r="AM1285">
        <v>2.7</v>
      </c>
      <c r="AQ1285" s="3">
        <f t="shared" si="155"/>
        <v>18209.095329560587</v>
      </c>
      <c r="BA1285" t="s">
        <v>31</v>
      </c>
      <c r="BB1285" s="1">
        <f t="shared" si="156"/>
        <v>5.1967213114754101</v>
      </c>
      <c r="BC1285" s="2">
        <f t="shared" si="157"/>
        <v>268.68829337094496</v>
      </c>
      <c r="BD1285" s="2">
        <f t="shared" si="158"/>
        <v>4.5054064877853427E-2</v>
      </c>
      <c r="BE1285" s="2">
        <f t="shared" si="159"/>
        <v>21.778055382052884</v>
      </c>
      <c r="BF1285" s="2">
        <f t="shared" si="160"/>
        <v>2.5529553232818425</v>
      </c>
      <c r="BG1285" s="2">
        <f t="shared" si="161"/>
        <v>0.60762064270124749</v>
      </c>
      <c r="BH1285" s="2">
        <f t="shared" si="162"/>
        <v>203.57562312410283</v>
      </c>
      <c r="BI1285" s="2">
        <f t="shared" si="163"/>
        <v>19.442312611921206</v>
      </c>
      <c r="BJ1285" s="2">
        <f t="shared" si="164"/>
        <v>8.4714018153003892</v>
      </c>
      <c r="BK1285" s="2">
        <f t="shared" si="165"/>
        <v>4.7407555267228902</v>
      </c>
      <c r="BL1285" s="2">
        <f t="shared" si="166"/>
        <v>21.847356511005966</v>
      </c>
      <c r="BM1285" s="2"/>
      <c r="BN1285" s="1">
        <f t="shared" si="167"/>
        <v>-5.450556004801105</v>
      </c>
      <c r="BO1285" s="2">
        <f t="shared" si="168"/>
        <v>0.75766465509180536</v>
      </c>
      <c r="BP1285" s="1">
        <f t="shared" si="153"/>
        <v>9.0306122448979593</v>
      </c>
    </row>
    <row r="1286" spans="1:68" x14ac:dyDescent="0.25">
      <c r="A1286">
        <v>37</v>
      </c>
      <c r="B1286" t="s">
        <v>1205</v>
      </c>
      <c r="C1286" t="s">
        <v>191</v>
      </c>
      <c r="D1286">
        <v>-23.733000000000001</v>
      </c>
      <c r="E1286">
        <v>-68.242000000000004</v>
      </c>
      <c r="F1286" s="9">
        <v>41800</v>
      </c>
      <c r="H1286" t="s">
        <v>445</v>
      </c>
      <c r="I1286" t="s">
        <v>195</v>
      </c>
      <c r="J1286" t="s">
        <v>29</v>
      </c>
      <c r="L1286" t="s">
        <v>30</v>
      </c>
      <c r="P1286">
        <v>8.08</v>
      </c>
      <c r="Q1286" s="1">
        <f t="shared" si="154"/>
        <v>6.4754098360655741</v>
      </c>
      <c r="R1286">
        <v>395</v>
      </c>
      <c r="S1286">
        <v>0.08</v>
      </c>
      <c r="T1286">
        <v>10340</v>
      </c>
      <c r="U1286">
        <v>2.7</v>
      </c>
      <c r="W1286">
        <v>2442</v>
      </c>
      <c r="X1286">
        <v>1</v>
      </c>
      <c r="Z1286">
        <v>29.8</v>
      </c>
      <c r="AA1286" s="1">
        <v>15.148402130492677</v>
      </c>
      <c r="AB1286">
        <v>2.2999999999999998</v>
      </c>
      <c r="AD1286">
        <v>5100</v>
      </c>
      <c r="AE1286">
        <v>832</v>
      </c>
      <c r="AF1286">
        <v>61.3</v>
      </c>
      <c r="AG1286">
        <v>227</v>
      </c>
      <c r="AH1286">
        <v>645</v>
      </c>
      <c r="AM1286">
        <v>3.1</v>
      </c>
      <c r="AQ1286" s="3">
        <f t="shared" si="155"/>
        <v>20096.428402130488</v>
      </c>
      <c r="BA1286" t="s">
        <v>31</v>
      </c>
      <c r="BB1286" s="1">
        <f t="shared" si="156"/>
        <v>6.4754098360655741</v>
      </c>
      <c r="BC1286" s="2">
        <f t="shared" si="157"/>
        <v>291.67842031029619</v>
      </c>
      <c r="BD1286" s="2">
        <f t="shared" si="158"/>
        <v>3.3790548658390075E-2</v>
      </c>
      <c r="BE1286" s="2">
        <f t="shared" si="159"/>
        <v>25.421611492816989</v>
      </c>
      <c r="BF1286" s="2">
        <f t="shared" si="160"/>
        <v>2.7564517620941635</v>
      </c>
      <c r="BG1286" s="2">
        <f t="shared" si="161"/>
        <v>0.53936736502795668</v>
      </c>
      <c r="BH1286" s="2">
        <f t="shared" si="162"/>
        <v>221.84523032754794</v>
      </c>
      <c r="BI1286" s="2">
        <f t="shared" si="163"/>
        <v>21.284215911997951</v>
      </c>
      <c r="BJ1286" s="2">
        <f t="shared" si="164"/>
        <v>8.8315804639100985</v>
      </c>
      <c r="BK1286" s="2">
        <f t="shared" si="165"/>
        <v>5.663955287189979</v>
      </c>
      <c r="BL1286" s="2">
        <f t="shared" si="166"/>
        <v>26.537749434272783</v>
      </c>
      <c r="BM1286" s="2"/>
      <c r="BN1286" s="1">
        <f t="shared" si="167"/>
        <v>-4.9093236042738342</v>
      </c>
      <c r="BO1286" s="2">
        <f t="shared" si="168"/>
        <v>0.7605815681926088</v>
      </c>
      <c r="BP1286" s="1">
        <f t="shared" si="153"/>
        <v>10.522022838499185</v>
      </c>
    </row>
    <row r="1287" spans="1:68" x14ac:dyDescent="0.25">
      <c r="A1287">
        <v>37</v>
      </c>
      <c r="B1287" t="s">
        <v>1205</v>
      </c>
      <c r="C1287" t="s">
        <v>191</v>
      </c>
      <c r="D1287">
        <v>-23.733000000000001</v>
      </c>
      <c r="E1287">
        <v>-68.242000000000004</v>
      </c>
      <c r="F1287" s="9">
        <v>41837</v>
      </c>
      <c r="H1287" t="s">
        <v>445</v>
      </c>
      <c r="I1287" t="s">
        <v>195</v>
      </c>
      <c r="J1287" t="s">
        <v>29</v>
      </c>
      <c r="L1287" t="s">
        <v>30</v>
      </c>
      <c r="P1287">
        <v>8</v>
      </c>
      <c r="Q1287" s="1">
        <f t="shared" si="154"/>
        <v>4.442622950819672</v>
      </c>
      <c r="R1287">
        <v>271</v>
      </c>
      <c r="S1287">
        <v>0.11</v>
      </c>
      <c r="T1287">
        <v>10594</v>
      </c>
      <c r="U1287">
        <v>2.7</v>
      </c>
      <c r="W1287">
        <v>2687</v>
      </c>
      <c r="X1287">
        <v>5</v>
      </c>
      <c r="Z1287">
        <v>56.4</v>
      </c>
      <c r="AA1287" s="1">
        <v>15.662699733688417</v>
      </c>
      <c r="AD1287">
        <v>5690</v>
      </c>
      <c r="AE1287">
        <v>928</v>
      </c>
      <c r="AF1287">
        <v>70.8</v>
      </c>
      <c r="AG1287">
        <v>254</v>
      </c>
      <c r="AH1287">
        <v>725</v>
      </c>
      <c r="AM1287">
        <v>3.5</v>
      </c>
      <c r="AQ1287" s="3">
        <f t="shared" si="155"/>
        <v>21303.172699733688</v>
      </c>
      <c r="BA1287" t="s">
        <v>31</v>
      </c>
      <c r="BB1287" s="1">
        <f t="shared" si="156"/>
        <v>4.442622950819672</v>
      </c>
      <c r="BC1287" s="2">
        <f t="shared" si="157"/>
        <v>298.8434414668547</v>
      </c>
      <c r="BD1287" s="2">
        <f t="shared" si="158"/>
        <v>3.3790548658390075E-2</v>
      </c>
      <c r="BE1287" s="2">
        <f t="shared" si="159"/>
        <v>27.972100770351862</v>
      </c>
      <c r="BF1287" s="2">
        <f t="shared" si="160"/>
        <v>5.216908704097678</v>
      </c>
      <c r="BG1287" s="2">
        <f t="shared" si="161"/>
        <v>0.5576792200134737</v>
      </c>
      <c r="BH1287" s="2">
        <f t="shared" si="162"/>
        <v>247.50967854191134</v>
      </c>
      <c r="BI1287" s="2">
        <f t="shared" si="163"/>
        <v>23.740086978766946</v>
      </c>
      <c r="BJ1287" s="2">
        <f t="shared" si="164"/>
        <v>10.200259328626998</v>
      </c>
      <c r="BK1287" s="2">
        <f t="shared" si="165"/>
        <v>6.337641598882179</v>
      </c>
      <c r="BL1287" s="2">
        <f t="shared" si="166"/>
        <v>29.82925324007406</v>
      </c>
      <c r="BM1287" s="2"/>
      <c r="BN1287" s="1">
        <f t="shared" si="167"/>
        <v>-0.76856578673599596</v>
      </c>
      <c r="BO1287" s="2">
        <f t="shared" si="168"/>
        <v>0.8282252316698846</v>
      </c>
      <c r="BP1287" s="1">
        <f t="shared" si="153"/>
        <v>10.240112994350284</v>
      </c>
    </row>
    <row r="1288" spans="1:68" x14ac:dyDescent="0.25">
      <c r="A1288">
        <v>37</v>
      </c>
      <c r="B1288" t="s">
        <v>1205</v>
      </c>
      <c r="C1288" t="s">
        <v>191</v>
      </c>
      <c r="D1288">
        <v>-23.733000000000001</v>
      </c>
      <c r="E1288">
        <v>-68.242000000000004</v>
      </c>
      <c r="F1288" s="9">
        <v>41919</v>
      </c>
      <c r="H1288" t="s">
        <v>445</v>
      </c>
      <c r="I1288" t="s">
        <v>195</v>
      </c>
      <c r="J1288" t="s">
        <v>29</v>
      </c>
      <c r="L1288" t="s">
        <v>30</v>
      </c>
      <c r="P1288">
        <v>8.1</v>
      </c>
      <c r="Q1288" s="1">
        <f t="shared" si="154"/>
        <v>5.7049180327868854</v>
      </c>
      <c r="R1288">
        <v>348</v>
      </c>
      <c r="S1288">
        <v>0.5</v>
      </c>
      <c r="T1288">
        <v>7687</v>
      </c>
      <c r="U1288">
        <v>2.4</v>
      </c>
      <c r="W1288">
        <v>1985</v>
      </c>
      <c r="X1288">
        <v>9</v>
      </c>
      <c r="Z1288">
        <v>39.76</v>
      </c>
      <c r="AA1288" s="1">
        <v>15.802962716378161</v>
      </c>
      <c r="AD1288">
        <v>3690</v>
      </c>
      <c r="AE1288">
        <v>653</v>
      </c>
      <c r="AF1288">
        <v>48.4</v>
      </c>
      <c r="AG1288">
        <v>169</v>
      </c>
      <c r="AH1288">
        <v>421</v>
      </c>
      <c r="AM1288">
        <v>2.5</v>
      </c>
      <c r="AQ1288" s="3">
        <f t="shared" si="155"/>
        <v>15071.362962716377</v>
      </c>
      <c r="BA1288" t="s">
        <v>31</v>
      </c>
      <c r="BB1288" s="1">
        <f t="shared" si="156"/>
        <v>5.7049180327868854</v>
      </c>
      <c r="BC1288" s="2">
        <f t="shared" si="157"/>
        <v>216.84062059238363</v>
      </c>
      <c r="BD1288" s="2">
        <f t="shared" si="158"/>
        <v>3.0036043251902282E-2</v>
      </c>
      <c r="BE1288" s="2">
        <f t="shared" si="159"/>
        <v>20.664168228190714</v>
      </c>
      <c r="BF1288" s="2">
        <f t="shared" si="160"/>
        <v>3.6777356396263063</v>
      </c>
      <c r="BG1288" s="2">
        <f t="shared" si="161"/>
        <v>0.56267336228225107</v>
      </c>
      <c r="BH1288" s="2">
        <f t="shared" si="162"/>
        <v>160.51154900169647</v>
      </c>
      <c r="BI1288" s="2">
        <f t="shared" si="163"/>
        <v>16.705039652084931</v>
      </c>
      <c r="BJ1288" s="2">
        <f t="shared" si="164"/>
        <v>6.9730586370839935</v>
      </c>
      <c r="BK1288" s="2">
        <f t="shared" si="165"/>
        <v>4.216777284295623</v>
      </c>
      <c r="BL1288" s="2">
        <f t="shared" si="166"/>
        <v>17.321538778029211</v>
      </c>
      <c r="BM1288" s="2"/>
      <c r="BN1288" s="1">
        <f t="shared" si="167"/>
        <v>-7.4592539235707829</v>
      </c>
      <c r="BO1288" s="2">
        <f t="shared" si="168"/>
        <v>0.74022823105374524</v>
      </c>
      <c r="BP1288" s="1">
        <f t="shared" si="153"/>
        <v>8.6983471074380176</v>
      </c>
    </row>
    <row r="1289" spans="1:68" x14ac:dyDescent="0.25">
      <c r="A1289">
        <v>37</v>
      </c>
      <c r="B1289" t="s">
        <v>1205</v>
      </c>
      <c r="C1289" t="s">
        <v>191</v>
      </c>
      <c r="D1289">
        <v>-23.733000000000001</v>
      </c>
      <c r="E1289">
        <v>-68.242000000000004</v>
      </c>
      <c r="F1289" s="9">
        <v>41948</v>
      </c>
      <c r="H1289" t="s">
        <v>445</v>
      </c>
      <c r="I1289" t="s">
        <v>195</v>
      </c>
      <c r="J1289" t="s">
        <v>29</v>
      </c>
      <c r="L1289" t="s">
        <v>30</v>
      </c>
      <c r="P1289">
        <v>8.02</v>
      </c>
      <c r="Q1289" s="1">
        <f t="shared" si="154"/>
        <v>6.5737704918032787</v>
      </c>
      <c r="R1289">
        <v>401</v>
      </c>
      <c r="S1289">
        <v>0.5</v>
      </c>
      <c r="T1289">
        <v>7251</v>
      </c>
      <c r="U1289">
        <v>5.3</v>
      </c>
      <c r="W1289">
        <v>2028</v>
      </c>
      <c r="X1289">
        <v>1</v>
      </c>
      <c r="Z1289">
        <v>56.78</v>
      </c>
      <c r="AA1289" s="1">
        <v>15.148402130492677</v>
      </c>
      <c r="AB1289">
        <v>1.8</v>
      </c>
      <c r="AD1289">
        <v>3660</v>
      </c>
      <c r="AE1289">
        <v>607</v>
      </c>
      <c r="AF1289">
        <v>45.5</v>
      </c>
      <c r="AG1289">
        <v>154</v>
      </c>
      <c r="AH1289">
        <v>407</v>
      </c>
      <c r="AM1289">
        <v>2.2000000000000002</v>
      </c>
      <c r="AQ1289" s="3">
        <f t="shared" si="155"/>
        <v>14636.228402130493</v>
      </c>
      <c r="BA1289" t="s">
        <v>31</v>
      </c>
      <c r="BB1289" s="1">
        <f t="shared" si="156"/>
        <v>6.5737704918032787</v>
      </c>
      <c r="BC1289" s="2">
        <f t="shared" si="157"/>
        <v>204.54160789844849</v>
      </c>
      <c r="BD1289" s="2">
        <f t="shared" si="158"/>
        <v>6.6329595514617548E-2</v>
      </c>
      <c r="BE1289" s="2">
        <f t="shared" si="159"/>
        <v>21.111805121798874</v>
      </c>
      <c r="BF1289" s="2">
        <f t="shared" si="160"/>
        <v>5.2520580889834427</v>
      </c>
      <c r="BG1289" s="2">
        <f t="shared" si="161"/>
        <v>0.53936736502795668</v>
      </c>
      <c r="BH1289" s="2">
        <f t="shared" si="162"/>
        <v>159.20657705859324</v>
      </c>
      <c r="BI1289" s="2">
        <f t="shared" si="163"/>
        <v>15.528268099258121</v>
      </c>
      <c r="BJ1289" s="2">
        <f t="shared" si="164"/>
        <v>6.5552514046967296</v>
      </c>
      <c r="BK1289" s="2">
        <f t="shared" si="165"/>
        <v>3.84250711113329</v>
      </c>
      <c r="BL1289" s="2">
        <f t="shared" si="166"/>
        <v>16.745525612013989</v>
      </c>
      <c r="BM1289" s="2"/>
      <c r="BN1289" s="1">
        <f t="shared" si="167"/>
        <v>-6.5015781582527934</v>
      </c>
      <c r="BO1289" s="2">
        <f t="shared" si="168"/>
        <v>0.77835790328604759</v>
      </c>
      <c r="BP1289" s="1">
        <f t="shared" ref="BP1289:BP1352" si="169">AH1289/AF1289</f>
        <v>8.9450549450549453</v>
      </c>
    </row>
    <row r="1290" spans="1:68" x14ac:dyDescent="0.25">
      <c r="A1290">
        <v>37</v>
      </c>
      <c r="B1290" t="s">
        <v>1205</v>
      </c>
      <c r="C1290" t="s">
        <v>191</v>
      </c>
      <c r="D1290">
        <v>-23.733000000000001</v>
      </c>
      <c r="E1290">
        <v>-68.242000000000004</v>
      </c>
      <c r="F1290" s="9">
        <v>41976</v>
      </c>
      <c r="H1290" t="s">
        <v>445</v>
      </c>
      <c r="I1290" t="s">
        <v>195</v>
      </c>
      <c r="J1290" t="s">
        <v>29</v>
      </c>
      <c r="L1290" t="s">
        <v>30</v>
      </c>
      <c r="P1290">
        <v>8.14</v>
      </c>
      <c r="Q1290" s="1">
        <f t="shared" si="154"/>
        <v>4.7704918032786887</v>
      </c>
      <c r="R1290">
        <v>291</v>
      </c>
      <c r="S1290">
        <v>0.87</v>
      </c>
      <c r="T1290">
        <v>8300</v>
      </c>
      <c r="U1290">
        <v>5.4</v>
      </c>
      <c r="W1290">
        <v>1761</v>
      </c>
      <c r="X1290">
        <v>3</v>
      </c>
      <c r="Z1290">
        <v>44.14</v>
      </c>
      <c r="AA1290" s="1">
        <v>17.86015312916112</v>
      </c>
      <c r="AB1290">
        <v>1.8</v>
      </c>
      <c r="AD1290">
        <v>4000</v>
      </c>
      <c r="AE1290">
        <v>698</v>
      </c>
      <c r="AF1290">
        <v>51.2</v>
      </c>
      <c r="AG1290">
        <v>176</v>
      </c>
      <c r="AH1290">
        <v>460</v>
      </c>
      <c r="AM1290">
        <v>2.5</v>
      </c>
      <c r="AQ1290" s="3">
        <f t="shared" si="155"/>
        <v>15812.77015312916</v>
      </c>
      <c r="BA1290" t="s">
        <v>31</v>
      </c>
      <c r="BB1290" s="1">
        <f t="shared" si="156"/>
        <v>4.7704918032786887</v>
      </c>
      <c r="BC1290" s="2">
        <f t="shared" si="157"/>
        <v>234.13258110014104</v>
      </c>
      <c r="BD1290" s="2">
        <f t="shared" si="158"/>
        <v>6.758109731678015E-2</v>
      </c>
      <c r="BE1290" s="2">
        <f t="shared" si="159"/>
        <v>18.332292317301686</v>
      </c>
      <c r="BF1290" s="2">
        <f t="shared" si="160"/>
        <v>4.0828785496253817</v>
      </c>
      <c r="BG1290" s="2">
        <f t="shared" si="161"/>
        <v>0.63592078222431925</v>
      </c>
      <c r="BH1290" s="2">
        <f t="shared" si="162"/>
        <v>173.99625908042975</v>
      </c>
      <c r="BI1290" s="2">
        <f t="shared" si="163"/>
        <v>17.856229214632897</v>
      </c>
      <c r="BJ1290" s="2">
        <f t="shared" si="164"/>
        <v>7.3764587235268699</v>
      </c>
      <c r="BK1290" s="2">
        <f t="shared" si="165"/>
        <v>4.3914366984380457</v>
      </c>
      <c r="BL1290" s="2">
        <f t="shared" si="166"/>
        <v>18.926146883357333</v>
      </c>
      <c r="BM1290" s="2"/>
      <c r="BN1290" s="1">
        <f t="shared" si="167"/>
        <v>-5.7087557812515533</v>
      </c>
      <c r="BO1290" s="2">
        <f t="shared" si="168"/>
        <v>0.74315269691581143</v>
      </c>
      <c r="BP1290" s="1">
        <f t="shared" si="169"/>
        <v>8.984375</v>
      </c>
    </row>
    <row r="1291" spans="1:68" x14ac:dyDescent="0.25">
      <c r="A1291">
        <v>37</v>
      </c>
      <c r="B1291" t="s">
        <v>1205</v>
      </c>
      <c r="C1291" t="s">
        <v>191</v>
      </c>
      <c r="D1291">
        <v>-23.733000000000001</v>
      </c>
      <c r="E1291">
        <v>-68.242000000000004</v>
      </c>
      <c r="F1291" s="9">
        <v>42010</v>
      </c>
      <c r="H1291" t="s">
        <v>445</v>
      </c>
      <c r="I1291" t="s">
        <v>195</v>
      </c>
      <c r="J1291" t="s">
        <v>29</v>
      </c>
      <c r="L1291" t="s">
        <v>30</v>
      </c>
      <c r="P1291">
        <v>8.14</v>
      </c>
      <c r="Q1291" s="1">
        <f t="shared" si="154"/>
        <v>5.1639344262295079</v>
      </c>
      <c r="R1291">
        <v>315</v>
      </c>
      <c r="S1291">
        <v>0.52</v>
      </c>
      <c r="T1291">
        <v>10489</v>
      </c>
      <c r="U1291">
        <v>3.4</v>
      </c>
      <c r="W1291">
        <v>2661</v>
      </c>
      <c r="X1291">
        <v>2</v>
      </c>
      <c r="Z1291">
        <v>50.12</v>
      </c>
      <c r="AA1291" s="1">
        <v>17.34585552596538</v>
      </c>
      <c r="AD1291">
        <v>5234</v>
      </c>
      <c r="AE1291">
        <v>665</v>
      </c>
      <c r="AF1291">
        <v>48.3</v>
      </c>
      <c r="AG1291">
        <v>165</v>
      </c>
      <c r="AH1291">
        <v>474</v>
      </c>
      <c r="AM1291">
        <v>2.2999999999999998</v>
      </c>
      <c r="AQ1291" s="3">
        <f t="shared" si="155"/>
        <v>20126.985855525963</v>
      </c>
      <c r="BA1291" t="s">
        <v>31</v>
      </c>
      <c r="BB1291" s="1">
        <f t="shared" si="156"/>
        <v>5.1639344262295079</v>
      </c>
      <c r="BC1291" s="2">
        <f t="shared" si="157"/>
        <v>295.88152327221434</v>
      </c>
      <c r="BD1291" s="2">
        <f t="shared" si="158"/>
        <v>4.2551061273528236E-2</v>
      </c>
      <c r="BE1291" s="2">
        <f t="shared" si="159"/>
        <v>27.701436602123671</v>
      </c>
      <c r="BF1291" s="2">
        <f t="shared" si="160"/>
        <v>4.6360188696697806</v>
      </c>
      <c r="BG1291" s="2">
        <f t="shared" si="161"/>
        <v>0.61760892723880223</v>
      </c>
      <c r="BH1291" s="2">
        <f t="shared" si="162"/>
        <v>227.67410500674234</v>
      </c>
      <c r="BI1291" s="2">
        <f t="shared" si="163"/>
        <v>17.012023535431055</v>
      </c>
      <c r="BJ1291" s="2">
        <f t="shared" si="164"/>
        <v>6.9586514911396051</v>
      </c>
      <c r="BK1291" s="2">
        <f t="shared" si="165"/>
        <v>4.1169719047856672</v>
      </c>
      <c r="BL1291" s="2">
        <f t="shared" si="166"/>
        <v>19.502160049372556</v>
      </c>
      <c r="BM1291" s="2"/>
      <c r="BN1291" s="1">
        <f t="shared" si="167"/>
        <v>-8.790071704902342</v>
      </c>
      <c r="BO1291" s="2">
        <f t="shared" si="168"/>
        <v>0.76947726403746941</v>
      </c>
      <c r="BP1291" s="1">
        <f t="shared" si="169"/>
        <v>9.8136645962732931</v>
      </c>
    </row>
    <row r="1292" spans="1:68" x14ac:dyDescent="0.25">
      <c r="A1292">
        <v>37</v>
      </c>
      <c r="B1292" t="s">
        <v>1205</v>
      </c>
      <c r="C1292" t="s">
        <v>191</v>
      </c>
      <c r="D1292">
        <v>-23.733000000000001</v>
      </c>
      <c r="E1292">
        <v>-68.242000000000004</v>
      </c>
      <c r="F1292" s="9">
        <v>42046</v>
      </c>
      <c r="H1292" t="s">
        <v>445</v>
      </c>
      <c r="I1292" t="s">
        <v>195</v>
      </c>
      <c r="J1292" t="s">
        <v>29</v>
      </c>
      <c r="L1292" t="s">
        <v>30</v>
      </c>
      <c r="P1292">
        <v>7.98</v>
      </c>
      <c r="Q1292" s="1">
        <f t="shared" si="154"/>
        <v>6.9836065573770494</v>
      </c>
      <c r="R1292">
        <v>426</v>
      </c>
      <c r="S1292">
        <v>0.56000000000000005</v>
      </c>
      <c r="T1292">
        <v>9241</v>
      </c>
      <c r="W1292">
        <v>2113</v>
      </c>
      <c r="X1292">
        <v>2</v>
      </c>
      <c r="Z1292">
        <v>41</v>
      </c>
      <c r="AA1292" s="1">
        <v>17.252346870838881</v>
      </c>
      <c r="AB1292">
        <v>2</v>
      </c>
      <c r="AD1292">
        <v>4808</v>
      </c>
      <c r="AE1292">
        <v>645</v>
      </c>
      <c r="AF1292">
        <v>45.2</v>
      </c>
      <c r="AG1292">
        <v>160</v>
      </c>
      <c r="AH1292">
        <v>432</v>
      </c>
      <c r="AM1292">
        <v>2.2999999999999998</v>
      </c>
      <c r="AQ1292" s="3">
        <f t="shared" si="155"/>
        <v>17935.312346870836</v>
      </c>
      <c r="BA1292" t="s">
        <v>31</v>
      </c>
      <c r="BB1292" s="1">
        <f t="shared" si="156"/>
        <v>6.9836065573770494</v>
      </c>
      <c r="BC1292" s="2">
        <f t="shared" si="157"/>
        <v>260.67700987306063</v>
      </c>
      <c r="BD1292" s="2">
        <f t="shared" si="158"/>
        <v>0</v>
      </c>
      <c r="BE1292" s="2">
        <f t="shared" si="159"/>
        <v>21.996668748698731</v>
      </c>
      <c r="BF1292" s="2">
        <f t="shared" si="160"/>
        <v>3.7924336324114329</v>
      </c>
      <c r="BG1292" s="2">
        <f t="shared" si="161"/>
        <v>0.61427949905961732</v>
      </c>
      <c r="BH1292" s="2">
        <f t="shared" si="162"/>
        <v>209.14350341467659</v>
      </c>
      <c r="BI1292" s="2">
        <f t="shared" si="163"/>
        <v>16.500383729854182</v>
      </c>
      <c r="BJ1292" s="2">
        <f t="shared" si="164"/>
        <v>6.5120299668635653</v>
      </c>
      <c r="BK1292" s="2">
        <f t="shared" si="165"/>
        <v>3.9922151803982233</v>
      </c>
      <c r="BL1292" s="2">
        <f t="shared" si="166"/>
        <v>17.774120551326888</v>
      </c>
      <c r="BM1292" s="2"/>
      <c r="BN1292" s="1">
        <f t="shared" si="167"/>
        <v>-6.1234054662108139</v>
      </c>
      <c r="BO1292" s="2">
        <f t="shared" si="168"/>
        <v>0.80230897046318428</v>
      </c>
      <c r="BP1292" s="1">
        <f t="shared" si="169"/>
        <v>9.5575221238938042</v>
      </c>
    </row>
    <row r="1293" spans="1:68" x14ac:dyDescent="0.25">
      <c r="A1293">
        <v>37</v>
      </c>
      <c r="B1293" t="s">
        <v>1205</v>
      </c>
      <c r="C1293" t="s">
        <v>191</v>
      </c>
      <c r="D1293">
        <v>-23.733000000000001</v>
      </c>
      <c r="E1293">
        <v>-68.242000000000004</v>
      </c>
      <c r="F1293" s="9">
        <v>42067</v>
      </c>
      <c r="H1293" t="s">
        <v>445</v>
      </c>
      <c r="I1293" t="s">
        <v>195</v>
      </c>
      <c r="J1293" t="s">
        <v>29</v>
      </c>
      <c r="L1293" t="s">
        <v>30</v>
      </c>
      <c r="P1293">
        <v>8.36</v>
      </c>
      <c r="Q1293" s="1">
        <f t="shared" si="154"/>
        <v>4.7868852459016393</v>
      </c>
      <c r="R1293">
        <v>292</v>
      </c>
      <c r="S1293">
        <v>0.78</v>
      </c>
      <c r="T1293">
        <v>8509</v>
      </c>
      <c r="U1293">
        <v>2.11</v>
      </c>
      <c r="W1293">
        <v>1921</v>
      </c>
      <c r="X1293">
        <v>1</v>
      </c>
      <c r="Z1293">
        <v>48</v>
      </c>
      <c r="AA1293" s="1">
        <v>17.766644474034621</v>
      </c>
      <c r="AB1293">
        <v>1.8</v>
      </c>
      <c r="AD1293">
        <v>4010</v>
      </c>
      <c r="AE1293">
        <v>664</v>
      </c>
      <c r="AF1293">
        <v>48.8</v>
      </c>
      <c r="AG1293">
        <v>172</v>
      </c>
      <c r="AH1293">
        <v>420</v>
      </c>
      <c r="AM1293">
        <v>2.4</v>
      </c>
      <c r="AQ1293" s="3">
        <f t="shared" si="155"/>
        <v>16110.656644474035</v>
      </c>
      <c r="BA1293" t="s">
        <v>31</v>
      </c>
      <c r="BB1293" s="1">
        <f t="shared" si="156"/>
        <v>4.7868852459016393</v>
      </c>
      <c r="BC1293" s="2">
        <f t="shared" si="157"/>
        <v>240.02820874471084</v>
      </c>
      <c r="BD1293" s="2">
        <f t="shared" si="158"/>
        <v>2.6406688025630756E-2</v>
      </c>
      <c r="BE1293" s="2">
        <f t="shared" si="159"/>
        <v>19.997917967936704</v>
      </c>
      <c r="BF1293" s="2">
        <f t="shared" si="160"/>
        <v>4.4399223013597267</v>
      </c>
      <c r="BG1293" s="2">
        <f t="shared" si="161"/>
        <v>0.63259135404513434</v>
      </c>
      <c r="BH1293" s="2">
        <f t="shared" si="162"/>
        <v>174.43124972813084</v>
      </c>
      <c r="BI1293" s="2">
        <f t="shared" si="163"/>
        <v>16.986441545152211</v>
      </c>
      <c r="BJ1293" s="2">
        <f t="shared" si="164"/>
        <v>7.0306872208615472</v>
      </c>
      <c r="BK1293" s="2">
        <f t="shared" si="165"/>
        <v>4.2916313189280899</v>
      </c>
      <c r="BL1293" s="2">
        <f t="shared" si="166"/>
        <v>17.280394980456695</v>
      </c>
      <c r="BM1293" s="2"/>
      <c r="BN1293" s="1">
        <f t="shared" si="167"/>
        <v>-8.2147530733162455</v>
      </c>
      <c r="BO1293" s="2">
        <f t="shared" si="168"/>
        <v>0.7267114587921305</v>
      </c>
      <c r="BP1293" s="1">
        <f t="shared" si="169"/>
        <v>8.6065573770491817</v>
      </c>
    </row>
    <row r="1294" spans="1:68" x14ac:dyDescent="0.25">
      <c r="A1294">
        <v>37</v>
      </c>
      <c r="B1294" t="s">
        <v>1205</v>
      </c>
      <c r="C1294" t="s">
        <v>191</v>
      </c>
      <c r="D1294">
        <v>-23.733000000000001</v>
      </c>
      <c r="E1294">
        <v>-68.242000000000004</v>
      </c>
      <c r="F1294" s="9">
        <v>42129</v>
      </c>
      <c r="H1294" t="s">
        <v>445</v>
      </c>
      <c r="I1294" t="s">
        <v>195</v>
      </c>
      <c r="J1294" t="s">
        <v>29</v>
      </c>
      <c r="L1294" t="s">
        <v>30</v>
      </c>
      <c r="P1294">
        <v>8.14</v>
      </c>
      <c r="Q1294" s="1">
        <f t="shared" si="154"/>
        <v>6.3442622950819674</v>
      </c>
      <c r="R1294">
        <v>387</v>
      </c>
      <c r="T1294">
        <v>18700</v>
      </c>
      <c r="W1294">
        <v>4790</v>
      </c>
      <c r="X1294">
        <v>2</v>
      </c>
      <c r="Z1294">
        <v>65.81</v>
      </c>
      <c r="AA1294" s="1">
        <v>14.961384820239681</v>
      </c>
      <c r="AB1294">
        <v>2.0339999999999998</v>
      </c>
      <c r="AD1294">
        <v>9418</v>
      </c>
      <c r="AE1294">
        <v>1376</v>
      </c>
      <c r="AF1294">
        <v>96.2</v>
      </c>
      <c r="AG1294">
        <v>385</v>
      </c>
      <c r="AH1294">
        <v>1038</v>
      </c>
      <c r="AM1294">
        <v>5.7</v>
      </c>
      <c r="AN1294">
        <v>5.0000000000000001E-3</v>
      </c>
      <c r="AQ1294" s="3">
        <f t="shared" si="155"/>
        <v>36280.710384820231</v>
      </c>
      <c r="BA1294" t="s">
        <v>31</v>
      </c>
      <c r="BB1294" s="1">
        <f t="shared" si="156"/>
        <v>6.3442622950819674</v>
      </c>
      <c r="BC1294" s="2">
        <f t="shared" si="157"/>
        <v>527.50352609308879</v>
      </c>
      <c r="BD1294" s="2">
        <f t="shared" si="158"/>
        <v>0</v>
      </c>
      <c r="BE1294" s="2">
        <f t="shared" si="159"/>
        <v>49.864667915885903</v>
      </c>
      <c r="BF1294" s="2">
        <f t="shared" si="160"/>
        <v>6.0873184719267419</v>
      </c>
      <c r="BG1294" s="2">
        <f t="shared" si="161"/>
        <v>0.53270850866958686</v>
      </c>
      <c r="BH1294" s="2">
        <f t="shared" si="162"/>
        <v>409.67419200487188</v>
      </c>
      <c r="BI1294" s="2">
        <f t="shared" si="163"/>
        <v>35.200818623688917</v>
      </c>
      <c r="BJ1294" s="2">
        <f t="shared" si="164"/>
        <v>13.859674398501658</v>
      </c>
      <c r="BK1294" s="2">
        <f t="shared" si="165"/>
        <v>9.6062677778332244</v>
      </c>
      <c r="BL1294" s="2">
        <f t="shared" si="166"/>
        <v>42.707261880271552</v>
      </c>
      <c r="BM1294" s="2"/>
      <c r="BN1294" s="1">
        <f t="shared" si="167"/>
        <v>-5.8662461150547989</v>
      </c>
      <c r="BO1294" s="2">
        <f t="shared" si="168"/>
        <v>0.77662834794506475</v>
      </c>
      <c r="BP1294" s="1">
        <f t="shared" si="169"/>
        <v>10.79002079002079</v>
      </c>
    </row>
    <row r="1295" spans="1:68" x14ac:dyDescent="0.25">
      <c r="A1295">
        <v>37</v>
      </c>
      <c r="B1295" t="s">
        <v>1205</v>
      </c>
      <c r="C1295" t="s">
        <v>191</v>
      </c>
      <c r="D1295">
        <v>-23.733000000000001</v>
      </c>
      <c r="E1295">
        <v>-68.242000000000004</v>
      </c>
      <c r="F1295" s="9">
        <v>42158</v>
      </c>
      <c r="H1295" t="s">
        <v>445</v>
      </c>
      <c r="I1295" t="s">
        <v>195</v>
      </c>
      <c r="J1295" t="s">
        <v>29</v>
      </c>
      <c r="L1295" t="s">
        <v>30</v>
      </c>
      <c r="P1295">
        <v>8.1999999999999993</v>
      </c>
      <c r="Q1295" s="1">
        <f t="shared" si="154"/>
        <v>6.2295081967213113</v>
      </c>
      <c r="R1295">
        <v>380</v>
      </c>
      <c r="S1295">
        <v>6.25</v>
      </c>
      <c r="T1295">
        <v>15579</v>
      </c>
      <c r="U1295">
        <v>59</v>
      </c>
      <c r="W1295">
        <v>3895</v>
      </c>
      <c r="X1295">
        <v>9</v>
      </c>
      <c r="Z1295">
        <v>128.30000000000001</v>
      </c>
      <c r="AA1295" s="1">
        <v>12.717177097203729</v>
      </c>
      <c r="AB1295">
        <v>1.895</v>
      </c>
      <c r="AD1295">
        <v>7473</v>
      </c>
      <c r="AE1295">
        <v>1033</v>
      </c>
      <c r="AF1295">
        <v>169</v>
      </c>
      <c r="AG1295">
        <v>250</v>
      </c>
      <c r="AH1295">
        <v>838</v>
      </c>
      <c r="AL1295">
        <v>0.157</v>
      </c>
      <c r="AM1295">
        <v>5.6</v>
      </c>
      <c r="AN1295">
        <v>5.8999999999999997E-2</v>
      </c>
      <c r="AQ1295" s="3">
        <f t="shared" si="155"/>
        <v>29839.978177097204</v>
      </c>
      <c r="BA1295" t="s">
        <v>31</v>
      </c>
      <c r="BB1295" s="1">
        <f t="shared" si="156"/>
        <v>6.2295081967213113</v>
      </c>
      <c r="BC1295" s="2">
        <f t="shared" si="157"/>
        <v>439.46403385049359</v>
      </c>
      <c r="BD1295" s="2">
        <f t="shared" si="158"/>
        <v>0.73838606327593115</v>
      </c>
      <c r="BE1295" s="2">
        <f t="shared" si="159"/>
        <v>40.547574432646265</v>
      </c>
      <c r="BF1295" s="2">
        <f t="shared" si="160"/>
        <v>11.867542318009436</v>
      </c>
      <c r="BG1295" s="2">
        <f t="shared" si="161"/>
        <v>0.45280223236914879</v>
      </c>
      <c r="BH1295" s="2">
        <f t="shared" si="162"/>
        <v>325.0685110270129</v>
      </c>
      <c r="BI1295" s="2">
        <f t="shared" si="163"/>
        <v>26.426195958045533</v>
      </c>
      <c r="BJ1295" s="2">
        <f t="shared" si="164"/>
        <v>24.348076646016423</v>
      </c>
      <c r="BK1295" s="2">
        <f t="shared" si="165"/>
        <v>6.2378362193722241</v>
      </c>
      <c r="BL1295" s="2">
        <f t="shared" si="166"/>
        <v>34.478502365768364</v>
      </c>
      <c r="BM1295" s="2"/>
      <c r="BN1295" s="1">
        <f t="shared" si="167"/>
        <v>-7.133573836334425</v>
      </c>
      <c r="BO1295" s="2">
        <f t="shared" si="168"/>
        <v>0.73969309428766983</v>
      </c>
      <c r="BP1295" s="1">
        <f t="shared" si="169"/>
        <v>4.9585798816568047</v>
      </c>
    </row>
    <row r="1296" spans="1:68" x14ac:dyDescent="0.25">
      <c r="A1296">
        <v>37</v>
      </c>
      <c r="B1296" t="s">
        <v>1205</v>
      </c>
      <c r="C1296" t="s">
        <v>191</v>
      </c>
      <c r="D1296">
        <v>-23.733000000000001</v>
      </c>
      <c r="E1296">
        <v>-68.242000000000004</v>
      </c>
      <c r="F1296" s="9">
        <v>42198</v>
      </c>
      <c r="H1296" t="s">
        <v>445</v>
      </c>
      <c r="I1296" t="s">
        <v>195</v>
      </c>
      <c r="J1296" t="s">
        <v>29</v>
      </c>
      <c r="L1296" t="s">
        <v>30</v>
      </c>
      <c r="P1296">
        <v>9.15</v>
      </c>
      <c r="Q1296" s="1">
        <f t="shared" ref="Q1296:Q1359" si="170">R1296/61</f>
        <v>5.4590163934426226</v>
      </c>
      <c r="R1296">
        <v>333</v>
      </c>
      <c r="T1296">
        <v>13116</v>
      </c>
      <c r="W1296">
        <v>3326</v>
      </c>
      <c r="X1296">
        <v>0</v>
      </c>
      <c r="Z1296">
        <v>47.49</v>
      </c>
      <c r="AA1296" s="1">
        <v>15.241910785619176</v>
      </c>
      <c r="AB1296">
        <v>2.2799999999999998</v>
      </c>
      <c r="AD1296">
        <v>6296</v>
      </c>
      <c r="AE1296">
        <v>767</v>
      </c>
      <c r="AF1296">
        <v>53.5</v>
      </c>
      <c r="AG1296">
        <v>302</v>
      </c>
      <c r="AH1296">
        <v>788</v>
      </c>
      <c r="AL1296">
        <v>3.2000000000000001E-2</v>
      </c>
      <c r="AM1296">
        <v>4.4000000000000004</v>
      </c>
      <c r="AN1296">
        <v>4.2000000000000003E-2</v>
      </c>
      <c r="AQ1296" s="3">
        <f t="shared" ref="AQ1296:AQ1359" si="171">SUM(R1296:AN1296)</f>
        <v>25050.985910785621</v>
      </c>
      <c r="BA1296" t="s">
        <v>31</v>
      </c>
      <c r="BB1296" s="1">
        <f t="shared" ref="BB1296:BB1359" si="172">Q1296</f>
        <v>5.4590163934426226</v>
      </c>
      <c r="BC1296" s="2">
        <f t="shared" ref="BC1296:BC1359" si="173">T1296/35.45</f>
        <v>369.98589562764454</v>
      </c>
      <c r="BD1296" s="2">
        <f t="shared" ref="BD1296:BD1359" si="174">U1296/79.904</f>
        <v>0</v>
      </c>
      <c r="BE1296" s="2">
        <f t="shared" ref="BE1296:BE1359" si="175">W1296/96.06</f>
        <v>34.62419321257547</v>
      </c>
      <c r="BF1296" s="2">
        <f t="shared" ref="BF1296:BF1359" si="176">Z1296/10.811</f>
        <v>4.3927481269077795</v>
      </c>
      <c r="BG1296" s="2">
        <f t="shared" ref="BG1296:BG1359" si="177">AA1296/28.0855</f>
        <v>0.54269679320714159</v>
      </c>
      <c r="BH1296" s="2">
        <f t="shared" ref="BH1296:BH1359" si="178">AD1296/22.989</f>
        <v>273.87011179259645</v>
      </c>
      <c r="BI1296" s="2">
        <f t="shared" ref="BI1296:BI1359" si="179">AE1296/39.09</f>
        <v>19.621386543873111</v>
      </c>
      <c r="BJ1296" s="2">
        <f t="shared" ref="BJ1296:BJ1359" si="180">AF1296/6.941</f>
        <v>7.7078230802478034</v>
      </c>
      <c r="BK1296" s="2">
        <f t="shared" ref="BK1296:BK1359" si="181">AG1296/40.078</f>
        <v>7.5353061530016463</v>
      </c>
      <c r="BL1296" s="2">
        <f t="shared" ref="BL1296:BL1359" si="182">AH1296/24.305</f>
        <v>32.421312487142565</v>
      </c>
      <c r="BM1296" s="2"/>
      <c r="BN1296" s="1">
        <f t="shared" ref="BN1296:BN1359" si="183">((BH1296+BI1296+BJ1296+2*BK1296+2*BL1296)-(BC1296+BD1296+2*BE1296+BB1296))/((BH1296+BI1296+BJ1296+2*BK1296+2*BL1296)+(BC1296+BD1296+2*BE1296+BB1296))*100</f>
        <v>-7.6992357464235885</v>
      </c>
      <c r="BO1296" s="2">
        <f t="shared" ref="BO1296:BO1359" si="184">BH1296/BC1296</f>
        <v>0.74021770837507961</v>
      </c>
      <c r="BP1296" s="1">
        <f t="shared" si="169"/>
        <v>14.728971962616823</v>
      </c>
    </row>
    <row r="1297" spans="1:68" x14ac:dyDescent="0.25">
      <c r="A1297">
        <v>37</v>
      </c>
      <c r="B1297" t="s">
        <v>1205</v>
      </c>
      <c r="C1297" t="s">
        <v>191</v>
      </c>
      <c r="D1297">
        <v>-23.733000000000001</v>
      </c>
      <c r="E1297">
        <v>-68.242000000000004</v>
      </c>
      <c r="F1297" s="9">
        <v>42221</v>
      </c>
      <c r="H1297" t="s">
        <v>445</v>
      </c>
      <c r="I1297" t="s">
        <v>195</v>
      </c>
      <c r="J1297" t="s">
        <v>29</v>
      </c>
      <c r="L1297" t="s">
        <v>30</v>
      </c>
      <c r="P1297">
        <v>7.94</v>
      </c>
      <c r="Q1297" s="1">
        <f t="shared" si="170"/>
        <v>7.2459016393442619</v>
      </c>
      <c r="R1297">
        <v>442</v>
      </c>
      <c r="S1297">
        <v>0.16</v>
      </c>
      <c r="T1297">
        <v>14085</v>
      </c>
      <c r="W1297">
        <v>3679</v>
      </c>
      <c r="X1297">
        <v>12</v>
      </c>
      <c r="Z1297">
        <v>43.54</v>
      </c>
      <c r="AA1297" s="1">
        <v>16.738049267643142</v>
      </c>
      <c r="AB1297">
        <v>2.0910000000000002</v>
      </c>
      <c r="AD1297">
        <v>6987</v>
      </c>
      <c r="AE1297">
        <v>1013</v>
      </c>
      <c r="AF1297">
        <v>75.900000000000006</v>
      </c>
      <c r="AG1297">
        <v>248</v>
      </c>
      <c r="AH1297">
        <v>773</v>
      </c>
      <c r="AM1297">
        <v>4.0999999999999996</v>
      </c>
      <c r="AQ1297" s="3">
        <f t="shared" si="171"/>
        <v>27381.529049267643</v>
      </c>
      <c r="BA1297" t="s">
        <v>31</v>
      </c>
      <c r="BB1297" s="1">
        <f t="shared" si="172"/>
        <v>7.2459016393442619</v>
      </c>
      <c r="BC1297" s="2">
        <f t="shared" si="173"/>
        <v>397.32016925246825</v>
      </c>
      <c r="BD1297" s="2">
        <f t="shared" si="174"/>
        <v>0</v>
      </c>
      <c r="BE1297" s="2">
        <f t="shared" si="175"/>
        <v>38.298979804288983</v>
      </c>
      <c r="BF1297" s="2">
        <f t="shared" si="176"/>
        <v>4.0273795208583847</v>
      </c>
      <c r="BG1297" s="2">
        <f t="shared" si="177"/>
        <v>0.59596764407410019</v>
      </c>
      <c r="BH1297" s="2">
        <f t="shared" si="178"/>
        <v>303.9279655487407</v>
      </c>
      <c r="BI1297" s="2">
        <f t="shared" si="179"/>
        <v>25.914556152468659</v>
      </c>
      <c r="BJ1297" s="2">
        <f t="shared" si="180"/>
        <v>10.93502377179081</v>
      </c>
      <c r="BK1297" s="2">
        <f t="shared" si="181"/>
        <v>6.1879335296172462</v>
      </c>
      <c r="BL1297" s="2">
        <f t="shared" si="182"/>
        <v>31.804155523554826</v>
      </c>
      <c r="BM1297" s="2"/>
      <c r="BN1297" s="1">
        <f t="shared" si="183"/>
        <v>-7.1723421038358239</v>
      </c>
      <c r="BO1297" s="2">
        <f t="shared" si="184"/>
        <v>0.76494471982270917</v>
      </c>
      <c r="BP1297" s="1">
        <f t="shared" si="169"/>
        <v>10.184453227931488</v>
      </c>
    </row>
    <row r="1298" spans="1:68" x14ac:dyDescent="0.25">
      <c r="A1298">
        <v>37</v>
      </c>
      <c r="B1298" t="s">
        <v>1205</v>
      </c>
      <c r="C1298" t="s">
        <v>191</v>
      </c>
      <c r="D1298">
        <v>-23.733000000000001</v>
      </c>
      <c r="E1298">
        <v>-68.242000000000004</v>
      </c>
      <c r="F1298" s="9">
        <v>42248</v>
      </c>
      <c r="H1298" t="s">
        <v>445</v>
      </c>
      <c r="I1298" t="s">
        <v>195</v>
      </c>
      <c r="J1298" t="s">
        <v>29</v>
      </c>
      <c r="L1298" t="s">
        <v>30</v>
      </c>
      <c r="P1298">
        <v>8</v>
      </c>
      <c r="Q1298" s="1">
        <f t="shared" si="170"/>
        <v>5.4262295081967213</v>
      </c>
      <c r="R1298">
        <v>331</v>
      </c>
      <c r="S1298">
        <v>21.5</v>
      </c>
      <c r="T1298">
        <v>10921</v>
      </c>
      <c r="U1298">
        <v>69.650000000000006</v>
      </c>
      <c r="W1298">
        <v>2298</v>
      </c>
      <c r="X1298">
        <v>5</v>
      </c>
      <c r="Z1298">
        <v>44</v>
      </c>
      <c r="AA1298" s="1">
        <v>14.213315579227697</v>
      </c>
      <c r="AB1298">
        <v>1.99</v>
      </c>
      <c r="AD1298">
        <v>6200</v>
      </c>
      <c r="AE1298">
        <v>965</v>
      </c>
      <c r="AF1298">
        <v>66.099999999999994</v>
      </c>
      <c r="AG1298">
        <v>223</v>
      </c>
      <c r="AH1298">
        <v>686</v>
      </c>
      <c r="AL1298">
        <v>0.05</v>
      </c>
      <c r="AM1298">
        <v>3.6</v>
      </c>
      <c r="AN1298">
        <v>0.04</v>
      </c>
      <c r="AQ1298" s="3">
        <f t="shared" si="171"/>
        <v>21850.143315579222</v>
      </c>
      <c r="BA1298" t="s">
        <v>31</v>
      </c>
      <c r="BB1298" s="1">
        <f t="shared" si="172"/>
        <v>5.4262295081967213</v>
      </c>
      <c r="BC1298" s="2">
        <f t="shared" si="173"/>
        <v>308.06770098730607</v>
      </c>
      <c r="BD1298" s="2">
        <f t="shared" si="174"/>
        <v>0.87167100520624763</v>
      </c>
      <c r="BE1298" s="2">
        <f t="shared" si="175"/>
        <v>23.922548407245472</v>
      </c>
      <c r="BF1298" s="2">
        <f t="shared" si="176"/>
        <v>4.0699287762464156</v>
      </c>
      <c r="BG1298" s="2">
        <f t="shared" si="177"/>
        <v>0.50607308323610745</v>
      </c>
      <c r="BH1298" s="2">
        <f t="shared" si="178"/>
        <v>269.69420157466612</v>
      </c>
      <c r="BI1298" s="2">
        <f t="shared" si="179"/>
        <v>24.686620619084163</v>
      </c>
      <c r="BJ1298" s="2">
        <f t="shared" si="180"/>
        <v>9.5231234692407423</v>
      </c>
      <c r="BK1298" s="2">
        <f t="shared" si="181"/>
        <v>5.5641499076800232</v>
      </c>
      <c r="BL1298" s="2">
        <f t="shared" si="182"/>
        <v>28.224645134745938</v>
      </c>
      <c r="BM1298" s="2"/>
      <c r="BN1298" s="1">
        <f t="shared" si="183"/>
        <v>1.2635866923795682</v>
      </c>
      <c r="BO1298" s="2">
        <f t="shared" si="184"/>
        <v>0.87543809594560151</v>
      </c>
      <c r="BP1298" s="1">
        <f t="shared" si="169"/>
        <v>10.37821482602118</v>
      </c>
    </row>
    <row r="1299" spans="1:68" x14ac:dyDescent="0.25">
      <c r="A1299">
        <v>37</v>
      </c>
      <c r="B1299" t="s">
        <v>1205</v>
      </c>
      <c r="C1299" t="s">
        <v>191</v>
      </c>
      <c r="D1299">
        <v>-23.733000000000001</v>
      </c>
      <c r="E1299">
        <v>-68.242000000000004</v>
      </c>
      <c r="F1299" s="9">
        <v>42285</v>
      </c>
      <c r="H1299" t="s">
        <v>445</v>
      </c>
      <c r="I1299" t="s">
        <v>195</v>
      </c>
      <c r="J1299" t="s">
        <v>29</v>
      </c>
      <c r="L1299" t="s">
        <v>30</v>
      </c>
      <c r="P1299">
        <v>8.01</v>
      </c>
      <c r="Q1299" s="1">
        <f t="shared" si="170"/>
        <v>5.557377049180328</v>
      </c>
      <c r="R1299">
        <v>339</v>
      </c>
      <c r="S1299">
        <v>0.12</v>
      </c>
      <c r="T1299">
        <v>11580</v>
      </c>
      <c r="W1299">
        <v>3115</v>
      </c>
      <c r="X1299">
        <v>0</v>
      </c>
      <c r="Z1299">
        <v>51.22</v>
      </c>
      <c r="AA1299" s="1">
        <v>26.135669107856192</v>
      </c>
      <c r="AB1299">
        <v>1.8640000000000001</v>
      </c>
      <c r="AD1299">
        <v>6071</v>
      </c>
      <c r="AE1299">
        <v>914</v>
      </c>
      <c r="AF1299">
        <v>68</v>
      </c>
      <c r="AG1299">
        <v>249</v>
      </c>
      <c r="AH1299">
        <v>691</v>
      </c>
      <c r="AL1299">
        <v>0.159</v>
      </c>
      <c r="AM1299">
        <v>3.9</v>
      </c>
      <c r="AN1299">
        <v>7.8E-2</v>
      </c>
      <c r="AQ1299" s="3">
        <f t="shared" si="171"/>
        <v>23110.476669107858</v>
      </c>
      <c r="BA1299" t="s">
        <v>31</v>
      </c>
      <c r="BB1299" s="1">
        <f t="shared" si="172"/>
        <v>5.557377049180328</v>
      </c>
      <c r="BC1299" s="2">
        <f t="shared" si="173"/>
        <v>326.65726375176303</v>
      </c>
      <c r="BD1299" s="2">
        <f t="shared" si="174"/>
        <v>0</v>
      </c>
      <c r="BE1299" s="2">
        <f t="shared" si="175"/>
        <v>32.427649385800542</v>
      </c>
      <c r="BF1299" s="2">
        <f t="shared" si="176"/>
        <v>4.7377670890759411</v>
      </c>
      <c r="BG1299" s="2">
        <f t="shared" si="177"/>
        <v>0.93057517608218443</v>
      </c>
      <c r="BH1299" s="2">
        <f t="shared" si="178"/>
        <v>264.08282221932228</v>
      </c>
      <c r="BI1299" s="2">
        <f t="shared" si="179"/>
        <v>23.381939114863133</v>
      </c>
      <c r="BJ1299" s="2">
        <f t="shared" si="180"/>
        <v>9.796859242184123</v>
      </c>
      <c r="BK1299" s="2">
        <f t="shared" si="181"/>
        <v>6.2128848744947351</v>
      </c>
      <c r="BL1299" s="2">
        <f t="shared" si="182"/>
        <v>28.430364122608516</v>
      </c>
      <c r="BM1299" s="2"/>
      <c r="BN1299" s="1">
        <f t="shared" si="183"/>
        <v>-3.9970009452353592</v>
      </c>
      <c r="BO1299" s="2">
        <f t="shared" si="184"/>
        <v>0.80844007320163869</v>
      </c>
      <c r="BP1299" s="1">
        <f t="shared" si="169"/>
        <v>10.161764705882353</v>
      </c>
    </row>
    <row r="1300" spans="1:68" x14ac:dyDescent="0.25">
      <c r="A1300">
        <v>37</v>
      </c>
      <c r="B1300" t="s">
        <v>1205</v>
      </c>
      <c r="C1300" t="s">
        <v>191</v>
      </c>
      <c r="D1300">
        <v>-23.733000000000001</v>
      </c>
      <c r="E1300">
        <v>-68.242000000000004</v>
      </c>
      <c r="F1300" s="9">
        <v>42312</v>
      </c>
      <c r="H1300" t="s">
        <v>445</v>
      </c>
      <c r="I1300" t="s">
        <v>195</v>
      </c>
      <c r="J1300" t="s">
        <v>29</v>
      </c>
      <c r="L1300" t="s">
        <v>30</v>
      </c>
      <c r="P1300">
        <v>8.4</v>
      </c>
      <c r="Q1300" s="1">
        <f t="shared" si="170"/>
        <v>5.8524590163934427</v>
      </c>
      <c r="R1300">
        <v>357</v>
      </c>
      <c r="S1300">
        <v>0.16</v>
      </c>
      <c r="T1300">
        <v>9603</v>
      </c>
      <c r="W1300">
        <v>2705</v>
      </c>
      <c r="X1300">
        <v>1</v>
      </c>
      <c r="Z1300">
        <v>53.13</v>
      </c>
      <c r="AA1300" s="1">
        <v>13.324983355525966</v>
      </c>
      <c r="AB1300">
        <v>1.746</v>
      </c>
      <c r="AD1300">
        <v>4927</v>
      </c>
      <c r="AE1300">
        <v>728</v>
      </c>
      <c r="AF1300">
        <v>68</v>
      </c>
      <c r="AG1300">
        <v>189</v>
      </c>
      <c r="AH1300">
        <v>539</v>
      </c>
      <c r="AM1300">
        <v>2.8</v>
      </c>
      <c r="AN1300">
        <v>1.4E-2</v>
      </c>
      <c r="AQ1300" s="3">
        <f t="shared" si="171"/>
        <v>19188.174983355522</v>
      </c>
      <c r="BA1300" t="s">
        <v>31</v>
      </c>
      <c r="BB1300" s="1">
        <f t="shared" si="172"/>
        <v>5.8524590163934427</v>
      </c>
      <c r="BC1300" s="2">
        <f t="shared" si="173"/>
        <v>270.8885754583921</v>
      </c>
      <c r="BD1300" s="2">
        <f t="shared" si="174"/>
        <v>0</v>
      </c>
      <c r="BE1300" s="2">
        <f t="shared" si="175"/>
        <v>28.159483656048302</v>
      </c>
      <c r="BF1300" s="2">
        <f t="shared" si="176"/>
        <v>4.9144389973175473</v>
      </c>
      <c r="BG1300" s="2">
        <f t="shared" si="177"/>
        <v>0.47444351553385078</v>
      </c>
      <c r="BH1300" s="2">
        <f t="shared" si="178"/>
        <v>214.31989212231937</v>
      </c>
      <c r="BI1300" s="2">
        <f t="shared" si="179"/>
        <v>18.623688922998209</v>
      </c>
      <c r="BJ1300" s="2">
        <f t="shared" si="180"/>
        <v>9.796859242184123</v>
      </c>
      <c r="BK1300" s="2">
        <f t="shared" si="181"/>
        <v>4.7158041818454013</v>
      </c>
      <c r="BL1300" s="2">
        <f t="shared" si="182"/>
        <v>22.176506891586094</v>
      </c>
      <c r="BM1300" s="2"/>
      <c r="BN1300" s="1">
        <f t="shared" si="183"/>
        <v>-5.8030187545361507</v>
      </c>
      <c r="BO1300" s="2">
        <f t="shared" si="184"/>
        <v>0.79117360988610042</v>
      </c>
      <c r="BP1300" s="1">
        <f t="shared" si="169"/>
        <v>7.9264705882352944</v>
      </c>
    </row>
    <row r="1301" spans="1:68" x14ac:dyDescent="0.25">
      <c r="A1301">
        <v>37</v>
      </c>
      <c r="B1301" t="s">
        <v>1205</v>
      </c>
      <c r="C1301" t="s">
        <v>191</v>
      </c>
      <c r="D1301">
        <v>-23.733000000000001</v>
      </c>
      <c r="E1301">
        <v>-68.242000000000004</v>
      </c>
      <c r="F1301" s="9">
        <v>42340</v>
      </c>
      <c r="H1301" t="s">
        <v>445</v>
      </c>
      <c r="I1301" t="s">
        <v>195</v>
      </c>
      <c r="J1301" t="s">
        <v>29</v>
      </c>
      <c r="L1301" t="s">
        <v>30</v>
      </c>
      <c r="P1301">
        <v>8.19</v>
      </c>
      <c r="Q1301" s="1">
        <f t="shared" si="170"/>
        <v>6.0491803278688527</v>
      </c>
      <c r="R1301">
        <v>369</v>
      </c>
      <c r="S1301">
        <v>0.09</v>
      </c>
      <c r="T1301">
        <v>10156</v>
      </c>
      <c r="W1301">
        <v>2211</v>
      </c>
      <c r="X1301">
        <v>0</v>
      </c>
      <c r="Z1301">
        <v>79.61</v>
      </c>
      <c r="AA1301" s="1">
        <v>18.467959387483358</v>
      </c>
      <c r="AB1301">
        <v>1.708</v>
      </c>
      <c r="AD1301">
        <v>4932</v>
      </c>
      <c r="AE1301">
        <v>849</v>
      </c>
      <c r="AF1301">
        <v>103.9</v>
      </c>
      <c r="AG1301">
        <v>208</v>
      </c>
      <c r="AH1301">
        <v>526</v>
      </c>
      <c r="AM1301">
        <v>3.2</v>
      </c>
      <c r="AN1301">
        <v>4.3999999999999997E-2</v>
      </c>
      <c r="AQ1301" s="3">
        <f t="shared" si="171"/>
        <v>19458.01995938749</v>
      </c>
      <c r="BA1301" t="s">
        <v>31</v>
      </c>
      <c r="BB1301" s="1">
        <f t="shared" si="172"/>
        <v>6.0491803278688527</v>
      </c>
      <c r="BC1301" s="2">
        <f t="shared" si="173"/>
        <v>286.48801128349788</v>
      </c>
      <c r="BD1301" s="2">
        <f t="shared" si="174"/>
        <v>0</v>
      </c>
      <c r="BE1301" s="2">
        <f t="shared" si="175"/>
        <v>23.016864459712679</v>
      </c>
      <c r="BF1301" s="2">
        <f t="shared" si="176"/>
        <v>7.3637961335676625</v>
      </c>
      <c r="BG1301" s="2">
        <f t="shared" si="177"/>
        <v>0.65756206538902129</v>
      </c>
      <c r="BH1301" s="2">
        <f t="shared" si="178"/>
        <v>214.5373874461699</v>
      </c>
      <c r="BI1301" s="2">
        <f t="shared" si="179"/>
        <v>21.719109746738294</v>
      </c>
      <c r="BJ1301" s="2">
        <f t="shared" si="180"/>
        <v>14.969024636219567</v>
      </c>
      <c r="BK1301" s="2">
        <f t="shared" si="181"/>
        <v>5.1898797345176897</v>
      </c>
      <c r="BL1301" s="2">
        <f t="shared" si="182"/>
        <v>21.641637523143388</v>
      </c>
      <c r="BM1301" s="2"/>
      <c r="BN1301" s="1">
        <f t="shared" si="183"/>
        <v>-5.2345742656413874</v>
      </c>
      <c r="BO1301" s="2">
        <f t="shared" si="184"/>
        <v>0.7488529327458372</v>
      </c>
      <c r="BP1301" s="1">
        <f t="shared" si="169"/>
        <v>5.0625601539942249</v>
      </c>
    </row>
    <row r="1302" spans="1:68" x14ac:dyDescent="0.25">
      <c r="A1302">
        <v>37</v>
      </c>
      <c r="B1302" t="s">
        <v>1205</v>
      </c>
      <c r="C1302" t="s">
        <v>191</v>
      </c>
      <c r="D1302">
        <v>-23.733000000000001</v>
      </c>
      <c r="E1302">
        <v>-68.242000000000004</v>
      </c>
      <c r="F1302" s="9">
        <v>42381</v>
      </c>
      <c r="H1302" t="s">
        <v>445</v>
      </c>
      <c r="I1302" t="s">
        <v>195</v>
      </c>
      <c r="J1302" t="s">
        <v>29</v>
      </c>
      <c r="L1302" t="s">
        <v>30</v>
      </c>
      <c r="P1302">
        <v>8.1</v>
      </c>
      <c r="Q1302" s="1">
        <f t="shared" si="170"/>
        <v>5.9836065573770494</v>
      </c>
      <c r="R1302">
        <v>365</v>
      </c>
      <c r="S1302">
        <v>0.19</v>
      </c>
      <c r="T1302">
        <v>9806</v>
      </c>
      <c r="W1302">
        <v>2890</v>
      </c>
      <c r="X1302">
        <v>1</v>
      </c>
      <c r="Z1302">
        <v>46.91</v>
      </c>
      <c r="AA1302" s="1">
        <v>10.893758322237018</v>
      </c>
      <c r="AB1302">
        <v>1.744</v>
      </c>
      <c r="AD1302">
        <v>5095</v>
      </c>
      <c r="AE1302">
        <v>805</v>
      </c>
      <c r="AF1302">
        <v>61.4</v>
      </c>
      <c r="AG1302">
        <v>195</v>
      </c>
      <c r="AH1302">
        <v>537</v>
      </c>
      <c r="AM1302">
        <v>3.2</v>
      </c>
      <c r="AN1302">
        <v>1E-3</v>
      </c>
      <c r="AQ1302" s="3">
        <f t="shared" si="171"/>
        <v>19818.338758322243</v>
      </c>
      <c r="BA1302" t="s">
        <v>31</v>
      </c>
      <c r="BB1302" s="1">
        <f t="shared" si="172"/>
        <v>5.9836065573770494</v>
      </c>
      <c r="BC1302" s="2">
        <f t="shared" si="173"/>
        <v>276.61495063469675</v>
      </c>
      <c r="BD1302" s="2">
        <f t="shared" si="174"/>
        <v>0</v>
      </c>
      <c r="BE1302" s="2">
        <f t="shared" si="175"/>
        <v>30.085363314595043</v>
      </c>
      <c r="BF1302" s="2">
        <f t="shared" si="176"/>
        <v>4.3390990657663489</v>
      </c>
      <c r="BG1302" s="2">
        <f t="shared" si="177"/>
        <v>0.38787838287504289</v>
      </c>
      <c r="BH1302" s="2">
        <f t="shared" si="178"/>
        <v>221.62773500369741</v>
      </c>
      <c r="BI1302" s="2">
        <f t="shared" si="179"/>
        <v>20.593502174469172</v>
      </c>
      <c r="BJ1302" s="2">
        <f t="shared" si="180"/>
        <v>8.8459876098544878</v>
      </c>
      <c r="BK1302" s="2">
        <f t="shared" si="181"/>
        <v>4.8655122511103341</v>
      </c>
      <c r="BL1302" s="2">
        <f t="shared" si="182"/>
        <v>22.094219296441061</v>
      </c>
      <c r="BM1302" s="2"/>
      <c r="BN1302" s="1">
        <f t="shared" si="183"/>
        <v>-5.8328440938530859</v>
      </c>
      <c r="BO1302" s="2">
        <f t="shared" si="184"/>
        <v>0.8012138696595017</v>
      </c>
      <c r="BP1302" s="1">
        <f t="shared" si="169"/>
        <v>8.7459283387622158</v>
      </c>
    </row>
    <row r="1303" spans="1:68" x14ac:dyDescent="0.25">
      <c r="A1303">
        <v>37</v>
      </c>
      <c r="B1303" t="s">
        <v>1205</v>
      </c>
      <c r="C1303" t="s">
        <v>191</v>
      </c>
      <c r="D1303">
        <v>-23.733000000000001</v>
      </c>
      <c r="E1303">
        <v>-68.242000000000004</v>
      </c>
      <c r="F1303" s="9">
        <v>42417</v>
      </c>
      <c r="H1303" t="s">
        <v>445</v>
      </c>
      <c r="I1303" t="s">
        <v>195</v>
      </c>
      <c r="J1303" t="s">
        <v>29</v>
      </c>
      <c r="L1303" t="s">
        <v>30</v>
      </c>
      <c r="P1303">
        <v>8.86</v>
      </c>
      <c r="Q1303" s="1">
        <f t="shared" si="170"/>
        <v>4.278688524590164</v>
      </c>
      <c r="R1303">
        <v>261</v>
      </c>
      <c r="S1303">
        <v>0.28000000000000003</v>
      </c>
      <c r="T1303">
        <v>32043</v>
      </c>
      <c r="W1303">
        <v>4960</v>
      </c>
      <c r="X1303">
        <v>4</v>
      </c>
      <c r="Z1303">
        <v>86.47</v>
      </c>
      <c r="AA1303" s="1">
        <v>19.823834886817576</v>
      </c>
      <c r="AB1303">
        <v>1.452</v>
      </c>
      <c r="AD1303">
        <v>14914</v>
      </c>
      <c r="AE1303">
        <v>2190</v>
      </c>
      <c r="AF1303">
        <v>171.6</v>
      </c>
      <c r="AG1303">
        <v>1118</v>
      </c>
      <c r="AH1303">
        <v>1330</v>
      </c>
      <c r="AM1303">
        <v>13.5</v>
      </c>
      <c r="AN1303">
        <v>4.5999999999999999E-2</v>
      </c>
      <c r="AQ1303" s="3">
        <f t="shared" si="171"/>
        <v>57113.171834886816</v>
      </c>
      <c r="BA1303" t="s">
        <v>31</v>
      </c>
      <c r="BB1303" s="1">
        <f t="shared" si="172"/>
        <v>4.278688524590164</v>
      </c>
      <c r="BC1303" s="2">
        <f t="shared" si="173"/>
        <v>903.89280677009867</v>
      </c>
      <c r="BD1303" s="2">
        <f t="shared" si="174"/>
        <v>0</v>
      </c>
      <c r="BE1303" s="2">
        <f t="shared" si="175"/>
        <v>51.634395169685611</v>
      </c>
      <c r="BF1303" s="2">
        <f t="shared" si="176"/>
        <v>7.9983350291369897</v>
      </c>
      <c r="BG1303" s="2">
        <f t="shared" si="177"/>
        <v>0.70583877398720252</v>
      </c>
      <c r="BH1303" s="2">
        <f t="shared" si="178"/>
        <v>648.7450519813824</v>
      </c>
      <c r="BI1303" s="2">
        <f t="shared" si="179"/>
        <v>56.024558710667684</v>
      </c>
      <c r="BJ1303" s="2">
        <f t="shared" si="180"/>
        <v>24.722662440570524</v>
      </c>
      <c r="BK1303" s="2">
        <f t="shared" si="181"/>
        <v>27.895603573032584</v>
      </c>
      <c r="BL1303" s="2">
        <f t="shared" si="182"/>
        <v>54.721250771446208</v>
      </c>
      <c r="BM1303" s="2"/>
      <c r="BN1303" s="1">
        <f t="shared" si="183"/>
        <v>-6.1229865308797464</v>
      </c>
      <c r="BO1303" s="2">
        <f t="shared" si="184"/>
        <v>0.71772343702961672</v>
      </c>
      <c r="BP1303" s="1">
        <f t="shared" si="169"/>
        <v>7.7505827505827511</v>
      </c>
    </row>
    <row r="1304" spans="1:68" x14ac:dyDescent="0.25">
      <c r="A1304">
        <v>37</v>
      </c>
      <c r="B1304" t="s">
        <v>1205</v>
      </c>
      <c r="C1304" t="s">
        <v>191</v>
      </c>
      <c r="D1304">
        <v>-23.733000000000001</v>
      </c>
      <c r="E1304">
        <v>-68.242000000000004</v>
      </c>
      <c r="F1304" s="9">
        <v>42439</v>
      </c>
      <c r="H1304" t="s">
        <v>445</v>
      </c>
      <c r="I1304" t="s">
        <v>195</v>
      </c>
      <c r="J1304" t="s">
        <v>29</v>
      </c>
      <c r="L1304" t="s">
        <v>30</v>
      </c>
      <c r="P1304">
        <v>8.27</v>
      </c>
      <c r="Q1304" s="1">
        <f t="shared" si="170"/>
        <v>5.1147540983606561</v>
      </c>
      <c r="R1304">
        <v>312</v>
      </c>
      <c r="T1304">
        <v>9385</v>
      </c>
      <c r="W1304">
        <v>3418</v>
      </c>
      <c r="X1304">
        <v>2</v>
      </c>
      <c r="Z1304">
        <v>56.31</v>
      </c>
      <c r="AA1304" s="1">
        <v>35.954077896138486</v>
      </c>
      <c r="AB1304">
        <v>1.6859999999999999</v>
      </c>
      <c r="AD1304">
        <v>5663</v>
      </c>
      <c r="AE1304">
        <v>896</v>
      </c>
      <c r="AF1304">
        <v>53.9</v>
      </c>
      <c r="AG1304">
        <v>205</v>
      </c>
      <c r="AH1304">
        <v>563</v>
      </c>
      <c r="AM1304">
        <v>2.4</v>
      </c>
      <c r="AN1304">
        <v>2.5999999999999999E-2</v>
      </c>
      <c r="AQ1304" s="3">
        <f t="shared" si="171"/>
        <v>20594.276077896142</v>
      </c>
      <c r="BA1304" t="s">
        <v>31</v>
      </c>
      <c r="BB1304" s="1">
        <f t="shared" si="172"/>
        <v>5.1147540983606561</v>
      </c>
      <c r="BC1304" s="2">
        <f t="shared" si="173"/>
        <v>264.7390691114245</v>
      </c>
      <c r="BD1304" s="2">
        <f t="shared" si="174"/>
        <v>0</v>
      </c>
      <c r="BE1304" s="2">
        <f t="shared" si="175"/>
        <v>35.58192796169061</v>
      </c>
      <c r="BF1304" s="2">
        <f t="shared" si="176"/>
        <v>5.2085838497826291</v>
      </c>
      <c r="BG1304" s="2">
        <f t="shared" si="177"/>
        <v>1.280165134896601</v>
      </c>
      <c r="BH1304" s="2">
        <f t="shared" si="178"/>
        <v>246.33520379311844</v>
      </c>
      <c r="BI1304" s="2">
        <f t="shared" si="179"/>
        <v>22.921463289843949</v>
      </c>
      <c r="BJ1304" s="2">
        <f t="shared" si="180"/>
        <v>7.7654516640253561</v>
      </c>
      <c r="BK1304" s="2">
        <f t="shared" si="181"/>
        <v>5.1150256998852237</v>
      </c>
      <c r="BL1304" s="2">
        <f t="shared" si="182"/>
        <v>23.163958033326477</v>
      </c>
      <c r="BM1304" s="2"/>
      <c r="BN1304" s="1">
        <f t="shared" si="183"/>
        <v>-1.1025226144848144</v>
      </c>
      <c r="BO1304" s="2">
        <f t="shared" si="184"/>
        <v>0.93048300207416623</v>
      </c>
      <c r="BP1304" s="1">
        <f t="shared" si="169"/>
        <v>10.445269016697589</v>
      </c>
    </row>
    <row r="1305" spans="1:68" x14ac:dyDescent="0.25">
      <c r="A1305">
        <v>28</v>
      </c>
      <c r="B1305" t="s">
        <v>1205</v>
      </c>
      <c r="C1305" t="s">
        <v>191</v>
      </c>
      <c r="D1305">
        <v>-23.608599999999999</v>
      </c>
      <c r="E1305">
        <v>-68.254599999999996</v>
      </c>
      <c r="F1305" s="9">
        <v>41355</v>
      </c>
      <c r="H1305" t="s">
        <v>445</v>
      </c>
      <c r="I1305" t="s">
        <v>1013</v>
      </c>
      <c r="J1305" t="s">
        <v>41</v>
      </c>
      <c r="L1305" t="s">
        <v>30</v>
      </c>
      <c r="P1305">
        <v>6.78</v>
      </c>
      <c r="Q1305" s="1">
        <f t="shared" si="170"/>
        <v>7.4590163934426226</v>
      </c>
      <c r="R1305">
        <v>455</v>
      </c>
      <c r="T1305">
        <v>168408</v>
      </c>
      <c r="W1305">
        <v>20506</v>
      </c>
      <c r="X1305">
        <v>4</v>
      </c>
      <c r="Z1305">
        <v>500</v>
      </c>
      <c r="AD1305">
        <v>68524</v>
      </c>
      <c r="AE1305">
        <v>19911</v>
      </c>
      <c r="AF1305">
        <v>1398</v>
      </c>
      <c r="AG1305">
        <v>351</v>
      </c>
      <c r="AH1305">
        <v>11410</v>
      </c>
      <c r="AM1305">
        <v>0.8</v>
      </c>
      <c r="AQ1305" s="3">
        <f t="shared" si="171"/>
        <v>291467.8</v>
      </c>
      <c r="BA1305" t="s">
        <v>31</v>
      </c>
      <c r="BB1305" s="1">
        <f t="shared" si="172"/>
        <v>7.4590163934426226</v>
      </c>
      <c r="BC1305" s="2">
        <f t="shared" si="173"/>
        <v>4750.5782792665723</v>
      </c>
      <c r="BD1305" s="2">
        <f t="shared" si="174"/>
        <v>0</v>
      </c>
      <c r="BE1305" s="2">
        <f t="shared" si="175"/>
        <v>213.47074744951072</v>
      </c>
      <c r="BF1305" s="2">
        <f t="shared" si="176"/>
        <v>46.249190639163814</v>
      </c>
      <c r="BG1305" s="2">
        <f t="shared" si="177"/>
        <v>0</v>
      </c>
      <c r="BH1305" s="2">
        <f t="shared" si="178"/>
        <v>2980.7299143068421</v>
      </c>
      <c r="BI1305" s="2">
        <f t="shared" si="179"/>
        <v>509.36300844205675</v>
      </c>
      <c r="BJ1305" s="2">
        <f t="shared" si="180"/>
        <v>201.41190030255007</v>
      </c>
      <c r="BK1305" s="2">
        <f t="shared" si="181"/>
        <v>8.7579220519986016</v>
      </c>
      <c r="BL1305" s="2">
        <f t="shared" si="182"/>
        <v>469.4507303024069</v>
      </c>
      <c r="BM1305" s="2"/>
      <c r="BN1305" s="1">
        <f t="shared" si="183"/>
        <v>-5.4618333618943309</v>
      </c>
      <c r="BO1305" s="2">
        <f t="shared" si="184"/>
        <v>0.62744570009843692</v>
      </c>
      <c r="BP1305" s="1">
        <f t="shared" si="169"/>
        <v>8.1616595135908447</v>
      </c>
    </row>
    <row r="1306" spans="1:68" x14ac:dyDescent="0.25">
      <c r="A1306">
        <v>28</v>
      </c>
      <c r="B1306" t="s">
        <v>1205</v>
      </c>
      <c r="C1306" t="s">
        <v>191</v>
      </c>
      <c r="D1306">
        <v>-23.608599999999999</v>
      </c>
      <c r="E1306">
        <v>-68.254599999999996</v>
      </c>
      <c r="F1306" s="9">
        <v>41437</v>
      </c>
      <c r="H1306" t="s">
        <v>445</v>
      </c>
      <c r="I1306" t="s">
        <v>1013</v>
      </c>
      <c r="J1306" t="s">
        <v>41</v>
      </c>
      <c r="L1306" t="s">
        <v>30</v>
      </c>
      <c r="P1306">
        <v>7.12</v>
      </c>
      <c r="Q1306" s="1">
        <f t="shared" si="170"/>
        <v>14.868852459016393</v>
      </c>
      <c r="R1306">
        <v>907</v>
      </c>
      <c r="T1306">
        <v>190682</v>
      </c>
      <c r="U1306">
        <v>104</v>
      </c>
      <c r="W1306">
        <v>20070</v>
      </c>
      <c r="X1306">
        <v>3</v>
      </c>
      <c r="Z1306">
        <v>505</v>
      </c>
      <c r="AD1306">
        <v>79710</v>
      </c>
      <c r="AE1306">
        <v>29008</v>
      </c>
      <c r="AF1306">
        <v>1520</v>
      </c>
      <c r="AG1306">
        <v>385</v>
      </c>
      <c r="AH1306">
        <v>12960</v>
      </c>
      <c r="AM1306">
        <v>2.6</v>
      </c>
      <c r="AQ1306" s="3">
        <f t="shared" si="171"/>
        <v>335856.6</v>
      </c>
      <c r="BA1306" t="s">
        <v>31</v>
      </c>
      <c r="BB1306" s="1">
        <f t="shared" si="172"/>
        <v>14.868852459016393</v>
      </c>
      <c r="BC1306" s="2">
        <f t="shared" si="173"/>
        <v>5378.8998589562761</v>
      </c>
      <c r="BD1306" s="2">
        <f t="shared" si="174"/>
        <v>1.3015618742490991</v>
      </c>
      <c r="BE1306" s="2">
        <f t="shared" si="175"/>
        <v>208.93191755153029</v>
      </c>
      <c r="BF1306" s="2">
        <f t="shared" si="176"/>
        <v>46.711682545555455</v>
      </c>
      <c r="BG1306" s="2">
        <f t="shared" si="177"/>
        <v>0</v>
      </c>
      <c r="BH1306" s="2">
        <f t="shared" si="178"/>
        <v>3467.3104528252643</v>
      </c>
      <c r="BI1306" s="2">
        <f t="shared" si="179"/>
        <v>742.0823740086978</v>
      </c>
      <c r="BJ1306" s="2">
        <f t="shared" si="180"/>
        <v>218.98861835470393</v>
      </c>
      <c r="BK1306" s="2">
        <f t="shared" si="181"/>
        <v>9.6062677778332244</v>
      </c>
      <c r="BL1306" s="2">
        <f t="shared" si="182"/>
        <v>533.22361653980659</v>
      </c>
      <c r="BM1306" s="2"/>
      <c r="BN1306" s="1">
        <f t="shared" si="183"/>
        <v>-2.6387705990884602</v>
      </c>
      <c r="BO1306" s="2">
        <f t="shared" si="184"/>
        <v>0.64461331196786076</v>
      </c>
      <c r="BP1306" s="1">
        <f t="shared" si="169"/>
        <v>8.526315789473685</v>
      </c>
    </row>
    <row r="1307" spans="1:68" x14ac:dyDescent="0.25">
      <c r="A1307">
        <v>28</v>
      </c>
      <c r="B1307" t="s">
        <v>1205</v>
      </c>
      <c r="C1307" t="s">
        <v>191</v>
      </c>
      <c r="D1307">
        <v>-23.608599999999999</v>
      </c>
      <c r="E1307">
        <v>-68.254599999999996</v>
      </c>
      <c r="F1307" s="9">
        <v>41475</v>
      </c>
      <c r="H1307" t="s">
        <v>445</v>
      </c>
      <c r="I1307" t="s">
        <v>1013</v>
      </c>
      <c r="J1307" t="s">
        <v>41</v>
      </c>
      <c r="L1307" t="s">
        <v>30</v>
      </c>
      <c r="P1307">
        <v>7.1</v>
      </c>
      <c r="Q1307" s="1">
        <f t="shared" si="170"/>
        <v>14.983606557377049</v>
      </c>
      <c r="R1307">
        <v>914</v>
      </c>
      <c r="T1307">
        <v>199338</v>
      </c>
      <c r="U1307">
        <v>363</v>
      </c>
      <c r="W1307">
        <v>19115</v>
      </c>
      <c r="X1307">
        <v>4</v>
      </c>
      <c r="Z1307">
        <v>587</v>
      </c>
      <c r="AB1307">
        <v>6.0000000000000001E-3</v>
      </c>
      <c r="AD1307">
        <v>100359</v>
      </c>
      <c r="AE1307">
        <v>25815</v>
      </c>
      <c r="AF1307">
        <v>1524</v>
      </c>
      <c r="AG1307">
        <v>304</v>
      </c>
      <c r="AH1307">
        <v>8919</v>
      </c>
      <c r="AL1307">
        <v>0.21</v>
      </c>
      <c r="AM1307">
        <v>2.7</v>
      </c>
      <c r="AQ1307" s="3">
        <f t="shared" si="171"/>
        <v>357244.91600000003</v>
      </c>
      <c r="BA1307" t="s">
        <v>31</v>
      </c>
      <c r="BB1307" s="1">
        <f t="shared" si="172"/>
        <v>14.983606557377049</v>
      </c>
      <c r="BC1307" s="2">
        <f t="shared" si="173"/>
        <v>5623.0747531734833</v>
      </c>
      <c r="BD1307" s="2">
        <f t="shared" si="174"/>
        <v>4.5429515418502202</v>
      </c>
      <c r="BE1307" s="2">
        <f t="shared" si="175"/>
        <v>198.99021444930253</v>
      </c>
      <c r="BF1307" s="2">
        <f t="shared" si="176"/>
        <v>54.296549810378316</v>
      </c>
      <c r="BG1307" s="2">
        <f t="shared" si="177"/>
        <v>0</v>
      </c>
      <c r="BH1307" s="2">
        <f t="shared" si="178"/>
        <v>4365.5226412632128</v>
      </c>
      <c r="BI1307" s="2">
        <f t="shared" si="179"/>
        <v>660.3990790483499</v>
      </c>
      <c r="BJ1307" s="2">
        <f t="shared" si="180"/>
        <v>219.56490419247947</v>
      </c>
      <c r="BK1307" s="2">
        <f t="shared" si="181"/>
        <v>7.5852088427566242</v>
      </c>
      <c r="BL1307" s="2">
        <f t="shared" si="182"/>
        <v>366.9615305492697</v>
      </c>
      <c r="BM1307" s="2"/>
      <c r="BN1307" s="1">
        <f t="shared" si="183"/>
        <v>-0.38222699022714918</v>
      </c>
      <c r="BO1307" s="2">
        <f t="shared" si="184"/>
        <v>0.77635863524657067</v>
      </c>
      <c r="BP1307" s="1">
        <f t="shared" si="169"/>
        <v>5.8523622047244093</v>
      </c>
    </row>
    <row r="1308" spans="1:68" x14ac:dyDescent="0.25">
      <c r="A1308">
        <v>28</v>
      </c>
      <c r="B1308" t="s">
        <v>1205</v>
      </c>
      <c r="C1308" t="s">
        <v>191</v>
      </c>
      <c r="D1308">
        <v>-23.608599999999999</v>
      </c>
      <c r="E1308">
        <v>-68.254599999999996</v>
      </c>
      <c r="F1308" s="9">
        <v>41503</v>
      </c>
      <c r="H1308" t="s">
        <v>445</v>
      </c>
      <c r="I1308" t="s">
        <v>1013</v>
      </c>
      <c r="J1308" t="s">
        <v>41</v>
      </c>
      <c r="L1308" t="s">
        <v>30</v>
      </c>
      <c r="P1308">
        <v>7.25</v>
      </c>
      <c r="Q1308" s="1">
        <f t="shared" si="170"/>
        <v>14.147540983606557</v>
      </c>
      <c r="R1308">
        <v>863</v>
      </c>
      <c r="T1308">
        <v>196043</v>
      </c>
      <c r="U1308">
        <v>14.1</v>
      </c>
      <c r="W1308">
        <v>15229</v>
      </c>
      <c r="X1308">
        <v>7</v>
      </c>
      <c r="Z1308">
        <v>527</v>
      </c>
      <c r="AD1308">
        <v>103314</v>
      </c>
      <c r="AE1308">
        <v>25790</v>
      </c>
      <c r="AF1308">
        <v>1216</v>
      </c>
      <c r="AG1308">
        <v>328</v>
      </c>
      <c r="AH1308">
        <v>12082</v>
      </c>
      <c r="AL1308">
        <v>0.15</v>
      </c>
      <c r="AM1308">
        <v>2.9</v>
      </c>
      <c r="AQ1308" s="3">
        <f t="shared" si="171"/>
        <v>355416.15</v>
      </c>
      <c r="BA1308" t="s">
        <v>31</v>
      </c>
      <c r="BB1308" s="1">
        <f t="shared" si="172"/>
        <v>14.147540983606557</v>
      </c>
      <c r="BC1308" s="2">
        <f t="shared" si="173"/>
        <v>5530.1269393511984</v>
      </c>
      <c r="BD1308" s="2">
        <f t="shared" si="174"/>
        <v>0.17646175410492593</v>
      </c>
      <c r="BE1308" s="2">
        <f t="shared" si="175"/>
        <v>158.53633145950448</v>
      </c>
      <c r="BF1308" s="2">
        <f t="shared" si="176"/>
        <v>48.746646933678662</v>
      </c>
      <c r="BG1308" s="2">
        <f t="shared" si="177"/>
        <v>0</v>
      </c>
      <c r="BH1308" s="2">
        <f t="shared" si="178"/>
        <v>4494.06237765888</v>
      </c>
      <c r="BI1308" s="2">
        <f t="shared" si="179"/>
        <v>659.75952929137884</v>
      </c>
      <c r="BJ1308" s="2">
        <f t="shared" si="180"/>
        <v>175.19089468376316</v>
      </c>
      <c r="BK1308" s="2">
        <f t="shared" si="181"/>
        <v>8.1840411198163583</v>
      </c>
      <c r="BL1308" s="2">
        <f t="shared" si="182"/>
        <v>497.09936227113764</v>
      </c>
      <c r="BM1308" s="2"/>
      <c r="BN1308" s="1">
        <f t="shared" si="183"/>
        <v>3.9181375244989809</v>
      </c>
      <c r="BO1308" s="2">
        <f t="shared" si="184"/>
        <v>0.81265085357807887</v>
      </c>
      <c r="BP1308" s="1">
        <f t="shared" si="169"/>
        <v>9.9358552631578956</v>
      </c>
    </row>
    <row r="1309" spans="1:68" x14ac:dyDescent="0.25">
      <c r="A1309">
        <v>28</v>
      </c>
      <c r="B1309" t="s">
        <v>1205</v>
      </c>
      <c r="C1309" t="s">
        <v>191</v>
      </c>
      <c r="D1309">
        <v>-23.608599999999999</v>
      </c>
      <c r="E1309">
        <v>-68.254599999999996</v>
      </c>
      <c r="F1309" s="9">
        <v>41523</v>
      </c>
      <c r="H1309" t="s">
        <v>445</v>
      </c>
      <c r="I1309" t="s">
        <v>1013</v>
      </c>
      <c r="J1309" t="s">
        <v>41</v>
      </c>
      <c r="L1309" t="s">
        <v>30</v>
      </c>
      <c r="P1309">
        <v>6.84</v>
      </c>
      <c r="Q1309" s="1">
        <f t="shared" si="170"/>
        <v>12.426229508196721</v>
      </c>
      <c r="R1309">
        <v>758</v>
      </c>
      <c r="T1309">
        <v>204902</v>
      </c>
      <c r="U1309">
        <v>23.1</v>
      </c>
      <c r="W1309">
        <v>16258</v>
      </c>
      <c r="X1309">
        <v>4</v>
      </c>
      <c r="Z1309">
        <v>560</v>
      </c>
      <c r="AB1309">
        <v>1.0999999999999999E-2</v>
      </c>
      <c r="AD1309">
        <v>114260</v>
      </c>
      <c r="AE1309">
        <v>20008</v>
      </c>
      <c r="AF1309">
        <v>1175</v>
      </c>
      <c r="AG1309">
        <v>389</v>
      </c>
      <c r="AH1309">
        <v>10805</v>
      </c>
      <c r="AM1309">
        <v>2.5</v>
      </c>
      <c r="AQ1309" s="3">
        <f t="shared" si="171"/>
        <v>369144.61100000003</v>
      </c>
      <c r="BA1309" t="s">
        <v>31</v>
      </c>
      <c r="BB1309" s="1">
        <f t="shared" si="172"/>
        <v>12.426229508196721</v>
      </c>
      <c r="BC1309" s="2">
        <f t="shared" si="173"/>
        <v>5780.0282087447104</v>
      </c>
      <c r="BD1309" s="2">
        <f t="shared" si="174"/>
        <v>0.28909691629955953</v>
      </c>
      <c r="BE1309" s="2">
        <f t="shared" si="175"/>
        <v>169.24838642515095</v>
      </c>
      <c r="BF1309" s="2">
        <f t="shared" si="176"/>
        <v>51.799093515863476</v>
      </c>
      <c r="BG1309" s="2">
        <f t="shared" si="177"/>
        <v>0</v>
      </c>
      <c r="BH1309" s="2">
        <f t="shared" si="178"/>
        <v>4970.2031406324759</v>
      </c>
      <c r="BI1309" s="2">
        <f t="shared" si="179"/>
        <v>511.84446149910457</v>
      </c>
      <c r="BJ1309" s="2">
        <f t="shared" si="180"/>
        <v>169.28396484656389</v>
      </c>
      <c r="BK1309" s="2">
        <f t="shared" si="181"/>
        <v>9.7060731573431802</v>
      </c>
      <c r="BL1309" s="2">
        <f t="shared" si="182"/>
        <v>444.55873277103478</v>
      </c>
      <c r="BM1309" s="2"/>
      <c r="BN1309" s="1">
        <f t="shared" si="183"/>
        <v>3.3773338843705742</v>
      </c>
      <c r="BO1309" s="2">
        <f t="shared" si="184"/>
        <v>0.85989254050922537</v>
      </c>
      <c r="BP1309" s="1">
        <f t="shared" si="169"/>
        <v>9.1957446808510639</v>
      </c>
    </row>
    <row r="1310" spans="1:68" x14ac:dyDescent="0.25">
      <c r="A1310">
        <v>28</v>
      </c>
      <c r="B1310" t="s">
        <v>1205</v>
      </c>
      <c r="C1310" t="s">
        <v>191</v>
      </c>
      <c r="D1310">
        <v>-23.608599999999999</v>
      </c>
      <c r="E1310">
        <v>-68.254599999999996</v>
      </c>
      <c r="F1310" s="9">
        <v>41564</v>
      </c>
      <c r="H1310" t="s">
        <v>445</v>
      </c>
      <c r="I1310" t="s">
        <v>1013</v>
      </c>
      <c r="J1310" t="s">
        <v>41</v>
      </c>
      <c r="L1310" t="s">
        <v>30</v>
      </c>
      <c r="P1310">
        <v>6.95</v>
      </c>
      <c r="Q1310" s="1">
        <f t="shared" si="170"/>
        <v>13</v>
      </c>
      <c r="R1310">
        <v>793</v>
      </c>
      <c r="T1310">
        <v>189586</v>
      </c>
      <c r="U1310">
        <v>1.56</v>
      </c>
      <c r="W1310">
        <v>19181</v>
      </c>
      <c r="X1310">
        <v>6</v>
      </c>
      <c r="Z1310">
        <v>620</v>
      </c>
      <c r="AA1310" s="1">
        <v>5.6105193075898807</v>
      </c>
      <c r="AB1310">
        <v>1.7999999999999999E-2</v>
      </c>
      <c r="AD1310">
        <v>110326</v>
      </c>
      <c r="AE1310">
        <v>22821</v>
      </c>
      <c r="AF1310">
        <v>1488</v>
      </c>
      <c r="AG1310">
        <v>327</v>
      </c>
      <c r="AH1310">
        <v>9270</v>
      </c>
      <c r="AL1310">
        <v>0.73</v>
      </c>
      <c r="AM1310">
        <v>3.5</v>
      </c>
      <c r="AQ1310" s="3">
        <f t="shared" si="171"/>
        <v>354429.41851930757</v>
      </c>
      <c r="BA1310" t="s">
        <v>31</v>
      </c>
      <c r="BB1310" s="1">
        <f t="shared" si="172"/>
        <v>13</v>
      </c>
      <c r="BC1310" s="2">
        <f t="shared" si="173"/>
        <v>5347.9830747531732</v>
      </c>
      <c r="BD1310" s="2">
        <f t="shared" si="174"/>
        <v>1.9523428113736484E-2</v>
      </c>
      <c r="BE1310" s="2">
        <f t="shared" si="175"/>
        <v>199.67728503018947</v>
      </c>
      <c r="BF1310" s="2">
        <f t="shared" si="176"/>
        <v>57.34899639256313</v>
      </c>
      <c r="BG1310" s="2">
        <f t="shared" si="177"/>
        <v>0.19976569075109507</v>
      </c>
      <c r="BH1310" s="2">
        <f t="shared" si="178"/>
        <v>4799.0778198268736</v>
      </c>
      <c r="BI1310" s="2">
        <f t="shared" si="179"/>
        <v>583.8066001534919</v>
      </c>
      <c r="BJ1310" s="2">
        <f t="shared" si="180"/>
        <v>214.37833165249964</v>
      </c>
      <c r="BK1310" s="2">
        <f t="shared" si="181"/>
        <v>8.1590897749388684</v>
      </c>
      <c r="BL1310" s="2">
        <f t="shared" si="182"/>
        <v>381.40300349722281</v>
      </c>
      <c r="BM1310" s="2"/>
      <c r="BN1310" s="1">
        <f t="shared" si="183"/>
        <v>5.0757416036292469</v>
      </c>
      <c r="BO1310" s="2">
        <f t="shared" si="184"/>
        <v>0.89736219295128694</v>
      </c>
      <c r="BP1310" s="1">
        <f t="shared" si="169"/>
        <v>6.229838709677419</v>
      </c>
    </row>
    <row r="1311" spans="1:68" x14ac:dyDescent="0.25">
      <c r="A1311">
        <v>28</v>
      </c>
      <c r="B1311" t="s">
        <v>1205</v>
      </c>
      <c r="C1311" t="s">
        <v>191</v>
      </c>
      <c r="D1311">
        <v>-23.608599999999999</v>
      </c>
      <c r="E1311">
        <v>-68.254599999999996</v>
      </c>
      <c r="F1311" s="9">
        <v>41599</v>
      </c>
      <c r="H1311" t="s">
        <v>445</v>
      </c>
      <c r="I1311" t="s">
        <v>1013</v>
      </c>
      <c r="J1311" t="s">
        <v>41</v>
      </c>
      <c r="L1311" t="s">
        <v>30</v>
      </c>
      <c r="P1311">
        <v>6.87</v>
      </c>
      <c r="Q1311" s="1">
        <f t="shared" si="170"/>
        <v>13.934426229508198</v>
      </c>
      <c r="R1311">
        <v>850</v>
      </c>
      <c r="T1311">
        <v>189408</v>
      </c>
      <c r="U1311">
        <v>22.9</v>
      </c>
      <c r="W1311">
        <v>19664</v>
      </c>
      <c r="X1311">
        <v>4</v>
      </c>
      <c r="Z1311">
        <v>616</v>
      </c>
      <c r="AA1311" s="1">
        <v>8.8833222370173104</v>
      </c>
      <c r="AB1311">
        <v>3.6999999999999998E-2</v>
      </c>
      <c r="AD1311">
        <v>115687</v>
      </c>
      <c r="AE1311">
        <v>23910</v>
      </c>
      <c r="AF1311">
        <v>528</v>
      </c>
      <c r="AG1311">
        <v>315</v>
      </c>
      <c r="AH1311">
        <v>12510</v>
      </c>
      <c r="AM1311">
        <v>3.7</v>
      </c>
      <c r="AQ1311" s="3">
        <f t="shared" si="171"/>
        <v>363527.52032223705</v>
      </c>
      <c r="BA1311" t="s">
        <v>31</v>
      </c>
      <c r="BB1311" s="1">
        <f t="shared" si="172"/>
        <v>13.934426229508198</v>
      </c>
      <c r="BC1311" s="2">
        <f t="shared" si="173"/>
        <v>5342.96191819464</v>
      </c>
      <c r="BD1311" s="2">
        <f t="shared" si="174"/>
        <v>0.28659391269523427</v>
      </c>
      <c r="BE1311" s="2">
        <f t="shared" si="175"/>
        <v>204.70539246304392</v>
      </c>
      <c r="BF1311" s="2">
        <f t="shared" si="176"/>
        <v>56.979002867449822</v>
      </c>
      <c r="BG1311" s="2">
        <f t="shared" si="177"/>
        <v>0.31629567702256717</v>
      </c>
      <c r="BH1311" s="2">
        <f t="shared" si="178"/>
        <v>5032.2763060594198</v>
      </c>
      <c r="BI1311" s="2">
        <f t="shared" si="179"/>
        <v>611.66538756715272</v>
      </c>
      <c r="BJ1311" s="2">
        <f t="shared" si="180"/>
        <v>76.069730586370838</v>
      </c>
      <c r="BK1311" s="2">
        <f t="shared" si="181"/>
        <v>7.8596736364090019</v>
      </c>
      <c r="BL1311" s="2">
        <f t="shared" si="182"/>
        <v>514.70890763217449</v>
      </c>
      <c r="BM1311" s="2"/>
      <c r="BN1311" s="1">
        <f t="shared" si="183"/>
        <v>7.9682045703199531</v>
      </c>
      <c r="BO1311" s="2">
        <f t="shared" si="184"/>
        <v>0.94185142681305145</v>
      </c>
      <c r="BP1311" s="1">
        <f t="shared" si="169"/>
        <v>23.693181818181817</v>
      </c>
    </row>
    <row r="1312" spans="1:68" x14ac:dyDescent="0.25">
      <c r="A1312">
        <v>28</v>
      </c>
      <c r="B1312" t="s">
        <v>1205</v>
      </c>
      <c r="C1312" t="s">
        <v>191</v>
      </c>
      <c r="D1312">
        <v>-23.608599999999999</v>
      </c>
      <c r="E1312">
        <v>-68.254599999999996</v>
      </c>
      <c r="F1312" s="9">
        <v>41618</v>
      </c>
      <c r="H1312" t="s">
        <v>445</v>
      </c>
      <c r="I1312" t="s">
        <v>1013</v>
      </c>
      <c r="J1312" t="s">
        <v>41</v>
      </c>
      <c r="L1312" t="s">
        <v>30</v>
      </c>
      <c r="P1312">
        <v>6.85</v>
      </c>
      <c r="Q1312" s="1">
        <f t="shared" si="170"/>
        <v>13.475409836065573</v>
      </c>
      <c r="R1312">
        <v>822</v>
      </c>
      <c r="T1312">
        <v>189825</v>
      </c>
      <c r="U1312">
        <v>28.7</v>
      </c>
      <c r="W1312">
        <v>19403</v>
      </c>
      <c r="X1312">
        <v>4</v>
      </c>
      <c r="Z1312">
        <v>506</v>
      </c>
      <c r="AB1312">
        <v>5.0000000000000001E-3</v>
      </c>
      <c r="AD1312">
        <v>107904</v>
      </c>
      <c r="AE1312">
        <v>2622</v>
      </c>
      <c r="AF1312">
        <v>1711</v>
      </c>
      <c r="AG1312">
        <v>286</v>
      </c>
      <c r="AH1312">
        <v>2566</v>
      </c>
      <c r="AL1312">
        <v>0.38</v>
      </c>
      <c r="AM1312">
        <v>3.6</v>
      </c>
      <c r="AQ1312" s="3">
        <f t="shared" si="171"/>
        <v>325681.685</v>
      </c>
      <c r="BA1312" t="s">
        <v>31</v>
      </c>
      <c r="BB1312" s="1">
        <f t="shared" si="172"/>
        <v>13.475409836065573</v>
      </c>
      <c r="BC1312" s="2">
        <f t="shared" si="173"/>
        <v>5354.724964739069</v>
      </c>
      <c r="BD1312" s="2">
        <f t="shared" si="174"/>
        <v>0.35918101722066481</v>
      </c>
      <c r="BE1312" s="2">
        <f t="shared" si="175"/>
        <v>201.98834062044554</v>
      </c>
      <c r="BF1312" s="2">
        <f t="shared" si="176"/>
        <v>46.80418092683378</v>
      </c>
      <c r="BG1312" s="2">
        <f t="shared" si="177"/>
        <v>0</v>
      </c>
      <c r="BH1312" s="2">
        <f t="shared" si="178"/>
        <v>4693.7230849536736</v>
      </c>
      <c r="BI1312" s="2">
        <f t="shared" si="179"/>
        <v>67.075978511128156</v>
      </c>
      <c r="BJ1312" s="2">
        <f t="shared" si="180"/>
        <v>246.50626710848582</v>
      </c>
      <c r="BK1312" s="2">
        <f t="shared" si="181"/>
        <v>7.1360846349618239</v>
      </c>
      <c r="BL1312" s="2">
        <f t="shared" si="182"/>
        <v>105.57498457107592</v>
      </c>
      <c r="BM1312" s="2"/>
      <c r="BN1312" s="1">
        <f t="shared" si="183"/>
        <v>-4.9050052981690868</v>
      </c>
      <c r="BO1312" s="2">
        <f t="shared" si="184"/>
        <v>0.87655726780775833</v>
      </c>
      <c r="BP1312" s="1">
        <f t="shared" si="169"/>
        <v>1.4997077732320281</v>
      </c>
    </row>
    <row r="1313" spans="1:68" x14ac:dyDescent="0.25">
      <c r="A1313">
        <v>203</v>
      </c>
      <c r="B1313" t="s">
        <v>1205</v>
      </c>
      <c r="C1313" t="s">
        <v>191</v>
      </c>
      <c r="D1313">
        <v>-23.608000000000001</v>
      </c>
      <c r="E1313">
        <v>-68.302499999999995</v>
      </c>
      <c r="F1313" s="9">
        <v>41523</v>
      </c>
      <c r="H1313" t="s">
        <v>445</v>
      </c>
      <c r="I1313" t="s">
        <v>1013</v>
      </c>
      <c r="J1313" t="s">
        <v>41</v>
      </c>
      <c r="L1313" t="s">
        <v>30</v>
      </c>
      <c r="P1313">
        <v>6.9</v>
      </c>
      <c r="Q1313" s="1">
        <f t="shared" si="170"/>
        <v>4.8688524590163933</v>
      </c>
      <c r="R1313">
        <v>297</v>
      </c>
      <c r="T1313">
        <v>167625</v>
      </c>
      <c r="W1313">
        <v>6503</v>
      </c>
      <c r="X1313">
        <v>11</v>
      </c>
      <c r="Z1313">
        <v>153</v>
      </c>
      <c r="AB1313">
        <v>8.0000000000000002E-3</v>
      </c>
      <c r="AD1313">
        <v>111541</v>
      </c>
      <c r="AE1313">
        <v>5149</v>
      </c>
      <c r="AF1313">
        <v>261</v>
      </c>
      <c r="AG1313">
        <v>986</v>
      </c>
      <c r="AH1313">
        <v>2862</v>
      </c>
      <c r="AL1313">
        <v>0.21</v>
      </c>
      <c r="AM1313">
        <v>34</v>
      </c>
      <c r="AQ1313" s="3">
        <f t="shared" si="171"/>
        <v>295422.21800000005</v>
      </c>
      <c r="BA1313" t="s">
        <v>31</v>
      </c>
      <c r="BB1313" s="1">
        <f t="shared" si="172"/>
        <v>4.8688524590163933</v>
      </c>
      <c r="BC1313" s="2">
        <f t="shared" si="173"/>
        <v>4728.4908321579687</v>
      </c>
      <c r="BD1313" s="2">
        <f t="shared" si="174"/>
        <v>0</v>
      </c>
      <c r="BE1313" s="2">
        <f t="shared" si="175"/>
        <v>67.69727253799708</v>
      </c>
      <c r="BF1313" s="2">
        <f t="shared" si="176"/>
        <v>14.152252335584127</v>
      </c>
      <c r="BG1313" s="2">
        <f t="shared" si="177"/>
        <v>0</v>
      </c>
      <c r="BH1313" s="2">
        <f t="shared" si="178"/>
        <v>4851.929183522554</v>
      </c>
      <c r="BI1313" s="2">
        <f t="shared" si="179"/>
        <v>131.72166794576617</v>
      </c>
      <c r="BJ1313" s="2">
        <f t="shared" si="180"/>
        <v>37.602650914853768</v>
      </c>
      <c r="BK1313" s="2">
        <f t="shared" si="181"/>
        <v>24.602026049204049</v>
      </c>
      <c r="BL1313" s="2">
        <f t="shared" si="182"/>
        <v>117.75354865254063</v>
      </c>
      <c r="BM1313" s="2"/>
      <c r="BN1313" s="1">
        <f t="shared" si="183"/>
        <v>4.2970270450371864</v>
      </c>
      <c r="BO1313" s="2">
        <f t="shared" si="184"/>
        <v>1.026105232249811</v>
      </c>
      <c r="BP1313" s="1">
        <f t="shared" si="169"/>
        <v>10.96551724137931</v>
      </c>
    </row>
    <row r="1314" spans="1:68" x14ac:dyDescent="0.25">
      <c r="A1314">
        <v>112</v>
      </c>
      <c r="B1314" t="s">
        <v>1205</v>
      </c>
      <c r="C1314" t="s">
        <v>191</v>
      </c>
      <c r="D1314">
        <v>-23.698599999999999</v>
      </c>
      <c r="E1314">
        <v>-68.246600000000001</v>
      </c>
      <c r="F1314" s="9">
        <v>41324</v>
      </c>
      <c r="H1314" t="s">
        <v>445</v>
      </c>
      <c r="I1314" t="s">
        <v>2689</v>
      </c>
      <c r="J1314" t="s">
        <v>29</v>
      </c>
      <c r="L1314" t="s">
        <v>30</v>
      </c>
      <c r="P1314">
        <v>6.73</v>
      </c>
      <c r="Q1314" s="1">
        <f t="shared" si="170"/>
        <v>8.0491803278688518</v>
      </c>
      <c r="R1314">
        <v>491</v>
      </c>
      <c r="T1314">
        <v>186155</v>
      </c>
      <c r="U1314">
        <v>8.51</v>
      </c>
      <c r="W1314">
        <v>9220</v>
      </c>
      <c r="X1314">
        <v>47</v>
      </c>
      <c r="Z1314">
        <v>43.2</v>
      </c>
      <c r="AA1314" s="1">
        <v>0.14026298268974702</v>
      </c>
      <c r="AB1314">
        <v>2.69</v>
      </c>
      <c r="AD1314">
        <v>111550</v>
      </c>
      <c r="AE1314">
        <v>8290</v>
      </c>
      <c r="AF1314">
        <v>359</v>
      </c>
      <c r="AG1314">
        <v>623</v>
      </c>
      <c r="AH1314">
        <v>4263</v>
      </c>
      <c r="AM1314">
        <v>3.3</v>
      </c>
      <c r="AQ1314" s="3">
        <f t="shared" si="171"/>
        <v>321055.8402629827</v>
      </c>
      <c r="BA1314" t="s">
        <v>31</v>
      </c>
      <c r="BB1314" s="1">
        <f t="shared" si="172"/>
        <v>8.0491803278688518</v>
      </c>
      <c r="BC1314" s="2">
        <f t="shared" si="173"/>
        <v>5251.198871650211</v>
      </c>
      <c r="BD1314" s="2">
        <f t="shared" si="174"/>
        <v>0.10650280336403685</v>
      </c>
      <c r="BE1314" s="2">
        <f t="shared" si="175"/>
        <v>95.981678117843018</v>
      </c>
      <c r="BF1314" s="2">
        <f t="shared" si="176"/>
        <v>3.995930071223754</v>
      </c>
      <c r="BG1314" s="2">
        <f t="shared" si="177"/>
        <v>4.9941422687773771E-3</v>
      </c>
      <c r="BH1314" s="2">
        <f t="shared" si="178"/>
        <v>4852.320675105485</v>
      </c>
      <c r="BI1314" s="2">
        <f t="shared" si="179"/>
        <v>212.0746994116142</v>
      </c>
      <c r="BJ1314" s="2">
        <f t="shared" si="180"/>
        <v>51.721653940354415</v>
      </c>
      <c r="BK1314" s="2">
        <f t="shared" si="181"/>
        <v>15.544687858675582</v>
      </c>
      <c r="BL1314" s="2">
        <f t="shared" si="182"/>
        <v>175.39600905163547</v>
      </c>
      <c r="BM1314" s="2"/>
      <c r="BN1314" s="1">
        <f t="shared" si="183"/>
        <v>0.42633265712670204</v>
      </c>
      <c r="BO1314" s="2">
        <f t="shared" si="184"/>
        <v>0.9240405464934569</v>
      </c>
      <c r="BP1314" s="1">
        <f t="shared" si="169"/>
        <v>11.874651810584957</v>
      </c>
    </row>
    <row r="1315" spans="1:68" x14ac:dyDescent="0.25">
      <c r="A1315">
        <v>113</v>
      </c>
      <c r="B1315" t="s">
        <v>1205</v>
      </c>
      <c r="C1315" t="s">
        <v>191</v>
      </c>
      <c r="D1315">
        <v>-23.694800000000001</v>
      </c>
      <c r="E1315">
        <v>-68.271699999999996</v>
      </c>
      <c r="F1315" s="9">
        <v>41324</v>
      </c>
      <c r="H1315" t="s">
        <v>445</v>
      </c>
      <c r="I1315" t="s">
        <v>2689</v>
      </c>
      <c r="J1315" t="s">
        <v>29</v>
      </c>
      <c r="L1315" t="s">
        <v>30</v>
      </c>
      <c r="P1315">
        <v>6.81</v>
      </c>
      <c r="Q1315" s="1">
        <f t="shared" si="170"/>
        <v>10.229508196721312</v>
      </c>
      <c r="R1315">
        <v>624</v>
      </c>
      <c r="T1315">
        <v>193574</v>
      </c>
      <c r="U1315">
        <v>7.9</v>
      </c>
      <c r="W1315">
        <v>10833</v>
      </c>
      <c r="X1315">
        <v>83</v>
      </c>
      <c r="Z1315">
        <v>53.5</v>
      </c>
      <c r="AA1315" s="1">
        <v>4.6754327563249008E-2</v>
      </c>
      <c r="AB1315">
        <v>0.55000000000000004</v>
      </c>
      <c r="AD1315">
        <v>103975</v>
      </c>
      <c r="AE1315">
        <v>11845</v>
      </c>
      <c r="AF1315">
        <v>589</v>
      </c>
      <c r="AG1315">
        <v>492</v>
      </c>
      <c r="AH1315">
        <v>6005</v>
      </c>
      <c r="AM1315">
        <v>1.7</v>
      </c>
      <c r="AQ1315" s="3">
        <f t="shared" si="171"/>
        <v>328083.69675432757</v>
      </c>
      <c r="BA1315" t="s">
        <v>31</v>
      </c>
      <c r="BB1315" s="1">
        <f t="shared" si="172"/>
        <v>10.229508196721312</v>
      </c>
      <c r="BC1315" s="2">
        <f t="shared" si="173"/>
        <v>5460.4795486600842</v>
      </c>
      <c r="BD1315" s="2">
        <f t="shared" si="174"/>
        <v>9.8868642370845028E-2</v>
      </c>
      <c r="BE1315" s="2">
        <f t="shared" si="175"/>
        <v>112.7732667083073</v>
      </c>
      <c r="BF1315" s="2">
        <f t="shared" si="176"/>
        <v>4.9486633983905284</v>
      </c>
      <c r="BG1315" s="2">
        <f t="shared" si="177"/>
        <v>1.664714089592459E-3</v>
      </c>
      <c r="BH1315" s="2">
        <f t="shared" si="178"/>
        <v>4522.8152594719213</v>
      </c>
      <c r="BI1315" s="2">
        <f t="shared" si="179"/>
        <v>303.01867485290353</v>
      </c>
      <c r="BJ1315" s="2">
        <f t="shared" si="180"/>
        <v>84.85808961244777</v>
      </c>
      <c r="BK1315" s="2">
        <f t="shared" si="181"/>
        <v>12.276061679724537</v>
      </c>
      <c r="BL1315" s="2">
        <f t="shared" si="182"/>
        <v>247.06850442295826</v>
      </c>
      <c r="BM1315" s="2"/>
      <c r="BN1315" s="1">
        <f t="shared" si="183"/>
        <v>-2.3996013568020738</v>
      </c>
      <c r="BO1315" s="2">
        <f t="shared" si="184"/>
        <v>0.82828169562172416</v>
      </c>
      <c r="BP1315" s="1">
        <f t="shared" si="169"/>
        <v>10.195246179966045</v>
      </c>
    </row>
    <row r="1316" spans="1:68" x14ac:dyDescent="0.25">
      <c r="A1316">
        <v>202</v>
      </c>
      <c r="B1316" t="s">
        <v>1205</v>
      </c>
      <c r="C1316" t="s">
        <v>191</v>
      </c>
      <c r="D1316">
        <v>-23.6526</v>
      </c>
      <c r="E1316">
        <v>-68.285200000000003</v>
      </c>
      <c r="F1316" s="9">
        <v>41475</v>
      </c>
      <c r="H1316" t="s">
        <v>445</v>
      </c>
      <c r="I1316" t="s">
        <v>2689</v>
      </c>
      <c r="J1316" t="s">
        <v>29</v>
      </c>
      <c r="L1316" t="s">
        <v>30</v>
      </c>
      <c r="P1316">
        <v>7.18</v>
      </c>
      <c r="Q1316" s="1">
        <f t="shared" si="170"/>
        <v>9.8196721311475414</v>
      </c>
      <c r="R1316">
        <v>599</v>
      </c>
      <c r="T1316">
        <v>192034</v>
      </c>
      <c r="U1316">
        <v>279</v>
      </c>
      <c r="W1316">
        <v>10162</v>
      </c>
      <c r="X1316">
        <v>6</v>
      </c>
      <c r="Z1316">
        <v>356</v>
      </c>
      <c r="AA1316" s="1">
        <v>14.026298268974701</v>
      </c>
      <c r="AB1316">
        <v>1.1499999999999999</v>
      </c>
      <c r="AD1316">
        <v>109566</v>
      </c>
      <c r="AE1316">
        <v>10978</v>
      </c>
      <c r="AF1316">
        <v>537</v>
      </c>
      <c r="AG1316">
        <v>534</v>
      </c>
      <c r="AH1316">
        <v>5053</v>
      </c>
      <c r="AL1316">
        <v>0.18</v>
      </c>
      <c r="AM1316">
        <v>33</v>
      </c>
      <c r="AQ1316" s="3">
        <f t="shared" si="171"/>
        <v>330152.35629826895</v>
      </c>
      <c r="BA1316" t="s">
        <v>31</v>
      </c>
      <c r="BB1316" s="1">
        <f t="shared" si="172"/>
        <v>9.8196721311475414</v>
      </c>
      <c r="BC1316" s="2">
        <f t="shared" si="173"/>
        <v>5417.0380818053591</v>
      </c>
      <c r="BD1316" s="2">
        <f t="shared" si="174"/>
        <v>3.4916900280336405</v>
      </c>
      <c r="BE1316" s="2">
        <f t="shared" si="175"/>
        <v>105.7880491359567</v>
      </c>
      <c r="BF1316" s="2">
        <f t="shared" si="176"/>
        <v>32.929423735084633</v>
      </c>
      <c r="BG1316" s="2">
        <f t="shared" si="177"/>
        <v>0.49941422687773768</v>
      </c>
      <c r="BH1316" s="2">
        <f t="shared" si="178"/>
        <v>4766.0185306015919</v>
      </c>
      <c r="BI1316" s="2">
        <f t="shared" si="179"/>
        <v>280.83908928114607</v>
      </c>
      <c r="BJ1316" s="2">
        <f t="shared" si="180"/>
        <v>77.366373721365804</v>
      </c>
      <c r="BK1316" s="2">
        <f t="shared" si="181"/>
        <v>13.324018164579069</v>
      </c>
      <c r="BL1316" s="2">
        <f t="shared" si="182"/>
        <v>207.89960913392306</v>
      </c>
      <c r="BM1316" s="2"/>
      <c r="BN1316" s="1">
        <f t="shared" si="183"/>
        <v>-0.67139799425693591</v>
      </c>
      <c r="BO1316" s="2">
        <f t="shared" si="184"/>
        <v>0.8798200157775522</v>
      </c>
      <c r="BP1316" s="1">
        <f t="shared" si="169"/>
        <v>9.4096834264432037</v>
      </c>
    </row>
    <row r="1317" spans="1:68" x14ac:dyDescent="0.25">
      <c r="A1317">
        <v>202</v>
      </c>
      <c r="B1317" t="s">
        <v>1205</v>
      </c>
      <c r="C1317" t="s">
        <v>191</v>
      </c>
      <c r="D1317">
        <v>-23.6526</v>
      </c>
      <c r="E1317">
        <v>-68.285200000000003</v>
      </c>
      <c r="F1317" s="9">
        <v>41504</v>
      </c>
      <c r="H1317" t="s">
        <v>445</v>
      </c>
      <c r="I1317" t="s">
        <v>2689</v>
      </c>
      <c r="J1317" t="s">
        <v>29</v>
      </c>
      <c r="L1317" t="s">
        <v>30</v>
      </c>
      <c r="P1317">
        <v>7.78</v>
      </c>
      <c r="Q1317" s="1">
        <f t="shared" si="170"/>
        <v>10.180327868852459</v>
      </c>
      <c r="R1317">
        <v>621</v>
      </c>
      <c r="T1317">
        <v>191972</v>
      </c>
      <c r="U1317">
        <v>4.18</v>
      </c>
      <c r="W1317">
        <v>7806</v>
      </c>
      <c r="X1317">
        <v>6</v>
      </c>
      <c r="Z1317">
        <v>401</v>
      </c>
      <c r="AA1317" s="1">
        <v>5.1429760319573905</v>
      </c>
      <c r="AB1317">
        <v>1.0249999999999999</v>
      </c>
      <c r="AD1317">
        <v>103973</v>
      </c>
      <c r="AE1317">
        <v>12302</v>
      </c>
      <c r="AF1317">
        <v>318</v>
      </c>
      <c r="AG1317">
        <v>694</v>
      </c>
      <c r="AH1317">
        <v>5085</v>
      </c>
      <c r="AL1317">
        <v>0.21</v>
      </c>
      <c r="AM1317">
        <v>37</v>
      </c>
      <c r="AQ1317" s="3">
        <f t="shared" si="171"/>
        <v>323225.55797603197</v>
      </c>
      <c r="BA1317" t="s">
        <v>31</v>
      </c>
      <c r="BB1317" s="1">
        <f t="shared" si="172"/>
        <v>10.180327868852459</v>
      </c>
      <c r="BC1317" s="2">
        <f t="shared" si="173"/>
        <v>5415.2891396332861</v>
      </c>
      <c r="BD1317" s="2">
        <f t="shared" si="174"/>
        <v>5.2312775330396473E-2</v>
      </c>
      <c r="BE1317" s="2">
        <f t="shared" si="175"/>
        <v>81.26171143035603</v>
      </c>
      <c r="BF1317" s="2">
        <f t="shared" si="176"/>
        <v>37.091850892609379</v>
      </c>
      <c r="BG1317" s="2">
        <f t="shared" si="177"/>
        <v>0.18311854985517048</v>
      </c>
      <c r="BH1317" s="2">
        <f t="shared" si="178"/>
        <v>4522.7282613423813</v>
      </c>
      <c r="BI1317" s="2">
        <f t="shared" si="179"/>
        <v>314.7096444103351</v>
      </c>
      <c r="BJ1317" s="2">
        <f t="shared" si="180"/>
        <v>45.814724103155164</v>
      </c>
      <c r="BK1317" s="2">
        <f t="shared" si="181"/>
        <v>17.316233344977292</v>
      </c>
      <c r="BL1317" s="2">
        <f t="shared" si="182"/>
        <v>209.21621065624356</v>
      </c>
      <c r="BM1317" s="2"/>
      <c r="BN1317" s="1">
        <f t="shared" si="183"/>
        <v>-2.3042779859007259</v>
      </c>
      <c r="BO1317" s="2">
        <f t="shared" si="184"/>
        <v>0.83517761373839638</v>
      </c>
      <c r="BP1317" s="1">
        <f t="shared" si="169"/>
        <v>15.990566037735849</v>
      </c>
    </row>
    <row r="1318" spans="1:68" x14ac:dyDescent="0.25">
      <c r="A1318">
        <v>202</v>
      </c>
      <c r="B1318" t="s">
        <v>1205</v>
      </c>
      <c r="C1318" t="s">
        <v>191</v>
      </c>
      <c r="D1318">
        <v>-23.6526</v>
      </c>
      <c r="E1318">
        <v>-68.285200000000003</v>
      </c>
      <c r="F1318" s="9">
        <v>41523</v>
      </c>
      <c r="H1318" t="s">
        <v>445</v>
      </c>
      <c r="I1318" t="s">
        <v>2689</v>
      </c>
      <c r="J1318" t="s">
        <v>29</v>
      </c>
      <c r="L1318" t="s">
        <v>30</v>
      </c>
      <c r="P1318">
        <v>6.9</v>
      </c>
      <c r="Q1318" s="1">
        <f t="shared" si="170"/>
        <v>10.721311475409836</v>
      </c>
      <c r="R1318">
        <v>654</v>
      </c>
      <c r="T1318">
        <v>195175</v>
      </c>
      <c r="U1318">
        <v>14.8</v>
      </c>
      <c r="W1318">
        <v>10784</v>
      </c>
      <c r="X1318">
        <v>6</v>
      </c>
      <c r="Z1318">
        <v>377</v>
      </c>
      <c r="AB1318">
        <v>1.2749999999999999</v>
      </c>
      <c r="AD1318">
        <v>134417</v>
      </c>
      <c r="AE1318">
        <v>14129</v>
      </c>
      <c r="AF1318">
        <v>592</v>
      </c>
      <c r="AG1318">
        <v>624</v>
      </c>
      <c r="AH1318">
        <v>6287</v>
      </c>
      <c r="AL1318">
        <v>7.0000000000000007E-2</v>
      </c>
      <c r="AM1318">
        <v>20</v>
      </c>
      <c r="AQ1318" s="3">
        <f t="shared" si="171"/>
        <v>363081.14499999996</v>
      </c>
      <c r="BA1318" t="s">
        <v>31</v>
      </c>
      <c r="BB1318" s="1">
        <f t="shared" si="172"/>
        <v>10.721311475409836</v>
      </c>
      <c r="BC1318" s="2">
        <f t="shared" si="173"/>
        <v>5505.6417489421719</v>
      </c>
      <c r="BD1318" s="2">
        <f t="shared" si="174"/>
        <v>0.18522226672006409</v>
      </c>
      <c r="BE1318" s="2">
        <f t="shared" si="175"/>
        <v>112.26316885280033</v>
      </c>
      <c r="BF1318" s="2">
        <f t="shared" si="176"/>
        <v>34.871889741929515</v>
      </c>
      <c r="BG1318" s="2">
        <f t="shared" si="177"/>
        <v>0</v>
      </c>
      <c r="BH1318" s="2">
        <f t="shared" si="178"/>
        <v>5847.0137892035318</v>
      </c>
      <c r="BI1318" s="2">
        <f t="shared" si="179"/>
        <v>361.44794064978254</v>
      </c>
      <c r="BJ1318" s="2">
        <f t="shared" si="180"/>
        <v>85.290303990779435</v>
      </c>
      <c r="BK1318" s="2">
        <f t="shared" si="181"/>
        <v>15.56963920355307</v>
      </c>
      <c r="BL1318" s="2">
        <f t="shared" si="182"/>
        <v>258.67105533840771</v>
      </c>
      <c r="BM1318" s="2"/>
      <c r="BN1318" s="1">
        <f t="shared" si="183"/>
        <v>8.7509484687761283</v>
      </c>
      <c r="BO1318" s="2">
        <f t="shared" si="184"/>
        <v>1.0620040416409131</v>
      </c>
      <c r="BP1318" s="1">
        <f t="shared" si="169"/>
        <v>10.619932432432432</v>
      </c>
    </row>
    <row r="1319" spans="1:68" x14ac:dyDescent="0.25">
      <c r="A1319">
        <v>202</v>
      </c>
      <c r="B1319" t="s">
        <v>1205</v>
      </c>
      <c r="C1319" t="s">
        <v>191</v>
      </c>
      <c r="D1319">
        <v>-23.6526</v>
      </c>
      <c r="E1319">
        <v>-68.285200000000003</v>
      </c>
      <c r="F1319" s="9">
        <v>41565</v>
      </c>
      <c r="H1319" t="s">
        <v>445</v>
      </c>
      <c r="I1319" t="s">
        <v>2689</v>
      </c>
      <c r="J1319" t="s">
        <v>29</v>
      </c>
      <c r="L1319" t="s">
        <v>30</v>
      </c>
      <c r="P1319">
        <v>7.01</v>
      </c>
      <c r="Q1319" s="1">
        <f t="shared" si="170"/>
        <v>10.967213114754099</v>
      </c>
      <c r="R1319">
        <v>669</v>
      </c>
      <c r="T1319">
        <v>191200</v>
      </c>
      <c r="U1319">
        <v>1.8</v>
      </c>
      <c r="W1319">
        <v>11459</v>
      </c>
      <c r="X1319">
        <v>6</v>
      </c>
      <c r="Z1319">
        <v>434</v>
      </c>
      <c r="AA1319" s="1">
        <v>17.766644474034621</v>
      </c>
      <c r="AB1319">
        <v>1</v>
      </c>
      <c r="AD1319">
        <v>117564</v>
      </c>
      <c r="AE1319">
        <v>13907</v>
      </c>
      <c r="AF1319">
        <v>683</v>
      </c>
      <c r="AG1319">
        <v>611</v>
      </c>
      <c r="AH1319">
        <v>6466</v>
      </c>
      <c r="AL1319">
        <v>0.68</v>
      </c>
      <c r="AM1319">
        <v>19</v>
      </c>
      <c r="AQ1319" s="3">
        <f t="shared" si="171"/>
        <v>343039.24664447404</v>
      </c>
      <c r="BA1319" t="s">
        <v>31</v>
      </c>
      <c r="BB1319" s="1">
        <f t="shared" si="172"/>
        <v>10.967213114754099</v>
      </c>
      <c r="BC1319" s="2">
        <f t="shared" si="173"/>
        <v>5393.5119887165019</v>
      </c>
      <c r="BD1319" s="2">
        <f t="shared" si="174"/>
        <v>2.2527032438926713E-2</v>
      </c>
      <c r="BE1319" s="2">
        <f t="shared" si="175"/>
        <v>119.29002706641683</v>
      </c>
      <c r="BF1319" s="2">
        <f t="shared" si="176"/>
        <v>40.144297474794193</v>
      </c>
      <c r="BG1319" s="2">
        <f t="shared" si="177"/>
        <v>0.63259135404513434</v>
      </c>
      <c r="BH1319" s="2">
        <f t="shared" si="178"/>
        <v>5113.9240506329115</v>
      </c>
      <c r="BI1319" s="2">
        <f t="shared" si="179"/>
        <v>355.76873880787923</v>
      </c>
      <c r="BJ1319" s="2">
        <f t="shared" si="180"/>
        <v>98.400806800172887</v>
      </c>
      <c r="BK1319" s="2">
        <f t="shared" si="181"/>
        <v>15.245271720145714</v>
      </c>
      <c r="BL1319" s="2">
        <f t="shared" si="182"/>
        <v>266.03579510388812</v>
      </c>
      <c r="BM1319" s="2"/>
      <c r="BN1319" s="1">
        <f t="shared" si="183"/>
        <v>4.1411993970384202</v>
      </c>
      <c r="BO1319" s="2">
        <f t="shared" si="184"/>
        <v>0.94816217361368582</v>
      </c>
      <c r="BP1319" s="1">
        <f t="shared" si="169"/>
        <v>9.4670571010248903</v>
      </c>
    </row>
    <row r="1320" spans="1:68" x14ac:dyDescent="0.25">
      <c r="A1320">
        <v>202</v>
      </c>
      <c r="B1320" t="s">
        <v>1205</v>
      </c>
      <c r="C1320" t="s">
        <v>191</v>
      </c>
      <c r="D1320">
        <v>-23.6526</v>
      </c>
      <c r="E1320">
        <v>-68.285200000000003</v>
      </c>
      <c r="F1320" s="9">
        <v>41598</v>
      </c>
      <c r="H1320" t="s">
        <v>445</v>
      </c>
      <c r="I1320" t="s">
        <v>2689</v>
      </c>
      <c r="J1320" t="s">
        <v>29</v>
      </c>
      <c r="L1320" t="s">
        <v>30</v>
      </c>
      <c r="P1320">
        <v>6.85</v>
      </c>
      <c r="Q1320" s="1">
        <f t="shared" si="170"/>
        <v>14.721311475409836</v>
      </c>
      <c r="R1320">
        <v>898</v>
      </c>
      <c r="T1320">
        <v>191284</v>
      </c>
      <c r="U1320">
        <v>23.2</v>
      </c>
      <c r="W1320">
        <v>11080</v>
      </c>
      <c r="X1320">
        <v>4</v>
      </c>
      <c r="Z1320">
        <v>535</v>
      </c>
      <c r="AA1320" s="1">
        <v>10.753495339547271</v>
      </c>
      <c r="AB1320">
        <v>0.5</v>
      </c>
      <c r="AD1320">
        <v>128771</v>
      </c>
      <c r="AE1320">
        <v>14608</v>
      </c>
      <c r="AF1320">
        <v>519</v>
      </c>
      <c r="AG1320">
        <v>522</v>
      </c>
      <c r="AH1320">
        <v>7205</v>
      </c>
      <c r="AM1320">
        <v>30</v>
      </c>
      <c r="AQ1320" s="3">
        <f t="shared" si="171"/>
        <v>355490.45349533955</v>
      </c>
      <c r="BA1320" t="s">
        <v>31</v>
      </c>
      <c r="BB1320" s="1">
        <f t="shared" si="172"/>
        <v>14.721311475409836</v>
      </c>
      <c r="BC1320" s="2">
        <f t="shared" si="173"/>
        <v>5395.8815232722136</v>
      </c>
      <c r="BD1320" s="2">
        <f t="shared" si="174"/>
        <v>0.29034841810172207</v>
      </c>
      <c r="BE1320" s="2">
        <f t="shared" si="175"/>
        <v>115.34457630647512</v>
      </c>
      <c r="BF1320" s="2">
        <f t="shared" si="176"/>
        <v>49.486633983905278</v>
      </c>
      <c r="BG1320" s="2">
        <f t="shared" si="177"/>
        <v>0.38288424060626558</v>
      </c>
      <c r="BH1320" s="2">
        <f t="shared" si="178"/>
        <v>5601.4180695115056</v>
      </c>
      <c r="BI1320" s="2">
        <f t="shared" si="179"/>
        <v>373.70171399334868</v>
      </c>
      <c r="BJ1320" s="2">
        <f t="shared" si="180"/>
        <v>74.773087451375886</v>
      </c>
      <c r="BK1320" s="2">
        <f t="shared" si="181"/>
        <v>13.024602026049203</v>
      </c>
      <c r="BL1320" s="2">
        <f t="shared" si="182"/>
        <v>296.44106150997737</v>
      </c>
      <c r="BM1320" s="2"/>
      <c r="BN1320" s="1">
        <f t="shared" si="183"/>
        <v>8.3444999109378433</v>
      </c>
      <c r="BO1320" s="2">
        <f t="shared" si="184"/>
        <v>1.0380913749408363</v>
      </c>
      <c r="BP1320" s="1">
        <f t="shared" si="169"/>
        <v>13.882466281310212</v>
      </c>
    </row>
    <row r="1321" spans="1:68" x14ac:dyDescent="0.25">
      <c r="A1321">
        <v>202</v>
      </c>
      <c r="B1321" t="s">
        <v>1205</v>
      </c>
      <c r="C1321" t="s">
        <v>191</v>
      </c>
      <c r="D1321">
        <v>-23.6526</v>
      </c>
      <c r="E1321">
        <v>-68.285200000000003</v>
      </c>
      <c r="F1321" s="9">
        <v>41619</v>
      </c>
      <c r="H1321" t="s">
        <v>445</v>
      </c>
      <c r="I1321" t="s">
        <v>2689</v>
      </c>
      <c r="J1321" t="s">
        <v>29</v>
      </c>
      <c r="L1321" t="s">
        <v>30</v>
      </c>
      <c r="P1321">
        <v>6.97</v>
      </c>
      <c r="Q1321" s="1">
        <f t="shared" si="170"/>
        <v>13.688524590163935</v>
      </c>
      <c r="R1321">
        <v>835</v>
      </c>
      <c r="T1321">
        <v>187115</v>
      </c>
      <c r="U1321">
        <v>17.600000000000001</v>
      </c>
      <c r="W1321">
        <v>12052</v>
      </c>
      <c r="X1321">
        <v>4</v>
      </c>
      <c r="Z1321">
        <v>521</v>
      </c>
      <c r="AB1321">
        <v>2.85</v>
      </c>
      <c r="AD1321">
        <v>120813</v>
      </c>
      <c r="AE1321">
        <v>16510</v>
      </c>
      <c r="AF1321">
        <v>850</v>
      </c>
      <c r="AG1321">
        <v>440</v>
      </c>
      <c r="AH1321">
        <v>8020</v>
      </c>
      <c r="AL1321">
        <v>1.1100000000000001</v>
      </c>
      <c r="AM1321">
        <v>26</v>
      </c>
      <c r="AQ1321" s="3">
        <f t="shared" si="171"/>
        <v>347207.56</v>
      </c>
      <c r="BA1321" t="s">
        <v>31</v>
      </c>
      <c r="BB1321" s="1">
        <f t="shared" si="172"/>
        <v>13.688524590163935</v>
      </c>
      <c r="BC1321" s="2">
        <f t="shared" si="173"/>
        <v>5278.2792665726374</v>
      </c>
      <c r="BD1321" s="2">
        <f t="shared" si="174"/>
        <v>0.22026431718061676</v>
      </c>
      <c r="BE1321" s="2">
        <f t="shared" si="175"/>
        <v>125.46325213408286</v>
      </c>
      <c r="BF1321" s="2">
        <f t="shared" si="176"/>
        <v>48.191656646008695</v>
      </c>
      <c r="BG1321" s="2">
        <f t="shared" si="177"/>
        <v>0</v>
      </c>
      <c r="BH1321" s="2">
        <f t="shared" si="178"/>
        <v>5255.2525120709906</v>
      </c>
      <c r="BI1321" s="2">
        <f t="shared" si="179"/>
        <v>422.35865950370936</v>
      </c>
      <c r="BJ1321" s="2">
        <f t="shared" si="180"/>
        <v>122.46074052730154</v>
      </c>
      <c r="BK1321" s="2">
        <f t="shared" si="181"/>
        <v>10.978591746095114</v>
      </c>
      <c r="BL1321" s="2">
        <f t="shared" si="182"/>
        <v>329.97325653157787</v>
      </c>
      <c r="BM1321" s="2"/>
      <c r="BN1321" s="1">
        <f t="shared" si="183"/>
        <v>7.8075177463196681</v>
      </c>
      <c r="BO1321" s="2">
        <f t="shared" si="184"/>
        <v>0.99563745051394392</v>
      </c>
      <c r="BP1321" s="1">
        <f t="shared" si="169"/>
        <v>9.4352941176470591</v>
      </c>
    </row>
    <row r="1322" spans="1:68" x14ac:dyDescent="0.25">
      <c r="A1322">
        <v>202</v>
      </c>
      <c r="B1322" t="s">
        <v>1205</v>
      </c>
      <c r="C1322" t="s">
        <v>191</v>
      </c>
      <c r="D1322">
        <v>-23.6526</v>
      </c>
      <c r="E1322">
        <v>-68.285200000000003</v>
      </c>
      <c r="F1322" s="9">
        <v>41656</v>
      </c>
      <c r="H1322" t="s">
        <v>445</v>
      </c>
      <c r="I1322" t="s">
        <v>2689</v>
      </c>
      <c r="J1322" t="s">
        <v>29</v>
      </c>
      <c r="L1322" t="s">
        <v>30</v>
      </c>
      <c r="P1322">
        <v>6.83</v>
      </c>
      <c r="Q1322" s="1">
        <f t="shared" si="170"/>
        <v>13.098360655737705</v>
      </c>
      <c r="R1322">
        <v>799</v>
      </c>
      <c r="T1322">
        <v>189130</v>
      </c>
      <c r="U1322">
        <v>1.29</v>
      </c>
      <c r="W1322">
        <v>11953</v>
      </c>
      <c r="X1322">
        <v>9</v>
      </c>
      <c r="Z1322">
        <v>533</v>
      </c>
      <c r="AA1322" s="1">
        <v>17.299101198402131</v>
      </c>
      <c r="AB1322">
        <v>3.05</v>
      </c>
      <c r="AD1322">
        <v>122736</v>
      </c>
      <c r="AE1322">
        <v>12552</v>
      </c>
      <c r="AF1322">
        <v>613</v>
      </c>
      <c r="AG1322">
        <v>586</v>
      </c>
      <c r="AH1322">
        <v>9055</v>
      </c>
      <c r="AL1322">
        <v>0.15</v>
      </c>
      <c r="AM1322">
        <v>52</v>
      </c>
      <c r="AQ1322" s="3">
        <f t="shared" si="171"/>
        <v>348039.78910119843</v>
      </c>
      <c r="BA1322" t="s">
        <v>31</v>
      </c>
      <c r="BB1322" s="1">
        <f t="shared" si="172"/>
        <v>13.098360655737705</v>
      </c>
      <c r="BC1322" s="2">
        <f t="shared" si="173"/>
        <v>5335.1198871650204</v>
      </c>
      <c r="BD1322" s="2">
        <f t="shared" si="174"/>
        <v>1.6144373247897477E-2</v>
      </c>
      <c r="BE1322" s="2">
        <f t="shared" si="175"/>
        <v>124.43264626275244</v>
      </c>
      <c r="BF1322" s="2">
        <f t="shared" si="176"/>
        <v>49.301637221348628</v>
      </c>
      <c r="BG1322" s="2">
        <f t="shared" si="177"/>
        <v>0.61594421314920977</v>
      </c>
      <c r="BH1322" s="2">
        <f t="shared" si="178"/>
        <v>5338.9012136239071</v>
      </c>
      <c r="BI1322" s="2">
        <f t="shared" si="179"/>
        <v>321.10514198004603</v>
      </c>
      <c r="BJ1322" s="2">
        <f t="shared" si="180"/>
        <v>88.315804639101003</v>
      </c>
      <c r="BK1322" s="2">
        <f t="shared" si="181"/>
        <v>14.621488098208493</v>
      </c>
      <c r="BL1322" s="2">
        <f t="shared" si="182"/>
        <v>372.55708701913187</v>
      </c>
      <c r="BM1322" s="2"/>
      <c r="BN1322" s="1">
        <f t="shared" si="183"/>
        <v>7.6369348494308973</v>
      </c>
      <c r="BO1322" s="2">
        <f t="shared" si="184"/>
        <v>1.0007087612910037</v>
      </c>
      <c r="BP1322" s="1">
        <f t="shared" si="169"/>
        <v>14.771615008156607</v>
      </c>
    </row>
    <row r="1323" spans="1:68" x14ac:dyDescent="0.25">
      <c r="A1323">
        <v>202</v>
      </c>
      <c r="B1323" t="s">
        <v>1205</v>
      </c>
      <c r="C1323" t="s">
        <v>191</v>
      </c>
      <c r="D1323">
        <v>-23.6526</v>
      </c>
      <c r="E1323">
        <v>-68.285200000000003</v>
      </c>
      <c r="F1323" s="9">
        <v>41684</v>
      </c>
      <c r="H1323" t="s">
        <v>445</v>
      </c>
      <c r="I1323" t="s">
        <v>2689</v>
      </c>
      <c r="J1323" t="s">
        <v>29</v>
      </c>
      <c r="L1323" t="s">
        <v>30</v>
      </c>
      <c r="P1323">
        <v>7.12</v>
      </c>
      <c r="Q1323" s="1">
        <f t="shared" si="170"/>
        <v>12.836065573770492</v>
      </c>
      <c r="R1323">
        <v>783</v>
      </c>
      <c r="T1323">
        <v>188027</v>
      </c>
      <c r="W1323">
        <v>10504</v>
      </c>
      <c r="X1323">
        <v>4</v>
      </c>
      <c r="Z1323">
        <v>622</v>
      </c>
      <c r="AB1323">
        <v>2.7</v>
      </c>
      <c r="AD1323">
        <v>120014</v>
      </c>
      <c r="AE1323">
        <v>17106</v>
      </c>
      <c r="AF1323">
        <v>595</v>
      </c>
      <c r="AG1323">
        <v>483</v>
      </c>
      <c r="AH1323">
        <v>8616</v>
      </c>
      <c r="AM1323">
        <v>7.7</v>
      </c>
      <c r="AQ1323" s="3">
        <f t="shared" si="171"/>
        <v>346764.4</v>
      </c>
      <c r="BA1323" t="s">
        <v>31</v>
      </c>
      <c r="BB1323" s="1">
        <f t="shared" si="172"/>
        <v>12.836065573770492</v>
      </c>
      <c r="BC1323" s="2">
        <f t="shared" si="173"/>
        <v>5304.0056417489413</v>
      </c>
      <c r="BD1323" s="2">
        <f t="shared" si="174"/>
        <v>0</v>
      </c>
      <c r="BE1323" s="2">
        <f t="shared" si="175"/>
        <v>109.34832396418905</v>
      </c>
      <c r="BF1323" s="2">
        <f t="shared" si="176"/>
        <v>57.533993155119788</v>
      </c>
      <c r="BG1323" s="2">
        <f t="shared" si="177"/>
        <v>0</v>
      </c>
      <c r="BH1323" s="2">
        <f t="shared" si="178"/>
        <v>5220.4967593196743</v>
      </c>
      <c r="BI1323" s="2">
        <f t="shared" si="179"/>
        <v>437.60552570990018</v>
      </c>
      <c r="BJ1323" s="2">
        <f t="shared" si="180"/>
        <v>85.722518369111086</v>
      </c>
      <c r="BK1323" s="2">
        <f t="shared" si="181"/>
        <v>12.051499575827137</v>
      </c>
      <c r="BL1323" s="2">
        <f t="shared" si="182"/>
        <v>354.49495988479737</v>
      </c>
      <c r="BM1323" s="2"/>
      <c r="BN1323" s="1">
        <f t="shared" si="183"/>
        <v>7.8366935203745269</v>
      </c>
      <c r="BO1323" s="2">
        <f t="shared" si="184"/>
        <v>0.9842555064851457</v>
      </c>
      <c r="BP1323" s="1">
        <f t="shared" si="169"/>
        <v>14.480672268907563</v>
      </c>
    </row>
    <row r="1324" spans="1:68" x14ac:dyDescent="0.25">
      <c r="A1324">
        <v>202</v>
      </c>
      <c r="B1324" t="s">
        <v>1205</v>
      </c>
      <c r="C1324" t="s">
        <v>191</v>
      </c>
      <c r="D1324">
        <v>-23.6526</v>
      </c>
      <c r="E1324">
        <v>-68.285200000000003</v>
      </c>
      <c r="F1324" s="9">
        <v>41723</v>
      </c>
      <c r="H1324" t="s">
        <v>445</v>
      </c>
      <c r="I1324" t="s">
        <v>2689</v>
      </c>
      <c r="J1324" t="s">
        <v>29</v>
      </c>
      <c r="L1324" t="s">
        <v>30</v>
      </c>
      <c r="P1324">
        <v>7.06</v>
      </c>
      <c r="Q1324" s="1">
        <f t="shared" si="170"/>
        <v>11.60655737704918</v>
      </c>
      <c r="R1324">
        <v>708</v>
      </c>
      <c r="S1324">
        <v>0.18</v>
      </c>
      <c r="T1324">
        <v>195000</v>
      </c>
      <c r="U1324">
        <v>48</v>
      </c>
      <c r="W1324">
        <v>12937</v>
      </c>
      <c r="X1324">
        <v>4</v>
      </c>
      <c r="Z1324">
        <v>614</v>
      </c>
      <c r="AA1324" s="1">
        <v>0.23377163781624502</v>
      </c>
      <c r="AB1324">
        <v>2.0499999999999998</v>
      </c>
      <c r="AD1324">
        <v>94500</v>
      </c>
      <c r="AE1324">
        <v>13469</v>
      </c>
      <c r="AF1324">
        <v>850</v>
      </c>
      <c r="AG1324">
        <v>715</v>
      </c>
      <c r="AH1324">
        <v>4275</v>
      </c>
      <c r="AL1324">
        <v>1.7999999999999999E-2</v>
      </c>
      <c r="AM1324">
        <v>5.8</v>
      </c>
      <c r="AN1324">
        <v>2.1000000000000001E-2</v>
      </c>
      <c r="AQ1324" s="3">
        <f t="shared" si="171"/>
        <v>323128.30277163774</v>
      </c>
      <c r="BA1324" t="s">
        <v>31</v>
      </c>
      <c r="BB1324" s="1">
        <f t="shared" si="172"/>
        <v>11.60655737704918</v>
      </c>
      <c r="BC1324" s="2">
        <f t="shared" si="173"/>
        <v>5500.7052186177707</v>
      </c>
      <c r="BD1324" s="2">
        <f t="shared" si="174"/>
        <v>0.60072086503804567</v>
      </c>
      <c r="BE1324" s="2">
        <f t="shared" si="175"/>
        <v>134.67624401415782</v>
      </c>
      <c r="BF1324" s="2">
        <f t="shared" si="176"/>
        <v>56.794006104893164</v>
      </c>
      <c r="BG1324" s="2">
        <f t="shared" si="177"/>
        <v>8.3235704479622946E-3</v>
      </c>
      <c r="BH1324" s="2">
        <f t="shared" si="178"/>
        <v>4110.6616207751531</v>
      </c>
      <c r="BI1324" s="2">
        <f t="shared" si="179"/>
        <v>344.56382706574567</v>
      </c>
      <c r="BJ1324" s="2">
        <f t="shared" si="180"/>
        <v>122.46074052730154</v>
      </c>
      <c r="BK1324" s="2">
        <f t="shared" si="181"/>
        <v>17.840211587404561</v>
      </c>
      <c r="BL1324" s="2">
        <f t="shared" si="182"/>
        <v>175.88973462250567</v>
      </c>
      <c r="BM1324" s="2"/>
      <c r="BN1324" s="1">
        <f t="shared" si="183"/>
        <v>-7.6029371083587733</v>
      </c>
      <c r="BO1324" s="2">
        <f t="shared" si="184"/>
        <v>0.74729720234091901</v>
      </c>
      <c r="BP1324" s="1">
        <f t="shared" si="169"/>
        <v>5.0294117647058822</v>
      </c>
    </row>
    <row r="1325" spans="1:68" x14ac:dyDescent="0.25">
      <c r="A1325">
        <v>202</v>
      </c>
      <c r="B1325" t="s">
        <v>1205</v>
      </c>
      <c r="C1325" t="s">
        <v>191</v>
      </c>
      <c r="D1325">
        <v>-23.6526</v>
      </c>
      <c r="E1325">
        <v>-68.285200000000003</v>
      </c>
      <c r="F1325" s="9">
        <v>41749</v>
      </c>
      <c r="H1325" t="s">
        <v>445</v>
      </c>
      <c r="I1325" t="s">
        <v>2689</v>
      </c>
      <c r="J1325" t="s">
        <v>29</v>
      </c>
      <c r="L1325" t="s">
        <v>30</v>
      </c>
      <c r="P1325">
        <v>6.46</v>
      </c>
      <c r="Q1325" s="1">
        <f t="shared" si="170"/>
        <v>12.60655737704918</v>
      </c>
      <c r="R1325">
        <v>769</v>
      </c>
      <c r="T1325">
        <v>210747</v>
      </c>
      <c r="U1325">
        <v>23</v>
      </c>
      <c r="W1325">
        <v>12686</v>
      </c>
      <c r="X1325">
        <v>4</v>
      </c>
      <c r="Z1325">
        <v>511</v>
      </c>
      <c r="AA1325" s="1">
        <v>0.37403462050599207</v>
      </c>
      <c r="AB1325">
        <v>1.982</v>
      </c>
      <c r="AD1325">
        <v>93080</v>
      </c>
      <c r="AE1325">
        <v>17494</v>
      </c>
      <c r="AF1325">
        <v>759.2</v>
      </c>
      <c r="AG1325">
        <v>477</v>
      </c>
      <c r="AH1325">
        <v>9454</v>
      </c>
      <c r="AL1325">
        <v>6.0000000000000001E-3</v>
      </c>
      <c r="AM1325">
        <v>5.4</v>
      </c>
      <c r="AN1325">
        <v>1.7000000000000001E-2</v>
      </c>
      <c r="AQ1325" s="3">
        <f t="shared" si="171"/>
        <v>346011.97903462051</v>
      </c>
      <c r="BA1325" t="s">
        <v>31</v>
      </c>
      <c r="BB1325" s="1">
        <f t="shared" si="172"/>
        <v>12.60655737704918</v>
      </c>
      <c r="BC1325" s="2">
        <f t="shared" si="173"/>
        <v>5944.9083215796891</v>
      </c>
      <c r="BD1325" s="2">
        <f t="shared" si="174"/>
        <v>0.28784541449739687</v>
      </c>
      <c r="BE1325" s="2">
        <f t="shared" si="175"/>
        <v>132.06329377472412</v>
      </c>
      <c r="BF1325" s="2">
        <f t="shared" si="176"/>
        <v>47.266672833225421</v>
      </c>
      <c r="BG1325" s="2">
        <f t="shared" si="177"/>
        <v>1.3317712716739672E-2</v>
      </c>
      <c r="BH1325" s="2">
        <f t="shared" si="178"/>
        <v>4048.8929488016006</v>
      </c>
      <c r="BI1325" s="2">
        <f t="shared" si="179"/>
        <v>447.53133793809155</v>
      </c>
      <c r="BJ1325" s="2">
        <f t="shared" si="180"/>
        <v>109.37905200979687</v>
      </c>
      <c r="BK1325" s="2">
        <f t="shared" si="181"/>
        <v>11.901791506562203</v>
      </c>
      <c r="BL1325" s="2">
        <f t="shared" si="182"/>
        <v>388.97346225056572</v>
      </c>
      <c r="BM1325" s="2"/>
      <c r="BN1325" s="1">
        <f t="shared" si="183"/>
        <v>-7.0026797801741401</v>
      </c>
      <c r="BO1325" s="2">
        <f t="shared" si="184"/>
        <v>0.68106903080478842</v>
      </c>
      <c r="BP1325" s="1">
        <f t="shared" si="169"/>
        <v>12.452581664910431</v>
      </c>
    </row>
    <row r="1326" spans="1:68" x14ac:dyDescent="0.25">
      <c r="A1326">
        <v>202</v>
      </c>
      <c r="B1326" t="s">
        <v>1205</v>
      </c>
      <c r="C1326" t="s">
        <v>191</v>
      </c>
      <c r="D1326">
        <v>-23.6526</v>
      </c>
      <c r="E1326">
        <v>-68.285200000000003</v>
      </c>
      <c r="F1326" s="9">
        <v>41774</v>
      </c>
      <c r="H1326" t="s">
        <v>445</v>
      </c>
      <c r="I1326" t="s">
        <v>2689</v>
      </c>
      <c r="J1326" t="s">
        <v>29</v>
      </c>
      <c r="L1326" t="s">
        <v>30</v>
      </c>
      <c r="P1326">
        <v>6.93</v>
      </c>
      <c r="Q1326" s="1">
        <f t="shared" si="170"/>
        <v>10.39344262295082</v>
      </c>
      <c r="R1326">
        <v>634</v>
      </c>
      <c r="S1326">
        <v>7.0000000000000007E-2</v>
      </c>
      <c r="T1326">
        <v>198437</v>
      </c>
      <c r="U1326">
        <v>33</v>
      </c>
      <c r="W1326">
        <v>12850</v>
      </c>
      <c r="X1326">
        <v>4</v>
      </c>
      <c r="Z1326">
        <v>597</v>
      </c>
      <c r="AD1326">
        <v>90600</v>
      </c>
      <c r="AE1326">
        <v>15600</v>
      </c>
      <c r="AF1326">
        <v>1180</v>
      </c>
      <c r="AG1326">
        <v>464</v>
      </c>
      <c r="AH1326">
        <v>8200</v>
      </c>
      <c r="AM1326">
        <v>9.5</v>
      </c>
      <c r="AQ1326" s="3">
        <f t="shared" si="171"/>
        <v>328608.57</v>
      </c>
      <c r="BA1326" t="s">
        <v>31</v>
      </c>
      <c r="BB1326" s="1">
        <f t="shared" si="172"/>
        <v>10.39344262295082</v>
      </c>
      <c r="BC1326" s="2">
        <f t="shared" si="173"/>
        <v>5597.6586741889978</v>
      </c>
      <c r="BD1326" s="2">
        <f t="shared" si="174"/>
        <v>0.41299559471365643</v>
      </c>
      <c r="BE1326" s="2">
        <f t="shared" si="175"/>
        <v>133.77056006662502</v>
      </c>
      <c r="BF1326" s="2">
        <f t="shared" si="176"/>
        <v>55.221533623161598</v>
      </c>
      <c r="BG1326" s="2">
        <f t="shared" si="177"/>
        <v>0</v>
      </c>
      <c r="BH1326" s="2">
        <f t="shared" si="178"/>
        <v>3941.0152681717341</v>
      </c>
      <c r="BI1326" s="2">
        <f t="shared" si="179"/>
        <v>399.07904834996157</v>
      </c>
      <c r="BJ1326" s="2">
        <f t="shared" si="180"/>
        <v>170.00432214378333</v>
      </c>
      <c r="BK1326" s="2">
        <f t="shared" si="181"/>
        <v>11.577424023154848</v>
      </c>
      <c r="BL1326" s="2">
        <f t="shared" si="182"/>
        <v>337.37914009463071</v>
      </c>
      <c r="BM1326" s="2"/>
      <c r="BN1326" s="1">
        <f t="shared" si="183"/>
        <v>-6.0266454427677107</v>
      </c>
      <c r="BO1326" s="2">
        <f t="shared" si="184"/>
        <v>0.70404708424682894</v>
      </c>
      <c r="BP1326" s="1">
        <f t="shared" si="169"/>
        <v>6.9491525423728815</v>
      </c>
    </row>
    <row r="1327" spans="1:68" x14ac:dyDescent="0.25">
      <c r="A1327">
        <v>202</v>
      </c>
      <c r="B1327" t="s">
        <v>1205</v>
      </c>
      <c r="C1327" t="s">
        <v>191</v>
      </c>
      <c r="D1327">
        <v>-23.6526</v>
      </c>
      <c r="E1327">
        <v>-68.285200000000003</v>
      </c>
      <c r="F1327" s="9">
        <v>41802</v>
      </c>
      <c r="H1327" t="s">
        <v>445</v>
      </c>
      <c r="I1327" t="s">
        <v>2689</v>
      </c>
      <c r="J1327" t="s">
        <v>29</v>
      </c>
      <c r="L1327" t="s">
        <v>30</v>
      </c>
      <c r="P1327">
        <v>6.91</v>
      </c>
      <c r="Q1327" s="1">
        <f t="shared" si="170"/>
        <v>10.377049180327869</v>
      </c>
      <c r="R1327">
        <v>633</v>
      </c>
      <c r="T1327">
        <v>188097</v>
      </c>
      <c r="U1327">
        <v>23</v>
      </c>
      <c r="W1327">
        <v>10160</v>
      </c>
      <c r="X1327">
        <v>5</v>
      </c>
      <c r="Z1327">
        <v>288</v>
      </c>
      <c r="AD1327">
        <v>103000</v>
      </c>
      <c r="AE1327">
        <v>14300</v>
      </c>
      <c r="AF1327">
        <v>1050</v>
      </c>
      <c r="AG1327">
        <v>538</v>
      </c>
      <c r="AH1327">
        <v>7110</v>
      </c>
      <c r="AM1327">
        <v>13.1</v>
      </c>
      <c r="AQ1327" s="3">
        <f t="shared" si="171"/>
        <v>325217.09999999998</v>
      </c>
      <c r="BA1327" t="s">
        <v>31</v>
      </c>
      <c r="BB1327" s="1">
        <f t="shared" si="172"/>
        <v>10.377049180327869</v>
      </c>
      <c r="BC1327" s="2">
        <f t="shared" si="173"/>
        <v>5305.9802538787017</v>
      </c>
      <c r="BD1327" s="2">
        <f t="shared" si="174"/>
        <v>0.28784541449739687</v>
      </c>
      <c r="BE1327" s="2">
        <f t="shared" si="175"/>
        <v>105.76722881532375</v>
      </c>
      <c r="BF1327" s="2">
        <f t="shared" si="176"/>
        <v>26.639533808158358</v>
      </c>
      <c r="BG1327" s="2">
        <f t="shared" si="177"/>
        <v>0</v>
      </c>
      <c r="BH1327" s="2">
        <f t="shared" si="178"/>
        <v>4480.4036713210662</v>
      </c>
      <c r="BI1327" s="2">
        <f t="shared" si="179"/>
        <v>365.82246098746481</v>
      </c>
      <c r="BJ1327" s="2">
        <f t="shared" si="180"/>
        <v>151.27503241607837</v>
      </c>
      <c r="BK1327" s="2">
        <f t="shared" si="181"/>
        <v>13.423823544089025</v>
      </c>
      <c r="BL1327" s="2">
        <f t="shared" si="182"/>
        <v>292.53240074058834</v>
      </c>
      <c r="BM1327" s="2"/>
      <c r="BN1327" s="1">
        <f t="shared" si="183"/>
        <v>0.72936769721761774</v>
      </c>
      <c r="BO1327" s="2">
        <f t="shared" si="184"/>
        <v>0.84440639748816737</v>
      </c>
      <c r="BP1327" s="1">
        <f t="shared" si="169"/>
        <v>6.7714285714285714</v>
      </c>
    </row>
    <row r="1328" spans="1:68" x14ac:dyDescent="0.25">
      <c r="A1328">
        <v>202</v>
      </c>
      <c r="B1328" t="s">
        <v>1205</v>
      </c>
      <c r="C1328" t="s">
        <v>191</v>
      </c>
      <c r="D1328">
        <v>-23.6526</v>
      </c>
      <c r="E1328">
        <v>-68.285200000000003</v>
      </c>
      <c r="F1328" s="9">
        <v>41836</v>
      </c>
      <c r="H1328" t="s">
        <v>445</v>
      </c>
      <c r="I1328" t="s">
        <v>2689</v>
      </c>
      <c r="J1328" t="s">
        <v>29</v>
      </c>
      <c r="L1328" t="s">
        <v>30</v>
      </c>
      <c r="P1328">
        <v>6.78</v>
      </c>
      <c r="Q1328" s="1">
        <f t="shared" si="170"/>
        <v>11.704918032786885</v>
      </c>
      <c r="R1328">
        <v>714</v>
      </c>
      <c r="S1328">
        <v>0.03</v>
      </c>
      <c r="T1328">
        <v>205972</v>
      </c>
      <c r="U1328">
        <v>1.8</v>
      </c>
      <c r="W1328">
        <v>12681</v>
      </c>
      <c r="X1328">
        <v>5</v>
      </c>
      <c r="Z1328">
        <v>2.82</v>
      </c>
      <c r="AD1328">
        <v>98600</v>
      </c>
      <c r="AE1328">
        <v>15400</v>
      </c>
      <c r="AF1328">
        <v>1240</v>
      </c>
      <c r="AG1328">
        <v>432</v>
      </c>
      <c r="AH1328">
        <v>7950</v>
      </c>
      <c r="AM1328">
        <v>8.8000000000000007</v>
      </c>
      <c r="AQ1328" s="3">
        <f t="shared" si="171"/>
        <v>343007.45</v>
      </c>
      <c r="BA1328" t="s">
        <v>31</v>
      </c>
      <c r="BB1328" s="1">
        <f t="shared" si="172"/>
        <v>11.704918032786885</v>
      </c>
      <c r="BC1328" s="2">
        <f t="shared" si="173"/>
        <v>5810.2115655853313</v>
      </c>
      <c r="BD1328" s="2">
        <f t="shared" si="174"/>
        <v>2.2527032438926713E-2</v>
      </c>
      <c r="BE1328" s="2">
        <f t="shared" si="175"/>
        <v>132.01124297314178</v>
      </c>
      <c r="BF1328" s="2">
        <f t="shared" si="176"/>
        <v>0.2608454352048839</v>
      </c>
      <c r="BG1328" s="2">
        <f t="shared" si="177"/>
        <v>0</v>
      </c>
      <c r="BH1328" s="2">
        <f t="shared" si="178"/>
        <v>4289.0077863325942</v>
      </c>
      <c r="BI1328" s="2">
        <f t="shared" si="179"/>
        <v>393.96265029419283</v>
      </c>
      <c r="BJ1328" s="2">
        <f t="shared" si="180"/>
        <v>178.64860971041637</v>
      </c>
      <c r="BK1328" s="2">
        <f t="shared" si="181"/>
        <v>10.778980987075203</v>
      </c>
      <c r="BL1328" s="2">
        <f t="shared" si="182"/>
        <v>327.09319070150173</v>
      </c>
      <c r="BM1328" s="2"/>
      <c r="BN1328" s="1">
        <f t="shared" si="183"/>
        <v>-4.7198036039461275</v>
      </c>
      <c r="BO1328" s="2">
        <f t="shared" si="184"/>
        <v>0.73818444266934569</v>
      </c>
      <c r="BP1328" s="1">
        <f t="shared" si="169"/>
        <v>6.411290322580645</v>
      </c>
    </row>
    <row r="1329" spans="1:68" x14ac:dyDescent="0.25">
      <c r="A1329">
        <v>202</v>
      </c>
      <c r="B1329" t="s">
        <v>1205</v>
      </c>
      <c r="C1329" t="s">
        <v>191</v>
      </c>
      <c r="D1329">
        <v>-23.6526</v>
      </c>
      <c r="E1329">
        <v>-68.285200000000003</v>
      </c>
      <c r="F1329" s="9">
        <v>41975</v>
      </c>
      <c r="H1329" t="s">
        <v>445</v>
      </c>
      <c r="I1329" t="s">
        <v>2689</v>
      </c>
      <c r="J1329" t="s">
        <v>29</v>
      </c>
      <c r="L1329" t="s">
        <v>30</v>
      </c>
      <c r="P1329">
        <v>6.82</v>
      </c>
      <c r="Q1329" s="1">
        <f t="shared" si="170"/>
        <v>8.4098360655737707</v>
      </c>
      <c r="R1329">
        <v>513</v>
      </c>
      <c r="S1329">
        <v>0.3</v>
      </c>
      <c r="T1329">
        <v>186201</v>
      </c>
      <c r="U1329">
        <v>19</v>
      </c>
      <c r="W1329">
        <v>11021</v>
      </c>
      <c r="X1329">
        <v>5</v>
      </c>
      <c r="Z1329">
        <v>228.3</v>
      </c>
      <c r="AD1329">
        <v>89104</v>
      </c>
      <c r="AE1329">
        <v>12100</v>
      </c>
      <c r="AF1329">
        <v>934</v>
      </c>
      <c r="AG1329">
        <v>496</v>
      </c>
      <c r="AH1329">
        <v>6310</v>
      </c>
      <c r="AM1329">
        <v>12.2</v>
      </c>
      <c r="AQ1329" s="3">
        <f t="shared" si="171"/>
        <v>306943.8</v>
      </c>
      <c r="BA1329" t="s">
        <v>31</v>
      </c>
      <c r="BB1329" s="1">
        <f t="shared" si="172"/>
        <v>8.4098360655737707</v>
      </c>
      <c r="BC1329" s="2">
        <f t="shared" si="173"/>
        <v>5252.496473906911</v>
      </c>
      <c r="BD1329" s="2">
        <f t="shared" si="174"/>
        <v>0.23778534241089308</v>
      </c>
      <c r="BE1329" s="2">
        <f t="shared" si="175"/>
        <v>114.73037684780346</v>
      </c>
      <c r="BF1329" s="2">
        <f t="shared" si="176"/>
        <v>21.117380445842198</v>
      </c>
      <c r="BG1329" s="2">
        <f t="shared" si="177"/>
        <v>0</v>
      </c>
      <c r="BH1329" s="2">
        <f t="shared" si="178"/>
        <v>3875.9406672756536</v>
      </c>
      <c r="BI1329" s="2">
        <f t="shared" si="179"/>
        <v>309.54208237400866</v>
      </c>
      <c r="BJ1329" s="2">
        <f t="shared" si="180"/>
        <v>134.56274312058781</v>
      </c>
      <c r="BK1329" s="2">
        <f t="shared" si="181"/>
        <v>12.375867059234492</v>
      </c>
      <c r="BL1329" s="2">
        <f t="shared" si="182"/>
        <v>259.61736268257562</v>
      </c>
      <c r="BM1329" s="2"/>
      <c r="BN1329" s="1">
        <f t="shared" si="183"/>
        <v>-6.0511335045582966</v>
      </c>
      <c r="BO1329" s="2">
        <f t="shared" si="184"/>
        <v>0.737923516280374</v>
      </c>
      <c r="BP1329" s="1">
        <f t="shared" si="169"/>
        <v>6.7558886509635974</v>
      </c>
    </row>
    <row r="1330" spans="1:68" x14ac:dyDescent="0.25">
      <c r="A1330">
        <v>202</v>
      </c>
      <c r="B1330" t="s">
        <v>1205</v>
      </c>
      <c r="C1330" t="s">
        <v>191</v>
      </c>
      <c r="D1330">
        <v>-23.6526</v>
      </c>
      <c r="E1330">
        <v>-68.285200000000003</v>
      </c>
      <c r="F1330" s="9">
        <v>42015</v>
      </c>
      <c r="H1330" t="s">
        <v>445</v>
      </c>
      <c r="I1330" t="s">
        <v>2689</v>
      </c>
      <c r="J1330" t="s">
        <v>29</v>
      </c>
      <c r="L1330" t="s">
        <v>30</v>
      </c>
      <c r="P1330">
        <v>7.06</v>
      </c>
      <c r="Q1330" s="1">
        <f t="shared" si="170"/>
        <v>10.524590163934427</v>
      </c>
      <c r="R1330">
        <v>642</v>
      </c>
      <c r="S1330">
        <v>0.05</v>
      </c>
      <c r="T1330">
        <v>179817</v>
      </c>
      <c r="U1330">
        <v>37.5</v>
      </c>
      <c r="W1330">
        <v>16250</v>
      </c>
      <c r="X1330">
        <v>4</v>
      </c>
      <c r="Z1330">
        <v>489.3</v>
      </c>
      <c r="AD1330">
        <v>91080</v>
      </c>
      <c r="AE1330">
        <v>14700</v>
      </c>
      <c r="AF1330">
        <v>1140</v>
      </c>
      <c r="AG1330">
        <v>538</v>
      </c>
      <c r="AH1330">
        <v>7390</v>
      </c>
      <c r="AM1330">
        <v>13</v>
      </c>
      <c r="AQ1330" s="3">
        <f t="shared" si="171"/>
        <v>312100.84999999998</v>
      </c>
      <c r="BA1330" t="s">
        <v>31</v>
      </c>
      <c r="BB1330" s="1">
        <f t="shared" si="172"/>
        <v>10.524590163934427</v>
      </c>
      <c r="BC1330" s="2">
        <f t="shared" si="173"/>
        <v>5072.4118476727781</v>
      </c>
      <c r="BD1330" s="2">
        <f t="shared" si="174"/>
        <v>0.4693131758109732</v>
      </c>
      <c r="BE1330" s="2">
        <f t="shared" si="175"/>
        <v>169.16510514261918</v>
      </c>
      <c r="BF1330" s="2">
        <f t="shared" si="176"/>
        <v>45.259457959485708</v>
      </c>
      <c r="BG1330" s="2">
        <f t="shared" si="177"/>
        <v>0</v>
      </c>
      <c r="BH1330" s="2">
        <f t="shared" si="178"/>
        <v>3961.8948192613857</v>
      </c>
      <c r="BI1330" s="2">
        <f t="shared" si="179"/>
        <v>376.05525709900229</v>
      </c>
      <c r="BJ1330" s="2">
        <f t="shared" si="180"/>
        <v>164.24146376602795</v>
      </c>
      <c r="BK1330" s="2">
        <f t="shared" si="181"/>
        <v>13.423823544089025</v>
      </c>
      <c r="BL1330" s="2">
        <f t="shared" si="182"/>
        <v>304.05266406089282</v>
      </c>
      <c r="BM1330" s="2"/>
      <c r="BN1330" s="1">
        <f t="shared" si="183"/>
        <v>-2.6952804948513114</v>
      </c>
      <c r="BO1330" s="2">
        <f t="shared" si="184"/>
        <v>0.78106725917358277</v>
      </c>
      <c r="BP1330" s="1">
        <f t="shared" si="169"/>
        <v>6.4824561403508776</v>
      </c>
    </row>
    <row r="1331" spans="1:68" x14ac:dyDescent="0.25">
      <c r="A1331">
        <v>202</v>
      </c>
      <c r="B1331" t="s">
        <v>1205</v>
      </c>
      <c r="C1331" t="s">
        <v>191</v>
      </c>
      <c r="D1331">
        <v>-23.6526</v>
      </c>
      <c r="E1331">
        <v>-68.285200000000003</v>
      </c>
      <c r="F1331" s="9">
        <v>42048</v>
      </c>
      <c r="H1331" t="s">
        <v>445</v>
      </c>
      <c r="I1331" t="s">
        <v>2689</v>
      </c>
      <c r="J1331" t="s">
        <v>29</v>
      </c>
      <c r="L1331" t="s">
        <v>30</v>
      </c>
      <c r="P1331">
        <v>6.88</v>
      </c>
      <c r="Q1331" s="1">
        <f t="shared" si="170"/>
        <v>11.163934426229508</v>
      </c>
      <c r="R1331">
        <v>681</v>
      </c>
      <c r="S1331">
        <v>7.0000000000000007E-2</v>
      </c>
      <c r="T1331">
        <v>179800</v>
      </c>
      <c r="U1331">
        <v>6</v>
      </c>
      <c r="W1331">
        <v>14200</v>
      </c>
      <c r="X1331">
        <v>6</v>
      </c>
      <c r="Z1331">
        <v>582</v>
      </c>
      <c r="AD1331">
        <v>86500</v>
      </c>
      <c r="AE1331">
        <v>13400</v>
      </c>
      <c r="AF1331">
        <v>922</v>
      </c>
      <c r="AG1331">
        <v>470</v>
      </c>
      <c r="AH1331">
        <v>7310</v>
      </c>
      <c r="AM1331">
        <v>10.9</v>
      </c>
      <c r="AQ1331" s="3">
        <f t="shared" si="171"/>
        <v>303887.97000000003</v>
      </c>
      <c r="BA1331" t="s">
        <v>31</v>
      </c>
      <c r="BB1331" s="1">
        <f t="shared" si="172"/>
        <v>11.163934426229508</v>
      </c>
      <c r="BC1331" s="2">
        <f t="shared" si="173"/>
        <v>5071.9322990126939</v>
      </c>
      <c r="BD1331" s="2">
        <f t="shared" si="174"/>
        <v>7.5090108129755709E-2</v>
      </c>
      <c r="BE1331" s="2">
        <f t="shared" si="175"/>
        <v>147.82427649385801</v>
      </c>
      <c r="BF1331" s="2">
        <f t="shared" si="176"/>
        <v>53.834057903986682</v>
      </c>
      <c r="BG1331" s="2">
        <f t="shared" si="177"/>
        <v>0</v>
      </c>
      <c r="BH1331" s="2">
        <f t="shared" si="178"/>
        <v>3762.6691026142935</v>
      </c>
      <c r="BI1331" s="2">
        <f t="shared" si="179"/>
        <v>342.79866973650547</v>
      </c>
      <c r="BJ1331" s="2">
        <f t="shared" si="180"/>
        <v>132.83388560726121</v>
      </c>
      <c r="BK1331" s="2">
        <f t="shared" si="181"/>
        <v>11.727132092419781</v>
      </c>
      <c r="BL1331" s="2">
        <f t="shared" si="182"/>
        <v>300.76116025509157</v>
      </c>
      <c r="BM1331" s="2"/>
      <c r="BN1331" s="1">
        <f t="shared" si="183"/>
        <v>-5.033554920899026</v>
      </c>
      <c r="BO1331" s="2">
        <f t="shared" si="184"/>
        <v>0.74186106611611069</v>
      </c>
      <c r="BP1331" s="1">
        <f t="shared" si="169"/>
        <v>7.9284164859002173</v>
      </c>
    </row>
    <row r="1332" spans="1:68" x14ac:dyDescent="0.25">
      <c r="A1332">
        <v>202</v>
      </c>
      <c r="B1332" t="s">
        <v>1205</v>
      </c>
      <c r="C1332" t="s">
        <v>191</v>
      </c>
      <c r="D1332">
        <v>-23.6526</v>
      </c>
      <c r="E1332">
        <v>-68.285200000000003</v>
      </c>
      <c r="F1332" s="9">
        <v>42066</v>
      </c>
      <c r="H1332" t="s">
        <v>445</v>
      </c>
      <c r="I1332" t="s">
        <v>2689</v>
      </c>
      <c r="J1332" t="s">
        <v>29</v>
      </c>
      <c r="L1332" t="s">
        <v>30</v>
      </c>
      <c r="P1332">
        <v>6.21</v>
      </c>
      <c r="Q1332" s="1">
        <f t="shared" si="170"/>
        <v>11.721311475409836</v>
      </c>
      <c r="R1332">
        <v>715</v>
      </c>
      <c r="S1332">
        <v>0.36</v>
      </c>
      <c r="T1332">
        <v>192580</v>
      </c>
      <c r="U1332">
        <v>25.4</v>
      </c>
      <c r="W1332">
        <v>13120</v>
      </c>
      <c r="X1332">
        <v>4</v>
      </c>
      <c r="Z1332">
        <v>745</v>
      </c>
      <c r="AD1332">
        <v>102000</v>
      </c>
      <c r="AE1332">
        <v>13100</v>
      </c>
      <c r="AF1332">
        <v>992</v>
      </c>
      <c r="AG1332">
        <v>529</v>
      </c>
      <c r="AH1332">
        <v>6600</v>
      </c>
      <c r="AM1332">
        <v>12.9</v>
      </c>
      <c r="AQ1332" s="3">
        <f t="shared" si="171"/>
        <v>330423.66000000003</v>
      </c>
      <c r="BA1332" t="s">
        <v>31</v>
      </c>
      <c r="BB1332" s="1">
        <f t="shared" si="172"/>
        <v>11.721311475409836</v>
      </c>
      <c r="BC1332" s="2">
        <f t="shared" si="173"/>
        <v>5432.4400564174894</v>
      </c>
      <c r="BD1332" s="2">
        <f t="shared" si="174"/>
        <v>0.31788145774929916</v>
      </c>
      <c r="BE1332" s="2">
        <f t="shared" si="175"/>
        <v>136.58130335207161</v>
      </c>
      <c r="BF1332" s="2">
        <f t="shared" si="176"/>
        <v>68.91129405235408</v>
      </c>
      <c r="BG1332" s="2">
        <f t="shared" si="177"/>
        <v>0</v>
      </c>
      <c r="BH1332" s="2">
        <f t="shared" si="178"/>
        <v>4436.9046065509592</v>
      </c>
      <c r="BI1332" s="2">
        <f t="shared" si="179"/>
        <v>335.12407265285236</v>
      </c>
      <c r="BJ1332" s="2">
        <f t="shared" si="180"/>
        <v>142.91888776833309</v>
      </c>
      <c r="BK1332" s="2">
        <f t="shared" si="181"/>
        <v>13.199261440191625</v>
      </c>
      <c r="BL1332" s="2">
        <f t="shared" si="182"/>
        <v>271.5490639786052</v>
      </c>
      <c r="BM1332" s="2"/>
      <c r="BN1332" s="1">
        <f t="shared" si="183"/>
        <v>-2.0817340333522778</v>
      </c>
      <c r="BO1332" s="2">
        <f t="shared" si="184"/>
        <v>0.81674248780886649</v>
      </c>
      <c r="BP1332" s="1">
        <f t="shared" si="169"/>
        <v>6.653225806451613</v>
      </c>
    </row>
    <row r="1333" spans="1:68" x14ac:dyDescent="0.25">
      <c r="A1333">
        <v>202</v>
      </c>
      <c r="B1333" t="s">
        <v>1205</v>
      </c>
      <c r="C1333" t="s">
        <v>191</v>
      </c>
      <c r="D1333">
        <v>-23.6526</v>
      </c>
      <c r="E1333">
        <v>-68.285200000000003</v>
      </c>
      <c r="F1333" s="9">
        <v>42105</v>
      </c>
      <c r="H1333" t="s">
        <v>445</v>
      </c>
      <c r="I1333" t="s">
        <v>2689</v>
      </c>
      <c r="J1333" t="s">
        <v>29</v>
      </c>
      <c r="L1333" t="s">
        <v>30</v>
      </c>
      <c r="P1333">
        <v>7.01</v>
      </c>
      <c r="Q1333" s="1">
        <f t="shared" si="170"/>
        <v>12.557377049180328</v>
      </c>
      <c r="R1333">
        <v>766</v>
      </c>
      <c r="T1333">
        <v>205578</v>
      </c>
      <c r="U1333">
        <v>94.6</v>
      </c>
      <c r="W1333">
        <v>10489</v>
      </c>
      <c r="X1333">
        <v>74</v>
      </c>
      <c r="Z1333">
        <v>588.4</v>
      </c>
      <c r="AA1333" s="1">
        <v>2.6649966711051931</v>
      </c>
      <c r="AB1333">
        <v>1.573</v>
      </c>
      <c r="AD1333">
        <v>95890</v>
      </c>
      <c r="AE1333">
        <v>16516</v>
      </c>
      <c r="AF1333">
        <v>1382</v>
      </c>
      <c r="AG1333">
        <v>657</v>
      </c>
      <c r="AH1333">
        <v>7504</v>
      </c>
      <c r="AM1333">
        <v>12.8</v>
      </c>
      <c r="AN1333">
        <v>0.154</v>
      </c>
      <c r="AQ1333" s="3">
        <f t="shared" si="171"/>
        <v>339556.19199667108</v>
      </c>
      <c r="BA1333" t="s">
        <v>31</v>
      </c>
      <c r="BB1333" s="1">
        <f t="shared" si="172"/>
        <v>12.557377049180328</v>
      </c>
      <c r="BC1333" s="2">
        <f t="shared" si="173"/>
        <v>5799.0973201692523</v>
      </c>
      <c r="BD1333" s="2">
        <f t="shared" si="174"/>
        <v>1.1839207048458149</v>
      </c>
      <c r="BE1333" s="2">
        <f t="shared" si="175"/>
        <v>109.19217155944202</v>
      </c>
      <c r="BF1333" s="2">
        <f t="shared" si="176"/>
        <v>54.426047544167979</v>
      </c>
      <c r="BG1333" s="2">
        <f t="shared" si="177"/>
        <v>9.4888703106770153E-2</v>
      </c>
      <c r="BH1333" s="2">
        <f t="shared" si="178"/>
        <v>4171.1253208056023</v>
      </c>
      <c r="BI1333" s="2">
        <f t="shared" si="179"/>
        <v>422.51215144538241</v>
      </c>
      <c r="BJ1333" s="2">
        <f t="shared" si="180"/>
        <v>199.10675695144792</v>
      </c>
      <c r="BK1333" s="2">
        <f t="shared" si="181"/>
        <v>16.393033584510203</v>
      </c>
      <c r="BL1333" s="2">
        <f t="shared" si="182"/>
        <v>308.74305698415964</v>
      </c>
      <c r="BM1333" s="2"/>
      <c r="BN1333" s="1">
        <f t="shared" si="183"/>
        <v>-5.1263228146472635</v>
      </c>
      <c r="BO1333" s="2">
        <f t="shared" si="184"/>
        <v>0.71927148149392739</v>
      </c>
      <c r="BP1333" s="1">
        <f t="shared" si="169"/>
        <v>5.429811866859624</v>
      </c>
    </row>
    <row r="1334" spans="1:68" x14ac:dyDescent="0.25">
      <c r="A1334">
        <v>202</v>
      </c>
      <c r="B1334" t="s">
        <v>1205</v>
      </c>
      <c r="C1334" t="s">
        <v>191</v>
      </c>
      <c r="D1334">
        <v>-23.6526</v>
      </c>
      <c r="E1334">
        <v>-68.285200000000003</v>
      </c>
      <c r="F1334" s="9">
        <v>42131</v>
      </c>
      <c r="H1334" t="s">
        <v>445</v>
      </c>
      <c r="I1334" t="s">
        <v>2689</v>
      </c>
      <c r="J1334" t="s">
        <v>29</v>
      </c>
      <c r="L1334" t="s">
        <v>30</v>
      </c>
      <c r="P1334">
        <v>7.08</v>
      </c>
      <c r="Q1334" s="1">
        <f t="shared" si="170"/>
        <v>13.803278688524591</v>
      </c>
      <c r="R1334">
        <v>842</v>
      </c>
      <c r="T1334">
        <v>173450</v>
      </c>
      <c r="W1334">
        <v>10700</v>
      </c>
      <c r="X1334">
        <v>24</v>
      </c>
      <c r="Z1334">
        <v>569</v>
      </c>
      <c r="AB1334">
        <v>1.5680000000000001</v>
      </c>
      <c r="AD1334">
        <v>91231</v>
      </c>
      <c r="AE1334">
        <v>12883</v>
      </c>
      <c r="AF1334">
        <v>1266</v>
      </c>
      <c r="AG1334">
        <v>610</v>
      </c>
      <c r="AH1334">
        <v>6662</v>
      </c>
      <c r="AM1334">
        <v>10.9</v>
      </c>
      <c r="AQ1334" s="3">
        <f t="shared" si="171"/>
        <v>298249.46799999999</v>
      </c>
      <c r="BA1334" t="s">
        <v>31</v>
      </c>
      <c r="BB1334" s="1">
        <f t="shared" si="172"/>
        <v>13.803278688524591</v>
      </c>
      <c r="BC1334" s="2">
        <f t="shared" si="173"/>
        <v>4892.8067700987303</v>
      </c>
      <c r="BD1334" s="2">
        <f t="shared" si="174"/>
        <v>0</v>
      </c>
      <c r="BE1334" s="2">
        <f t="shared" si="175"/>
        <v>111.38871538621694</v>
      </c>
      <c r="BF1334" s="2">
        <f t="shared" si="176"/>
        <v>52.631578947368425</v>
      </c>
      <c r="BG1334" s="2">
        <f t="shared" si="177"/>
        <v>0</v>
      </c>
      <c r="BH1334" s="2">
        <f t="shared" si="178"/>
        <v>3968.4631780416721</v>
      </c>
      <c r="BI1334" s="2">
        <f t="shared" si="179"/>
        <v>329.57278076234326</v>
      </c>
      <c r="BJ1334" s="2">
        <f t="shared" si="180"/>
        <v>182.39446765595736</v>
      </c>
      <c r="BK1334" s="2">
        <f t="shared" si="181"/>
        <v>15.220320375268226</v>
      </c>
      <c r="BL1334" s="2">
        <f t="shared" si="182"/>
        <v>274.09997942810122</v>
      </c>
      <c r="BM1334" s="2"/>
      <c r="BN1334" s="1">
        <f t="shared" si="183"/>
        <v>-0.69015792186958858</v>
      </c>
      <c r="BO1334" s="2">
        <f t="shared" si="184"/>
        <v>0.81108111652682202</v>
      </c>
      <c r="BP1334" s="1">
        <f t="shared" si="169"/>
        <v>5.2622432859399684</v>
      </c>
    </row>
    <row r="1335" spans="1:68" x14ac:dyDescent="0.25">
      <c r="A1335">
        <v>202</v>
      </c>
      <c r="B1335" t="s">
        <v>1205</v>
      </c>
      <c r="C1335" t="s">
        <v>191</v>
      </c>
      <c r="D1335">
        <v>-23.6526</v>
      </c>
      <c r="E1335">
        <v>-68.285200000000003</v>
      </c>
      <c r="F1335" s="9">
        <v>42165</v>
      </c>
      <c r="H1335" t="s">
        <v>445</v>
      </c>
      <c r="I1335" t="s">
        <v>2689</v>
      </c>
      <c r="J1335" t="s">
        <v>29</v>
      </c>
      <c r="L1335" t="s">
        <v>30</v>
      </c>
      <c r="P1335">
        <v>7</v>
      </c>
      <c r="Q1335" s="1">
        <f t="shared" si="170"/>
        <v>13.78688524590164</v>
      </c>
      <c r="R1335">
        <v>841</v>
      </c>
      <c r="S1335">
        <v>11.5</v>
      </c>
      <c r="T1335">
        <v>163088</v>
      </c>
      <c r="U1335">
        <v>132.5</v>
      </c>
      <c r="W1335">
        <v>14140</v>
      </c>
      <c r="X1335">
        <v>84</v>
      </c>
      <c r="Z1335">
        <v>648</v>
      </c>
      <c r="AB1335">
        <v>17700</v>
      </c>
      <c r="AD1335">
        <v>86691</v>
      </c>
      <c r="AE1335">
        <v>12560</v>
      </c>
      <c r="AF1335">
        <v>948.8</v>
      </c>
      <c r="AG1335">
        <v>614</v>
      </c>
      <c r="AH1335">
        <v>8470</v>
      </c>
      <c r="AL1335">
        <v>0.215</v>
      </c>
      <c r="AM1335">
        <v>13.7</v>
      </c>
      <c r="AN1335">
        <v>4.5999999999999999E-2</v>
      </c>
      <c r="AQ1335" s="3">
        <f t="shared" si="171"/>
        <v>305942.761</v>
      </c>
      <c r="BA1335" t="s">
        <v>31</v>
      </c>
      <c r="BB1335" s="1">
        <f t="shared" si="172"/>
        <v>13.78688524590164</v>
      </c>
      <c r="BC1335" s="2">
        <f t="shared" si="173"/>
        <v>4600.5077574047955</v>
      </c>
      <c r="BD1335" s="2">
        <f t="shared" si="174"/>
        <v>1.6582398878654385</v>
      </c>
      <c r="BE1335" s="2">
        <f t="shared" si="175"/>
        <v>147.19966687486988</v>
      </c>
      <c r="BF1335" s="2">
        <f t="shared" si="176"/>
        <v>59.938951068356303</v>
      </c>
      <c r="BG1335" s="2">
        <f t="shared" si="177"/>
        <v>0</v>
      </c>
      <c r="BH1335" s="2">
        <f t="shared" si="178"/>
        <v>3770.9774239853841</v>
      </c>
      <c r="BI1335" s="2">
        <f t="shared" si="179"/>
        <v>321.30979790227678</v>
      </c>
      <c r="BJ1335" s="2">
        <f t="shared" si="180"/>
        <v>136.69500072035729</v>
      </c>
      <c r="BK1335" s="2">
        <f t="shared" si="181"/>
        <v>15.320125754778182</v>
      </c>
      <c r="BL1335" s="2">
        <f t="shared" si="182"/>
        <v>348.48796543921003</v>
      </c>
      <c r="BM1335" s="2"/>
      <c r="BN1335" s="1">
        <f t="shared" si="183"/>
        <v>0.46869788329470619</v>
      </c>
      <c r="BO1335" s="2">
        <f t="shared" si="184"/>
        <v>0.81968722211494327</v>
      </c>
      <c r="BP1335" s="1">
        <f t="shared" si="169"/>
        <v>8.9270657672849918</v>
      </c>
    </row>
    <row r="1336" spans="1:68" x14ac:dyDescent="0.25">
      <c r="A1336">
        <v>202</v>
      </c>
      <c r="B1336" t="s">
        <v>1205</v>
      </c>
      <c r="C1336" t="s">
        <v>191</v>
      </c>
      <c r="D1336">
        <v>-23.6526</v>
      </c>
      <c r="E1336">
        <v>-68.285200000000003</v>
      </c>
      <c r="F1336" s="9">
        <v>42195</v>
      </c>
      <c r="H1336" t="s">
        <v>445</v>
      </c>
      <c r="I1336" t="s">
        <v>2689</v>
      </c>
      <c r="J1336" t="s">
        <v>29</v>
      </c>
      <c r="L1336" t="s">
        <v>30</v>
      </c>
      <c r="P1336">
        <v>7.38</v>
      </c>
      <c r="Q1336" s="1">
        <f t="shared" si="170"/>
        <v>11.721311475409836</v>
      </c>
      <c r="R1336">
        <v>715</v>
      </c>
      <c r="S1336">
        <v>3.07</v>
      </c>
      <c r="T1336">
        <v>175712</v>
      </c>
      <c r="W1336">
        <v>12287</v>
      </c>
      <c r="X1336">
        <v>0</v>
      </c>
      <c r="Z1336">
        <v>538.4</v>
      </c>
      <c r="AA1336" s="1">
        <v>0.74806924101198413</v>
      </c>
      <c r="AB1336">
        <v>4.5</v>
      </c>
      <c r="AD1336">
        <v>77234</v>
      </c>
      <c r="AE1336">
        <v>13712</v>
      </c>
      <c r="AF1336">
        <v>1025</v>
      </c>
      <c r="AG1336">
        <v>748</v>
      </c>
      <c r="AH1336">
        <v>7931</v>
      </c>
      <c r="AL1336">
        <v>0.20699999999999999</v>
      </c>
      <c r="AM1336">
        <v>13.3</v>
      </c>
      <c r="AN1336">
        <v>3.5999999999999997E-2</v>
      </c>
      <c r="AQ1336" s="3">
        <f t="shared" si="171"/>
        <v>289924.26106924104</v>
      </c>
      <c r="BA1336" t="s">
        <v>31</v>
      </c>
      <c r="BB1336" s="1">
        <f t="shared" si="172"/>
        <v>11.721311475409836</v>
      </c>
      <c r="BC1336" s="2">
        <f t="shared" si="173"/>
        <v>4956.6149506346965</v>
      </c>
      <c r="BD1336" s="2">
        <f t="shared" si="174"/>
        <v>0</v>
      </c>
      <c r="BE1336" s="2">
        <f t="shared" si="175"/>
        <v>127.90963980845305</v>
      </c>
      <c r="BF1336" s="2">
        <f t="shared" si="176"/>
        <v>49.801128480251592</v>
      </c>
      <c r="BG1336" s="2">
        <f t="shared" si="177"/>
        <v>2.6635425433479343E-2</v>
      </c>
      <c r="BH1336" s="2">
        <f t="shared" si="178"/>
        <v>3359.6067684544782</v>
      </c>
      <c r="BI1336" s="2">
        <f t="shared" si="179"/>
        <v>350.78025070350469</v>
      </c>
      <c r="BJ1336" s="2">
        <f t="shared" si="180"/>
        <v>147.67324592998128</v>
      </c>
      <c r="BK1336" s="2">
        <f t="shared" si="181"/>
        <v>18.663605968361693</v>
      </c>
      <c r="BL1336" s="2">
        <f t="shared" si="182"/>
        <v>326.31145854762394</v>
      </c>
      <c r="BM1336" s="2"/>
      <c r="BN1336" s="1">
        <f t="shared" si="183"/>
        <v>-6.9190919602254484</v>
      </c>
      <c r="BO1336" s="2">
        <f t="shared" si="184"/>
        <v>0.67780265401174233</v>
      </c>
      <c r="BP1336" s="1">
        <f t="shared" si="169"/>
        <v>7.7375609756097559</v>
      </c>
    </row>
    <row r="1337" spans="1:68" x14ac:dyDescent="0.25">
      <c r="A1337">
        <v>202</v>
      </c>
      <c r="B1337" t="s">
        <v>1205</v>
      </c>
      <c r="C1337" t="s">
        <v>191</v>
      </c>
      <c r="D1337">
        <v>-23.6526</v>
      </c>
      <c r="E1337">
        <v>-68.285200000000003</v>
      </c>
      <c r="F1337" s="9">
        <v>42226</v>
      </c>
      <c r="H1337" t="s">
        <v>445</v>
      </c>
      <c r="I1337" t="s">
        <v>2689</v>
      </c>
      <c r="J1337" t="s">
        <v>29</v>
      </c>
      <c r="L1337" t="s">
        <v>30</v>
      </c>
      <c r="P1337">
        <v>6.99</v>
      </c>
      <c r="Q1337" s="1">
        <f t="shared" si="170"/>
        <v>10.78688524590164</v>
      </c>
      <c r="R1337">
        <v>658</v>
      </c>
      <c r="T1337">
        <v>161916</v>
      </c>
      <c r="W1337">
        <v>13888</v>
      </c>
      <c r="X1337">
        <v>46</v>
      </c>
      <c r="Z1337">
        <v>846.9</v>
      </c>
      <c r="AB1337">
        <v>2.9940000000000002</v>
      </c>
      <c r="AD1337">
        <v>90688</v>
      </c>
      <c r="AE1337">
        <v>14858</v>
      </c>
      <c r="AF1337">
        <v>1502</v>
      </c>
      <c r="AG1337">
        <v>530</v>
      </c>
      <c r="AH1337">
        <v>7718</v>
      </c>
      <c r="AM1337">
        <v>9.9</v>
      </c>
      <c r="AQ1337" s="3">
        <f t="shared" si="171"/>
        <v>292663.79399999999</v>
      </c>
      <c r="BA1337" t="s">
        <v>31</v>
      </c>
      <c r="BB1337" s="1">
        <f t="shared" si="172"/>
        <v>10.78688524590164</v>
      </c>
      <c r="BC1337" s="2">
        <f t="shared" si="173"/>
        <v>4567.4471086036665</v>
      </c>
      <c r="BD1337" s="2">
        <f t="shared" si="174"/>
        <v>0</v>
      </c>
      <c r="BE1337" s="2">
        <f t="shared" si="175"/>
        <v>144.57630647511971</v>
      </c>
      <c r="BF1337" s="2">
        <f t="shared" si="176"/>
        <v>78.336879104615662</v>
      </c>
      <c r="BG1337" s="2">
        <f t="shared" si="177"/>
        <v>0</v>
      </c>
      <c r="BH1337" s="2">
        <f t="shared" si="178"/>
        <v>3944.8431858715035</v>
      </c>
      <c r="BI1337" s="2">
        <f t="shared" si="179"/>
        <v>380.09721156305955</v>
      </c>
      <c r="BJ1337" s="2">
        <f t="shared" si="180"/>
        <v>216.39533208471403</v>
      </c>
      <c r="BK1337" s="2">
        <f t="shared" si="181"/>
        <v>13.224212785069115</v>
      </c>
      <c r="BL1337" s="2">
        <f t="shared" si="182"/>
        <v>317.54782966467803</v>
      </c>
      <c r="BM1337" s="2"/>
      <c r="BN1337" s="1">
        <f t="shared" si="183"/>
        <v>3.3315226587457767</v>
      </c>
      <c r="BO1337" s="2">
        <f t="shared" si="184"/>
        <v>0.86368667049053105</v>
      </c>
      <c r="BP1337" s="1">
        <f t="shared" si="169"/>
        <v>5.1384820239680424</v>
      </c>
    </row>
    <row r="1338" spans="1:68" x14ac:dyDescent="0.25">
      <c r="A1338">
        <v>202</v>
      </c>
      <c r="B1338" t="s">
        <v>1205</v>
      </c>
      <c r="C1338" t="s">
        <v>191</v>
      </c>
      <c r="D1338">
        <v>-23.6526</v>
      </c>
      <c r="E1338">
        <v>-68.285200000000003</v>
      </c>
      <c r="F1338" s="9">
        <v>42250</v>
      </c>
      <c r="H1338" t="s">
        <v>445</v>
      </c>
      <c r="I1338" t="s">
        <v>2689</v>
      </c>
      <c r="J1338" t="s">
        <v>29</v>
      </c>
      <c r="L1338" t="s">
        <v>30</v>
      </c>
      <c r="P1338">
        <v>6.94</v>
      </c>
      <c r="Q1338" s="1">
        <f t="shared" si="170"/>
        <v>12.049180327868852</v>
      </c>
      <c r="R1338">
        <v>735</v>
      </c>
      <c r="S1338">
        <v>79</v>
      </c>
      <c r="T1338">
        <v>171380</v>
      </c>
      <c r="U1338">
        <v>80</v>
      </c>
      <c r="W1338">
        <v>11375</v>
      </c>
      <c r="X1338">
        <v>23</v>
      </c>
      <c r="Z1338">
        <v>450</v>
      </c>
      <c r="AB1338">
        <v>2.69</v>
      </c>
      <c r="AD1338">
        <v>73200</v>
      </c>
      <c r="AE1338">
        <v>14000</v>
      </c>
      <c r="AF1338">
        <v>961</v>
      </c>
      <c r="AG1338">
        <v>413</v>
      </c>
      <c r="AH1338">
        <v>7850</v>
      </c>
      <c r="AL1338">
        <v>0.25</v>
      </c>
      <c r="AM1338">
        <v>8.6</v>
      </c>
      <c r="AN1338">
        <v>2.3E-2</v>
      </c>
      <c r="AQ1338" s="3">
        <f t="shared" si="171"/>
        <v>280557.56299999997</v>
      </c>
      <c r="BA1338" t="s">
        <v>31</v>
      </c>
      <c r="BB1338" s="1">
        <f t="shared" si="172"/>
        <v>12.049180327868852</v>
      </c>
      <c r="BC1338" s="2">
        <f t="shared" si="173"/>
        <v>4834.4146685472497</v>
      </c>
      <c r="BD1338" s="2">
        <f t="shared" si="174"/>
        <v>1.0012014417300761</v>
      </c>
      <c r="BE1338" s="2">
        <f t="shared" si="175"/>
        <v>118.41557359983344</v>
      </c>
      <c r="BF1338" s="2">
        <f t="shared" si="176"/>
        <v>41.624271575247434</v>
      </c>
      <c r="BG1338" s="2">
        <f t="shared" si="177"/>
        <v>0</v>
      </c>
      <c r="BH1338" s="2">
        <f t="shared" si="178"/>
        <v>3184.1315411718647</v>
      </c>
      <c r="BI1338" s="2">
        <f t="shared" si="179"/>
        <v>358.1478639038117</v>
      </c>
      <c r="BJ1338" s="2">
        <f t="shared" si="180"/>
        <v>138.45267252557269</v>
      </c>
      <c r="BK1338" s="2">
        <f t="shared" si="181"/>
        <v>10.304905434402913</v>
      </c>
      <c r="BL1338" s="2">
        <f t="shared" si="182"/>
        <v>322.97881094425014</v>
      </c>
      <c r="BM1338" s="2"/>
      <c r="BN1338" s="1">
        <f t="shared" si="183"/>
        <v>-7.8141250959537221</v>
      </c>
      <c r="BO1338" s="2">
        <f t="shared" si="184"/>
        <v>0.65863848252154633</v>
      </c>
      <c r="BP1338" s="1">
        <f t="shared" si="169"/>
        <v>8.168574401664932</v>
      </c>
    </row>
    <row r="1339" spans="1:68" x14ac:dyDescent="0.25">
      <c r="A1339">
        <v>202</v>
      </c>
      <c r="B1339" t="s">
        <v>1205</v>
      </c>
      <c r="C1339" t="s">
        <v>191</v>
      </c>
      <c r="D1339">
        <v>-23.6526</v>
      </c>
      <c r="E1339">
        <v>-68.285200000000003</v>
      </c>
      <c r="F1339" s="9">
        <v>42288</v>
      </c>
      <c r="H1339" t="s">
        <v>445</v>
      </c>
      <c r="I1339" t="s">
        <v>2689</v>
      </c>
      <c r="J1339" t="s">
        <v>29</v>
      </c>
      <c r="L1339" t="s">
        <v>30</v>
      </c>
      <c r="P1339">
        <v>6.83</v>
      </c>
      <c r="Q1339" s="1">
        <f t="shared" si="170"/>
        <v>10.672131147540984</v>
      </c>
      <c r="R1339">
        <v>651</v>
      </c>
      <c r="T1339">
        <v>167928</v>
      </c>
      <c r="W1339">
        <v>9978</v>
      </c>
      <c r="X1339">
        <v>8</v>
      </c>
      <c r="Z1339">
        <v>602.9</v>
      </c>
      <c r="AB1339">
        <v>3.2480000000000002</v>
      </c>
      <c r="AD1339">
        <v>82751</v>
      </c>
      <c r="AE1339">
        <v>14733</v>
      </c>
      <c r="AF1339">
        <v>1257</v>
      </c>
      <c r="AG1339">
        <v>562</v>
      </c>
      <c r="AH1339">
        <v>8271</v>
      </c>
      <c r="AM1339">
        <v>11.8</v>
      </c>
      <c r="AN1339">
        <v>3.6999999999999998E-2</v>
      </c>
      <c r="AQ1339" s="3">
        <f t="shared" si="171"/>
        <v>286756.98499999999</v>
      </c>
      <c r="BA1339" t="s">
        <v>31</v>
      </c>
      <c r="BB1339" s="1">
        <f t="shared" si="172"/>
        <v>10.672131147540984</v>
      </c>
      <c r="BC1339" s="2">
        <f t="shared" si="173"/>
        <v>4737.0380818053591</v>
      </c>
      <c r="BD1339" s="2">
        <f t="shared" si="174"/>
        <v>0</v>
      </c>
      <c r="BE1339" s="2">
        <f t="shared" si="175"/>
        <v>103.87257963772642</v>
      </c>
      <c r="BF1339" s="2">
        <f t="shared" si="176"/>
        <v>55.767274072703728</v>
      </c>
      <c r="BG1339" s="2">
        <f t="shared" si="177"/>
        <v>0</v>
      </c>
      <c r="BH1339" s="2">
        <f t="shared" si="178"/>
        <v>3599.5911087911609</v>
      </c>
      <c r="BI1339" s="2">
        <f t="shared" si="179"/>
        <v>376.89946277820411</v>
      </c>
      <c r="BJ1339" s="2">
        <f t="shared" si="180"/>
        <v>181.0978245209624</v>
      </c>
      <c r="BK1339" s="2">
        <f t="shared" si="181"/>
        <v>14.022655821148758</v>
      </c>
      <c r="BL1339" s="2">
        <f t="shared" si="182"/>
        <v>340.30034972227935</v>
      </c>
      <c r="BM1339" s="2"/>
      <c r="BN1339" s="1">
        <f t="shared" si="183"/>
        <v>-0.90840748440508845</v>
      </c>
      <c r="BO1339" s="2">
        <f t="shared" si="184"/>
        <v>0.75988224004720273</v>
      </c>
      <c r="BP1339" s="1">
        <f t="shared" si="169"/>
        <v>6.5799522673031028</v>
      </c>
    </row>
    <row r="1340" spans="1:68" x14ac:dyDescent="0.25">
      <c r="A1340">
        <v>202</v>
      </c>
      <c r="B1340" t="s">
        <v>1205</v>
      </c>
      <c r="C1340" t="s">
        <v>191</v>
      </c>
      <c r="D1340">
        <v>-23.6526</v>
      </c>
      <c r="E1340">
        <v>-68.285200000000003</v>
      </c>
      <c r="F1340" s="9">
        <v>42315</v>
      </c>
      <c r="H1340" t="s">
        <v>445</v>
      </c>
      <c r="I1340" t="s">
        <v>2689</v>
      </c>
      <c r="J1340" t="s">
        <v>29</v>
      </c>
      <c r="L1340" t="s">
        <v>30</v>
      </c>
      <c r="P1340">
        <v>6.88</v>
      </c>
      <c r="Q1340" s="1">
        <f t="shared" si="170"/>
        <v>12.081967213114755</v>
      </c>
      <c r="R1340">
        <v>737</v>
      </c>
      <c r="T1340">
        <v>208189</v>
      </c>
      <c r="W1340">
        <v>18219</v>
      </c>
      <c r="X1340">
        <v>4</v>
      </c>
      <c r="Z1340">
        <v>487.3</v>
      </c>
      <c r="AB1340">
        <v>3.4590000000000001</v>
      </c>
      <c r="AD1340">
        <v>95569</v>
      </c>
      <c r="AE1340">
        <v>15561</v>
      </c>
      <c r="AF1340">
        <v>1338</v>
      </c>
      <c r="AG1340">
        <v>331</v>
      </c>
      <c r="AH1340">
        <v>8310</v>
      </c>
      <c r="AM1340">
        <v>5.9</v>
      </c>
      <c r="AQ1340" s="3">
        <f t="shared" si="171"/>
        <v>348754.65899999999</v>
      </c>
      <c r="BA1340" t="s">
        <v>31</v>
      </c>
      <c r="BB1340" s="1">
        <f t="shared" si="172"/>
        <v>12.081967213114755</v>
      </c>
      <c r="BC1340" s="2">
        <f t="shared" si="173"/>
        <v>5872.7503526093087</v>
      </c>
      <c r="BD1340" s="2">
        <f t="shared" si="174"/>
        <v>0</v>
      </c>
      <c r="BE1340" s="2">
        <f t="shared" si="175"/>
        <v>189.6627108057464</v>
      </c>
      <c r="BF1340" s="2">
        <f t="shared" si="176"/>
        <v>45.074461196929057</v>
      </c>
      <c r="BG1340" s="2">
        <f t="shared" si="177"/>
        <v>0</v>
      </c>
      <c r="BH1340" s="2">
        <f t="shared" si="178"/>
        <v>4157.1621210143976</v>
      </c>
      <c r="BI1340" s="2">
        <f t="shared" si="179"/>
        <v>398.08135072908669</v>
      </c>
      <c r="BJ1340" s="2">
        <f t="shared" si="180"/>
        <v>192.76761273591703</v>
      </c>
      <c r="BK1340" s="2">
        <f t="shared" si="181"/>
        <v>8.2588951544488243</v>
      </c>
      <c r="BL1340" s="2">
        <f t="shared" si="182"/>
        <v>341.90495782760752</v>
      </c>
      <c r="BM1340" s="2"/>
      <c r="BN1340" s="1">
        <f t="shared" si="183"/>
        <v>-6.9653719748818688</v>
      </c>
      <c r="BO1340" s="2">
        <f t="shared" si="184"/>
        <v>0.70787312101004563</v>
      </c>
      <c r="BP1340" s="1">
        <f t="shared" si="169"/>
        <v>6.2107623318385654</v>
      </c>
    </row>
    <row r="1341" spans="1:68" x14ac:dyDescent="0.25">
      <c r="A1341">
        <v>202</v>
      </c>
      <c r="B1341" t="s">
        <v>1205</v>
      </c>
      <c r="C1341" t="s">
        <v>191</v>
      </c>
      <c r="D1341">
        <v>-23.6526</v>
      </c>
      <c r="E1341">
        <v>-68.285200000000003</v>
      </c>
      <c r="F1341" s="9">
        <v>42341</v>
      </c>
      <c r="H1341" t="s">
        <v>445</v>
      </c>
      <c r="I1341" t="s">
        <v>2689</v>
      </c>
      <c r="J1341" t="s">
        <v>29</v>
      </c>
      <c r="L1341" t="s">
        <v>30</v>
      </c>
      <c r="P1341">
        <v>6.93</v>
      </c>
      <c r="Q1341" s="1">
        <f t="shared" si="170"/>
        <v>12.032786885245901</v>
      </c>
      <c r="R1341">
        <v>734</v>
      </c>
      <c r="T1341">
        <v>200094</v>
      </c>
      <c r="W1341">
        <v>12542</v>
      </c>
      <c r="X1341">
        <v>3</v>
      </c>
      <c r="Z1341">
        <v>825.6</v>
      </c>
      <c r="AB1341">
        <v>2.931</v>
      </c>
      <c r="AD1341">
        <v>94196</v>
      </c>
      <c r="AE1341">
        <v>14911</v>
      </c>
      <c r="AF1341">
        <v>1705</v>
      </c>
      <c r="AG1341">
        <v>549</v>
      </c>
      <c r="AH1341">
        <v>7206</v>
      </c>
      <c r="AM1341">
        <v>12</v>
      </c>
      <c r="AN1341">
        <v>8.6999999999999994E-2</v>
      </c>
      <c r="AQ1341" s="3">
        <f t="shared" si="171"/>
        <v>332780.61800000002</v>
      </c>
      <c r="BA1341" t="s">
        <v>31</v>
      </c>
      <c r="BB1341" s="1">
        <f t="shared" si="172"/>
        <v>12.032786885245901</v>
      </c>
      <c r="BC1341" s="2">
        <f t="shared" si="173"/>
        <v>5644.4005641748936</v>
      </c>
      <c r="BD1341" s="2">
        <f t="shared" si="174"/>
        <v>0</v>
      </c>
      <c r="BE1341" s="2">
        <f t="shared" si="175"/>
        <v>130.56423068915262</v>
      </c>
      <c r="BF1341" s="2">
        <f t="shared" si="176"/>
        <v>76.366663583387293</v>
      </c>
      <c r="BG1341" s="2">
        <f t="shared" si="177"/>
        <v>0</v>
      </c>
      <c r="BH1341" s="2">
        <f t="shared" si="178"/>
        <v>4097.4379050850403</v>
      </c>
      <c r="BI1341" s="2">
        <f t="shared" si="179"/>
        <v>381.45305704783829</v>
      </c>
      <c r="BJ1341" s="2">
        <f t="shared" si="180"/>
        <v>245.64183835182251</v>
      </c>
      <c r="BK1341" s="2">
        <f t="shared" si="181"/>
        <v>13.698288337741403</v>
      </c>
      <c r="BL1341" s="2">
        <f t="shared" si="182"/>
        <v>296.48220530754992</v>
      </c>
      <c r="BM1341" s="2"/>
      <c r="BN1341" s="1">
        <f t="shared" si="183"/>
        <v>-5.0847527838626396</v>
      </c>
      <c r="BO1341" s="2">
        <f t="shared" si="184"/>
        <v>0.72592968172591232</v>
      </c>
      <c r="BP1341" s="1">
        <f t="shared" si="169"/>
        <v>4.226392961876833</v>
      </c>
    </row>
    <row r="1342" spans="1:68" x14ac:dyDescent="0.25">
      <c r="A1342">
        <v>202</v>
      </c>
      <c r="B1342" t="s">
        <v>1205</v>
      </c>
      <c r="C1342" t="s">
        <v>191</v>
      </c>
      <c r="D1342">
        <v>-23.6526</v>
      </c>
      <c r="E1342">
        <v>-68.285200000000003</v>
      </c>
      <c r="F1342" s="9">
        <v>42389</v>
      </c>
      <c r="H1342" t="s">
        <v>445</v>
      </c>
      <c r="I1342" t="s">
        <v>2689</v>
      </c>
      <c r="J1342" t="s">
        <v>29</v>
      </c>
      <c r="L1342" t="s">
        <v>30</v>
      </c>
      <c r="P1342">
        <v>6.81</v>
      </c>
      <c r="Q1342" s="1">
        <f t="shared" si="170"/>
        <v>12.131147540983607</v>
      </c>
      <c r="R1342">
        <v>740</v>
      </c>
      <c r="T1342">
        <v>201209</v>
      </c>
      <c r="W1342">
        <v>13984</v>
      </c>
      <c r="X1342">
        <v>4</v>
      </c>
      <c r="Z1342">
        <v>586.6</v>
      </c>
      <c r="AB1342">
        <v>3.0230000000000001</v>
      </c>
      <c r="AD1342">
        <v>91776</v>
      </c>
      <c r="AE1342">
        <v>15652</v>
      </c>
      <c r="AF1342">
        <v>1430</v>
      </c>
      <c r="AG1342">
        <v>581</v>
      </c>
      <c r="AH1342">
        <v>7298</v>
      </c>
      <c r="AM1342">
        <v>10.199999999999999</v>
      </c>
      <c r="AQ1342" s="3">
        <f t="shared" si="171"/>
        <v>333273.82300000003</v>
      </c>
      <c r="BA1342" t="s">
        <v>31</v>
      </c>
      <c r="BB1342" s="1">
        <f t="shared" si="172"/>
        <v>12.131147540983607</v>
      </c>
      <c r="BC1342" s="2">
        <f t="shared" si="173"/>
        <v>5675.8533145275032</v>
      </c>
      <c r="BD1342" s="2">
        <f t="shared" si="174"/>
        <v>0</v>
      </c>
      <c r="BE1342" s="2">
        <f t="shared" si="175"/>
        <v>145.57568186550071</v>
      </c>
      <c r="BF1342" s="2">
        <f t="shared" si="176"/>
        <v>54.259550457866993</v>
      </c>
      <c r="BG1342" s="2">
        <f t="shared" si="177"/>
        <v>0</v>
      </c>
      <c r="BH1342" s="2">
        <f t="shared" si="178"/>
        <v>3992.1701683413803</v>
      </c>
      <c r="BI1342" s="2">
        <f t="shared" si="179"/>
        <v>400.40931184446146</v>
      </c>
      <c r="BJ1342" s="2">
        <f t="shared" si="180"/>
        <v>206.02218700475436</v>
      </c>
      <c r="BK1342" s="2">
        <f t="shared" si="181"/>
        <v>14.496731373821047</v>
      </c>
      <c r="BL1342" s="2">
        <f t="shared" si="182"/>
        <v>300.26743468422137</v>
      </c>
      <c r="BM1342" s="2"/>
      <c r="BN1342" s="1">
        <f t="shared" si="183"/>
        <v>-6.7010619558110909</v>
      </c>
      <c r="BO1342" s="2">
        <f t="shared" si="184"/>
        <v>0.70336034902863165</v>
      </c>
      <c r="BP1342" s="1">
        <f t="shared" si="169"/>
        <v>5.1034965034965039</v>
      </c>
    </row>
    <row r="1343" spans="1:68" x14ac:dyDescent="0.25">
      <c r="A1343">
        <v>202</v>
      </c>
      <c r="B1343" t="s">
        <v>1205</v>
      </c>
      <c r="C1343" t="s">
        <v>191</v>
      </c>
      <c r="D1343">
        <v>-23.6526</v>
      </c>
      <c r="E1343">
        <v>-68.285200000000003</v>
      </c>
      <c r="F1343" s="9">
        <v>42410</v>
      </c>
      <c r="H1343" t="s">
        <v>445</v>
      </c>
      <c r="I1343" t="s">
        <v>2689</v>
      </c>
      <c r="J1343" t="s">
        <v>29</v>
      </c>
      <c r="L1343" t="s">
        <v>30</v>
      </c>
      <c r="P1343">
        <v>6.74</v>
      </c>
      <c r="Q1343" s="1">
        <f t="shared" si="170"/>
        <v>10.901639344262295</v>
      </c>
      <c r="R1343">
        <v>665</v>
      </c>
      <c r="T1343">
        <v>218188</v>
      </c>
      <c r="W1343">
        <v>15706</v>
      </c>
      <c r="X1343">
        <v>4</v>
      </c>
      <c r="Z1343">
        <v>577.6</v>
      </c>
      <c r="AA1343" s="1">
        <v>51.149234354194412</v>
      </c>
      <c r="AB1343">
        <v>3.528</v>
      </c>
      <c r="AD1343">
        <v>98448</v>
      </c>
      <c r="AE1343">
        <v>16554</v>
      </c>
      <c r="AF1343">
        <v>1381</v>
      </c>
      <c r="AG1343">
        <v>593</v>
      </c>
      <c r="AH1343">
        <v>8597</v>
      </c>
      <c r="AM1343">
        <v>13.1</v>
      </c>
      <c r="AQ1343" s="3">
        <f t="shared" si="171"/>
        <v>360781.37723435415</v>
      </c>
      <c r="BA1343" t="s">
        <v>31</v>
      </c>
      <c r="BB1343" s="1">
        <f t="shared" si="172"/>
        <v>10.901639344262295</v>
      </c>
      <c r="BC1343" s="2">
        <f t="shared" si="173"/>
        <v>6154.809590973201</v>
      </c>
      <c r="BD1343" s="2">
        <f t="shared" si="174"/>
        <v>0</v>
      </c>
      <c r="BE1343" s="2">
        <f t="shared" si="175"/>
        <v>163.50197793046013</v>
      </c>
      <c r="BF1343" s="2">
        <f t="shared" si="176"/>
        <v>53.427065026362044</v>
      </c>
      <c r="BG1343" s="2">
        <f t="shared" si="177"/>
        <v>1.8211972140141501</v>
      </c>
      <c r="BH1343" s="2">
        <f t="shared" si="178"/>
        <v>4282.3959284875373</v>
      </c>
      <c r="BI1343" s="2">
        <f t="shared" si="179"/>
        <v>423.48426707597849</v>
      </c>
      <c r="BJ1343" s="2">
        <f t="shared" si="180"/>
        <v>198.96268549200403</v>
      </c>
      <c r="BK1343" s="2">
        <f t="shared" si="181"/>
        <v>14.796147512350915</v>
      </c>
      <c r="BL1343" s="2">
        <f t="shared" si="182"/>
        <v>353.71322773091958</v>
      </c>
      <c r="BM1343" s="2"/>
      <c r="BN1343" s="1">
        <f t="shared" si="183"/>
        <v>-7.0118106911960769</v>
      </c>
      <c r="BO1343" s="2">
        <f t="shared" si="184"/>
        <v>0.6957804080191542</v>
      </c>
      <c r="BP1343" s="1">
        <f t="shared" si="169"/>
        <v>6.2251991310644463</v>
      </c>
    </row>
    <row r="1344" spans="1:68" x14ac:dyDescent="0.25">
      <c r="A1344">
        <v>202</v>
      </c>
      <c r="B1344" t="s">
        <v>1205</v>
      </c>
      <c r="C1344" t="s">
        <v>191</v>
      </c>
      <c r="D1344">
        <v>-23.6526</v>
      </c>
      <c r="E1344">
        <v>-68.285200000000003</v>
      </c>
      <c r="F1344" s="9">
        <v>42440</v>
      </c>
      <c r="H1344" t="s">
        <v>445</v>
      </c>
      <c r="I1344" t="s">
        <v>2689</v>
      </c>
      <c r="J1344" t="s">
        <v>29</v>
      </c>
      <c r="L1344" t="s">
        <v>30</v>
      </c>
      <c r="P1344">
        <v>7.02</v>
      </c>
      <c r="Q1344" s="1">
        <f t="shared" si="170"/>
        <v>10.442622950819672</v>
      </c>
      <c r="R1344">
        <v>637</v>
      </c>
      <c r="T1344">
        <v>194752</v>
      </c>
      <c r="W1344">
        <v>9635</v>
      </c>
      <c r="X1344">
        <v>4</v>
      </c>
      <c r="Z1344">
        <v>575.29999999999995</v>
      </c>
      <c r="AA1344" s="1">
        <v>51.008971371504664</v>
      </c>
      <c r="AB1344">
        <v>2.2839999999999998</v>
      </c>
      <c r="AD1344">
        <v>85106</v>
      </c>
      <c r="AE1344">
        <v>15600</v>
      </c>
      <c r="AF1344">
        <v>1107</v>
      </c>
      <c r="AG1344">
        <v>516</v>
      </c>
      <c r="AH1344">
        <v>7602</v>
      </c>
      <c r="AM1344">
        <v>8</v>
      </c>
      <c r="AQ1344" s="3">
        <f t="shared" si="171"/>
        <v>315595.59297137149</v>
      </c>
      <c r="BA1344" t="s">
        <v>31</v>
      </c>
      <c r="BB1344" s="1">
        <f t="shared" si="172"/>
        <v>10.442622950819672</v>
      </c>
      <c r="BC1344" s="2">
        <f t="shared" si="173"/>
        <v>5493.7094499294781</v>
      </c>
      <c r="BD1344" s="2">
        <f t="shared" si="174"/>
        <v>0</v>
      </c>
      <c r="BE1344" s="2">
        <f t="shared" si="175"/>
        <v>100.3018946491776</v>
      </c>
      <c r="BF1344" s="2">
        <f t="shared" si="176"/>
        <v>53.214318749421878</v>
      </c>
      <c r="BG1344" s="2">
        <f t="shared" si="177"/>
        <v>1.8162030717453728</v>
      </c>
      <c r="BH1344" s="2">
        <f t="shared" si="178"/>
        <v>3702.0314063247638</v>
      </c>
      <c r="BI1344" s="2">
        <f t="shared" si="179"/>
        <v>399.07904834996157</v>
      </c>
      <c r="BJ1344" s="2">
        <f t="shared" si="180"/>
        <v>159.48710560437976</v>
      </c>
      <c r="BK1344" s="2">
        <f t="shared" si="181"/>
        <v>12.87489395678427</v>
      </c>
      <c r="BL1344" s="2">
        <f t="shared" si="182"/>
        <v>312.77514914626619</v>
      </c>
      <c r="BM1344" s="2"/>
      <c r="BN1344" s="1">
        <f t="shared" si="183"/>
        <v>-7.4680615228369644</v>
      </c>
      <c r="BO1344" s="2">
        <f t="shared" si="184"/>
        <v>0.67386734592822095</v>
      </c>
      <c r="BP1344" s="1">
        <f t="shared" si="169"/>
        <v>6.8672086720867211</v>
      </c>
    </row>
    <row r="1345" spans="1:68" x14ac:dyDescent="0.25">
      <c r="A1345">
        <v>198</v>
      </c>
      <c r="B1345" t="s">
        <v>1205</v>
      </c>
      <c r="C1345" t="s">
        <v>191</v>
      </c>
      <c r="D1345">
        <v>-23.749300000000002</v>
      </c>
      <c r="E1345">
        <v>-68.284499999999994</v>
      </c>
      <c r="F1345" s="9">
        <v>41572</v>
      </c>
      <c r="H1345" t="s">
        <v>445</v>
      </c>
      <c r="I1345" t="s">
        <v>215</v>
      </c>
      <c r="J1345" t="s">
        <v>29</v>
      </c>
      <c r="L1345" t="s">
        <v>30</v>
      </c>
      <c r="P1345">
        <v>7.35</v>
      </c>
      <c r="Q1345" s="1">
        <f t="shared" si="170"/>
        <v>7.557377049180328</v>
      </c>
      <c r="R1345">
        <v>461</v>
      </c>
      <c r="T1345">
        <v>54152</v>
      </c>
      <c r="U1345">
        <v>19.3</v>
      </c>
      <c r="W1345">
        <v>3663</v>
      </c>
      <c r="X1345">
        <v>4</v>
      </c>
      <c r="Z1345">
        <v>166</v>
      </c>
      <c r="AB1345">
        <v>4.1000000000000002E-2</v>
      </c>
      <c r="AD1345">
        <v>17470</v>
      </c>
      <c r="AE1345">
        <v>16002</v>
      </c>
      <c r="AF1345">
        <v>447</v>
      </c>
      <c r="AG1345">
        <v>276</v>
      </c>
      <c r="AH1345">
        <v>6417</v>
      </c>
      <c r="AL1345">
        <v>0.03</v>
      </c>
      <c r="AM1345">
        <v>3.7</v>
      </c>
      <c r="AQ1345" s="3">
        <f t="shared" si="171"/>
        <v>99081.070999999996</v>
      </c>
      <c r="BA1345" t="s">
        <v>31</v>
      </c>
      <c r="BB1345" s="1">
        <f t="shared" si="172"/>
        <v>7.557377049180328</v>
      </c>
      <c r="BC1345" s="2">
        <f t="shared" si="173"/>
        <v>1527.5599435825104</v>
      </c>
      <c r="BD1345" s="2">
        <f t="shared" si="174"/>
        <v>0.24153984781738089</v>
      </c>
      <c r="BE1345" s="2">
        <f t="shared" si="175"/>
        <v>38.132417239225482</v>
      </c>
      <c r="BF1345" s="2">
        <f t="shared" si="176"/>
        <v>15.354731292202386</v>
      </c>
      <c r="BG1345" s="2">
        <f t="shared" si="177"/>
        <v>0</v>
      </c>
      <c r="BH1345" s="2">
        <f t="shared" si="178"/>
        <v>759.92866153377702</v>
      </c>
      <c r="BI1345" s="2">
        <f t="shared" si="179"/>
        <v>409.36300844205675</v>
      </c>
      <c r="BJ1345" s="2">
        <f t="shared" si="180"/>
        <v>64.39994237141623</v>
      </c>
      <c r="BK1345" s="2">
        <f t="shared" si="181"/>
        <v>6.8865711861869352</v>
      </c>
      <c r="BL1345" s="2">
        <f t="shared" si="182"/>
        <v>264.01974902283479</v>
      </c>
      <c r="BM1345" s="2"/>
      <c r="BN1345" s="1">
        <f t="shared" si="183"/>
        <v>4.8383338432045697</v>
      </c>
      <c r="BO1345" s="2">
        <f t="shared" si="184"/>
        <v>0.49747878289578223</v>
      </c>
      <c r="BP1345" s="1">
        <f t="shared" si="169"/>
        <v>14.355704697986576</v>
      </c>
    </row>
    <row r="1346" spans="1:68" x14ac:dyDescent="0.25">
      <c r="A1346">
        <v>198</v>
      </c>
      <c r="B1346" t="s">
        <v>1205</v>
      </c>
      <c r="C1346" t="s">
        <v>191</v>
      </c>
      <c r="D1346">
        <v>-23.749300000000002</v>
      </c>
      <c r="E1346">
        <v>-68.284499999999994</v>
      </c>
      <c r="F1346" s="9">
        <v>41607</v>
      </c>
      <c r="H1346" t="s">
        <v>445</v>
      </c>
      <c r="I1346" t="s">
        <v>215</v>
      </c>
      <c r="J1346" t="s">
        <v>29</v>
      </c>
      <c r="L1346" t="s">
        <v>30</v>
      </c>
      <c r="P1346">
        <v>6.54</v>
      </c>
      <c r="Q1346" s="1">
        <f t="shared" si="170"/>
        <v>8.0491803278688518</v>
      </c>
      <c r="R1346">
        <v>491</v>
      </c>
      <c r="T1346">
        <v>157079</v>
      </c>
      <c r="U1346">
        <v>24.2</v>
      </c>
      <c r="W1346">
        <v>13039</v>
      </c>
      <c r="X1346">
        <v>6</v>
      </c>
      <c r="Z1346">
        <v>396</v>
      </c>
      <c r="AA1346" s="1">
        <v>2.3377163781624501</v>
      </c>
      <c r="AB1346">
        <v>0.155</v>
      </c>
      <c r="AD1346">
        <v>101699</v>
      </c>
      <c r="AE1346">
        <v>15190</v>
      </c>
      <c r="AF1346">
        <v>859</v>
      </c>
      <c r="AG1346">
        <v>382</v>
      </c>
      <c r="AH1346">
        <v>4620</v>
      </c>
      <c r="AL1346">
        <v>0.33</v>
      </c>
      <c r="AM1346">
        <v>3.3</v>
      </c>
      <c r="AQ1346" s="3">
        <f t="shared" si="171"/>
        <v>293791.32271637814</v>
      </c>
      <c r="BA1346" t="s">
        <v>31</v>
      </c>
      <c r="BB1346" s="1">
        <f t="shared" si="172"/>
        <v>8.0491803278688518</v>
      </c>
      <c r="BC1346" s="2">
        <f t="shared" si="173"/>
        <v>4431.0014104372349</v>
      </c>
      <c r="BD1346" s="2">
        <f t="shared" si="174"/>
        <v>0.30286343612334804</v>
      </c>
      <c r="BE1346" s="2">
        <f t="shared" si="175"/>
        <v>135.73808036643763</v>
      </c>
      <c r="BF1346" s="2">
        <f t="shared" si="176"/>
        <v>36.629358986217738</v>
      </c>
      <c r="BG1346" s="2">
        <f t="shared" si="177"/>
        <v>8.3235704479622946E-2</v>
      </c>
      <c r="BH1346" s="2">
        <f t="shared" si="178"/>
        <v>4423.8113880551564</v>
      </c>
      <c r="BI1346" s="2">
        <f t="shared" si="179"/>
        <v>388.59043233563568</v>
      </c>
      <c r="BJ1346" s="2">
        <f t="shared" si="180"/>
        <v>123.7573836622965</v>
      </c>
      <c r="BK1346" s="2">
        <f t="shared" si="181"/>
        <v>9.5314137432007584</v>
      </c>
      <c r="BL1346" s="2">
        <f t="shared" si="182"/>
        <v>190.08434478502366</v>
      </c>
      <c r="BM1346" s="2"/>
      <c r="BN1346" s="1">
        <f t="shared" si="183"/>
        <v>6.2168764498887787</v>
      </c>
      <c r="BO1346" s="2">
        <f t="shared" si="184"/>
        <v>0.99837733692317443</v>
      </c>
      <c r="BP1346" s="1">
        <f t="shared" si="169"/>
        <v>5.3783469150174623</v>
      </c>
    </row>
    <row r="1347" spans="1:68" x14ac:dyDescent="0.25">
      <c r="A1347">
        <v>198</v>
      </c>
      <c r="B1347" t="s">
        <v>1205</v>
      </c>
      <c r="C1347" t="s">
        <v>191</v>
      </c>
      <c r="D1347">
        <v>-23.749300000000002</v>
      </c>
      <c r="E1347">
        <v>-68.284499999999994</v>
      </c>
      <c r="F1347" s="9">
        <v>42511</v>
      </c>
      <c r="H1347" t="s">
        <v>445</v>
      </c>
      <c r="I1347" t="s">
        <v>215</v>
      </c>
      <c r="J1347" t="s">
        <v>29</v>
      </c>
      <c r="L1347" t="s">
        <v>30</v>
      </c>
      <c r="Q1347" s="1">
        <f t="shared" si="170"/>
        <v>2.0327868852459017</v>
      </c>
      <c r="R1347">
        <v>124</v>
      </c>
      <c r="T1347">
        <v>167557</v>
      </c>
      <c r="W1347">
        <v>13499</v>
      </c>
      <c r="X1347">
        <v>2</v>
      </c>
      <c r="Z1347">
        <v>541.1</v>
      </c>
      <c r="AD1347">
        <v>78900</v>
      </c>
      <c r="AE1347">
        <v>10591</v>
      </c>
      <c r="AF1347">
        <v>808</v>
      </c>
      <c r="AG1347">
        <v>318</v>
      </c>
      <c r="AH1347">
        <v>4831</v>
      </c>
      <c r="AM1347">
        <v>2.8</v>
      </c>
      <c r="AQ1347" s="3">
        <f t="shared" si="171"/>
        <v>277173.89999999997</v>
      </c>
      <c r="BA1347" t="s">
        <v>31</v>
      </c>
      <c r="BB1347" s="1">
        <f t="shared" si="172"/>
        <v>2.0327868852459017</v>
      </c>
      <c r="BC1347" s="2">
        <f t="shared" si="173"/>
        <v>4726.57263751763</v>
      </c>
      <c r="BD1347" s="2">
        <f t="shared" si="174"/>
        <v>0</v>
      </c>
      <c r="BE1347" s="2">
        <f t="shared" si="175"/>
        <v>140.52675411201332</v>
      </c>
      <c r="BF1347" s="2">
        <f t="shared" si="176"/>
        <v>50.050874109703081</v>
      </c>
      <c r="BG1347" s="2">
        <f t="shared" si="177"/>
        <v>0</v>
      </c>
      <c r="BH1347" s="2">
        <f t="shared" si="178"/>
        <v>3432.076210361477</v>
      </c>
      <c r="BI1347" s="2">
        <f t="shared" si="179"/>
        <v>270.93885904323355</v>
      </c>
      <c r="BJ1347" s="2">
        <f t="shared" si="180"/>
        <v>116.4097392306584</v>
      </c>
      <c r="BK1347" s="2">
        <f t="shared" si="181"/>
        <v>7.9345276710414687</v>
      </c>
      <c r="BL1347" s="2">
        <f t="shared" si="182"/>
        <v>198.76568607282454</v>
      </c>
      <c r="BM1347" s="2"/>
      <c r="BN1347" s="1">
        <f t="shared" si="183"/>
        <v>-8.4050313997872301</v>
      </c>
      <c r="BO1347" s="2">
        <f t="shared" si="184"/>
        <v>0.72612365736623585</v>
      </c>
      <c r="BP1347" s="1">
        <f t="shared" si="169"/>
        <v>5.9789603960396036</v>
      </c>
    </row>
    <row r="1348" spans="1:68" x14ac:dyDescent="0.25">
      <c r="A1348">
        <v>198</v>
      </c>
      <c r="B1348" t="s">
        <v>1205</v>
      </c>
      <c r="C1348" t="s">
        <v>191</v>
      </c>
      <c r="D1348">
        <v>-23.749300000000002</v>
      </c>
      <c r="E1348">
        <v>-68.284499999999994</v>
      </c>
      <c r="F1348" s="9">
        <v>42581</v>
      </c>
      <c r="H1348" t="s">
        <v>445</v>
      </c>
      <c r="I1348" t="s">
        <v>215</v>
      </c>
      <c r="J1348" t="s">
        <v>29</v>
      </c>
      <c r="L1348" t="s">
        <v>30</v>
      </c>
      <c r="Q1348" s="1">
        <f t="shared" si="170"/>
        <v>4.8688524590163933</v>
      </c>
      <c r="R1348">
        <v>297</v>
      </c>
      <c r="T1348">
        <v>186919</v>
      </c>
      <c r="W1348">
        <v>8136</v>
      </c>
      <c r="X1348">
        <v>1</v>
      </c>
      <c r="Z1348">
        <v>777.5</v>
      </c>
      <c r="AD1348">
        <v>80746</v>
      </c>
      <c r="AE1348">
        <v>15057</v>
      </c>
      <c r="AF1348">
        <v>1140</v>
      </c>
      <c r="AG1348">
        <v>376</v>
      </c>
      <c r="AH1348">
        <v>8110</v>
      </c>
      <c r="AM1348">
        <v>3.5</v>
      </c>
      <c r="AQ1348" s="3">
        <f t="shared" si="171"/>
        <v>301563</v>
      </c>
      <c r="BA1348" t="s">
        <v>31</v>
      </c>
      <c r="BB1348" s="1">
        <f t="shared" si="172"/>
        <v>4.8688524590163933</v>
      </c>
      <c r="BC1348" s="2">
        <f t="shared" si="173"/>
        <v>5272.7503526093087</v>
      </c>
      <c r="BD1348" s="2">
        <f t="shared" si="174"/>
        <v>0</v>
      </c>
      <c r="BE1348" s="2">
        <f t="shared" si="175"/>
        <v>84.697064334790753</v>
      </c>
      <c r="BF1348" s="2">
        <f t="shared" si="176"/>
        <v>71.917491443899735</v>
      </c>
      <c r="BG1348" s="2">
        <f t="shared" si="177"/>
        <v>0</v>
      </c>
      <c r="BH1348" s="2">
        <f t="shared" si="178"/>
        <v>3512.3754839270955</v>
      </c>
      <c r="BI1348" s="2">
        <f t="shared" si="179"/>
        <v>385.18802762854949</v>
      </c>
      <c r="BJ1348" s="2">
        <f t="shared" si="180"/>
        <v>164.24146376602795</v>
      </c>
      <c r="BK1348" s="2">
        <f t="shared" si="181"/>
        <v>9.3817056739358247</v>
      </c>
      <c r="BL1348" s="2">
        <f t="shared" si="182"/>
        <v>333.67619831310429</v>
      </c>
      <c r="BM1348" s="2"/>
      <c r="BN1348" s="1">
        <f t="shared" si="183"/>
        <v>-6.8572542246654811</v>
      </c>
      <c r="BO1348" s="2">
        <f t="shared" si="184"/>
        <v>0.66613726215748825</v>
      </c>
      <c r="BP1348" s="1">
        <f t="shared" si="169"/>
        <v>7.1140350877192979</v>
      </c>
    </row>
    <row r="1349" spans="1:68" x14ac:dyDescent="0.25">
      <c r="A1349">
        <v>198</v>
      </c>
      <c r="B1349" t="s">
        <v>1205</v>
      </c>
      <c r="C1349" t="s">
        <v>191</v>
      </c>
      <c r="D1349">
        <v>-23.749300000000002</v>
      </c>
      <c r="E1349">
        <v>-68.284499999999994</v>
      </c>
      <c r="F1349" s="9">
        <v>42667</v>
      </c>
      <c r="H1349" t="s">
        <v>445</v>
      </c>
      <c r="I1349" t="s">
        <v>215</v>
      </c>
      <c r="J1349" t="s">
        <v>29</v>
      </c>
      <c r="L1349" t="s">
        <v>30</v>
      </c>
      <c r="Q1349" s="1">
        <f t="shared" si="170"/>
        <v>3.7868852459016393</v>
      </c>
      <c r="R1349">
        <v>231</v>
      </c>
      <c r="T1349">
        <v>181008</v>
      </c>
      <c r="W1349">
        <v>19499</v>
      </c>
      <c r="X1349">
        <v>1</v>
      </c>
      <c r="Z1349">
        <v>469.9</v>
      </c>
      <c r="AD1349">
        <v>82592</v>
      </c>
      <c r="AE1349">
        <v>16630</v>
      </c>
      <c r="AF1349">
        <v>805.1</v>
      </c>
      <c r="AG1349">
        <v>350</v>
      </c>
      <c r="AH1349">
        <v>8595</v>
      </c>
      <c r="AM1349">
        <v>4.5</v>
      </c>
      <c r="AQ1349" s="3">
        <f t="shared" si="171"/>
        <v>310185.5</v>
      </c>
      <c r="BA1349" t="s">
        <v>31</v>
      </c>
      <c r="BB1349" s="1">
        <f t="shared" si="172"/>
        <v>3.7868852459016393</v>
      </c>
      <c r="BC1349" s="2">
        <f t="shared" si="173"/>
        <v>5106.0084626234129</v>
      </c>
      <c r="BD1349" s="2">
        <f t="shared" si="174"/>
        <v>0</v>
      </c>
      <c r="BE1349" s="2">
        <f t="shared" si="175"/>
        <v>202.98771601082657</v>
      </c>
      <c r="BF1349" s="2">
        <f t="shared" si="176"/>
        <v>43.464989362686154</v>
      </c>
      <c r="BG1349" s="2">
        <f t="shared" si="177"/>
        <v>0</v>
      </c>
      <c r="BH1349" s="2">
        <f t="shared" si="178"/>
        <v>3592.674757492714</v>
      </c>
      <c r="BI1349" s="2">
        <f t="shared" si="179"/>
        <v>425.42849833717059</v>
      </c>
      <c r="BJ1349" s="2">
        <f t="shared" si="180"/>
        <v>115.99193199827114</v>
      </c>
      <c r="BK1349" s="2">
        <f t="shared" si="181"/>
        <v>8.7329707071211136</v>
      </c>
      <c r="BL1349" s="2">
        <f t="shared" si="182"/>
        <v>353.63094013577455</v>
      </c>
      <c r="BM1349" s="2"/>
      <c r="BN1349" s="1">
        <f t="shared" si="183"/>
        <v>-6.3322746288913088</v>
      </c>
      <c r="BO1349" s="2">
        <f t="shared" si="184"/>
        <v>0.70361707854413458</v>
      </c>
      <c r="BP1349" s="1">
        <f t="shared" si="169"/>
        <v>10.675692460563905</v>
      </c>
    </row>
    <row r="1350" spans="1:68" x14ac:dyDescent="0.25">
      <c r="A1350">
        <v>198</v>
      </c>
      <c r="B1350" t="s">
        <v>1205</v>
      </c>
      <c r="C1350" t="s">
        <v>191</v>
      </c>
      <c r="D1350">
        <v>-23.749300000000002</v>
      </c>
      <c r="E1350">
        <v>-68.284499999999994</v>
      </c>
      <c r="F1350" s="9">
        <v>42721</v>
      </c>
      <c r="H1350" t="s">
        <v>445</v>
      </c>
      <c r="I1350" t="s">
        <v>215</v>
      </c>
      <c r="J1350" t="s">
        <v>29</v>
      </c>
      <c r="L1350" t="s">
        <v>30</v>
      </c>
      <c r="Q1350" s="1">
        <f t="shared" si="170"/>
        <v>5.918032786885246</v>
      </c>
      <c r="R1350">
        <v>361</v>
      </c>
      <c r="T1350">
        <v>161123</v>
      </c>
      <c r="W1350">
        <v>19387</v>
      </c>
      <c r="X1350">
        <v>1</v>
      </c>
      <c r="Z1350">
        <v>485.4</v>
      </c>
      <c r="AD1350">
        <v>89001</v>
      </c>
      <c r="AE1350">
        <v>8956</v>
      </c>
      <c r="AF1350">
        <v>694.6</v>
      </c>
      <c r="AG1350">
        <v>365</v>
      </c>
      <c r="AH1350">
        <v>7992</v>
      </c>
      <c r="AM1350">
        <v>2.8</v>
      </c>
      <c r="AQ1350" s="3">
        <f t="shared" si="171"/>
        <v>288368.8</v>
      </c>
      <c r="BA1350" t="s">
        <v>31</v>
      </c>
      <c r="BB1350" s="1">
        <f t="shared" si="172"/>
        <v>5.918032786885246</v>
      </c>
      <c r="BC1350" s="2">
        <f t="shared" si="173"/>
        <v>4545.0775740479548</v>
      </c>
      <c r="BD1350" s="2">
        <f t="shared" si="174"/>
        <v>0</v>
      </c>
      <c r="BE1350" s="2">
        <f t="shared" si="175"/>
        <v>201.82177805538205</v>
      </c>
      <c r="BF1350" s="2">
        <f t="shared" si="176"/>
        <v>44.898714272500229</v>
      </c>
      <c r="BG1350" s="2">
        <f t="shared" si="177"/>
        <v>0</v>
      </c>
      <c r="BH1350" s="2">
        <f t="shared" si="178"/>
        <v>3871.4602636043323</v>
      </c>
      <c r="BI1350" s="2">
        <f t="shared" si="179"/>
        <v>229.1123049373241</v>
      </c>
      <c r="BJ1350" s="2">
        <f t="shared" si="180"/>
        <v>100.07203572972195</v>
      </c>
      <c r="BK1350" s="2">
        <f t="shared" si="181"/>
        <v>9.107240880283447</v>
      </c>
      <c r="BL1350" s="2">
        <f t="shared" si="182"/>
        <v>328.82123019954741</v>
      </c>
      <c r="BM1350" s="2"/>
      <c r="BN1350" s="1">
        <f t="shared" si="183"/>
        <v>-0.79479705178096582</v>
      </c>
      <c r="BO1350" s="2">
        <f t="shared" si="184"/>
        <v>0.85179190025492069</v>
      </c>
      <c r="BP1350" s="1">
        <f t="shared" si="169"/>
        <v>11.505902677800172</v>
      </c>
    </row>
    <row r="1351" spans="1:68" x14ac:dyDescent="0.25">
      <c r="A1351">
        <v>198</v>
      </c>
      <c r="B1351" t="s">
        <v>1205</v>
      </c>
      <c r="C1351" t="s">
        <v>191</v>
      </c>
      <c r="D1351">
        <v>-23.749300000000002</v>
      </c>
      <c r="E1351">
        <v>-68.284499999999994</v>
      </c>
      <c r="F1351" s="9">
        <v>42776</v>
      </c>
      <c r="H1351" t="s">
        <v>445</v>
      </c>
      <c r="I1351" t="s">
        <v>215</v>
      </c>
      <c r="J1351" t="s">
        <v>29</v>
      </c>
      <c r="L1351" t="s">
        <v>30</v>
      </c>
      <c r="P1351">
        <v>6.31</v>
      </c>
      <c r="Q1351" s="1">
        <f t="shared" si="170"/>
        <v>7.4262295081967213</v>
      </c>
      <c r="R1351">
        <v>453</v>
      </c>
      <c r="T1351">
        <v>172398</v>
      </c>
      <c r="W1351">
        <v>17874</v>
      </c>
      <c r="X1351">
        <v>15</v>
      </c>
      <c r="Z1351">
        <v>239</v>
      </c>
      <c r="AD1351">
        <v>84240</v>
      </c>
      <c r="AE1351">
        <v>17150</v>
      </c>
      <c r="AF1351">
        <v>1309</v>
      </c>
      <c r="AG1351">
        <v>357</v>
      </c>
      <c r="AH1351">
        <v>7635</v>
      </c>
      <c r="AM1351">
        <v>1.2</v>
      </c>
      <c r="AQ1351" s="3">
        <f t="shared" si="171"/>
        <v>301671.2</v>
      </c>
      <c r="BA1351" t="s">
        <v>31</v>
      </c>
      <c r="BB1351" s="1">
        <f t="shared" si="172"/>
        <v>7.4262295081967213</v>
      </c>
      <c r="BC1351" s="2">
        <f t="shared" si="173"/>
        <v>4863.1311706629049</v>
      </c>
      <c r="BD1351" s="2">
        <f t="shared" si="174"/>
        <v>0</v>
      </c>
      <c r="BE1351" s="2">
        <f t="shared" si="175"/>
        <v>186.07120549656463</v>
      </c>
      <c r="BF1351" s="2">
        <f t="shared" si="176"/>
        <v>22.107113125520303</v>
      </c>
      <c r="BG1351" s="2">
        <f t="shared" si="177"/>
        <v>0</v>
      </c>
      <c r="BH1351" s="2">
        <f t="shared" si="178"/>
        <v>3664.3612162338509</v>
      </c>
      <c r="BI1351" s="2">
        <f t="shared" si="179"/>
        <v>438.73113328216931</v>
      </c>
      <c r="BJ1351" s="2">
        <f t="shared" si="180"/>
        <v>188.58954041204439</v>
      </c>
      <c r="BK1351" s="2">
        <f t="shared" si="181"/>
        <v>8.9076301212635354</v>
      </c>
      <c r="BL1351" s="2">
        <f t="shared" si="182"/>
        <v>314.13289446615926</v>
      </c>
      <c r="BM1351" s="2"/>
      <c r="BN1351" s="1">
        <f t="shared" si="183"/>
        <v>-2.9953144522170105</v>
      </c>
      <c r="BO1351" s="2">
        <f t="shared" si="184"/>
        <v>0.75349833011688083</v>
      </c>
      <c r="BP1351" s="1">
        <f t="shared" si="169"/>
        <v>5.8326967150496563</v>
      </c>
    </row>
    <row r="1352" spans="1:68" x14ac:dyDescent="0.25">
      <c r="A1352">
        <v>198</v>
      </c>
      <c r="B1352" t="s">
        <v>1205</v>
      </c>
      <c r="C1352" t="s">
        <v>191</v>
      </c>
      <c r="D1352">
        <v>-23.749300000000002</v>
      </c>
      <c r="E1352">
        <v>-68.284499999999994</v>
      </c>
      <c r="F1352" s="9">
        <v>42879</v>
      </c>
      <c r="H1352" t="s">
        <v>445</v>
      </c>
      <c r="I1352" t="s">
        <v>215</v>
      </c>
      <c r="J1352" t="s">
        <v>29</v>
      </c>
      <c r="L1352" t="s">
        <v>30</v>
      </c>
      <c r="Q1352" s="1">
        <f t="shared" si="170"/>
        <v>7.3770491803278686</v>
      </c>
      <c r="R1352">
        <v>450</v>
      </c>
      <c r="T1352">
        <v>185026</v>
      </c>
      <c r="W1352">
        <v>18597</v>
      </c>
      <c r="X1352">
        <v>2</v>
      </c>
      <c r="Z1352">
        <v>650</v>
      </c>
      <c r="AD1352">
        <v>90730</v>
      </c>
      <c r="AE1352">
        <v>18410</v>
      </c>
      <c r="AF1352">
        <v>1362</v>
      </c>
      <c r="AG1352">
        <v>374</v>
      </c>
      <c r="AH1352">
        <v>7531</v>
      </c>
      <c r="AM1352">
        <v>4.8</v>
      </c>
      <c r="AQ1352" s="3">
        <f t="shared" si="171"/>
        <v>323136.8</v>
      </c>
      <c r="BA1352" t="s">
        <v>31</v>
      </c>
      <c r="BB1352" s="1">
        <f t="shared" si="172"/>
        <v>7.3770491803278686</v>
      </c>
      <c r="BC1352" s="2">
        <f t="shared" si="173"/>
        <v>5219.35119887165</v>
      </c>
      <c r="BD1352" s="2">
        <f t="shared" si="174"/>
        <v>0</v>
      </c>
      <c r="BE1352" s="2">
        <f t="shared" si="175"/>
        <v>193.59775140537164</v>
      </c>
      <c r="BF1352" s="2">
        <f t="shared" si="176"/>
        <v>60.123947830912961</v>
      </c>
      <c r="BG1352" s="2">
        <f t="shared" si="177"/>
        <v>0</v>
      </c>
      <c r="BH1352" s="2">
        <f t="shared" si="178"/>
        <v>3946.6701465918482</v>
      </c>
      <c r="BI1352" s="2">
        <f t="shared" si="179"/>
        <v>470.96444103351234</v>
      </c>
      <c r="BJ1352" s="2">
        <f t="shared" si="180"/>
        <v>196.22532776257023</v>
      </c>
      <c r="BK1352" s="2">
        <f t="shared" si="181"/>
        <v>9.3318029841808467</v>
      </c>
      <c r="BL1352" s="2">
        <f t="shared" si="182"/>
        <v>309.85393951861755</v>
      </c>
      <c r="BM1352" s="2"/>
      <c r="BN1352" s="1">
        <f t="shared" si="183"/>
        <v>-3.3286138973211461</v>
      </c>
      <c r="BO1352" s="2">
        <f t="shared" si="184"/>
        <v>0.7561610622111542</v>
      </c>
      <c r="BP1352" s="1">
        <f t="shared" si="169"/>
        <v>5.5293685756240825</v>
      </c>
    </row>
    <row r="1353" spans="1:68" x14ac:dyDescent="0.25">
      <c r="A1353">
        <v>198</v>
      </c>
      <c r="B1353" t="s">
        <v>1205</v>
      </c>
      <c r="C1353" t="s">
        <v>191</v>
      </c>
      <c r="D1353">
        <v>-23.749300000000002</v>
      </c>
      <c r="E1353">
        <v>-68.284499999999994</v>
      </c>
      <c r="F1353" s="9">
        <v>42968</v>
      </c>
      <c r="H1353" t="s">
        <v>445</v>
      </c>
      <c r="I1353" t="s">
        <v>215</v>
      </c>
      <c r="J1353" t="s">
        <v>29</v>
      </c>
      <c r="L1353" t="s">
        <v>30</v>
      </c>
      <c r="Q1353" s="1">
        <f t="shared" si="170"/>
        <v>6.6557377049180326</v>
      </c>
      <c r="R1353">
        <v>406</v>
      </c>
      <c r="T1353">
        <v>185706</v>
      </c>
      <c r="W1353">
        <v>20686</v>
      </c>
      <c r="X1353">
        <v>0</v>
      </c>
      <c r="Z1353">
        <v>238</v>
      </c>
      <c r="AD1353">
        <v>99500</v>
      </c>
      <c r="AE1353">
        <v>19804</v>
      </c>
      <c r="AF1353">
        <v>1474</v>
      </c>
      <c r="AG1353">
        <v>520</v>
      </c>
      <c r="AH1353">
        <v>9926</v>
      </c>
      <c r="AM1353">
        <v>1.1000000000000001</v>
      </c>
      <c r="AQ1353" s="3">
        <f t="shared" si="171"/>
        <v>338261.1</v>
      </c>
      <c r="BA1353" t="s">
        <v>31</v>
      </c>
      <c r="BB1353" s="1">
        <f t="shared" si="172"/>
        <v>6.6557377049180326</v>
      </c>
      <c r="BC1353" s="2">
        <f t="shared" si="173"/>
        <v>5238.5331452750352</v>
      </c>
      <c r="BD1353" s="2">
        <f t="shared" si="174"/>
        <v>0</v>
      </c>
      <c r="BE1353" s="2">
        <f t="shared" si="175"/>
        <v>215.34457630647512</v>
      </c>
      <c r="BF1353" s="2">
        <f t="shared" si="176"/>
        <v>22.014614744241975</v>
      </c>
      <c r="BG1353" s="2">
        <f t="shared" si="177"/>
        <v>0</v>
      </c>
      <c r="BH1353" s="2">
        <f t="shared" si="178"/>
        <v>4328.1569446256908</v>
      </c>
      <c r="BI1353" s="2">
        <f t="shared" si="179"/>
        <v>506.62573548222048</v>
      </c>
      <c r="BJ1353" s="2">
        <f t="shared" si="180"/>
        <v>212.36133122028528</v>
      </c>
      <c r="BK1353" s="2">
        <f t="shared" si="181"/>
        <v>12.974699336294226</v>
      </c>
      <c r="BL1353" s="2">
        <f t="shared" si="182"/>
        <v>408.39333470479323</v>
      </c>
      <c r="BM1353" s="2"/>
      <c r="BN1353" s="1">
        <f t="shared" si="183"/>
        <v>1.8503071021333251</v>
      </c>
      <c r="BO1353" s="2">
        <f t="shared" si="184"/>
        <v>0.82621543561856237</v>
      </c>
      <c r="BP1353" s="1">
        <f t="shared" ref="BP1353:BP1416" si="185">AH1353/AF1353</f>
        <v>6.734056987788331</v>
      </c>
    </row>
    <row r="1354" spans="1:68" x14ac:dyDescent="0.25">
      <c r="A1354">
        <v>198</v>
      </c>
      <c r="B1354" t="s">
        <v>1205</v>
      </c>
      <c r="C1354" t="s">
        <v>191</v>
      </c>
      <c r="D1354">
        <v>-23.749300000000002</v>
      </c>
      <c r="E1354">
        <v>-68.284499999999994</v>
      </c>
      <c r="F1354" s="9">
        <v>43056</v>
      </c>
      <c r="H1354" t="s">
        <v>445</v>
      </c>
      <c r="I1354" t="s">
        <v>215</v>
      </c>
      <c r="J1354" t="s">
        <v>29</v>
      </c>
      <c r="L1354" t="s">
        <v>30</v>
      </c>
      <c r="Q1354" s="1">
        <f t="shared" si="170"/>
        <v>6.1803278688524594</v>
      </c>
      <c r="R1354">
        <v>377</v>
      </c>
      <c r="T1354">
        <v>154499</v>
      </c>
      <c r="W1354">
        <v>16808</v>
      </c>
      <c r="X1354">
        <v>0</v>
      </c>
      <c r="Z1354">
        <v>677</v>
      </c>
      <c r="AD1354">
        <v>89800</v>
      </c>
      <c r="AE1354">
        <v>17000</v>
      </c>
      <c r="AF1354">
        <v>1347</v>
      </c>
      <c r="AG1354">
        <v>503</v>
      </c>
      <c r="AH1354">
        <v>9005</v>
      </c>
      <c r="AM1354">
        <v>1.2</v>
      </c>
      <c r="AQ1354" s="3">
        <f t="shared" si="171"/>
        <v>290017.2</v>
      </c>
      <c r="BA1354" t="s">
        <v>31</v>
      </c>
      <c r="BB1354" s="1">
        <f t="shared" si="172"/>
        <v>6.1803278688524594</v>
      </c>
      <c r="BC1354" s="2">
        <f t="shared" si="173"/>
        <v>4358.2228490832158</v>
      </c>
      <c r="BD1354" s="2">
        <f t="shared" si="174"/>
        <v>0</v>
      </c>
      <c r="BE1354" s="2">
        <f t="shared" si="175"/>
        <v>174.97397459920882</v>
      </c>
      <c r="BF1354" s="2">
        <f t="shared" si="176"/>
        <v>62.621404125427809</v>
      </c>
      <c r="BG1354" s="2">
        <f t="shared" si="177"/>
        <v>0</v>
      </c>
      <c r="BH1354" s="2">
        <f t="shared" si="178"/>
        <v>3906.2160163556482</v>
      </c>
      <c r="BI1354" s="2">
        <f t="shared" si="179"/>
        <v>434.89383474034275</v>
      </c>
      <c r="BJ1354" s="2">
        <f t="shared" si="180"/>
        <v>194.06425587091198</v>
      </c>
      <c r="BK1354" s="2">
        <f t="shared" si="181"/>
        <v>12.550526473376914</v>
      </c>
      <c r="BL1354" s="2">
        <f t="shared" si="182"/>
        <v>370.49989714050605</v>
      </c>
      <c r="BM1354" s="2"/>
      <c r="BN1354" s="1">
        <f t="shared" si="183"/>
        <v>5.8600812703658534</v>
      </c>
      <c r="BO1354" s="2">
        <f t="shared" si="184"/>
        <v>0.89628643408570752</v>
      </c>
      <c r="BP1354" s="1">
        <f t="shared" si="185"/>
        <v>6.6852264291017072</v>
      </c>
    </row>
    <row r="1355" spans="1:68" x14ac:dyDescent="0.25">
      <c r="A1355">
        <v>198</v>
      </c>
      <c r="B1355" t="s">
        <v>1205</v>
      </c>
      <c r="C1355" t="s">
        <v>191</v>
      </c>
      <c r="D1355">
        <v>-23.749300000000002</v>
      </c>
      <c r="E1355">
        <v>-68.284499999999994</v>
      </c>
      <c r="F1355" s="9">
        <v>43056</v>
      </c>
      <c r="H1355" t="s">
        <v>445</v>
      </c>
      <c r="I1355" t="s">
        <v>215</v>
      </c>
      <c r="J1355" t="s">
        <v>29</v>
      </c>
      <c r="L1355" t="s">
        <v>30</v>
      </c>
      <c r="Q1355" s="1">
        <f t="shared" si="170"/>
        <v>6.1803278688524594</v>
      </c>
      <c r="R1355">
        <v>377</v>
      </c>
      <c r="T1355">
        <v>154499</v>
      </c>
      <c r="W1355">
        <v>16808</v>
      </c>
      <c r="X1355">
        <v>0</v>
      </c>
      <c r="Z1355">
        <v>677</v>
      </c>
      <c r="AD1355">
        <v>89800</v>
      </c>
      <c r="AE1355">
        <v>17000</v>
      </c>
      <c r="AF1355">
        <v>1347</v>
      </c>
      <c r="AG1355">
        <v>503</v>
      </c>
      <c r="AH1355">
        <v>9005</v>
      </c>
      <c r="AM1355">
        <v>1.2</v>
      </c>
      <c r="AQ1355" s="3">
        <f t="shared" si="171"/>
        <v>290017.2</v>
      </c>
      <c r="BA1355" t="s">
        <v>31</v>
      </c>
      <c r="BB1355" s="1">
        <f t="shared" si="172"/>
        <v>6.1803278688524594</v>
      </c>
      <c r="BC1355" s="2">
        <f t="shared" si="173"/>
        <v>4358.2228490832158</v>
      </c>
      <c r="BD1355" s="2">
        <f t="shared" si="174"/>
        <v>0</v>
      </c>
      <c r="BE1355" s="2">
        <f t="shared" si="175"/>
        <v>174.97397459920882</v>
      </c>
      <c r="BF1355" s="2">
        <f t="shared" si="176"/>
        <v>62.621404125427809</v>
      </c>
      <c r="BG1355" s="2">
        <f t="shared" si="177"/>
        <v>0</v>
      </c>
      <c r="BH1355" s="2">
        <f t="shared" si="178"/>
        <v>3906.2160163556482</v>
      </c>
      <c r="BI1355" s="2">
        <f t="shared" si="179"/>
        <v>434.89383474034275</v>
      </c>
      <c r="BJ1355" s="2">
        <f t="shared" si="180"/>
        <v>194.06425587091198</v>
      </c>
      <c r="BK1355" s="2">
        <f t="shared" si="181"/>
        <v>12.550526473376914</v>
      </c>
      <c r="BL1355" s="2">
        <f t="shared" si="182"/>
        <v>370.49989714050605</v>
      </c>
      <c r="BM1355" s="2"/>
      <c r="BN1355" s="1">
        <f t="shared" si="183"/>
        <v>5.8600812703658534</v>
      </c>
      <c r="BO1355" s="2">
        <f t="shared" si="184"/>
        <v>0.89628643408570752</v>
      </c>
      <c r="BP1355" s="1">
        <f t="shared" si="185"/>
        <v>6.6852264291017072</v>
      </c>
    </row>
    <row r="1356" spans="1:68" x14ac:dyDescent="0.25">
      <c r="A1356">
        <v>199</v>
      </c>
      <c r="B1356" t="s">
        <v>1205</v>
      </c>
      <c r="C1356" t="s">
        <v>191</v>
      </c>
      <c r="D1356">
        <v>-23.7545</v>
      </c>
      <c r="E1356">
        <v>-68.280699999999996</v>
      </c>
      <c r="F1356" s="9">
        <v>41608</v>
      </c>
      <c r="H1356" t="s">
        <v>445</v>
      </c>
      <c r="I1356" t="s">
        <v>215</v>
      </c>
      <c r="J1356" t="s">
        <v>29</v>
      </c>
      <c r="L1356" t="s">
        <v>30</v>
      </c>
      <c r="P1356">
        <v>6.59</v>
      </c>
      <c r="Q1356" s="1">
        <f t="shared" si="170"/>
        <v>7.360655737704918</v>
      </c>
      <c r="R1356">
        <v>449</v>
      </c>
      <c r="T1356">
        <v>131413</v>
      </c>
      <c r="U1356">
        <v>24.6</v>
      </c>
      <c r="W1356">
        <v>13286</v>
      </c>
      <c r="X1356">
        <v>5</v>
      </c>
      <c r="Z1356">
        <v>516</v>
      </c>
      <c r="AA1356" s="1">
        <v>5.6105193075898807</v>
      </c>
      <c r="AB1356">
        <v>0.47</v>
      </c>
      <c r="AD1356">
        <v>79523</v>
      </c>
      <c r="AE1356">
        <v>13107</v>
      </c>
      <c r="AF1356">
        <v>737</v>
      </c>
      <c r="AG1356">
        <v>665</v>
      </c>
      <c r="AH1356">
        <v>6390</v>
      </c>
      <c r="AL1356">
        <v>0.27</v>
      </c>
      <c r="AM1356">
        <v>11</v>
      </c>
      <c r="AQ1356" s="3">
        <f t="shared" si="171"/>
        <v>246132.95051930757</v>
      </c>
      <c r="BA1356" t="s">
        <v>31</v>
      </c>
      <c r="BB1356" s="1">
        <f t="shared" si="172"/>
        <v>7.360655737704918</v>
      </c>
      <c r="BC1356" s="2">
        <f t="shared" si="173"/>
        <v>3706.9957686882931</v>
      </c>
      <c r="BD1356" s="2">
        <f t="shared" si="174"/>
        <v>0.30786944333199845</v>
      </c>
      <c r="BE1356" s="2">
        <f t="shared" si="175"/>
        <v>138.30938996460546</v>
      </c>
      <c r="BF1356" s="2">
        <f t="shared" si="176"/>
        <v>47.729164739617055</v>
      </c>
      <c r="BG1356" s="2">
        <f t="shared" si="177"/>
        <v>0.19976569075109507</v>
      </c>
      <c r="BH1356" s="2">
        <f t="shared" si="178"/>
        <v>3459.1761277132541</v>
      </c>
      <c r="BI1356" s="2">
        <f t="shared" si="179"/>
        <v>335.30314658480427</v>
      </c>
      <c r="BJ1356" s="2">
        <f t="shared" si="180"/>
        <v>106.18066561014264</v>
      </c>
      <c r="BK1356" s="2">
        <f t="shared" si="181"/>
        <v>16.592644343530115</v>
      </c>
      <c r="BL1356" s="2">
        <f t="shared" si="182"/>
        <v>262.90886648837687</v>
      </c>
      <c r="BM1356" s="2"/>
      <c r="BN1356" s="1">
        <f t="shared" si="183"/>
        <v>5.5423367492008424</v>
      </c>
      <c r="BO1356" s="2">
        <f t="shared" si="184"/>
        <v>0.93314811873585468</v>
      </c>
      <c r="BP1356" s="1">
        <f t="shared" si="185"/>
        <v>8.6702849389416556</v>
      </c>
    </row>
    <row r="1357" spans="1:68" x14ac:dyDescent="0.25">
      <c r="A1357">
        <v>199</v>
      </c>
      <c r="B1357" t="s">
        <v>1205</v>
      </c>
      <c r="C1357" t="s">
        <v>191</v>
      </c>
      <c r="D1357">
        <v>-23.7545</v>
      </c>
      <c r="E1357">
        <v>-68.280699999999996</v>
      </c>
      <c r="F1357" s="9">
        <v>41625</v>
      </c>
      <c r="H1357" t="s">
        <v>445</v>
      </c>
      <c r="I1357" t="s">
        <v>215</v>
      </c>
      <c r="J1357" t="s">
        <v>29</v>
      </c>
      <c r="L1357" t="s">
        <v>30</v>
      </c>
      <c r="P1357">
        <v>6.75</v>
      </c>
      <c r="Q1357" s="1">
        <f t="shared" si="170"/>
        <v>7.3770491803278686</v>
      </c>
      <c r="R1357">
        <v>450</v>
      </c>
      <c r="T1357">
        <v>175928</v>
      </c>
      <c r="U1357">
        <v>21.4</v>
      </c>
      <c r="W1357">
        <v>15377</v>
      </c>
      <c r="X1357">
        <v>6</v>
      </c>
      <c r="Z1357">
        <v>751</v>
      </c>
      <c r="AA1357" s="1">
        <v>7.9482356857523309</v>
      </c>
      <c r="AB1357">
        <v>0.35499999999999998</v>
      </c>
      <c r="AD1357">
        <v>71411</v>
      </c>
      <c r="AE1357">
        <v>18254</v>
      </c>
      <c r="AF1357">
        <v>1272</v>
      </c>
      <c r="AG1357">
        <v>404</v>
      </c>
      <c r="AH1357">
        <v>10822</v>
      </c>
      <c r="AL1357">
        <v>0.4</v>
      </c>
      <c r="AM1357">
        <v>8.5</v>
      </c>
      <c r="AQ1357" s="3">
        <f t="shared" si="171"/>
        <v>294713.60323568579</v>
      </c>
      <c r="BA1357" t="s">
        <v>31</v>
      </c>
      <c r="BB1357" s="1">
        <f t="shared" si="172"/>
        <v>7.3770491803278686</v>
      </c>
      <c r="BC1357" s="2">
        <f t="shared" si="173"/>
        <v>4962.7080394922423</v>
      </c>
      <c r="BD1357" s="2">
        <f t="shared" si="174"/>
        <v>0.26782138566279534</v>
      </c>
      <c r="BE1357" s="2">
        <f t="shared" si="175"/>
        <v>160.07703518634187</v>
      </c>
      <c r="BF1357" s="2">
        <f t="shared" si="176"/>
        <v>69.466284340024046</v>
      </c>
      <c r="BG1357" s="2">
        <f t="shared" si="177"/>
        <v>0.28300139523071804</v>
      </c>
      <c r="BH1357" s="2">
        <f t="shared" si="178"/>
        <v>3106.3117142981423</v>
      </c>
      <c r="BI1357" s="2">
        <f t="shared" si="179"/>
        <v>466.97365055001274</v>
      </c>
      <c r="BJ1357" s="2">
        <f t="shared" si="180"/>
        <v>183.25889641262066</v>
      </c>
      <c r="BK1357" s="2">
        <f t="shared" si="181"/>
        <v>10.080343330505514</v>
      </c>
      <c r="BL1357" s="2">
        <f t="shared" si="182"/>
        <v>445.25817732976753</v>
      </c>
      <c r="BM1357" s="2"/>
      <c r="BN1357" s="1">
        <f t="shared" si="183"/>
        <v>-6.2593159818682036</v>
      </c>
      <c r="BO1357" s="2">
        <f t="shared" si="184"/>
        <v>0.62593078004563885</v>
      </c>
      <c r="BP1357" s="1">
        <f t="shared" si="185"/>
        <v>8.5078616352201255</v>
      </c>
    </row>
    <row r="1358" spans="1:68" x14ac:dyDescent="0.25">
      <c r="A1358">
        <v>199</v>
      </c>
      <c r="B1358" t="s">
        <v>1205</v>
      </c>
      <c r="C1358" t="s">
        <v>191</v>
      </c>
      <c r="D1358">
        <v>-23.7545</v>
      </c>
      <c r="E1358">
        <v>-68.280699999999996</v>
      </c>
      <c r="F1358" s="9">
        <v>41653</v>
      </c>
      <c r="H1358" t="s">
        <v>445</v>
      </c>
      <c r="I1358" t="s">
        <v>215</v>
      </c>
      <c r="J1358" t="s">
        <v>29</v>
      </c>
      <c r="L1358" t="s">
        <v>30</v>
      </c>
      <c r="P1358">
        <v>6.25</v>
      </c>
      <c r="Q1358" s="1">
        <f t="shared" si="170"/>
        <v>7.6721311475409832</v>
      </c>
      <c r="R1358">
        <v>468</v>
      </c>
      <c r="T1358">
        <v>172454</v>
      </c>
      <c r="U1358">
        <v>37.6</v>
      </c>
      <c r="W1358">
        <v>16085</v>
      </c>
      <c r="X1358">
        <v>6</v>
      </c>
      <c r="Z1358">
        <v>630</v>
      </c>
      <c r="AA1358" s="1">
        <v>21.974533954727033</v>
      </c>
      <c r="AB1358">
        <v>1.325</v>
      </c>
      <c r="AD1358">
        <v>95177</v>
      </c>
      <c r="AE1358">
        <v>1630</v>
      </c>
      <c r="AF1358">
        <v>699</v>
      </c>
      <c r="AG1358">
        <v>366</v>
      </c>
      <c r="AH1358">
        <v>9025</v>
      </c>
      <c r="AL1358">
        <v>0.27</v>
      </c>
      <c r="AM1358">
        <v>4.2</v>
      </c>
      <c r="AQ1358" s="3">
        <f t="shared" si="171"/>
        <v>296605.36953395477</v>
      </c>
      <c r="BA1358" t="s">
        <v>31</v>
      </c>
      <c r="BB1358" s="1">
        <f t="shared" si="172"/>
        <v>7.6721311475409832</v>
      </c>
      <c r="BC1358" s="2">
        <f t="shared" si="173"/>
        <v>4864.710860366713</v>
      </c>
      <c r="BD1358" s="2">
        <f t="shared" si="174"/>
        <v>0.47056467761313581</v>
      </c>
      <c r="BE1358" s="2">
        <f t="shared" si="175"/>
        <v>167.44742869040184</v>
      </c>
      <c r="BF1358" s="2">
        <f t="shared" si="176"/>
        <v>58.273980205346405</v>
      </c>
      <c r="BG1358" s="2">
        <f t="shared" si="177"/>
        <v>0.78241562210845572</v>
      </c>
      <c r="BH1358" s="2">
        <f t="shared" si="178"/>
        <v>4140.1104876245163</v>
      </c>
      <c r="BI1358" s="2">
        <f t="shared" si="179"/>
        <v>41.698644154515215</v>
      </c>
      <c r="BJ1358" s="2">
        <f t="shared" si="180"/>
        <v>100.70595015127503</v>
      </c>
      <c r="BK1358" s="2">
        <f t="shared" si="181"/>
        <v>9.1321922251609351</v>
      </c>
      <c r="BL1358" s="2">
        <f t="shared" si="182"/>
        <v>371.32277309195638</v>
      </c>
      <c r="BM1358" s="2"/>
      <c r="BN1358" s="1">
        <f t="shared" si="183"/>
        <v>-1.6029716226354882</v>
      </c>
      <c r="BO1358" s="2">
        <f t="shared" si="184"/>
        <v>0.8510496525814949</v>
      </c>
      <c r="BP1358" s="1">
        <f t="shared" si="185"/>
        <v>12.911301859799714</v>
      </c>
    </row>
    <row r="1359" spans="1:68" x14ac:dyDescent="0.25">
      <c r="A1359">
        <v>199</v>
      </c>
      <c r="B1359" t="s">
        <v>1205</v>
      </c>
      <c r="C1359" t="s">
        <v>191</v>
      </c>
      <c r="D1359">
        <v>-23.7545</v>
      </c>
      <c r="E1359">
        <v>-68.280699999999996</v>
      </c>
      <c r="F1359" s="9">
        <v>41689</v>
      </c>
      <c r="H1359" t="s">
        <v>445</v>
      </c>
      <c r="I1359" t="s">
        <v>215</v>
      </c>
      <c r="J1359" t="s">
        <v>29</v>
      </c>
      <c r="L1359" t="s">
        <v>30</v>
      </c>
      <c r="P1359">
        <v>6.45</v>
      </c>
      <c r="Q1359" s="1">
        <f t="shared" si="170"/>
        <v>7.3278688524590168</v>
      </c>
      <c r="R1359">
        <v>447</v>
      </c>
      <c r="T1359">
        <v>180511</v>
      </c>
      <c r="W1359">
        <v>16983</v>
      </c>
      <c r="X1359">
        <v>5</v>
      </c>
      <c r="Z1359">
        <v>526</v>
      </c>
      <c r="AA1359" s="1">
        <v>5.1429760319573905</v>
      </c>
      <c r="AB1359">
        <v>1.3</v>
      </c>
      <c r="AD1359">
        <v>96488</v>
      </c>
      <c r="AE1359">
        <v>17475</v>
      </c>
      <c r="AF1359">
        <v>594</v>
      </c>
      <c r="AG1359">
        <v>403</v>
      </c>
      <c r="AH1359">
        <v>9412</v>
      </c>
      <c r="AL1359">
        <v>0.39</v>
      </c>
      <c r="AM1359">
        <v>4.9000000000000004</v>
      </c>
      <c r="AQ1359" s="3">
        <f t="shared" si="171"/>
        <v>322855.73297603196</v>
      </c>
      <c r="BA1359" t="s">
        <v>31</v>
      </c>
      <c r="BB1359" s="1">
        <f t="shared" si="172"/>
        <v>7.3278688524590168</v>
      </c>
      <c r="BC1359" s="2">
        <f t="shared" si="173"/>
        <v>5091.9887165021155</v>
      </c>
      <c r="BD1359" s="2">
        <f t="shared" si="174"/>
        <v>0</v>
      </c>
      <c r="BE1359" s="2">
        <f t="shared" si="175"/>
        <v>176.79575265459087</v>
      </c>
      <c r="BF1359" s="2">
        <f t="shared" si="176"/>
        <v>48.654148552400336</v>
      </c>
      <c r="BG1359" s="2">
        <f t="shared" si="177"/>
        <v>0.18311854985517048</v>
      </c>
      <c r="BH1359" s="2">
        <f t="shared" si="178"/>
        <v>4197.1377615381271</v>
      </c>
      <c r="BI1359" s="2">
        <f t="shared" si="179"/>
        <v>447.04528012279354</v>
      </c>
      <c r="BJ1359" s="2">
        <f t="shared" si="180"/>
        <v>85.578446909667193</v>
      </c>
      <c r="BK1359" s="2">
        <f t="shared" si="181"/>
        <v>10.055391985628024</v>
      </c>
      <c r="BL1359" s="2">
        <f t="shared" si="182"/>
        <v>387.24542275252008</v>
      </c>
      <c r="BM1359" s="2"/>
      <c r="BN1359" s="1">
        <f t="shared" si="183"/>
        <v>0.65093615730680532</v>
      </c>
      <c r="BO1359" s="2">
        <f t="shared" si="184"/>
        <v>0.82426297370535095</v>
      </c>
      <c r="BP1359" s="1">
        <f t="shared" si="185"/>
        <v>15.845117845117844</v>
      </c>
    </row>
    <row r="1360" spans="1:68" x14ac:dyDescent="0.25">
      <c r="A1360">
        <v>199</v>
      </c>
      <c r="B1360" t="s">
        <v>1205</v>
      </c>
      <c r="C1360" t="s">
        <v>191</v>
      </c>
      <c r="D1360">
        <v>-23.7545</v>
      </c>
      <c r="E1360">
        <v>-68.280699999999996</v>
      </c>
      <c r="F1360" s="9">
        <v>41716</v>
      </c>
      <c r="H1360" t="s">
        <v>445</v>
      </c>
      <c r="I1360" t="s">
        <v>215</v>
      </c>
      <c r="J1360" t="s">
        <v>29</v>
      </c>
      <c r="L1360" t="s">
        <v>30</v>
      </c>
      <c r="P1360">
        <v>6.23</v>
      </c>
      <c r="Q1360" s="1">
        <f t="shared" ref="Q1360:Q1423" si="186">R1360/61</f>
        <v>6.6065573770491799</v>
      </c>
      <c r="R1360">
        <v>403</v>
      </c>
      <c r="T1360">
        <v>176866</v>
      </c>
      <c r="U1360">
        <v>38</v>
      </c>
      <c r="W1360">
        <v>8335</v>
      </c>
      <c r="X1360">
        <v>5</v>
      </c>
      <c r="Z1360">
        <v>57.3</v>
      </c>
      <c r="AA1360" s="1">
        <v>4.7689414114513982</v>
      </c>
      <c r="AB1360">
        <v>1.222</v>
      </c>
      <c r="AD1360">
        <v>88210</v>
      </c>
      <c r="AE1360">
        <v>16625</v>
      </c>
      <c r="AF1360">
        <v>728.1</v>
      </c>
      <c r="AG1360">
        <v>450</v>
      </c>
      <c r="AH1360">
        <v>4547</v>
      </c>
      <c r="AL1360">
        <v>5.0999999999999997E-2</v>
      </c>
      <c r="AM1360">
        <v>1.5</v>
      </c>
      <c r="AQ1360" s="3">
        <f t="shared" ref="AQ1360:AQ1423" si="187">SUM(R1360:AN1360)</f>
        <v>296271.94194141141</v>
      </c>
      <c r="BA1360" t="s">
        <v>31</v>
      </c>
      <c r="BB1360" s="1">
        <f t="shared" ref="BB1360:BB1423" si="188">Q1360</f>
        <v>6.6065573770491799</v>
      </c>
      <c r="BC1360" s="2">
        <f t="shared" ref="BC1360:BC1423" si="189">T1360/35.45</f>
        <v>4989.1678420310291</v>
      </c>
      <c r="BD1360" s="2">
        <f t="shared" ref="BD1360:BD1423" si="190">U1360/79.904</f>
        <v>0.47557068482178616</v>
      </c>
      <c r="BE1360" s="2">
        <f t="shared" ref="BE1360:BE1423" si="191">W1360/96.06</f>
        <v>86.768686237768065</v>
      </c>
      <c r="BF1360" s="2">
        <f t="shared" ref="BF1360:BF1423" si="192">Z1360/10.811</f>
        <v>5.3001572472481726</v>
      </c>
      <c r="BG1360" s="2">
        <f t="shared" ref="BG1360:BG1423" si="193">AA1360/28.0855</f>
        <v>0.1698008371384308</v>
      </c>
      <c r="BH1360" s="2">
        <f t="shared" ref="BH1360:BH1423" si="194">AD1360/22.989</f>
        <v>3837.0525033711774</v>
      </c>
      <c r="BI1360" s="2">
        <f t="shared" ref="BI1360:BI1423" si="195">AE1360/39.09</f>
        <v>425.30058838577639</v>
      </c>
      <c r="BJ1360" s="2">
        <f t="shared" ref="BJ1360:BJ1423" si="196">AF1360/6.941</f>
        <v>104.89842962109206</v>
      </c>
      <c r="BK1360" s="2">
        <f t="shared" ref="BK1360:BK1423" si="197">AG1360/40.078</f>
        <v>11.228105194870002</v>
      </c>
      <c r="BL1360" s="2">
        <f t="shared" ref="BL1360:BL1423" si="198">AH1360/24.305</f>
        <v>187.08084756222999</v>
      </c>
      <c r="BM1360" s="2"/>
      <c r="BN1360" s="1">
        <f t="shared" ref="BN1360:BN1423" si="199">((BH1360+BI1360+BJ1360+2*BK1360+2*BL1360)-(BC1360+BD1360+2*BE1360+BB1360))/((BH1360+BI1360+BJ1360+2*BK1360+2*BL1360)+(BC1360+BD1360+2*BE1360+BB1360))*100</f>
        <v>-4.0862889175325234</v>
      </c>
      <c r="BO1360" s="2">
        <f t="shared" ref="BO1360:BO1423" si="200">BH1360/BC1360</f>
        <v>0.7690766526325481</v>
      </c>
      <c r="BP1360" s="1">
        <f t="shared" si="185"/>
        <v>6.2450212882845761</v>
      </c>
    </row>
    <row r="1361" spans="1:68" x14ac:dyDescent="0.25">
      <c r="A1361">
        <v>199</v>
      </c>
      <c r="B1361" t="s">
        <v>1205</v>
      </c>
      <c r="C1361" t="s">
        <v>191</v>
      </c>
      <c r="D1361">
        <v>-23.7545</v>
      </c>
      <c r="E1361">
        <v>-68.280699999999996</v>
      </c>
      <c r="F1361" s="9">
        <v>41804</v>
      </c>
      <c r="H1361" t="s">
        <v>445</v>
      </c>
      <c r="I1361" t="s">
        <v>215</v>
      </c>
      <c r="J1361" t="s">
        <v>29</v>
      </c>
      <c r="L1361" t="s">
        <v>30</v>
      </c>
      <c r="P1361">
        <v>6.49</v>
      </c>
      <c r="Q1361" s="1">
        <f t="shared" si="186"/>
        <v>7.1475409836065573</v>
      </c>
      <c r="R1361">
        <v>436</v>
      </c>
      <c r="T1361">
        <v>112348</v>
      </c>
      <c r="U1361">
        <v>4</v>
      </c>
      <c r="W1361">
        <v>10646</v>
      </c>
      <c r="X1361">
        <v>5</v>
      </c>
      <c r="Z1361">
        <v>541</v>
      </c>
      <c r="AA1361" s="1">
        <v>7.2469207723035955</v>
      </c>
      <c r="AD1361">
        <v>57100</v>
      </c>
      <c r="AE1361">
        <v>11300</v>
      </c>
      <c r="AF1361">
        <v>846</v>
      </c>
      <c r="AG1361">
        <v>401</v>
      </c>
      <c r="AH1361">
        <v>5020</v>
      </c>
      <c r="AM1361">
        <v>2.8</v>
      </c>
      <c r="AQ1361" s="3">
        <f t="shared" si="187"/>
        <v>198657.04692077229</v>
      </c>
      <c r="BA1361" t="s">
        <v>31</v>
      </c>
      <c r="BB1361" s="1">
        <f t="shared" si="188"/>
        <v>7.1475409836065573</v>
      </c>
      <c r="BC1361" s="2">
        <f t="shared" si="189"/>
        <v>3169.1960507757403</v>
      </c>
      <c r="BD1361" s="2">
        <f t="shared" si="190"/>
        <v>5.0060072086503808E-2</v>
      </c>
      <c r="BE1361" s="2">
        <f t="shared" si="191"/>
        <v>110.82656672912762</v>
      </c>
      <c r="BF1361" s="2">
        <f t="shared" si="192"/>
        <v>50.041624271575245</v>
      </c>
      <c r="BG1361" s="2">
        <f t="shared" si="193"/>
        <v>0.25803068388683115</v>
      </c>
      <c r="BH1361" s="2">
        <f t="shared" si="194"/>
        <v>2483.7965983731351</v>
      </c>
      <c r="BI1361" s="2">
        <f t="shared" si="195"/>
        <v>289.07649015093369</v>
      </c>
      <c r="BJ1361" s="2">
        <f t="shared" si="196"/>
        <v>121.88445468952601</v>
      </c>
      <c r="BK1361" s="2">
        <f t="shared" si="197"/>
        <v>10.005489295873048</v>
      </c>
      <c r="BL1361" s="2">
        <f t="shared" si="198"/>
        <v>206.54186381403005</v>
      </c>
      <c r="BM1361" s="2"/>
      <c r="BN1361" s="1">
        <f t="shared" si="199"/>
        <v>-1.043645399580065</v>
      </c>
      <c r="BO1361" s="2">
        <f t="shared" si="200"/>
        <v>0.78373081329732297</v>
      </c>
      <c r="BP1361" s="1">
        <f t="shared" si="185"/>
        <v>5.9338061465721044</v>
      </c>
    </row>
    <row r="1362" spans="1:68" x14ac:dyDescent="0.25">
      <c r="A1362">
        <v>199</v>
      </c>
      <c r="B1362" t="s">
        <v>1205</v>
      </c>
      <c r="C1362" t="s">
        <v>191</v>
      </c>
      <c r="D1362">
        <v>-23.7545</v>
      </c>
      <c r="E1362">
        <v>-68.280699999999996</v>
      </c>
      <c r="F1362" s="9">
        <v>41836</v>
      </c>
      <c r="H1362" t="s">
        <v>445</v>
      </c>
      <c r="I1362" t="s">
        <v>215</v>
      </c>
      <c r="J1362" t="s">
        <v>29</v>
      </c>
      <c r="L1362" t="s">
        <v>30</v>
      </c>
      <c r="P1362">
        <v>6.61</v>
      </c>
      <c r="Q1362" s="1">
        <f t="shared" si="186"/>
        <v>6.6557377049180326</v>
      </c>
      <c r="R1362">
        <v>406</v>
      </c>
      <c r="S1362">
        <v>0.03</v>
      </c>
      <c r="T1362">
        <v>96580</v>
      </c>
      <c r="U1362">
        <v>7</v>
      </c>
      <c r="W1362">
        <v>8915</v>
      </c>
      <c r="X1362">
        <v>15</v>
      </c>
      <c r="Z1362">
        <v>435</v>
      </c>
      <c r="AA1362" s="1">
        <v>8.5092876165113189</v>
      </c>
      <c r="AD1362">
        <v>42000</v>
      </c>
      <c r="AE1362">
        <v>8690</v>
      </c>
      <c r="AF1362">
        <v>679</v>
      </c>
      <c r="AG1362">
        <v>420</v>
      </c>
      <c r="AH1362">
        <v>4170</v>
      </c>
      <c r="AM1362">
        <v>2.1</v>
      </c>
      <c r="AQ1362" s="3">
        <f t="shared" si="187"/>
        <v>162327.6392876165</v>
      </c>
      <c r="BA1362" t="s">
        <v>31</v>
      </c>
      <c r="BB1362" s="1">
        <f t="shared" si="188"/>
        <v>6.6557377049180326</v>
      </c>
      <c r="BC1362" s="2">
        <f t="shared" si="189"/>
        <v>2724.400564174894</v>
      </c>
      <c r="BD1362" s="2">
        <f t="shared" si="190"/>
        <v>8.7605126151381663E-2</v>
      </c>
      <c r="BE1362" s="2">
        <f t="shared" si="191"/>
        <v>92.806579221320007</v>
      </c>
      <c r="BF1362" s="2">
        <f t="shared" si="192"/>
        <v>40.236795856072519</v>
      </c>
      <c r="BG1362" s="2">
        <f t="shared" si="193"/>
        <v>0.30297796430582752</v>
      </c>
      <c r="BH1362" s="2">
        <f t="shared" si="194"/>
        <v>1826.9607203445125</v>
      </c>
      <c r="BI1362" s="2">
        <f t="shared" si="195"/>
        <v>222.30749552315169</v>
      </c>
      <c r="BJ1362" s="2">
        <f t="shared" si="196"/>
        <v>97.824520962397358</v>
      </c>
      <c r="BK1362" s="2">
        <f t="shared" si="197"/>
        <v>10.479564848545335</v>
      </c>
      <c r="BL1362" s="2">
        <f t="shared" si="198"/>
        <v>171.56963587739148</v>
      </c>
      <c r="BM1362" s="2"/>
      <c r="BN1362" s="1">
        <f t="shared" si="199"/>
        <v>-7.4718090877862284</v>
      </c>
      <c r="BO1362" s="2">
        <f t="shared" si="200"/>
        <v>0.67059181545053814</v>
      </c>
      <c r="BP1362" s="1">
        <f t="shared" si="185"/>
        <v>6.1413843888070696</v>
      </c>
    </row>
    <row r="1363" spans="1:68" x14ac:dyDescent="0.25">
      <c r="A1363">
        <v>199</v>
      </c>
      <c r="B1363" t="s">
        <v>1205</v>
      </c>
      <c r="C1363" t="s">
        <v>191</v>
      </c>
      <c r="D1363">
        <v>-23.7545</v>
      </c>
      <c r="E1363">
        <v>-68.280699999999996</v>
      </c>
      <c r="F1363" s="9">
        <v>41890</v>
      </c>
      <c r="H1363" t="s">
        <v>445</v>
      </c>
      <c r="I1363" t="s">
        <v>215</v>
      </c>
      <c r="J1363" t="s">
        <v>29</v>
      </c>
      <c r="L1363" t="s">
        <v>30</v>
      </c>
      <c r="P1363">
        <v>6.2</v>
      </c>
      <c r="Q1363" s="1">
        <f t="shared" si="186"/>
        <v>7.0655737704918034</v>
      </c>
      <c r="R1363">
        <v>431</v>
      </c>
      <c r="S1363">
        <v>0.03</v>
      </c>
      <c r="T1363">
        <v>184783</v>
      </c>
      <c r="U1363">
        <v>25.5</v>
      </c>
      <c r="W1363">
        <v>16203</v>
      </c>
      <c r="X1363">
        <v>8</v>
      </c>
      <c r="Z1363">
        <v>702.6</v>
      </c>
      <c r="AA1363" s="1">
        <v>2.711750998668442</v>
      </c>
      <c r="AD1363">
        <v>81900</v>
      </c>
      <c r="AE1363">
        <v>18100</v>
      </c>
      <c r="AF1363">
        <v>1410</v>
      </c>
      <c r="AG1363">
        <v>360</v>
      </c>
      <c r="AH1363">
        <v>7810</v>
      </c>
      <c r="AM1363">
        <v>3</v>
      </c>
      <c r="AQ1363" s="3">
        <f t="shared" si="187"/>
        <v>311738.84175099863</v>
      </c>
      <c r="BA1363" t="s">
        <v>31</v>
      </c>
      <c r="BB1363" s="1">
        <f t="shared" si="188"/>
        <v>7.0655737704918034</v>
      </c>
      <c r="BC1363" s="2">
        <f t="shared" si="189"/>
        <v>5212.496473906911</v>
      </c>
      <c r="BD1363" s="2">
        <f t="shared" si="190"/>
        <v>0.31913295955146176</v>
      </c>
      <c r="BE1363" s="2">
        <f t="shared" si="191"/>
        <v>168.67582760774516</v>
      </c>
      <c r="BF1363" s="2">
        <f t="shared" si="192"/>
        <v>64.989362686153001</v>
      </c>
      <c r="BG1363" s="2">
        <f t="shared" si="193"/>
        <v>9.6553417196362609E-2</v>
      </c>
      <c r="BH1363" s="2">
        <f t="shared" si="194"/>
        <v>3562.5734046717994</v>
      </c>
      <c r="BI1363" s="2">
        <f t="shared" si="195"/>
        <v>463.03402404707083</v>
      </c>
      <c r="BJ1363" s="2">
        <f t="shared" si="196"/>
        <v>203.14075781587667</v>
      </c>
      <c r="BK1363" s="2">
        <f t="shared" si="197"/>
        <v>8.9824841558960014</v>
      </c>
      <c r="BL1363" s="2">
        <f t="shared" si="198"/>
        <v>321.33305904134954</v>
      </c>
      <c r="BM1363" s="2"/>
      <c r="BN1363" s="1">
        <f t="shared" si="199"/>
        <v>-6.3930158023364552</v>
      </c>
      <c r="BO1363" s="2">
        <f t="shared" si="200"/>
        <v>0.68346778218567339</v>
      </c>
      <c r="BP1363" s="1">
        <f t="shared" si="185"/>
        <v>5.5390070921985819</v>
      </c>
    </row>
    <row r="1364" spans="1:68" x14ac:dyDescent="0.25">
      <c r="A1364">
        <v>199</v>
      </c>
      <c r="B1364" t="s">
        <v>1205</v>
      </c>
      <c r="C1364" t="s">
        <v>191</v>
      </c>
      <c r="D1364">
        <v>-23.7545</v>
      </c>
      <c r="E1364">
        <v>-68.280699999999996</v>
      </c>
      <c r="F1364" s="9">
        <v>41925</v>
      </c>
      <c r="H1364" t="s">
        <v>445</v>
      </c>
      <c r="I1364" t="s">
        <v>215</v>
      </c>
      <c r="J1364" t="s">
        <v>29</v>
      </c>
      <c r="L1364" t="s">
        <v>30</v>
      </c>
      <c r="P1364">
        <v>6.25</v>
      </c>
      <c r="Q1364" s="1">
        <f t="shared" si="186"/>
        <v>6.721311475409836</v>
      </c>
      <c r="R1364">
        <v>410</v>
      </c>
      <c r="S1364">
        <v>0.12</v>
      </c>
      <c r="T1364">
        <v>198805</v>
      </c>
      <c r="U1364">
        <v>35.5</v>
      </c>
      <c r="W1364">
        <v>4412</v>
      </c>
      <c r="X1364">
        <v>8</v>
      </c>
      <c r="Z1364">
        <v>739</v>
      </c>
      <c r="AA1364" s="1">
        <v>2.8052596537949404</v>
      </c>
      <c r="AD1364">
        <v>82116</v>
      </c>
      <c r="AE1364">
        <v>18175</v>
      </c>
      <c r="AF1364">
        <v>1290</v>
      </c>
      <c r="AG1364">
        <v>361</v>
      </c>
      <c r="AH1364">
        <v>7601</v>
      </c>
      <c r="AM1364">
        <v>2.7</v>
      </c>
      <c r="AQ1364" s="3">
        <f t="shared" si="187"/>
        <v>313958.12525965384</v>
      </c>
      <c r="BA1364" t="s">
        <v>31</v>
      </c>
      <c r="BB1364" s="1">
        <f t="shared" si="188"/>
        <v>6.721311475409836</v>
      </c>
      <c r="BC1364" s="2">
        <f t="shared" si="189"/>
        <v>5608.0394922425949</v>
      </c>
      <c r="BD1364" s="2">
        <f t="shared" si="190"/>
        <v>0.44428313976772127</v>
      </c>
      <c r="BE1364" s="2">
        <f t="shared" si="191"/>
        <v>45.929627316260671</v>
      </c>
      <c r="BF1364" s="2">
        <f t="shared" si="192"/>
        <v>68.356303764684114</v>
      </c>
      <c r="BG1364" s="2">
        <f t="shared" si="193"/>
        <v>9.9882845375547535E-2</v>
      </c>
      <c r="BH1364" s="2">
        <f t="shared" si="194"/>
        <v>3571.9692026621428</v>
      </c>
      <c r="BI1364" s="2">
        <f t="shared" si="195"/>
        <v>464.95267331798408</v>
      </c>
      <c r="BJ1364" s="2">
        <f t="shared" si="196"/>
        <v>185.85218268261059</v>
      </c>
      <c r="BK1364" s="2">
        <f t="shared" si="197"/>
        <v>9.0074355007734912</v>
      </c>
      <c r="BL1364" s="2">
        <f t="shared" si="198"/>
        <v>312.7340053486937</v>
      </c>
      <c r="BM1364" s="2"/>
      <c r="BN1364" s="1">
        <f t="shared" si="199"/>
        <v>-7.9521597681116667</v>
      </c>
      <c r="BO1364" s="2">
        <f t="shared" si="200"/>
        <v>0.63693724118796291</v>
      </c>
      <c r="BP1364" s="1">
        <f t="shared" si="185"/>
        <v>5.8922480620155042</v>
      </c>
    </row>
    <row r="1365" spans="1:68" x14ac:dyDescent="0.25">
      <c r="A1365">
        <v>199</v>
      </c>
      <c r="B1365" t="s">
        <v>1205</v>
      </c>
      <c r="C1365" t="s">
        <v>191</v>
      </c>
      <c r="D1365">
        <v>-23.7545</v>
      </c>
      <c r="E1365">
        <v>-68.280699999999996</v>
      </c>
      <c r="F1365" s="9">
        <v>41955</v>
      </c>
      <c r="H1365" t="s">
        <v>445</v>
      </c>
      <c r="I1365" t="s">
        <v>215</v>
      </c>
      <c r="J1365" t="s">
        <v>29</v>
      </c>
      <c r="L1365" t="s">
        <v>30</v>
      </c>
      <c r="P1365">
        <v>6.27</v>
      </c>
      <c r="Q1365" s="1">
        <f t="shared" si="186"/>
        <v>7.442622950819672</v>
      </c>
      <c r="R1365">
        <v>454</v>
      </c>
      <c r="S1365">
        <v>0.09</v>
      </c>
      <c r="T1365">
        <v>136687</v>
      </c>
      <c r="U1365">
        <v>43.5</v>
      </c>
      <c r="W1365">
        <v>16283</v>
      </c>
      <c r="X1365">
        <v>17</v>
      </c>
      <c r="Z1365">
        <v>731</v>
      </c>
      <c r="AA1365" s="1">
        <v>5.7040279627163786</v>
      </c>
      <c r="AD1365">
        <v>63200</v>
      </c>
      <c r="AE1365">
        <v>13200</v>
      </c>
      <c r="AF1365">
        <v>1120</v>
      </c>
      <c r="AG1365">
        <v>364</v>
      </c>
      <c r="AH1365">
        <v>6380</v>
      </c>
      <c r="AM1365">
        <v>2.2999999999999998</v>
      </c>
      <c r="AQ1365" s="3">
        <f t="shared" si="187"/>
        <v>238487.59402796271</v>
      </c>
      <c r="BA1365" t="s">
        <v>31</v>
      </c>
      <c r="BB1365" s="1">
        <f t="shared" si="188"/>
        <v>7.442622950819672</v>
      </c>
      <c r="BC1365" s="2">
        <f t="shared" si="189"/>
        <v>3855.7686882933708</v>
      </c>
      <c r="BD1365" s="2">
        <f t="shared" si="190"/>
        <v>0.5444032839407289</v>
      </c>
      <c r="BE1365" s="2">
        <f t="shared" si="191"/>
        <v>169.50864043306265</v>
      </c>
      <c r="BF1365" s="2">
        <f t="shared" si="192"/>
        <v>67.616316714457497</v>
      </c>
      <c r="BG1365" s="2">
        <f t="shared" si="193"/>
        <v>0.20309511893027998</v>
      </c>
      <c r="BH1365" s="2">
        <f t="shared" si="194"/>
        <v>2749.1408934707902</v>
      </c>
      <c r="BI1365" s="2">
        <f t="shared" si="195"/>
        <v>337.68227168073673</v>
      </c>
      <c r="BJ1365" s="2">
        <f t="shared" si="196"/>
        <v>161.36003457715026</v>
      </c>
      <c r="BK1365" s="2">
        <f t="shared" si="197"/>
        <v>9.0822895354059572</v>
      </c>
      <c r="BL1365" s="2">
        <f t="shared" si="198"/>
        <v>262.49742851265171</v>
      </c>
      <c r="BM1365" s="2"/>
      <c r="BN1365" s="1">
        <f t="shared" si="199"/>
        <v>-5.1466651040513431</v>
      </c>
      <c r="BO1365" s="2">
        <f t="shared" si="200"/>
        <v>0.71299424724764981</v>
      </c>
      <c r="BP1365" s="1">
        <f t="shared" si="185"/>
        <v>5.6964285714285712</v>
      </c>
    </row>
    <row r="1366" spans="1:68" x14ac:dyDescent="0.25">
      <c r="A1366">
        <v>199</v>
      </c>
      <c r="B1366" t="s">
        <v>1205</v>
      </c>
      <c r="C1366" t="s">
        <v>191</v>
      </c>
      <c r="D1366">
        <v>-23.7545</v>
      </c>
      <c r="E1366">
        <v>-68.280699999999996</v>
      </c>
      <c r="F1366" s="9">
        <v>41979</v>
      </c>
      <c r="H1366" t="s">
        <v>445</v>
      </c>
      <c r="I1366" t="s">
        <v>215</v>
      </c>
      <c r="J1366" t="s">
        <v>29</v>
      </c>
      <c r="L1366" t="s">
        <v>30</v>
      </c>
      <c r="P1366">
        <v>6.87</v>
      </c>
      <c r="Q1366" s="1">
        <f t="shared" si="186"/>
        <v>5.442622950819672</v>
      </c>
      <c r="R1366">
        <v>332</v>
      </c>
      <c r="S1366">
        <v>0.25</v>
      </c>
      <c r="T1366">
        <v>110020</v>
      </c>
      <c r="U1366">
        <v>42.5</v>
      </c>
      <c r="W1366">
        <v>8112</v>
      </c>
      <c r="X1366">
        <v>11</v>
      </c>
      <c r="Z1366">
        <v>545.79999999999995</v>
      </c>
      <c r="AA1366" s="1">
        <v>30.156541278295606</v>
      </c>
      <c r="AD1366">
        <v>52800</v>
      </c>
      <c r="AE1366">
        <v>10800</v>
      </c>
      <c r="AF1366">
        <v>858</v>
      </c>
      <c r="AG1366">
        <v>431</v>
      </c>
      <c r="AH1366">
        <v>4910</v>
      </c>
      <c r="AM1366">
        <v>2.4</v>
      </c>
      <c r="AQ1366" s="3">
        <f t="shared" si="187"/>
        <v>188895.10654127828</v>
      </c>
      <c r="BA1366" t="s">
        <v>31</v>
      </c>
      <c r="BB1366" s="1">
        <f t="shared" si="188"/>
        <v>5.442622950819672</v>
      </c>
      <c r="BC1366" s="2">
        <f t="shared" si="189"/>
        <v>3103.5260930888571</v>
      </c>
      <c r="BD1366" s="2">
        <f t="shared" si="190"/>
        <v>0.53188826591910299</v>
      </c>
      <c r="BE1366" s="2">
        <f t="shared" si="191"/>
        <v>84.447220487195494</v>
      </c>
      <c r="BF1366" s="2">
        <f t="shared" si="192"/>
        <v>50.485616501711213</v>
      </c>
      <c r="BG1366" s="2">
        <f t="shared" si="193"/>
        <v>1.073740587787136</v>
      </c>
      <c r="BH1366" s="2">
        <f t="shared" si="194"/>
        <v>2296.7506198616729</v>
      </c>
      <c r="BI1366" s="2">
        <f t="shared" si="195"/>
        <v>276.2854950115119</v>
      </c>
      <c r="BJ1366" s="2">
        <f t="shared" si="196"/>
        <v>123.61331220285261</v>
      </c>
      <c r="BK1366" s="2">
        <f t="shared" si="197"/>
        <v>10.754029642197713</v>
      </c>
      <c r="BL1366" s="2">
        <f t="shared" si="198"/>
        <v>202.01604608105328</v>
      </c>
      <c r="BM1366" s="2"/>
      <c r="BN1366" s="1">
        <f t="shared" si="199"/>
        <v>-2.4404874857298102</v>
      </c>
      <c r="BO1366" s="2">
        <f t="shared" si="200"/>
        <v>0.74004553239498561</v>
      </c>
      <c r="BP1366" s="1">
        <f t="shared" si="185"/>
        <v>5.7226107226107228</v>
      </c>
    </row>
    <row r="1367" spans="1:68" x14ac:dyDescent="0.25">
      <c r="A1367">
        <v>199</v>
      </c>
      <c r="B1367" t="s">
        <v>1205</v>
      </c>
      <c r="C1367" t="s">
        <v>191</v>
      </c>
      <c r="D1367">
        <v>-23.7545</v>
      </c>
      <c r="E1367">
        <v>-68.280699999999996</v>
      </c>
      <c r="F1367" s="9">
        <v>42017</v>
      </c>
      <c r="H1367" t="s">
        <v>445</v>
      </c>
      <c r="I1367" t="s">
        <v>215</v>
      </c>
      <c r="J1367" t="s">
        <v>29</v>
      </c>
      <c r="L1367" t="s">
        <v>30</v>
      </c>
      <c r="P1367">
        <v>6.63</v>
      </c>
      <c r="Q1367" s="1">
        <f t="shared" si="186"/>
        <v>6.7377049180327866</v>
      </c>
      <c r="R1367">
        <v>411</v>
      </c>
      <c r="S1367">
        <v>7.0000000000000007E-2</v>
      </c>
      <c r="T1367">
        <v>133864</v>
      </c>
      <c r="U1367">
        <v>51</v>
      </c>
      <c r="W1367">
        <v>12512</v>
      </c>
      <c r="X1367">
        <v>9</v>
      </c>
      <c r="Z1367">
        <v>604.6</v>
      </c>
      <c r="AA1367" s="1">
        <v>5.096221704394142</v>
      </c>
      <c r="AD1367">
        <v>65200</v>
      </c>
      <c r="AE1367">
        <v>13200</v>
      </c>
      <c r="AF1367">
        <v>1050</v>
      </c>
      <c r="AG1367">
        <v>506</v>
      </c>
      <c r="AH1367">
        <v>6250</v>
      </c>
      <c r="AM1367">
        <v>2.5</v>
      </c>
      <c r="AQ1367" s="3">
        <f t="shared" si="187"/>
        <v>233665.2662217044</v>
      </c>
      <c r="BA1367" t="s">
        <v>31</v>
      </c>
      <c r="BB1367" s="1">
        <f t="shared" si="188"/>
        <v>6.7377049180327866</v>
      </c>
      <c r="BC1367" s="2">
        <f t="shared" si="189"/>
        <v>3776.1354019746118</v>
      </c>
      <c r="BD1367" s="2">
        <f t="shared" si="190"/>
        <v>0.63826591910292352</v>
      </c>
      <c r="BE1367" s="2">
        <f t="shared" si="191"/>
        <v>130.25192587965856</v>
      </c>
      <c r="BF1367" s="2">
        <f t="shared" si="192"/>
        <v>55.924521320876885</v>
      </c>
      <c r="BG1367" s="2">
        <f t="shared" si="193"/>
        <v>0.18145383576557805</v>
      </c>
      <c r="BH1367" s="2">
        <f t="shared" si="194"/>
        <v>2836.1390230110051</v>
      </c>
      <c r="BI1367" s="2">
        <f t="shared" si="195"/>
        <v>337.68227168073673</v>
      </c>
      <c r="BJ1367" s="2">
        <f t="shared" si="196"/>
        <v>151.27503241607837</v>
      </c>
      <c r="BK1367" s="2">
        <f t="shared" si="197"/>
        <v>12.62538050800938</v>
      </c>
      <c r="BL1367" s="2">
        <f t="shared" si="198"/>
        <v>257.14873482822463</v>
      </c>
      <c r="BM1367" s="2"/>
      <c r="BN1367" s="1">
        <f t="shared" si="199"/>
        <v>-2.2680286132810101</v>
      </c>
      <c r="BO1367" s="2">
        <f t="shared" si="200"/>
        <v>0.75106920729800497</v>
      </c>
      <c r="BP1367" s="1">
        <f t="shared" si="185"/>
        <v>5.9523809523809526</v>
      </c>
    </row>
    <row r="1368" spans="1:68" x14ac:dyDescent="0.25">
      <c r="A1368">
        <v>199</v>
      </c>
      <c r="B1368" t="s">
        <v>1205</v>
      </c>
      <c r="C1368" t="s">
        <v>191</v>
      </c>
      <c r="D1368">
        <v>-23.7545</v>
      </c>
      <c r="E1368">
        <v>-68.280699999999996</v>
      </c>
      <c r="F1368" s="9">
        <v>42053</v>
      </c>
      <c r="H1368" t="s">
        <v>445</v>
      </c>
      <c r="I1368" t="s">
        <v>215</v>
      </c>
      <c r="J1368" t="s">
        <v>29</v>
      </c>
      <c r="L1368" t="s">
        <v>30</v>
      </c>
      <c r="P1368">
        <v>6.54</v>
      </c>
      <c r="Q1368" s="1">
        <f t="shared" si="186"/>
        <v>6.9836065573770494</v>
      </c>
      <c r="R1368">
        <v>426</v>
      </c>
      <c r="S1368">
        <v>0.19</v>
      </c>
      <c r="T1368">
        <v>110385</v>
      </c>
      <c r="U1368">
        <v>9.5</v>
      </c>
      <c r="W1368">
        <v>10129</v>
      </c>
      <c r="X1368">
        <v>5</v>
      </c>
      <c r="Z1368">
        <v>419</v>
      </c>
      <c r="AA1368" s="1">
        <v>15.05489347536618</v>
      </c>
      <c r="AD1368">
        <v>48400</v>
      </c>
      <c r="AE1368">
        <v>8800</v>
      </c>
      <c r="AF1368">
        <v>669</v>
      </c>
      <c r="AG1368">
        <v>428</v>
      </c>
      <c r="AH1368">
        <v>4180</v>
      </c>
      <c r="AM1368">
        <v>2.1</v>
      </c>
      <c r="AQ1368" s="3">
        <f t="shared" si="187"/>
        <v>183867.84489347538</v>
      </c>
      <c r="BA1368" t="s">
        <v>31</v>
      </c>
      <c r="BB1368" s="1">
        <f t="shared" si="188"/>
        <v>6.9836065573770494</v>
      </c>
      <c r="BC1368" s="2">
        <f t="shared" si="189"/>
        <v>3113.8222849083213</v>
      </c>
      <c r="BD1368" s="2">
        <f t="shared" si="190"/>
        <v>0.11889267120544654</v>
      </c>
      <c r="BE1368" s="2">
        <f t="shared" si="191"/>
        <v>105.44451384551321</v>
      </c>
      <c r="BF1368" s="2">
        <f t="shared" si="192"/>
        <v>38.756821755619278</v>
      </c>
      <c r="BG1368" s="2">
        <f t="shared" si="193"/>
        <v>0.53603793684877177</v>
      </c>
      <c r="BH1368" s="2">
        <f t="shared" si="194"/>
        <v>2105.3547348732</v>
      </c>
      <c r="BI1368" s="2">
        <f t="shared" si="195"/>
        <v>225.12151445382449</v>
      </c>
      <c r="BJ1368" s="2">
        <f t="shared" si="196"/>
        <v>96.383806367958513</v>
      </c>
      <c r="BK1368" s="2">
        <f t="shared" si="197"/>
        <v>10.679175607565247</v>
      </c>
      <c r="BL1368" s="2">
        <f t="shared" si="198"/>
        <v>171.98107385311664</v>
      </c>
      <c r="BM1368" s="2"/>
      <c r="BN1368" s="1">
        <f t="shared" si="199"/>
        <v>-8.811785656898083</v>
      </c>
      <c r="BO1368" s="2">
        <f t="shared" si="200"/>
        <v>0.67613195045753449</v>
      </c>
      <c r="BP1368" s="1">
        <f t="shared" si="185"/>
        <v>6.2481315396113599</v>
      </c>
    </row>
    <row r="1369" spans="1:68" x14ac:dyDescent="0.25">
      <c r="A1369">
        <v>199</v>
      </c>
      <c r="B1369" t="s">
        <v>1205</v>
      </c>
      <c r="C1369" t="s">
        <v>191</v>
      </c>
      <c r="D1369">
        <v>-23.7545</v>
      </c>
      <c r="E1369">
        <v>-68.280699999999996</v>
      </c>
      <c r="F1369" s="9">
        <v>42074</v>
      </c>
      <c r="H1369" t="s">
        <v>445</v>
      </c>
      <c r="I1369" t="s">
        <v>215</v>
      </c>
      <c r="J1369" t="s">
        <v>29</v>
      </c>
      <c r="L1369" t="s">
        <v>30</v>
      </c>
      <c r="P1369">
        <v>6.68</v>
      </c>
      <c r="Q1369" s="1">
        <f t="shared" si="186"/>
        <v>7.6065573770491799</v>
      </c>
      <c r="R1369">
        <v>464</v>
      </c>
      <c r="S1369">
        <v>0.12</v>
      </c>
      <c r="T1369">
        <v>115308</v>
      </c>
      <c r="U1369">
        <v>47</v>
      </c>
      <c r="W1369">
        <v>10500</v>
      </c>
      <c r="X1369">
        <v>9</v>
      </c>
      <c r="Z1369">
        <v>344.7</v>
      </c>
      <c r="AA1369" s="1">
        <v>8.3222703062583232</v>
      </c>
      <c r="AD1369">
        <v>58952</v>
      </c>
      <c r="AE1369">
        <v>12202</v>
      </c>
      <c r="AF1369">
        <v>619</v>
      </c>
      <c r="AG1369">
        <v>344</v>
      </c>
      <c r="AH1369">
        <v>5530</v>
      </c>
      <c r="AM1369">
        <v>1.9</v>
      </c>
      <c r="AQ1369" s="3">
        <f t="shared" si="187"/>
        <v>204330.04227030624</v>
      </c>
      <c r="BA1369" t="s">
        <v>31</v>
      </c>
      <c r="BB1369" s="1">
        <f t="shared" si="188"/>
        <v>7.6065573770491799</v>
      </c>
      <c r="BC1369" s="2">
        <f t="shared" si="189"/>
        <v>3252.6939351198871</v>
      </c>
      <c r="BD1369" s="2">
        <f t="shared" si="190"/>
        <v>0.58820584701641976</v>
      </c>
      <c r="BE1369" s="2">
        <f t="shared" si="191"/>
        <v>109.30668332292316</v>
      </c>
      <c r="BF1369" s="2">
        <f t="shared" si="192"/>
        <v>31.884192026639532</v>
      </c>
      <c r="BG1369" s="2">
        <f t="shared" si="193"/>
        <v>0.29631910794745769</v>
      </c>
      <c r="BH1369" s="2">
        <f t="shared" si="194"/>
        <v>2564.3568663273741</v>
      </c>
      <c r="BI1369" s="2">
        <f t="shared" si="195"/>
        <v>312.15144538245073</v>
      </c>
      <c r="BJ1369" s="2">
        <f t="shared" si="196"/>
        <v>89.180233395764304</v>
      </c>
      <c r="BK1369" s="2">
        <f t="shared" si="197"/>
        <v>8.5832626378561798</v>
      </c>
      <c r="BL1369" s="2">
        <f t="shared" si="198"/>
        <v>227.52520057601316</v>
      </c>
      <c r="BM1369" s="2"/>
      <c r="BN1369" s="1">
        <f t="shared" si="199"/>
        <v>-0.60133212098385436</v>
      </c>
      <c r="BO1369" s="2">
        <f t="shared" si="200"/>
        <v>0.78837939181414485</v>
      </c>
      <c r="BP1369" s="1">
        <f t="shared" si="185"/>
        <v>8.9337641357027469</v>
      </c>
    </row>
    <row r="1370" spans="1:68" x14ac:dyDescent="0.25">
      <c r="A1370">
        <v>199</v>
      </c>
      <c r="B1370" t="s">
        <v>1205</v>
      </c>
      <c r="C1370" t="s">
        <v>191</v>
      </c>
      <c r="D1370">
        <v>-23.7545</v>
      </c>
      <c r="E1370">
        <v>-68.280699999999996</v>
      </c>
      <c r="F1370" s="9">
        <v>42105</v>
      </c>
      <c r="H1370" t="s">
        <v>445</v>
      </c>
      <c r="I1370" t="s">
        <v>215</v>
      </c>
      <c r="J1370" t="s">
        <v>29</v>
      </c>
      <c r="L1370" t="s">
        <v>30</v>
      </c>
      <c r="P1370">
        <v>6.52</v>
      </c>
      <c r="Q1370" s="1">
        <f t="shared" si="186"/>
        <v>7.0983606557377046</v>
      </c>
      <c r="R1370">
        <v>433</v>
      </c>
      <c r="T1370">
        <v>88644</v>
      </c>
      <c r="U1370">
        <v>69.099999999999994</v>
      </c>
      <c r="W1370">
        <v>10009</v>
      </c>
      <c r="X1370">
        <v>23</v>
      </c>
      <c r="Z1370">
        <v>419.7</v>
      </c>
      <c r="AA1370" s="1">
        <v>10.800249667110521</v>
      </c>
      <c r="AB1370">
        <v>0.48899999999999999</v>
      </c>
      <c r="AD1370">
        <v>47502</v>
      </c>
      <c r="AE1370">
        <v>9147</v>
      </c>
      <c r="AF1370">
        <v>855.5</v>
      </c>
      <c r="AG1370">
        <v>467</v>
      </c>
      <c r="AH1370">
        <v>4524</v>
      </c>
      <c r="AM1370">
        <v>2.5</v>
      </c>
      <c r="AN1370">
        <v>0.13100000000000001</v>
      </c>
      <c r="AQ1370" s="3">
        <f t="shared" si="187"/>
        <v>162107.22024966712</v>
      </c>
      <c r="BA1370" t="s">
        <v>31</v>
      </c>
      <c r="BB1370" s="1">
        <f t="shared" si="188"/>
        <v>7.0983606557377046</v>
      </c>
      <c r="BC1370" s="2">
        <f t="shared" si="189"/>
        <v>2500.5359661495063</v>
      </c>
      <c r="BD1370" s="2">
        <f t="shared" si="190"/>
        <v>0.86478774529435321</v>
      </c>
      <c r="BE1370" s="2">
        <f t="shared" si="191"/>
        <v>104.19529460753695</v>
      </c>
      <c r="BF1370" s="2">
        <f t="shared" si="192"/>
        <v>38.821570622514102</v>
      </c>
      <c r="BG1370" s="2">
        <f t="shared" si="193"/>
        <v>0.38454895469585804</v>
      </c>
      <c r="BH1370" s="2">
        <f t="shared" si="194"/>
        <v>2066.2925747096438</v>
      </c>
      <c r="BI1370" s="2">
        <f t="shared" si="195"/>
        <v>233.99846508058326</v>
      </c>
      <c r="BJ1370" s="2">
        <f t="shared" si="196"/>
        <v>123.25313355424291</v>
      </c>
      <c r="BK1370" s="2">
        <f t="shared" si="197"/>
        <v>11.652278057787314</v>
      </c>
      <c r="BL1370" s="2">
        <f t="shared" si="198"/>
        <v>186.13454021806214</v>
      </c>
      <c r="BM1370" s="2"/>
      <c r="BN1370" s="1">
        <f t="shared" si="199"/>
        <v>1.8466034570631857</v>
      </c>
      <c r="BO1370" s="2">
        <f t="shared" si="200"/>
        <v>0.82633987380371909</v>
      </c>
      <c r="BP1370" s="1">
        <f t="shared" si="185"/>
        <v>5.2881355932203391</v>
      </c>
    </row>
    <row r="1371" spans="1:68" x14ac:dyDescent="0.25">
      <c r="A1371">
        <v>199</v>
      </c>
      <c r="B1371" t="s">
        <v>1205</v>
      </c>
      <c r="C1371" t="s">
        <v>191</v>
      </c>
      <c r="D1371">
        <v>-23.7545</v>
      </c>
      <c r="E1371">
        <v>-68.280699999999996</v>
      </c>
      <c r="F1371" s="9">
        <v>42133</v>
      </c>
      <c r="H1371" t="s">
        <v>445</v>
      </c>
      <c r="I1371" t="s">
        <v>215</v>
      </c>
      <c r="J1371" t="s">
        <v>29</v>
      </c>
      <c r="L1371" t="s">
        <v>30</v>
      </c>
      <c r="P1371">
        <v>6.8</v>
      </c>
      <c r="Q1371" s="1">
        <f t="shared" si="186"/>
        <v>8.6721311475409841</v>
      </c>
      <c r="R1371">
        <v>529</v>
      </c>
      <c r="T1371">
        <v>90090</v>
      </c>
      <c r="W1371">
        <v>8970</v>
      </c>
      <c r="X1371">
        <v>2</v>
      </c>
      <c r="Z1371">
        <v>529.79999999999995</v>
      </c>
      <c r="AA1371" s="1">
        <v>12.343142476697736</v>
      </c>
      <c r="AB1371">
        <v>1.196</v>
      </c>
      <c r="AD1371">
        <v>45811</v>
      </c>
      <c r="AE1371">
        <v>8953</v>
      </c>
      <c r="AF1371">
        <v>974.7</v>
      </c>
      <c r="AG1371">
        <v>439</v>
      </c>
      <c r="AH1371">
        <v>4323</v>
      </c>
      <c r="AM1371">
        <v>2.2999999999999998</v>
      </c>
      <c r="AN1371">
        <v>0.217</v>
      </c>
      <c r="AQ1371" s="3">
        <f t="shared" si="187"/>
        <v>160637.55614247671</v>
      </c>
      <c r="BA1371" t="s">
        <v>31</v>
      </c>
      <c r="BB1371" s="1">
        <f t="shared" si="188"/>
        <v>8.6721311475409841</v>
      </c>
      <c r="BC1371" s="2">
        <f t="shared" si="189"/>
        <v>2541.3258110014103</v>
      </c>
      <c r="BD1371" s="2">
        <f t="shared" si="190"/>
        <v>0</v>
      </c>
      <c r="BE1371" s="2">
        <f t="shared" si="191"/>
        <v>93.379138038725799</v>
      </c>
      <c r="BF1371" s="2">
        <f t="shared" si="192"/>
        <v>49.005642401257973</v>
      </c>
      <c r="BG1371" s="2">
        <f t="shared" si="193"/>
        <v>0.43948451965240909</v>
      </c>
      <c r="BH1371" s="2">
        <f t="shared" si="194"/>
        <v>1992.7356561833919</v>
      </c>
      <c r="BI1371" s="2">
        <f t="shared" si="195"/>
        <v>229.03555896648757</v>
      </c>
      <c r="BJ1371" s="2">
        <f t="shared" si="196"/>
        <v>140.4264515199539</v>
      </c>
      <c r="BK1371" s="2">
        <f t="shared" si="197"/>
        <v>10.953640401217625</v>
      </c>
      <c r="BL1371" s="2">
        <f t="shared" si="198"/>
        <v>177.86463690598643</v>
      </c>
      <c r="BM1371" s="2"/>
      <c r="BN1371" s="1">
        <f t="shared" si="199"/>
        <v>5.6202907481128328E-2</v>
      </c>
      <c r="BO1371" s="2">
        <f t="shared" si="200"/>
        <v>0.78413230116218502</v>
      </c>
      <c r="BP1371" s="1">
        <f t="shared" si="185"/>
        <v>4.4352108341028007</v>
      </c>
    </row>
    <row r="1372" spans="1:68" x14ac:dyDescent="0.25">
      <c r="A1372">
        <v>199</v>
      </c>
      <c r="B1372" t="s">
        <v>1205</v>
      </c>
      <c r="C1372" t="s">
        <v>191</v>
      </c>
      <c r="D1372">
        <v>-23.7545</v>
      </c>
      <c r="E1372">
        <v>-68.280699999999996</v>
      </c>
      <c r="F1372" s="9">
        <v>42165</v>
      </c>
      <c r="H1372" t="s">
        <v>445</v>
      </c>
      <c r="I1372" t="s">
        <v>215</v>
      </c>
      <c r="J1372" t="s">
        <v>29</v>
      </c>
      <c r="L1372" t="s">
        <v>30</v>
      </c>
      <c r="P1372">
        <v>6.69</v>
      </c>
      <c r="Q1372" s="1">
        <f t="shared" si="186"/>
        <v>7.8688524590163933</v>
      </c>
      <c r="R1372">
        <v>480</v>
      </c>
      <c r="S1372">
        <v>12.5</v>
      </c>
      <c r="T1372">
        <v>85773</v>
      </c>
      <c r="W1372">
        <v>12471</v>
      </c>
      <c r="X1372">
        <v>35</v>
      </c>
      <c r="Z1372">
        <v>447.3</v>
      </c>
      <c r="AA1372" s="1">
        <v>11.922353528628497</v>
      </c>
      <c r="AD1372">
        <v>42439</v>
      </c>
      <c r="AE1372">
        <v>31</v>
      </c>
      <c r="AF1372">
        <v>649.1</v>
      </c>
      <c r="AG1372">
        <v>449</v>
      </c>
      <c r="AH1372">
        <v>4948</v>
      </c>
      <c r="AM1372">
        <v>2.2999999999999998</v>
      </c>
      <c r="AQ1372" s="3">
        <f t="shared" si="187"/>
        <v>147749.12235352863</v>
      </c>
      <c r="BA1372" t="s">
        <v>31</v>
      </c>
      <c r="BB1372" s="1">
        <f t="shared" si="188"/>
        <v>7.8688524590163933</v>
      </c>
      <c r="BC1372" s="2">
        <f t="shared" si="189"/>
        <v>2419.5486600846261</v>
      </c>
      <c r="BD1372" s="2">
        <f t="shared" si="190"/>
        <v>0</v>
      </c>
      <c r="BE1372" s="2">
        <f t="shared" si="191"/>
        <v>129.82510930668332</v>
      </c>
      <c r="BF1372" s="2">
        <f t="shared" si="192"/>
        <v>41.374525945795952</v>
      </c>
      <c r="BG1372" s="2">
        <f t="shared" si="193"/>
        <v>0.42450209284607704</v>
      </c>
      <c r="BH1372" s="2">
        <f t="shared" si="194"/>
        <v>1846.0568097785897</v>
      </c>
      <c r="BI1372" s="2">
        <f t="shared" si="195"/>
        <v>0.79304169864415441</v>
      </c>
      <c r="BJ1372" s="2">
        <f t="shared" si="196"/>
        <v>93.516784325025213</v>
      </c>
      <c r="BK1372" s="2">
        <f t="shared" si="197"/>
        <v>11.203153849992514</v>
      </c>
      <c r="BL1372" s="2">
        <f t="shared" si="198"/>
        <v>203.5795103888089</v>
      </c>
      <c r="BM1372" s="2"/>
      <c r="BN1372" s="1">
        <f t="shared" si="199"/>
        <v>-6.2712237685778689</v>
      </c>
      <c r="BO1372" s="2">
        <f t="shared" si="200"/>
        <v>0.76297569056289283</v>
      </c>
      <c r="BP1372" s="1">
        <f t="shared" si="185"/>
        <v>7.6228624248960095</v>
      </c>
    </row>
    <row r="1373" spans="1:68" x14ac:dyDescent="0.25">
      <c r="A1373">
        <v>199</v>
      </c>
      <c r="B1373" t="s">
        <v>1205</v>
      </c>
      <c r="C1373" t="s">
        <v>191</v>
      </c>
      <c r="D1373">
        <v>-23.7545</v>
      </c>
      <c r="E1373">
        <v>-68.280699999999996</v>
      </c>
      <c r="F1373" s="9">
        <v>42199</v>
      </c>
      <c r="H1373" t="s">
        <v>445</v>
      </c>
      <c r="I1373" t="s">
        <v>215</v>
      </c>
      <c r="J1373" t="s">
        <v>29</v>
      </c>
      <c r="L1373" t="s">
        <v>30</v>
      </c>
      <c r="P1373">
        <v>7.3</v>
      </c>
      <c r="Q1373" s="1">
        <f t="shared" si="186"/>
        <v>6.9016393442622954</v>
      </c>
      <c r="R1373">
        <v>421</v>
      </c>
      <c r="T1373">
        <v>96773</v>
      </c>
      <c r="W1373">
        <v>10504</v>
      </c>
      <c r="X1373">
        <v>0</v>
      </c>
      <c r="Z1373">
        <v>446.5</v>
      </c>
      <c r="AA1373" s="1">
        <v>11.969107856191746</v>
      </c>
      <c r="AB1373">
        <v>1.76</v>
      </c>
      <c r="AD1373">
        <v>41034</v>
      </c>
      <c r="AE1373">
        <v>9849</v>
      </c>
      <c r="AF1373">
        <v>820.6</v>
      </c>
      <c r="AG1373">
        <v>471</v>
      </c>
      <c r="AH1373">
        <v>5800</v>
      </c>
      <c r="AL1373">
        <v>7.9000000000000001E-2</v>
      </c>
      <c r="AM1373">
        <v>2.2999999999999998</v>
      </c>
      <c r="AN1373">
        <v>2.1999999999999999E-2</v>
      </c>
      <c r="AQ1373" s="3">
        <f t="shared" si="187"/>
        <v>166135.23010785616</v>
      </c>
      <c r="BA1373" t="s">
        <v>31</v>
      </c>
      <c r="BB1373" s="1">
        <f t="shared" si="188"/>
        <v>6.9016393442622954</v>
      </c>
      <c r="BC1373" s="2">
        <f t="shared" si="189"/>
        <v>2729.8448519040899</v>
      </c>
      <c r="BD1373" s="2">
        <f t="shared" si="190"/>
        <v>0</v>
      </c>
      <c r="BE1373" s="2">
        <f t="shared" si="191"/>
        <v>109.34832396418905</v>
      </c>
      <c r="BF1373" s="2">
        <f t="shared" si="192"/>
        <v>41.300527240773285</v>
      </c>
      <c r="BG1373" s="2">
        <f t="shared" si="193"/>
        <v>0.4261668069356695</v>
      </c>
      <c r="BH1373" s="2">
        <f t="shared" si="194"/>
        <v>1784.9406237765888</v>
      </c>
      <c r="BI1373" s="2">
        <f t="shared" si="195"/>
        <v>251.95702225633153</v>
      </c>
      <c r="BJ1373" s="2">
        <f t="shared" si="196"/>
        <v>118.22503961965135</v>
      </c>
      <c r="BK1373" s="2">
        <f t="shared" si="197"/>
        <v>11.752083437297269</v>
      </c>
      <c r="BL1373" s="2">
        <f t="shared" si="198"/>
        <v>238.63402592059248</v>
      </c>
      <c r="BM1373" s="2"/>
      <c r="BN1373" s="1">
        <f t="shared" si="199"/>
        <v>-5.338267494915228</v>
      </c>
      <c r="BO1373" s="2">
        <f t="shared" si="200"/>
        <v>0.65386156379238092</v>
      </c>
      <c r="BP1373" s="1">
        <f t="shared" si="185"/>
        <v>7.0679990251035827</v>
      </c>
    </row>
    <row r="1374" spans="1:68" x14ac:dyDescent="0.25">
      <c r="A1374">
        <v>199</v>
      </c>
      <c r="B1374" t="s">
        <v>1205</v>
      </c>
      <c r="C1374" t="s">
        <v>191</v>
      </c>
      <c r="D1374">
        <v>-23.7545</v>
      </c>
      <c r="E1374">
        <v>-68.280699999999996</v>
      </c>
      <c r="F1374" s="9">
        <v>42228</v>
      </c>
      <c r="H1374" t="s">
        <v>445</v>
      </c>
      <c r="I1374" t="s">
        <v>215</v>
      </c>
      <c r="J1374" t="s">
        <v>29</v>
      </c>
      <c r="L1374" t="s">
        <v>30</v>
      </c>
      <c r="P1374">
        <v>6.49</v>
      </c>
      <c r="Q1374" s="1">
        <f t="shared" si="186"/>
        <v>6.557377049180328</v>
      </c>
      <c r="R1374">
        <v>400</v>
      </c>
      <c r="S1374">
        <v>3</v>
      </c>
      <c r="T1374">
        <v>121060</v>
      </c>
      <c r="W1374">
        <v>17036</v>
      </c>
      <c r="X1374">
        <v>0</v>
      </c>
      <c r="Z1374">
        <v>954.2</v>
      </c>
      <c r="AB1374">
        <v>1.488</v>
      </c>
      <c r="AD1374">
        <v>69455</v>
      </c>
      <c r="AE1374">
        <v>14236</v>
      </c>
      <c r="AF1374">
        <v>1510</v>
      </c>
      <c r="AG1374">
        <v>528</v>
      </c>
      <c r="AH1374">
        <v>6691</v>
      </c>
      <c r="AM1374">
        <v>2</v>
      </c>
      <c r="AQ1374" s="3">
        <f t="shared" si="187"/>
        <v>231876.68800000002</v>
      </c>
      <c r="BA1374" t="s">
        <v>31</v>
      </c>
      <c r="BB1374" s="1">
        <f t="shared" si="188"/>
        <v>6.557377049180328</v>
      </c>
      <c r="BC1374" s="2">
        <f t="shared" si="189"/>
        <v>3414.9506346967555</v>
      </c>
      <c r="BD1374" s="2">
        <f t="shared" si="190"/>
        <v>0</v>
      </c>
      <c r="BE1374" s="2">
        <f t="shared" si="191"/>
        <v>177.34749115136373</v>
      </c>
      <c r="BF1374" s="2">
        <f t="shared" si="192"/>
        <v>88.261955415780236</v>
      </c>
      <c r="BG1374" s="2">
        <f t="shared" si="193"/>
        <v>0</v>
      </c>
      <c r="BH1374" s="2">
        <f t="shared" si="194"/>
        <v>3021.2275436078125</v>
      </c>
      <c r="BI1374" s="2">
        <f t="shared" si="195"/>
        <v>364.18521360961881</v>
      </c>
      <c r="BJ1374" s="2">
        <f t="shared" si="196"/>
        <v>217.54790376026509</v>
      </c>
      <c r="BK1374" s="2">
        <f t="shared" si="197"/>
        <v>13.174310095314137</v>
      </c>
      <c r="BL1374" s="2">
        <f t="shared" si="198"/>
        <v>275.29314955770417</v>
      </c>
      <c r="BM1374" s="2"/>
      <c r="BN1374" s="1">
        <f t="shared" si="199"/>
        <v>5.0740018171399255</v>
      </c>
      <c r="BO1374" s="2">
        <f t="shared" si="200"/>
        <v>0.8847060665859654</v>
      </c>
      <c r="BP1374" s="1">
        <f t="shared" si="185"/>
        <v>4.4311258278145695</v>
      </c>
    </row>
    <row r="1375" spans="1:68" x14ac:dyDescent="0.25">
      <c r="A1375">
        <v>199</v>
      </c>
      <c r="B1375" t="s">
        <v>1205</v>
      </c>
      <c r="C1375" t="s">
        <v>191</v>
      </c>
      <c r="D1375">
        <v>-23.7545</v>
      </c>
      <c r="E1375">
        <v>-68.280699999999996</v>
      </c>
      <c r="F1375" s="9">
        <v>42257</v>
      </c>
      <c r="H1375" t="s">
        <v>445</v>
      </c>
      <c r="I1375" t="s">
        <v>215</v>
      </c>
      <c r="J1375" t="s">
        <v>29</v>
      </c>
      <c r="L1375" t="s">
        <v>30</v>
      </c>
      <c r="P1375">
        <v>6.13</v>
      </c>
      <c r="Q1375" s="1">
        <f t="shared" si="186"/>
        <v>7.1147540983606561</v>
      </c>
      <c r="R1375">
        <v>434</v>
      </c>
      <c r="T1375">
        <v>149493</v>
      </c>
      <c r="W1375">
        <v>14754</v>
      </c>
      <c r="X1375">
        <v>39</v>
      </c>
      <c r="Z1375">
        <v>762</v>
      </c>
      <c r="AA1375" s="1">
        <v>2.4312250332889485</v>
      </c>
      <c r="AB1375">
        <v>1.94</v>
      </c>
      <c r="AD1375">
        <v>77100</v>
      </c>
      <c r="AE1375">
        <v>15200</v>
      </c>
      <c r="AF1375">
        <v>1440</v>
      </c>
      <c r="AG1375">
        <v>360</v>
      </c>
      <c r="AH1375">
        <v>7390</v>
      </c>
      <c r="AM1375">
        <v>2.5</v>
      </c>
      <c r="AQ1375" s="3">
        <f t="shared" si="187"/>
        <v>266978.8712250333</v>
      </c>
      <c r="BA1375" t="s">
        <v>31</v>
      </c>
      <c r="BB1375" s="1">
        <f t="shared" si="188"/>
        <v>7.1147540983606561</v>
      </c>
      <c r="BC1375" s="2">
        <f t="shared" si="189"/>
        <v>4217.0098730606487</v>
      </c>
      <c r="BD1375" s="2">
        <f t="shared" si="190"/>
        <v>0</v>
      </c>
      <c r="BE1375" s="2">
        <f t="shared" si="191"/>
        <v>153.59150530918177</v>
      </c>
      <c r="BF1375" s="2">
        <f t="shared" si="192"/>
        <v>70.48376653408566</v>
      </c>
      <c r="BG1375" s="2">
        <f t="shared" si="193"/>
        <v>8.6565132658807872E-2</v>
      </c>
      <c r="BH1375" s="2">
        <f t="shared" si="194"/>
        <v>3353.7778937752837</v>
      </c>
      <c r="BI1375" s="2">
        <f t="shared" si="195"/>
        <v>388.84625223842414</v>
      </c>
      <c r="BJ1375" s="2">
        <f t="shared" si="196"/>
        <v>207.4629015991932</v>
      </c>
      <c r="BK1375" s="2">
        <f t="shared" si="197"/>
        <v>8.9824841558960014</v>
      </c>
      <c r="BL1375" s="2">
        <f t="shared" si="198"/>
        <v>304.05266406089282</v>
      </c>
      <c r="BM1375" s="2"/>
      <c r="BN1375" s="1">
        <f t="shared" si="199"/>
        <v>0.49244994472792553</v>
      </c>
      <c r="BO1375" s="2">
        <f t="shared" si="200"/>
        <v>0.79529761483369665</v>
      </c>
      <c r="BP1375" s="1">
        <f t="shared" si="185"/>
        <v>5.1319444444444446</v>
      </c>
    </row>
    <row r="1376" spans="1:68" x14ac:dyDescent="0.25">
      <c r="A1376">
        <v>199</v>
      </c>
      <c r="B1376" t="s">
        <v>1205</v>
      </c>
      <c r="C1376" t="s">
        <v>191</v>
      </c>
      <c r="D1376">
        <v>-23.7545</v>
      </c>
      <c r="E1376">
        <v>-68.280699999999996</v>
      </c>
      <c r="F1376" s="9">
        <v>42283</v>
      </c>
      <c r="H1376" t="s">
        <v>445</v>
      </c>
      <c r="I1376" t="s">
        <v>215</v>
      </c>
      <c r="J1376" t="s">
        <v>29</v>
      </c>
      <c r="L1376" t="s">
        <v>30</v>
      </c>
      <c r="P1376">
        <v>6.29</v>
      </c>
      <c r="Q1376" s="1">
        <f t="shared" si="186"/>
        <v>6.8688524590163933</v>
      </c>
      <c r="R1376">
        <v>419</v>
      </c>
      <c r="T1376">
        <v>156893</v>
      </c>
      <c r="W1376">
        <v>21278</v>
      </c>
      <c r="X1376">
        <v>4</v>
      </c>
      <c r="Z1376">
        <v>714.1</v>
      </c>
      <c r="AA1376" s="1">
        <v>40.302230359520642</v>
      </c>
      <c r="AB1376">
        <v>1.224</v>
      </c>
      <c r="AD1376">
        <v>72043</v>
      </c>
      <c r="AE1376">
        <v>15164</v>
      </c>
      <c r="AF1376">
        <v>1313</v>
      </c>
      <c r="AG1376">
        <v>491</v>
      </c>
      <c r="AH1376">
        <v>7078</v>
      </c>
      <c r="AL1376">
        <v>0.47799999999999998</v>
      </c>
      <c r="AM1376">
        <v>3.7</v>
      </c>
      <c r="AN1376">
        <v>0.315</v>
      </c>
      <c r="AQ1376" s="3">
        <f t="shared" si="187"/>
        <v>275443.11923035956</v>
      </c>
      <c r="BA1376" t="s">
        <v>31</v>
      </c>
      <c r="BB1376" s="1">
        <f t="shared" si="188"/>
        <v>6.8688524590163933</v>
      </c>
      <c r="BC1376" s="2">
        <f t="shared" si="189"/>
        <v>4425.7545839210152</v>
      </c>
      <c r="BD1376" s="2">
        <f t="shared" si="190"/>
        <v>0</v>
      </c>
      <c r="BE1376" s="2">
        <f t="shared" si="191"/>
        <v>221.50739121382469</v>
      </c>
      <c r="BF1376" s="2">
        <f t="shared" si="192"/>
        <v>66.05309407085376</v>
      </c>
      <c r="BG1376" s="2">
        <f t="shared" si="193"/>
        <v>1.4349835452286996</v>
      </c>
      <c r="BH1376" s="2">
        <f t="shared" si="194"/>
        <v>3133.8031232328503</v>
      </c>
      <c r="BI1376" s="2">
        <f t="shared" si="195"/>
        <v>387.92530058838577</v>
      </c>
      <c r="BJ1376" s="2">
        <f t="shared" si="196"/>
        <v>189.16582624981993</v>
      </c>
      <c r="BK1376" s="2">
        <f t="shared" si="197"/>
        <v>12.251110334847047</v>
      </c>
      <c r="BL1376" s="2">
        <f t="shared" si="198"/>
        <v>291.21579921826788</v>
      </c>
      <c r="BM1376" s="2"/>
      <c r="BN1376" s="1">
        <f t="shared" si="199"/>
        <v>-6.0674628280238867</v>
      </c>
      <c r="BO1376" s="2">
        <f t="shared" si="200"/>
        <v>0.70808334800535744</v>
      </c>
      <c r="BP1376" s="1">
        <f t="shared" si="185"/>
        <v>5.3907083015993909</v>
      </c>
    </row>
    <row r="1377" spans="1:68" x14ac:dyDescent="0.25">
      <c r="A1377">
        <v>199</v>
      </c>
      <c r="B1377" t="s">
        <v>1205</v>
      </c>
      <c r="C1377" t="s">
        <v>191</v>
      </c>
      <c r="D1377">
        <v>-23.7545</v>
      </c>
      <c r="E1377">
        <v>-68.280699999999996</v>
      </c>
      <c r="F1377" s="9">
        <v>42318</v>
      </c>
      <c r="H1377" t="s">
        <v>445</v>
      </c>
      <c r="I1377" t="s">
        <v>215</v>
      </c>
      <c r="J1377" t="s">
        <v>29</v>
      </c>
      <c r="L1377" t="s">
        <v>30</v>
      </c>
      <c r="P1377">
        <v>6.37</v>
      </c>
      <c r="Q1377" s="1">
        <f t="shared" si="186"/>
        <v>7.0491803278688527</v>
      </c>
      <c r="R1377">
        <v>430</v>
      </c>
      <c r="T1377">
        <v>156696</v>
      </c>
      <c r="W1377">
        <v>12518</v>
      </c>
      <c r="X1377">
        <v>4</v>
      </c>
      <c r="Z1377">
        <v>531.1</v>
      </c>
      <c r="AB1377">
        <v>1.6930000000000001</v>
      </c>
      <c r="AD1377">
        <v>72775</v>
      </c>
      <c r="AE1377">
        <v>14378</v>
      </c>
      <c r="AF1377">
        <v>1303</v>
      </c>
      <c r="AG1377">
        <v>291</v>
      </c>
      <c r="AH1377">
        <v>6975</v>
      </c>
      <c r="AM1377">
        <v>0</v>
      </c>
      <c r="AQ1377" s="3">
        <f t="shared" si="187"/>
        <v>265902.79300000001</v>
      </c>
      <c r="BA1377" t="s">
        <v>31</v>
      </c>
      <c r="BB1377" s="1">
        <f t="shared" si="188"/>
        <v>7.0491803278688527</v>
      </c>
      <c r="BC1377" s="2">
        <f t="shared" si="189"/>
        <v>4420.1974612129761</v>
      </c>
      <c r="BD1377" s="2">
        <f t="shared" si="190"/>
        <v>0</v>
      </c>
      <c r="BE1377" s="2">
        <f t="shared" si="191"/>
        <v>130.31438684155736</v>
      </c>
      <c r="BF1377" s="2">
        <f t="shared" si="192"/>
        <v>49.125890296919806</v>
      </c>
      <c r="BG1377" s="2">
        <f t="shared" si="193"/>
        <v>0</v>
      </c>
      <c r="BH1377" s="2">
        <f t="shared" si="194"/>
        <v>3165.6444386445692</v>
      </c>
      <c r="BI1377" s="2">
        <f t="shared" si="195"/>
        <v>367.81785622921461</v>
      </c>
      <c r="BJ1377" s="2">
        <f t="shared" si="196"/>
        <v>187.72511165538108</v>
      </c>
      <c r="BK1377" s="2">
        <f t="shared" si="197"/>
        <v>7.2608413593492687</v>
      </c>
      <c r="BL1377" s="2">
        <f t="shared" si="198"/>
        <v>286.97798806829871</v>
      </c>
      <c r="BM1377" s="2"/>
      <c r="BN1377" s="1">
        <f t="shared" si="199"/>
        <v>-4.2034859487947998</v>
      </c>
      <c r="BO1377" s="2">
        <f t="shared" si="200"/>
        <v>0.71617715417081462</v>
      </c>
      <c r="BP1377" s="1">
        <f t="shared" si="185"/>
        <v>5.3530314658480433</v>
      </c>
    </row>
    <row r="1378" spans="1:68" x14ac:dyDescent="0.25">
      <c r="A1378">
        <v>199</v>
      </c>
      <c r="B1378" t="s">
        <v>1205</v>
      </c>
      <c r="C1378" t="s">
        <v>191</v>
      </c>
      <c r="D1378">
        <v>-23.7545</v>
      </c>
      <c r="E1378">
        <v>-68.280699999999996</v>
      </c>
      <c r="F1378" s="9">
        <v>42345</v>
      </c>
      <c r="H1378" t="s">
        <v>445</v>
      </c>
      <c r="I1378" t="s">
        <v>215</v>
      </c>
      <c r="J1378" t="s">
        <v>29</v>
      </c>
      <c r="L1378" t="s">
        <v>30</v>
      </c>
      <c r="P1378">
        <v>6.42</v>
      </c>
      <c r="Q1378" s="1">
        <f t="shared" si="186"/>
        <v>6.6721311475409832</v>
      </c>
      <c r="R1378">
        <v>407</v>
      </c>
      <c r="T1378">
        <v>149828</v>
      </c>
      <c r="W1378">
        <v>11104</v>
      </c>
      <c r="X1378">
        <v>3</v>
      </c>
      <c r="Z1378">
        <v>393.7</v>
      </c>
      <c r="AB1378">
        <v>1.554</v>
      </c>
      <c r="AD1378">
        <v>70037</v>
      </c>
      <c r="AE1378">
        <v>13443</v>
      </c>
      <c r="AF1378">
        <v>1194</v>
      </c>
      <c r="AG1378">
        <v>519</v>
      </c>
      <c r="AH1378">
        <v>6436</v>
      </c>
      <c r="AM1378">
        <v>2.7</v>
      </c>
      <c r="AQ1378" s="3">
        <f t="shared" si="187"/>
        <v>253368.95400000003</v>
      </c>
      <c r="BA1378" t="s">
        <v>31</v>
      </c>
      <c r="BB1378" s="1">
        <f t="shared" si="188"/>
        <v>6.6721311475409832</v>
      </c>
      <c r="BC1378" s="2">
        <f t="shared" si="189"/>
        <v>4226.4598025387868</v>
      </c>
      <c r="BD1378" s="2">
        <f t="shared" si="190"/>
        <v>0</v>
      </c>
      <c r="BE1378" s="2">
        <f t="shared" si="191"/>
        <v>115.59442015407036</v>
      </c>
      <c r="BF1378" s="2">
        <f t="shared" si="192"/>
        <v>36.416612709277587</v>
      </c>
      <c r="BG1378" s="2">
        <f t="shared" si="193"/>
        <v>0</v>
      </c>
      <c r="BH1378" s="2">
        <f t="shared" si="194"/>
        <v>3046.543999304015</v>
      </c>
      <c r="BI1378" s="2">
        <f t="shared" si="195"/>
        <v>343.89869531849575</v>
      </c>
      <c r="BJ1378" s="2">
        <f t="shared" si="196"/>
        <v>172.02132257599769</v>
      </c>
      <c r="BK1378" s="2">
        <f t="shared" si="197"/>
        <v>12.949747991416736</v>
      </c>
      <c r="BL1378" s="2">
        <f t="shared" si="198"/>
        <v>264.80148117671263</v>
      </c>
      <c r="BM1378" s="2"/>
      <c r="BN1378" s="1">
        <f t="shared" si="199"/>
        <v>-4.0356875549545492</v>
      </c>
      <c r="BO1378" s="2">
        <f t="shared" si="200"/>
        <v>0.72082644616044622</v>
      </c>
      <c r="BP1378" s="1">
        <f t="shared" si="185"/>
        <v>5.3902847571189278</v>
      </c>
    </row>
    <row r="1379" spans="1:68" x14ac:dyDescent="0.25">
      <c r="A1379">
        <v>199</v>
      </c>
      <c r="B1379" t="s">
        <v>1205</v>
      </c>
      <c r="C1379" t="s">
        <v>191</v>
      </c>
      <c r="D1379">
        <v>-23.7545</v>
      </c>
      <c r="E1379">
        <v>-68.280699999999996</v>
      </c>
      <c r="F1379" s="9">
        <v>42389</v>
      </c>
      <c r="H1379" t="s">
        <v>445</v>
      </c>
      <c r="I1379" t="s">
        <v>215</v>
      </c>
      <c r="J1379" t="s">
        <v>29</v>
      </c>
      <c r="L1379" t="s">
        <v>30</v>
      </c>
      <c r="P1379">
        <v>6.68</v>
      </c>
      <c r="Q1379" s="1">
        <f t="shared" si="186"/>
        <v>6.9344262295081966</v>
      </c>
      <c r="R1379">
        <v>423</v>
      </c>
      <c r="T1379">
        <v>126216</v>
      </c>
      <c r="W1379">
        <v>15454</v>
      </c>
      <c r="X1379">
        <v>5</v>
      </c>
      <c r="Z1379">
        <v>569.1</v>
      </c>
      <c r="AB1379">
        <v>1.421</v>
      </c>
      <c r="AD1379">
        <v>64376</v>
      </c>
      <c r="AE1379">
        <v>13630</v>
      </c>
      <c r="AF1379">
        <v>1238</v>
      </c>
      <c r="AG1379">
        <v>528</v>
      </c>
      <c r="AH1379">
        <v>6250</v>
      </c>
      <c r="AM1379">
        <v>2.9</v>
      </c>
      <c r="AN1379">
        <v>6.3E-2</v>
      </c>
      <c r="AQ1379" s="3">
        <f t="shared" si="187"/>
        <v>228693.484</v>
      </c>
      <c r="BA1379" t="s">
        <v>31</v>
      </c>
      <c r="BB1379" s="1">
        <f t="shared" si="188"/>
        <v>6.9344262295081966</v>
      </c>
      <c r="BC1379" s="2">
        <f t="shared" si="189"/>
        <v>3560.3949224259518</v>
      </c>
      <c r="BD1379" s="2">
        <f t="shared" si="190"/>
        <v>0</v>
      </c>
      <c r="BE1379" s="2">
        <f t="shared" si="191"/>
        <v>160.87861753070996</v>
      </c>
      <c r="BF1379" s="2">
        <f t="shared" si="192"/>
        <v>52.640828785496254</v>
      </c>
      <c r="BG1379" s="2">
        <f t="shared" si="193"/>
        <v>0</v>
      </c>
      <c r="BH1379" s="2">
        <f t="shared" si="194"/>
        <v>2800.2957936404368</v>
      </c>
      <c r="BI1379" s="2">
        <f t="shared" si="195"/>
        <v>348.68252750063954</v>
      </c>
      <c r="BJ1379" s="2">
        <f t="shared" si="196"/>
        <v>178.36046679152861</v>
      </c>
      <c r="BK1379" s="2">
        <f t="shared" si="197"/>
        <v>13.174310095314137</v>
      </c>
      <c r="BL1379" s="2">
        <f t="shared" si="198"/>
        <v>257.14873482822463</v>
      </c>
      <c r="BM1379" s="2"/>
      <c r="BN1379" s="1">
        <f t="shared" si="199"/>
        <v>-0.27203186204921093</v>
      </c>
      <c r="BO1379" s="2">
        <f t="shared" si="200"/>
        <v>0.78651269161242232</v>
      </c>
      <c r="BP1379" s="1">
        <f t="shared" si="185"/>
        <v>5.0484652665589662</v>
      </c>
    </row>
    <row r="1380" spans="1:68" x14ac:dyDescent="0.25">
      <c r="A1380">
        <v>199</v>
      </c>
      <c r="B1380" t="s">
        <v>1205</v>
      </c>
      <c r="C1380" t="s">
        <v>191</v>
      </c>
      <c r="D1380">
        <v>-23.7545</v>
      </c>
      <c r="E1380">
        <v>-68.280699999999996</v>
      </c>
      <c r="F1380" s="9">
        <v>42438</v>
      </c>
      <c r="H1380" t="s">
        <v>445</v>
      </c>
      <c r="I1380" t="s">
        <v>215</v>
      </c>
      <c r="J1380" t="s">
        <v>29</v>
      </c>
      <c r="L1380" t="s">
        <v>30</v>
      </c>
      <c r="P1380">
        <v>6.44</v>
      </c>
      <c r="Q1380" s="1">
        <f t="shared" si="186"/>
        <v>6.3114754098360653</v>
      </c>
      <c r="R1380">
        <v>385</v>
      </c>
      <c r="T1380">
        <v>151690</v>
      </c>
      <c r="W1380">
        <v>15344</v>
      </c>
      <c r="X1380">
        <v>4</v>
      </c>
      <c r="Z1380">
        <v>863.7</v>
      </c>
      <c r="AB1380">
        <v>1.5109999999999999</v>
      </c>
      <c r="AD1380">
        <v>75593</v>
      </c>
      <c r="AE1380">
        <v>15789</v>
      </c>
      <c r="AF1380">
        <v>1456</v>
      </c>
      <c r="AG1380">
        <v>452</v>
      </c>
      <c r="AH1380">
        <v>7367</v>
      </c>
      <c r="AM1380">
        <v>2.5</v>
      </c>
      <c r="AQ1380" s="3">
        <f t="shared" si="187"/>
        <v>268947.71100000001</v>
      </c>
      <c r="BA1380" t="s">
        <v>31</v>
      </c>
      <c r="BB1380" s="1">
        <f t="shared" si="188"/>
        <v>6.3114754098360653</v>
      </c>
      <c r="BC1380" s="2">
        <f t="shared" si="189"/>
        <v>4278.984485190409</v>
      </c>
      <c r="BD1380" s="2">
        <f t="shared" si="190"/>
        <v>0</v>
      </c>
      <c r="BE1380" s="2">
        <f t="shared" si="191"/>
        <v>159.7334998958984</v>
      </c>
      <c r="BF1380" s="2">
        <f t="shared" si="192"/>
        <v>79.890851910091584</v>
      </c>
      <c r="BG1380" s="2">
        <f t="shared" si="193"/>
        <v>0</v>
      </c>
      <c r="BH1380" s="2">
        <f t="shared" si="194"/>
        <v>3288.2248031667318</v>
      </c>
      <c r="BI1380" s="2">
        <f t="shared" si="195"/>
        <v>403.91404451266305</v>
      </c>
      <c r="BJ1380" s="2">
        <f t="shared" si="196"/>
        <v>209.76804495029535</v>
      </c>
      <c r="BK1380" s="2">
        <f t="shared" si="197"/>
        <v>11.27800788462498</v>
      </c>
      <c r="BL1380" s="2">
        <f t="shared" si="198"/>
        <v>303.10635671672497</v>
      </c>
      <c r="BM1380" s="2"/>
      <c r="BN1380" s="1">
        <f t="shared" si="199"/>
        <v>-0.81098830551835954</v>
      </c>
      <c r="BO1380" s="2">
        <f t="shared" si="200"/>
        <v>0.76845915533166753</v>
      </c>
      <c r="BP1380" s="1">
        <f t="shared" si="185"/>
        <v>5.0597527472527473</v>
      </c>
    </row>
    <row r="1381" spans="1:68" x14ac:dyDescent="0.25">
      <c r="A1381">
        <v>199</v>
      </c>
      <c r="B1381" t="s">
        <v>1205</v>
      </c>
      <c r="C1381" t="s">
        <v>191</v>
      </c>
      <c r="D1381">
        <v>-23.7545</v>
      </c>
      <c r="E1381">
        <v>-68.280699999999996</v>
      </c>
      <c r="F1381" s="9">
        <v>42511</v>
      </c>
      <c r="H1381" t="s">
        <v>445</v>
      </c>
      <c r="I1381" t="s">
        <v>215</v>
      </c>
      <c r="J1381" t="s">
        <v>29</v>
      </c>
      <c r="L1381" t="s">
        <v>30</v>
      </c>
      <c r="Q1381" s="1">
        <f t="shared" si="186"/>
        <v>5.8688524590163933</v>
      </c>
      <c r="R1381">
        <v>358</v>
      </c>
      <c r="T1381">
        <v>180182</v>
      </c>
      <c r="W1381">
        <v>18004</v>
      </c>
      <c r="X1381">
        <v>1</v>
      </c>
      <c r="Z1381">
        <v>671.1</v>
      </c>
      <c r="AD1381">
        <v>78302</v>
      </c>
      <c r="AE1381">
        <v>15519</v>
      </c>
      <c r="AF1381">
        <v>1207</v>
      </c>
      <c r="AG1381">
        <v>489</v>
      </c>
      <c r="AH1381">
        <v>8155</v>
      </c>
      <c r="AM1381">
        <v>1.5</v>
      </c>
      <c r="AQ1381" s="3">
        <f t="shared" si="187"/>
        <v>302889.59999999998</v>
      </c>
      <c r="BA1381" t="s">
        <v>31</v>
      </c>
      <c r="BB1381" s="1">
        <f t="shared" si="188"/>
        <v>5.8688524590163933</v>
      </c>
      <c r="BC1381" s="2">
        <f t="shared" si="189"/>
        <v>5082.7080394922423</v>
      </c>
      <c r="BD1381" s="2">
        <f t="shared" si="190"/>
        <v>0</v>
      </c>
      <c r="BE1381" s="2">
        <f t="shared" si="191"/>
        <v>187.4245263377056</v>
      </c>
      <c r="BF1381" s="2">
        <f t="shared" si="192"/>
        <v>62.075663675885671</v>
      </c>
      <c r="BG1381" s="2">
        <f t="shared" si="193"/>
        <v>0</v>
      </c>
      <c r="BH1381" s="2">
        <f t="shared" si="194"/>
        <v>3406.0637696289527</v>
      </c>
      <c r="BI1381" s="2">
        <f t="shared" si="195"/>
        <v>397.00690713737526</v>
      </c>
      <c r="BJ1381" s="2">
        <f t="shared" si="196"/>
        <v>173.89425154876818</v>
      </c>
      <c r="BK1381" s="2">
        <f t="shared" si="197"/>
        <v>12.201207645092069</v>
      </c>
      <c r="BL1381" s="2">
        <f t="shared" si="198"/>
        <v>335.5276692038675</v>
      </c>
      <c r="BM1381" s="2"/>
      <c r="BN1381" s="1">
        <f t="shared" si="199"/>
        <v>-7.8040161386653821</v>
      </c>
      <c r="BO1381" s="2">
        <f t="shared" si="200"/>
        <v>0.67012776322466383</v>
      </c>
      <c r="BP1381" s="1">
        <f t="shared" si="185"/>
        <v>6.7564208782104389</v>
      </c>
    </row>
    <row r="1382" spans="1:68" x14ac:dyDescent="0.25">
      <c r="A1382">
        <v>199</v>
      </c>
      <c r="B1382" t="s">
        <v>1205</v>
      </c>
      <c r="C1382" t="s">
        <v>191</v>
      </c>
      <c r="D1382">
        <v>-23.7545</v>
      </c>
      <c r="E1382">
        <v>-68.280699999999996</v>
      </c>
      <c r="F1382" s="9">
        <v>42667</v>
      </c>
      <c r="H1382" t="s">
        <v>445</v>
      </c>
      <c r="I1382" t="s">
        <v>215</v>
      </c>
      <c r="J1382" t="s">
        <v>29</v>
      </c>
      <c r="L1382" t="s">
        <v>30</v>
      </c>
      <c r="Q1382" s="1">
        <f t="shared" si="186"/>
        <v>4.278688524590164</v>
      </c>
      <c r="R1382">
        <v>261</v>
      </c>
      <c r="T1382">
        <v>152634</v>
      </c>
      <c r="W1382">
        <v>14759</v>
      </c>
      <c r="X1382">
        <v>6</v>
      </c>
      <c r="Z1382">
        <v>442.3</v>
      </c>
      <c r="AD1382">
        <v>70818</v>
      </c>
      <c r="AE1382">
        <v>14613</v>
      </c>
      <c r="AF1382">
        <v>768.5</v>
      </c>
      <c r="AG1382">
        <v>448</v>
      </c>
      <c r="AH1382">
        <v>6898</v>
      </c>
      <c r="AM1382">
        <v>2.5</v>
      </c>
      <c r="AQ1382" s="3">
        <f t="shared" si="187"/>
        <v>261650.3</v>
      </c>
      <c r="BA1382" t="s">
        <v>31</v>
      </c>
      <c r="BB1382" s="1">
        <f t="shared" si="188"/>
        <v>4.278688524590164</v>
      </c>
      <c r="BC1382" s="2">
        <f t="shared" si="189"/>
        <v>4305.6135401974607</v>
      </c>
      <c r="BD1382" s="2">
        <f t="shared" si="190"/>
        <v>0</v>
      </c>
      <c r="BE1382" s="2">
        <f t="shared" si="191"/>
        <v>153.64355611076411</v>
      </c>
      <c r="BF1382" s="2">
        <f t="shared" si="192"/>
        <v>40.912034039404311</v>
      </c>
      <c r="BG1382" s="2">
        <f t="shared" si="193"/>
        <v>0</v>
      </c>
      <c r="BH1382" s="2">
        <f t="shared" si="194"/>
        <v>3080.5167688894689</v>
      </c>
      <c r="BI1382" s="2">
        <f t="shared" si="195"/>
        <v>373.82962394474288</v>
      </c>
      <c r="BJ1382" s="2">
        <f t="shared" si="196"/>
        <v>110.71891658262498</v>
      </c>
      <c r="BK1382" s="2">
        <f t="shared" si="197"/>
        <v>11.178202505115024</v>
      </c>
      <c r="BL1382" s="2">
        <f t="shared" si="198"/>
        <v>283.80991565521498</v>
      </c>
      <c r="BM1382" s="2"/>
      <c r="BN1382" s="1">
        <f t="shared" si="199"/>
        <v>-5.2681960609057397</v>
      </c>
      <c r="BO1382" s="2">
        <f t="shared" si="200"/>
        <v>0.71546522699484838</v>
      </c>
      <c r="BP1382" s="1">
        <f t="shared" si="185"/>
        <v>8.9759271307742363</v>
      </c>
    </row>
    <row r="1383" spans="1:68" x14ac:dyDescent="0.25">
      <c r="A1383">
        <v>199</v>
      </c>
      <c r="B1383" t="s">
        <v>1205</v>
      </c>
      <c r="C1383" t="s">
        <v>191</v>
      </c>
      <c r="D1383">
        <v>-23.7545</v>
      </c>
      <c r="E1383">
        <v>-68.280699999999996</v>
      </c>
      <c r="F1383" s="9">
        <v>42721</v>
      </c>
      <c r="H1383" t="s">
        <v>445</v>
      </c>
      <c r="I1383" t="s">
        <v>215</v>
      </c>
      <c r="J1383" t="s">
        <v>29</v>
      </c>
      <c r="L1383" t="s">
        <v>30</v>
      </c>
      <c r="Q1383" s="1">
        <f t="shared" si="186"/>
        <v>5.4262295081967213</v>
      </c>
      <c r="R1383">
        <v>331</v>
      </c>
      <c r="T1383">
        <v>139769</v>
      </c>
      <c r="W1383">
        <v>15956</v>
      </c>
      <c r="X1383">
        <v>4</v>
      </c>
      <c r="Z1383">
        <v>434.2</v>
      </c>
      <c r="AD1383">
        <v>91462</v>
      </c>
      <c r="AE1383">
        <v>7501</v>
      </c>
      <c r="AF1383">
        <v>628</v>
      </c>
      <c r="AG1383">
        <v>451</v>
      </c>
      <c r="AH1383">
        <v>6713</v>
      </c>
      <c r="AM1383">
        <v>1.7</v>
      </c>
      <c r="AQ1383" s="3">
        <f t="shared" si="187"/>
        <v>263250.90000000002</v>
      </c>
      <c r="BA1383" t="s">
        <v>31</v>
      </c>
      <c r="BB1383" s="1">
        <f t="shared" si="188"/>
        <v>5.4262295081967213</v>
      </c>
      <c r="BC1383" s="2">
        <f t="shared" si="189"/>
        <v>3942.7080394922423</v>
      </c>
      <c r="BD1383" s="2">
        <f t="shared" si="190"/>
        <v>0</v>
      </c>
      <c r="BE1383" s="2">
        <f t="shared" si="191"/>
        <v>166.10451800957733</v>
      </c>
      <c r="BF1383" s="2">
        <f t="shared" si="192"/>
        <v>40.162797151049858</v>
      </c>
      <c r="BG1383" s="2">
        <f t="shared" si="193"/>
        <v>0</v>
      </c>
      <c r="BH1383" s="2">
        <f t="shared" si="194"/>
        <v>3978.511462003567</v>
      </c>
      <c r="BI1383" s="2">
        <f t="shared" si="195"/>
        <v>191.89050908160652</v>
      </c>
      <c r="BJ1383" s="2">
        <f t="shared" si="196"/>
        <v>90.476876530759256</v>
      </c>
      <c r="BK1383" s="2">
        <f t="shared" si="197"/>
        <v>11.253056539747492</v>
      </c>
      <c r="BL1383" s="2">
        <f t="shared" si="198"/>
        <v>276.19831310429953</v>
      </c>
      <c r="BM1383" s="2"/>
      <c r="BN1383" s="1">
        <f t="shared" si="199"/>
        <v>6.0929209337239216</v>
      </c>
      <c r="BO1383" s="2">
        <f t="shared" si="200"/>
        <v>1.0090809215779355</v>
      </c>
      <c r="BP1383" s="1">
        <f t="shared" si="185"/>
        <v>10.689490445859873</v>
      </c>
    </row>
    <row r="1384" spans="1:68" x14ac:dyDescent="0.25">
      <c r="A1384">
        <v>199</v>
      </c>
      <c r="B1384" t="s">
        <v>1205</v>
      </c>
      <c r="C1384" t="s">
        <v>191</v>
      </c>
      <c r="D1384">
        <v>-23.7545</v>
      </c>
      <c r="E1384">
        <v>-68.280699999999996</v>
      </c>
      <c r="F1384" s="9">
        <v>42776</v>
      </c>
      <c r="H1384" t="s">
        <v>445</v>
      </c>
      <c r="I1384" t="s">
        <v>215</v>
      </c>
      <c r="J1384" t="s">
        <v>29</v>
      </c>
      <c r="L1384" t="s">
        <v>30</v>
      </c>
      <c r="Q1384" s="1">
        <f t="shared" si="186"/>
        <v>7.9016393442622954</v>
      </c>
      <c r="R1384">
        <v>482</v>
      </c>
      <c r="T1384">
        <v>32176</v>
      </c>
      <c r="W1384">
        <v>3459</v>
      </c>
      <c r="X1384">
        <v>22</v>
      </c>
      <c r="Z1384">
        <v>94.3</v>
      </c>
      <c r="AD1384">
        <v>16500</v>
      </c>
      <c r="AE1384">
        <v>2586</v>
      </c>
      <c r="AF1384">
        <v>190</v>
      </c>
      <c r="AG1384">
        <v>196</v>
      </c>
      <c r="AH1384">
        <v>922</v>
      </c>
      <c r="AM1384">
        <v>1.4</v>
      </c>
      <c r="AQ1384" s="3">
        <f t="shared" si="187"/>
        <v>56628.700000000004</v>
      </c>
      <c r="BA1384" t="s">
        <v>31</v>
      </c>
      <c r="BB1384" s="1">
        <f t="shared" si="188"/>
        <v>7.9016393442622954</v>
      </c>
      <c r="BC1384" s="2">
        <f t="shared" si="189"/>
        <v>907.64456981664307</v>
      </c>
      <c r="BD1384" s="2">
        <f t="shared" si="190"/>
        <v>0</v>
      </c>
      <c r="BE1384" s="2">
        <f t="shared" si="191"/>
        <v>36.00874453466583</v>
      </c>
      <c r="BF1384" s="2">
        <f t="shared" si="192"/>
        <v>8.7225973545462949</v>
      </c>
      <c r="BG1384" s="2">
        <f t="shared" si="193"/>
        <v>0</v>
      </c>
      <c r="BH1384" s="2">
        <f t="shared" si="194"/>
        <v>717.73456870677273</v>
      </c>
      <c r="BI1384" s="2">
        <f t="shared" si="195"/>
        <v>66.15502686108978</v>
      </c>
      <c r="BJ1384" s="2">
        <f t="shared" si="196"/>
        <v>27.373577294337991</v>
      </c>
      <c r="BK1384" s="2">
        <f t="shared" si="197"/>
        <v>4.8904635959878231</v>
      </c>
      <c r="BL1384" s="2">
        <f t="shared" si="198"/>
        <v>37.934581361859699</v>
      </c>
      <c r="BM1384" s="2"/>
      <c r="BN1384" s="1">
        <f t="shared" si="199"/>
        <v>-4.8103764242278899</v>
      </c>
      <c r="BO1384" s="2">
        <f t="shared" si="200"/>
        <v>0.79076611327247315</v>
      </c>
      <c r="BP1384" s="1">
        <f t="shared" si="185"/>
        <v>4.8526315789473689</v>
      </c>
    </row>
    <row r="1385" spans="1:68" x14ac:dyDescent="0.25">
      <c r="A1385">
        <v>199</v>
      </c>
      <c r="B1385" t="s">
        <v>1205</v>
      </c>
      <c r="C1385" t="s">
        <v>191</v>
      </c>
      <c r="D1385">
        <v>-23.7545</v>
      </c>
      <c r="E1385">
        <v>-68.280699999999996</v>
      </c>
      <c r="F1385" s="9">
        <v>42879</v>
      </c>
      <c r="H1385" t="s">
        <v>445</v>
      </c>
      <c r="I1385" t="s">
        <v>215</v>
      </c>
      <c r="J1385" t="s">
        <v>29</v>
      </c>
      <c r="L1385" t="s">
        <v>30</v>
      </c>
      <c r="Q1385" s="1">
        <f t="shared" si="186"/>
        <v>6.6721311475409832</v>
      </c>
      <c r="R1385">
        <v>407</v>
      </c>
      <c r="T1385">
        <v>162480</v>
      </c>
      <c r="W1385">
        <v>15906</v>
      </c>
      <c r="X1385">
        <v>2</v>
      </c>
      <c r="Z1385">
        <v>612</v>
      </c>
      <c r="AD1385">
        <v>80730</v>
      </c>
      <c r="AE1385">
        <v>17120</v>
      </c>
      <c r="AF1385">
        <v>1307</v>
      </c>
      <c r="AG1385">
        <v>485</v>
      </c>
      <c r="AH1385">
        <v>8135</v>
      </c>
      <c r="AM1385">
        <v>2.9</v>
      </c>
      <c r="AQ1385" s="3">
        <f t="shared" si="187"/>
        <v>287186.90000000002</v>
      </c>
      <c r="BA1385" t="s">
        <v>31</v>
      </c>
      <c r="BB1385" s="1">
        <f t="shared" si="188"/>
        <v>6.6721311475409832</v>
      </c>
      <c r="BC1385" s="2">
        <f t="shared" si="189"/>
        <v>4583.3568406205923</v>
      </c>
      <c r="BD1385" s="2">
        <f t="shared" si="190"/>
        <v>0</v>
      </c>
      <c r="BE1385" s="2">
        <f t="shared" si="191"/>
        <v>165.58400999375391</v>
      </c>
      <c r="BF1385" s="2">
        <f t="shared" si="192"/>
        <v>56.609009342336506</v>
      </c>
      <c r="BG1385" s="2">
        <f t="shared" si="193"/>
        <v>0</v>
      </c>
      <c r="BH1385" s="2">
        <f t="shared" si="194"/>
        <v>3511.6794988907736</v>
      </c>
      <c r="BI1385" s="2">
        <f t="shared" si="195"/>
        <v>437.96367357380399</v>
      </c>
      <c r="BJ1385" s="2">
        <f t="shared" si="196"/>
        <v>188.3013974931566</v>
      </c>
      <c r="BK1385" s="2">
        <f t="shared" si="197"/>
        <v>12.101402265582115</v>
      </c>
      <c r="BL1385" s="2">
        <f t="shared" si="198"/>
        <v>334.70479325241718</v>
      </c>
      <c r="BM1385" s="2"/>
      <c r="BN1385" s="1">
        <f t="shared" si="199"/>
        <v>-0.91912531779434081</v>
      </c>
      <c r="BO1385" s="2">
        <f t="shared" si="200"/>
        <v>0.76618068830427088</v>
      </c>
      <c r="BP1385" s="1">
        <f t="shared" si="185"/>
        <v>6.2241775057383322</v>
      </c>
    </row>
    <row r="1386" spans="1:68" x14ac:dyDescent="0.25">
      <c r="A1386">
        <v>199</v>
      </c>
      <c r="B1386" t="s">
        <v>1205</v>
      </c>
      <c r="C1386" t="s">
        <v>191</v>
      </c>
      <c r="D1386">
        <v>-23.7545</v>
      </c>
      <c r="E1386">
        <v>-68.280699999999996</v>
      </c>
      <c r="F1386" s="9">
        <v>42879</v>
      </c>
      <c r="H1386" t="s">
        <v>445</v>
      </c>
      <c r="I1386" t="s">
        <v>215</v>
      </c>
      <c r="J1386" t="s">
        <v>29</v>
      </c>
      <c r="L1386" t="s">
        <v>30</v>
      </c>
      <c r="Q1386" s="1">
        <f t="shared" si="186"/>
        <v>6.4262295081967213</v>
      </c>
      <c r="R1386">
        <v>392</v>
      </c>
      <c r="T1386">
        <v>155443</v>
      </c>
      <c r="W1386">
        <v>16042</v>
      </c>
      <c r="X1386">
        <v>5</v>
      </c>
      <c r="AD1386">
        <v>78380</v>
      </c>
      <c r="AE1386">
        <v>15764</v>
      </c>
      <c r="AF1386">
        <v>1280</v>
      </c>
      <c r="AG1386">
        <v>632</v>
      </c>
      <c r="AH1386">
        <v>7737</v>
      </c>
      <c r="AM1386">
        <v>4.5</v>
      </c>
      <c r="AQ1386" s="3">
        <f t="shared" si="187"/>
        <v>275679.5</v>
      </c>
      <c r="BA1386" t="s">
        <v>31</v>
      </c>
      <c r="BB1386" s="1">
        <f t="shared" si="188"/>
        <v>6.4262295081967213</v>
      </c>
      <c r="BC1386" s="2">
        <f t="shared" si="189"/>
        <v>4384.8519040902675</v>
      </c>
      <c r="BD1386" s="2">
        <f t="shared" si="190"/>
        <v>0</v>
      </c>
      <c r="BE1386" s="2">
        <f t="shared" si="191"/>
        <v>166.99979179679366</v>
      </c>
      <c r="BF1386" s="2">
        <f t="shared" si="192"/>
        <v>0</v>
      </c>
      <c r="BG1386" s="2">
        <f t="shared" si="193"/>
        <v>0</v>
      </c>
      <c r="BH1386" s="2">
        <f t="shared" si="194"/>
        <v>3409.4566966810212</v>
      </c>
      <c r="BI1386" s="2">
        <f t="shared" si="195"/>
        <v>403.27449475569193</v>
      </c>
      <c r="BJ1386" s="2">
        <f t="shared" si="196"/>
        <v>184.41146808817174</v>
      </c>
      <c r="BK1386" s="2">
        <f t="shared" si="197"/>
        <v>15.769249962572982</v>
      </c>
      <c r="BL1386" s="2">
        <f t="shared" si="198"/>
        <v>318.32956181855587</v>
      </c>
      <c r="BM1386" s="2"/>
      <c r="BN1386" s="1">
        <f t="shared" si="199"/>
        <v>-0.63826932479978171</v>
      </c>
      <c r="BO1386" s="2">
        <f t="shared" si="200"/>
        <v>0.7775534433672936</v>
      </c>
      <c r="BP1386" s="1">
        <f t="shared" si="185"/>
        <v>6.0445312500000004</v>
      </c>
    </row>
    <row r="1387" spans="1:68" x14ac:dyDescent="0.25">
      <c r="A1387">
        <v>199</v>
      </c>
      <c r="B1387" t="s">
        <v>1205</v>
      </c>
      <c r="C1387" t="s">
        <v>191</v>
      </c>
      <c r="D1387">
        <v>-23.7545</v>
      </c>
      <c r="E1387">
        <v>-68.280699999999996</v>
      </c>
      <c r="F1387" s="9">
        <v>42968</v>
      </c>
      <c r="H1387" t="s">
        <v>445</v>
      </c>
      <c r="I1387" t="s">
        <v>215</v>
      </c>
      <c r="J1387" t="s">
        <v>29</v>
      </c>
      <c r="L1387" t="s">
        <v>30</v>
      </c>
      <c r="Q1387" s="1">
        <f t="shared" si="186"/>
        <v>6.0491803278688527</v>
      </c>
      <c r="R1387">
        <v>369</v>
      </c>
      <c r="T1387">
        <v>157537</v>
      </c>
      <c r="W1387">
        <v>17230</v>
      </c>
      <c r="X1387">
        <v>0</v>
      </c>
      <c r="Z1387">
        <v>445</v>
      </c>
      <c r="AD1387">
        <v>84080</v>
      </c>
      <c r="AE1387">
        <v>17090</v>
      </c>
      <c r="AF1387">
        <v>1330</v>
      </c>
      <c r="AG1387">
        <v>508</v>
      </c>
      <c r="AH1387">
        <v>8214</v>
      </c>
      <c r="AM1387">
        <v>0.7</v>
      </c>
      <c r="AQ1387" s="3">
        <f t="shared" si="187"/>
        <v>286803.7</v>
      </c>
      <c r="BA1387" t="s">
        <v>31</v>
      </c>
      <c r="BB1387" s="1">
        <f t="shared" si="188"/>
        <v>6.0491803278688527</v>
      </c>
      <c r="BC1387" s="2">
        <f t="shared" si="189"/>
        <v>4443.9210155148094</v>
      </c>
      <c r="BD1387" s="2">
        <f t="shared" si="190"/>
        <v>0</v>
      </c>
      <c r="BE1387" s="2">
        <f t="shared" si="191"/>
        <v>179.3670622527587</v>
      </c>
      <c r="BF1387" s="2">
        <f t="shared" si="192"/>
        <v>41.161779668855793</v>
      </c>
      <c r="BG1387" s="2">
        <f t="shared" si="193"/>
        <v>0</v>
      </c>
      <c r="BH1387" s="2">
        <f t="shared" si="194"/>
        <v>3657.4013658706335</v>
      </c>
      <c r="BI1387" s="2">
        <f t="shared" si="195"/>
        <v>437.19621386543866</v>
      </c>
      <c r="BJ1387" s="2">
        <f t="shared" si="196"/>
        <v>191.61504106036594</v>
      </c>
      <c r="BK1387" s="2">
        <f t="shared" si="197"/>
        <v>12.675283197764358</v>
      </c>
      <c r="BL1387" s="2">
        <f t="shared" si="198"/>
        <v>337.95515326064594</v>
      </c>
      <c r="BM1387" s="2"/>
      <c r="BN1387" s="1">
        <f t="shared" si="199"/>
        <v>1.8248869789649693</v>
      </c>
      <c r="BO1387" s="2">
        <f t="shared" si="200"/>
        <v>0.82301223471383844</v>
      </c>
      <c r="BP1387" s="1">
        <f t="shared" si="185"/>
        <v>6.1759398496240605</v>
      </c>
    </row>
    <row r="1388" spans="1:68" x14ac:dyDescent="0.25">
      <c r="A1388">
        <v>199</v>
      </c>
      <c r="B1388" t="s">
        <v>1205</v>
      </c>
      <c r="C1388" t="s">
        <v>191</v>
      </c>
      <c r="D1388">
        <v>-23.7545</v>
      </c>
      <c r="E1388">
        <v>-68.280699999999996</v>
      </c>
      <c r="F1388" s="9">
        <v>43058</v>
      </c>
      <c r="H1388" t="s">
        <v>445</v>
      </c>
      <c r="I1388" t="s">
        <v>215</v>
      </c>
      <c r="J1388" t="s">
        <v>29</v>
      </c>
      <c r="L1388" t="s">
        <v>30</v>
      </c>
      <c r="Q1388" s="1">
        <f t="shared" si="186"/>
        <v>5.8524590163934427</v>
      </c>
      <c r="R1388">
        <v>357</v>
      </c>
      <c r="T1388">
        <v>117749</v>
      </c>
      <c r="W1388">
        <v>12442</v>
      </c>
      <c r="Z1388">
        <v>508</v>
      </c>
      <c r="AD1388">
        <v>57390</v>
      </c>
      <c r="AE1388">
        <v>11300</v>
      </c>
      <c r="AF1388">
        <v>1044</v>
      </c>
      <c r="AG1388">
        <v>491</v>
      </c>
      <c r="AH1388">
        <v>6060</v>
      </c>
      <c r="AM1388">
        <v>0.8</v>
      </c>
      <c r="AQ1388" s="3">
        <f t="shared" si="187"/>
        <v>207341.8</v>
      </c>
      <c r="BA1388" t="s">
        <v>31</v>
      </c>
      <c r="BB1388" s="1">
        <f t="shared" si="188"/>
        <v>5.8524590163934427</v>
      </c>
      <c r="BC1388" s="2">
        <f t="shared" si="189"/>
        <v>3321.5514809590973</v>
      </c>
      <c r="BD1388" s="2">
        <f t="shared" si="190"/>
        <v>0</v>
      </c>
      <c r="BE1388" s="2">
        <f t="shared" si="191"/>
        <v>129.52321465750572</v>
      </c>
      <c r="BF1388" s="2">
        <f t="shared" si="192"/>
        <v>46.989177689390438</v>
      </c>
      <c r="BG1388" s="2">
        <f t="shared" si="193"/>
        <v>0</v>
      </c>
      <c r="BH1388" s="2">
        <f t="shared" si="194"/>
        <v>2496.4113271564661</v>
      </c>
      <c r="BI1388" s="2">
        <f t="shared" si="195"/>
        <v>289.07649015093369</v>
      </c>
      <c r="BJ1388" s="2">
        <f t="shared" si="196"/>
        <v>150.41060365941507</v>
      </c>
      <c r="BK1388" s="2">
        <f t="shared" si="197"/>
        <v>12.251110334847047</v>
      </c>
      <c r="BL1388" s="2">
        <f t="shared" si="198"/>
        <v>249.33141328944663</v>
      </c>
      <c r="BM1388" s="2"/>
      <c r="BN1388" s="1">
        <f t="shared" si="199"/>
        <v>-1.8080569283246801</v>
      </c>
      <c r="BO1388" s="2">
        <f t="shared" si="200"/>
        <v>0.75157989917278889</v>
      </c>
      <c r="BP1388" s="1">
        <f t="shared" si="185"/>
        <v>5.804597701149425</v>
      </c>
    </row>
    <row r="1389" spans="1:68" x14ac:dyDescent="0.25">
      <c r="A1389">
        <v>200</v>
      </c>
      <c r="B1389" t="s">
        <v>1205</v>
      </c>
      <c r="C1389" t="s">
        <v>191</v>
      </c>
      <c r="D1389">
        <v>-23.7837</v>
      </c>
      <c r="E1389">
        <v>-68.237200000000001</v>
      </c>
      <c r="F1389" s="9">
        <v>41608</v>
      </c>
      <c r="H1389" t="s">
        <v>445</v>
      </c>
      <c r="I1389" t="s">
        <v>215</v>
      </c>
      <c r="J1389" t="s">
        <v>29</v>
      </c>
      <c r="L1389" t="s">
        <v>30</v>
      </c>
      <c r="P1389">
        <v>5.92</v>
      </c>
      <c r="Q1389" s="1">
        <f t="shared" si="186"/>
        <v>4.5901639344262293</v>
      </c>
      <c r="R1389">
        <v>280</v>
      </c>
      <c r="T1389">
        <v>189445</v>
      </c>
      <c r="U1389">
        <v>18.8</v>
      </c>
      <c r="W1389">
        <v>11706</v>
      </c>
      <c r="X1389">
        <v>17</v>
      </c>
      <c r="Z1389">
        <v>501</v>
      </c>
      <c r="AA1389" s="1">
        <v>7.9482356857523309</v>
      </c>
      <c r="AB1389">
        <v>9.6000000000000002E-2</v>
      </c>
      <c r="AD1389">
        <v>119141</v>
      </c>
      <c r="AE1389">
        <v>15867</v>
      </c>
      <c r="AF1389">
        <v>884</v>
      </c>
      <c r="AG1389">
        <v>604</v>
      </c>
      <c r="AH1389">
        <v>4629</v>
      </c>
      <c r="AL1389">
        <v>0.14000000000000001</v>
      </c>
      <c r="AM1389">
        <v>14</v>
      </c>
      <c r="AQ1389" s="3">
        <f t="shared" si="187"/>
        <v>343114.98423568578</v>
      </c>
      <c r="BA1389" t="s">
        <v>31</v>
      </c>
      <c r="BB1389" s="1">
        <f t="shared" si="188"/>
        <v>4.5901639344262293</v>
      </c>
      <c r="BC1389" s="2">
        <f t="shared" si="189"/>
        <v>5344.0056417489413</v>
      </c>
      <c r="BD1389" s="2">
        <f t="shared" si="190"/>
        <v>0.2352823388065679</v>
      </c>
      <c r="BE1389" s="2">
        <f t="shared" si="191"/>
        <v>121.86133666458463</v>
      </c>
      <c r="BF1389" s="2">
        <f t="shared" si="192"/>
        <v>46.341689020442139</v>
      </c>
      <c r="BG1389" s="2">
        <f t="shared" si="193"/>
        <v>0.28300139523071804</v>
      </c>
      <c r="BH1389" s="2">
        <f t="shared" si="194"/>
        <v>5182.5220757753705</v>
      </c>
      <c r="BI1389" s="2">
        <f t="shared" si="195"/>
        <v>405.90943975441286</v>
      </c>
      <c r="BJ1389" s="2">
        <f t="shared" si="196"/>
        <v>127.3591701483936</v>
      </c>
      <c r="BK1389" s="2">
        <f t="shared" si="197"/>
        <v>15.070612306003293</v>
      </c>
      <c r="BL1389" s="2">
        <f t="shared" si="198"/>
        <v>190.45463896317631</v>
      </c>
      <c r="BM1389" s="2"/>
      <c r="BN1389" s="1">
        <f t="shared" si="199"/>
        <v>4.5590018014103491</v>
      </c>
      <c r="BO1389" s="2">
        <f t="shared" si="200"/>
        <v>0.96978229874758859</v>
      </c>
      <c r="BP1389" s="1">
        <f t="shared" si="185"/>
        <v>5.2364253393665159</v>
      </c>
    </row>
    <row r="1390" spans="1:68" x14ac:dyDescent="0.25">
      <c r="A1390">
        <v>200</v>
      </c>
      <c r="B1390" t="s">
        <v>1205</v>
      </c>
      <c r="C1390" t="s">
        <v>191</v>
      </c>
      <c r="D1390">
        <v>-23.7837</v>
      </c>
      <c r="E1390">
        <v>-68.237200000000001</v>
      </c>
      <c r="F1390" s="9">
        <v>41625</v>
      </c>
      <c r="H1390" t="s">
        <v>445</v>
      </c>
      <c r="I1390" t="s">
        <v>215</v>
      </c>
      <c r="J1390" t="s">
        <v>29</v>
      </c>
      <c r="L1390" t="s">
        <v>30</v>
      </c>
      <c r="P1390">
        <v>6.07</v>
      </c>
      <c r="Q1390" s="1">
        <f t="shared" si="186"/>
        <v>7.8360655737704921</v>
      </c>
      <c r="R1390">
        <v>478</v>
      </c>
      <c r="T1390">
        <v>175650</v>
      </c>
      <c r="U1390">
        <v>5.78</v>
      </c>
      <c r="W1390">
        <v>11706</v>
      </c>
      <c r="X1390">
        <v>11</v>
      </c>
      <c r="Z1390">
        <v>692</v>
      </c>
      <c r="AB1390">
        <v>1.1499999999999999</v>
      </c>
      <c r="AD1390">
        <v>107910</v>
      </c>
      <c r="AE1390">
        <v>19555</v>
      </c>
      <c r="AF1390">
        <v>1327</v>
      </c>
      <c r="AG1390">
        <v>498</v>
      </c>
      <c r="AH1390">
        <v>3908</v>
      </c>
      <c r="AL1390">
        <v>0.19</v>
      </c>
      <c r="AM1390">
        <v>15</v>
      </c>
      <c r="AQ1390" s="3">
        <f t="shared" si="187"/>
        <v>321757.12</v>
      </c>
      <c r="BA1390" t="s">
        <v>31</v>
      </c>
      <c r="BB1390" s="1">
        <f t="shared" si="188"/>
        <v>7.8360655737704921</v>
      </c>
      <c r="BC1390" s="2">
        <f t="shared" si="189"/>
        <v>4954.8660084626226</v>
      </c>
      <c r="BD1390" s="2">
        <f t="shared" si="190"/>
        <v>7.2336804164998006E-2</v>
      </c>
      <c r="BE1390" s="2">
        <f t="shared" si="191"/>
        <v>121.86133666458463</v>
      </c>
      <c r="BF1390" s="2">
        <f t="shared" si="192"/>
        <v>64.008879844602717</v>
      </c>
      <c r="BG1390" s="2">
        <f t="shared" si="193"/>
        <v>0</v>
      </c>
      <c r="BH1390" s="2">
        <f t="shared" si="194"/>
        <v>4693.9840793422936</v>
      </c>
      <c r="BI1390" s="2">
        <f t="shared" si="195"/>
        <v>500.2558199027884</v>
      </c>
      <c r="BJ1390" s="2">
        <f t="shared" si="196"/>
        <v>191.18282668203429</v>
      </c>
      <c r="BK1390" s="2">
        <f t="shared" si="197"/>
        <v>12.42576974898947</v>
      </c>
      <c r="BL1390" s="2">
        <f t="shared" si="198"/>
        <v>160.78996091339232</v>
      </c>
      <c r="BM1390" s="2"/>
      <c r="BN1390" s="1">
        <f t="shared" si="199"/>
        <v>4.8028911309032507</v>
      </c>
      <c r="BO1390" s="2">
        <f t="shared" si="200"/>
        <v>0.94734833824471587</v>
      </c>
      <c r="BP1390" s="1">
        <f t="shared" si="185"/>
        <v>2.9449886963074605</v>
      </c>
    </row>
    <row r="1391" spans="1:68" x14ac:dyDescent="0.25">
      <c r="A1391">
        <v>200</v>
      </c>
      <c r="B1391" t="s">
        <v>1205</v>
      </c>
      <c r="C1391" t="s">
        <v>191</v>
      </c>
      <c r="D1391">
        <v>-23.7837</v>
      </c>
      <c r="E1391">
        <v>-68.237200000000001</v>
      </c>
      <c r="F1391" s="9">
        <v>41653</v>
      </c>
      <c r="H1391" t="s">
        <v>445</v>
      </c>
      <c r="I1391" t="s">
        <v>215</v>
      </c>
      <c r="J1391" t="s">
        <v>29</v>
      </c>
      <c r="L1391" t="s">
        <v>30</v>
      </c>
      <c r="P1391">
        <v>6.04</v>
      </c>
      <c r="Q1391" s="1">
        <f t="shared" si="186"/>
        <v>4.3770491803278686</v>
      </c>
      <c r="R1391">
        <v>267</v>
      </c>
      <c r="T1391">
        <v>180514</v>
      </c>
      <c r="U1391">
        <v>4.32</v>
      </c>
      <c r="W1391">
        <v>11459</v>
      </c>
      <c r="X1391">
        <v>7</v>
      </c>
      <c r="Z1391">
        <v>690</v>
      </c>
      <c r="AA1391" s="1">
        <v>6.0780625832223709</v>
      </c>
      <c r="AB1391">
        <v>6.4000000000000001E-2</v>
      </c>
      <c r="AD1391">
        <v>118888</v>
      </c>
      <c r="AE1391">
        <v>18445</v>
      </c>
      <c r="AF1391">
        <v>621</v>
      </c>
      <c r="AG1391">
        <v>528</v>
      </c>
      <c r="AH1391">
        <v>4773</v>
      </c>
      <c r="AL1391">
        <v>0.09</v>
      </c>
      <c r="AM1391">
        <v>9.1</v>
      </c>
      <c r="AQ1391" s="3">
        <f t="shared" si="187"/>
        <v>336211.65206258325</v>
      </c>
      <c r="BA1391" t="s">
        <v>31</v>
      </c>
      <c r="BB1391" s="1">
        <f t="shared" si="188"/>
        <v>4.3770491803278686</v>
      </c>
      <c r="BC1391" s="2">
        <f t="shared" si="189"/>
        <v>5092.0733427362475</v>
      </c>
      <c r="BD1391" s="2">
        <f t="shared" si="190"/>
        <v>5.4064877853424113E-2</v>
      </c>
      <c r="BE1391" s="2">
        <f t="shared" si="191"/>
        <v>119.29002706641683</v>
      </c>
      <c r="BF1391" s="2">
        <f t="shared" si="192"/>
        <v>63.823883082046066</v>
      </c>
      <c r="BG1391" s="2">
        <f t="shared" si="193"/>
        <v>0.21641283164701966</v>
      </c>
      <c r="BH1391" s="2">
        <f t="shared" si="194"/>
        <v>5171.5168123885333</v>
      </c>
      <c r="BI1391" s="2">
        <f t="shared" si="195"/>
        <v>471.85981069327187</v>
      </c>
      <c r="BJ1391" s="2">
        <f t="shared" si="196"/>
        <v>89.468376314652076</v>
      </c>
      <c r="BK1391" s="2">
        <f t="shared" si="197"/>
        <v>13.174310095314137</v>
      </c>
      <c r="BL1391" s="2">
        <f t="shared" si="198"/>
        <v>196.37934581361861</v>
      </c>
      <c r="BM1391" s="2"/>
      <c r="BN1391" s="1">
        <f t="shared" si="199"/>
        <v>7.1112142577320334</v>
      </c>
      <c r="BO1391" s="2">
        <f t="shared" si="200"/>
        <v>1.0156013993328692</v>
      </c>
      <c r="BP1391" s="1">
        <f t="shared" si="185"/>
        <v>7.6859903381642516</v>
      </c>
    </row>
    <row r="1392" spans="1:68" x14ac:dyDescent="0.25">
      <c r="A1392">
        <v>200</v>
      </c>
      <c r="B1392" t="s">
        <v>1205</v>
      </c>
      <c r="C1392" t="s">
        <v>191</v>
      </c>
      <c r="D1392">
        <v>-23.7837</v>
      </c>
      <c r="E1392">
        <v>-68.237200000000001</v>
      </c>
      <c r="F1392" s="9">
        <v>41716</v>
      </c>
      <c r="H1392" t="s">
        <v>445</v>
      </c>
      <c r="I1392" t="s">
        <v>215</v>
      </c>
      <c r="J1392" t="s">
        <v>29</v>
      </c>
      <c r="L1392" t="s">
        <v>30</v>
      </c>
      <c r="P1392">
        <v>6.17</v>
      </c>
      <c r="Q1392" s="1">
        <f t="shared" si="186"/>
        <v>4</v>
      </c>
      <c r="R1392">
        <v>244</v>
      </c>
      <c r="S1392">
        <v>0.02</v>
      </c>
      <c r="T1392">
        <v>172610</v>
      </c>
      <c r="U1392">
        <v>8.8000000000000007</v>
      </c>
      <c r="W1392">
        <v>11447</v>
      </c>
      <c r="X1392">
        <v>8</v>
      </c>
      <c r="Z1392">
        <v>748</v>
      </c>
      <c r="AA1392" s="1">
        <v>7.5742010652463385</v>
      </c>
      <c r="AB1392">
        <v>0.316</v>
      </c>
      <c r="AD1392">
        <v>80440</v>
      </c>
      <c r="AE1392">
        <v>5968</v>
      </c>
      <c r="AF1392">
        <v>5.6</v>
      </c>
      <c r="AG1392">
        <v>165</v>
      </c>
      <c r="AH1392">
        <v>12495</v>
      </c>
      <c r="AM1392">
        <v>1.5</v>
      </c>
      <c r="AN1392">
        <v>2.8000000000000001E-2</v>
      </c>
      <c r="AQ1392" s="3">
        <f t="shared" si="187"/>
        <v>284148.83820106514</v>
      </c>
      <c r="BA1392" t="s">
        <v>31</v>
      </c>
      <c r="BB1392" s="1">
        <f t="shared" si="188"/>
        <v>4</v>
      </c>
      <c r="BC1392" s="2">
        <f t="shared" si="189"/>
        <v>4869.1114245416074</v>
      </c>
      <c r="BD1392" s="2">
        <f t="shared" si="190"/>
        <v>0.11013215859030838</v>
      </c>
      <c r="BE1392" s="2">
        <f t="shared" si="191"/>
        <v>119.1651051426192</v>
      </c>
      <c r="BF1392" s="2">
        <f t="shared" si="192"/>
        <v>69.188789196189063</v>
      </c>
      <c r="BG1392" s="2">
        <f t="shared" si="193"/>
        <v>0.26968368251397834</v>
      </c>
      <c r="BH1392" s="2">
        <f t="shared" si="194"/>
        <v>3499.0647701074427</v>
      </c>
      <c r="BI1392" s="2">
        <f t="shared" si="195"/>
        <v>152.67331798413915</v>
      </c>
      <c r="BJ1392" s="2">
        <f t="shared" si="196"/>
        <v>0.80680017288575134</v>
      </c>
      <c r="BK1392" s="2">
        <f t="shared" si="197"/>
        <v>4.1169719047856672</v>
      </c>
      <c r="BL1392" s="2">
        <f t="shared" si="198"/>
        <v>514.09175066858677</v>
      </c>
      <c r="BM1392" s="2"/>
      <c r="BN1392" s="1">
        <f t="shared" si="199"/>
        <v>-4.3119108777887574</v>
      </c>
      <c r="BO1392" s="2">
        <f t="shared" si="200"/>
        <v>0.71862491223167169</v>
      </c>
      <c r="BP1392" s="1">
        <f t="shared" si="185"/>
        <v>2231.25</v>
      </c>
    </row>
    <row r="1393" spans="1:68" x14ac:dyDescent="0.25">
      <c r="A1393">
        <v>200</v>
      </c>
      <c r="B1393" t="s">
        <v>1205</v>
      </c>
      <c r="C1393" t="s">
        <v>191</v>
      </c>
      <c r="D1393">
        <v>-23.7837</v>
      </c>
      <c r="E1393">
        <v>-68.237200000000001</v>
      </c>
      <c r="F1393" s="9">
        <v>41748</v>
      </c>
      <c r="H1393" t="s">
        <v>445</v>
      </c>
      <c r="I1393" t="s">
        <v>215</v>
      </c>
      <c r="J1393" t="s">
        <v>29</v>
      </c>
      <c r="L1393" t="s">
        <v>30</v>
      </c>
      <c r="P1393">
        <v>6</v>
      </c>
      <c r="Q1393" s="1">
        <f t="shared" si="186"/>
        <v>4</v>
      </c>
      <c r="R1393">
        <v>244</v>
      </c>
      <c r="T1393">
        <v>183173</v>
      </c>
      <c r="U1393">
        <v>10.3</v>
      </c>
      <c r="W1393">
        <v>11813</v>
      </c>
      <c r="X1393">
        <v>7</v>
      </c>
      <c r="Z1393">
        <v>604</v>
      </c>
      <c r="AA1393" s="1">
        <v>3.646837549933422</v>
      </c>
      <c r="AD1393">
        <v>87250</v>
      </c>
      <c r="AE1393">
        <v>14066</v>
      </c>
      <c r="AF1393">
        <v>805.5</v>
      </c>
      <c r="AG1393">
        <v>267</v>
      </c>
      <c r="AH1393">
        <v>3376</v>
      </c>
      <c r="AL1393">
        <v>1.4E-2</v>
      </c>
      <c r="AM1393">
        <v>3.2</v>
      </c>
      <c r="AN1393">
        <v>1.2E-2</v>
      </c>
      <c r="AQ1393" s="3">
        <f t="shared" si="187"/>
        <v>301622.67283754994</v>
      </c>
      <c r="BA1393" t="s">
        <v>31</v>
      </c>
      <c r="BB1393" s="1">
        <f t="shared" si="188"/>
        <v>4</v>
      </c>
      <c r="BC1393" s="2">
        <f t="shared" si="189"/>
        <v>5167.0803949224255</v>
      </c>
      <c r="BD1393" s="2">
        <f t="shared" si="190"/>
        <v>0.12890468562274732</v>
      </c>
      <c r="BE1393" s="2">
        <f t="shared" si="191"/>
        <v>122.97522381844681</v>
      </c>
      <c r="BF1393" s="2">
        <f t="shared" si="192"/>
        <v>55.869022292109889</v>
      </c>
      <c r="BG1393" s="2">
        <f t="shared" si="193"/>
        <v>0.12984769898821177</v>
      </c>
      <c r="BH1393" s="2">
        <f t="shared" si="194"/>
        <v>3795.2934011918742</v>
      </c>
      <c r="BI1393" s="2">
        <f t="shared" si="195"/>
        <v>359.83627526221539</v>
      </c>
      <c r="BJ1393" s="2">
        <f t="shared" si="196"/>
        <v>116.0495605820487</v>
      </c>
      <c r="BK1393" s="2">
        <f t="shared" si="197"/>
        <v>6.6620090822895346</v>
      </c>
      <c r="BL1393" s="2">
        <f t="shared" si="198"/>
        <v>138.90146060481382</v>
      </c>
      <c r="BM1393" s="2"/>
      <c r="BN1393" s="1">
        <f t="shared" si="199"/>
        <v>-8.5661254557546567</v>
      </c>
      <c r="BO1393" s="2">
        <f t="shared" si="200"/>
        <v>0.73451409908803122</v>
      </c>
      <c r="BP1393" s="1">
        <f t="shared" si="185"/>
        <v>4.1911855990068281</v>
      </c>
    </row>
    <row r="1394" spans="1:68" x14ac:dyDescent="0.25">
      <c r="A1394">
        <v>200</v>
      </c>
      <c r="B1394" t="s">
        <v>1205</v>
      </c>
      <c r="C1394" t="s">
        <v>191</v>
      </c>
      <c r="D1394">
        <v>-23.7837</v>
      </c>
      <c r="E1394">
        <v>-68.237200000000001</v>
      </c>
      <c r="F1394" s="9">
        <v>41773</v>
      </c>
      <c r="H1394" t="s">
        <v>445</v>
      </c>
      <c r="I1394" t="s">
        <v>215</v>
      </c>
      <c r="J1394" t="s">
        <v>29</v>
      </c>
      <c r="L1394" t="s">
        <v>30</v>
      </c>
      <c r="P1394">
        <v>6</v>
      </c>
      <c r="Q1394" s="1">
        <f t="shared" si="186"/>
        <v>3.901639344262295</v>
      </c>
      <c r="R1394">
        <v>238</v>
      </c>
      <c r="S1394">
        <v>0.03</v>
      </c>
      <c r="T1394">
        <v>183173</v>
      </c>
      <c r="U1394">
        <v>13.8</v>
      </c>
      <c r="W1394">
        <v>11589</v>
      </c>
      <c r="X1394">
        <v>8</v>
      </c>
      <c r="Z1394">
        <v>939</v>
      </c>
      <c r="AA1394" s="1">
        <v>5.7975366178428764</v>
      </c>
      <c r="AD1394">
        <v>93100</v>
      </c>
      <c r="AE1394">
        <v>17600</v>
      </c>
      <c r="AF1394">
        <v>1360</v>
      </c>
      <c r="AG1394">
        <v>516</v>
      </c>
      <c r="AH1394">
        <v>6660</v>
      </c>
      <c r="AM1394">
        <v>6.3</v>
      </c>
      <c r="AQ1394" s="3">
        <f t="shared" si="187"/>
        <v>315208.92753661779</v>
      </c>
      <c r="BA1394" t="s">
        <v>31</v>
      </c>
      <c r="BB1394" s="1">
        <f t="shared" si="188"/>
        <v>3.901639344262295</v>
      </c>
      <c r="BC1394" s="2">
        <f t="shared" si="189"/>
        <v>5167.0803949224255</v>
      </c>
      <c r="BD1394" s="2">
        <f t="shared" si="190"/>
        <v>0.17270724869843815</v>
      </c>
      <c r="BE1394" s="2">
        <f t="shared" si="191"/>
        <v>120.64334790755777</v>
      </c>
      <c r="BF1394" s="2">
        <f t="shared" si="192"/>
        <v>86.855980020349648</v>
      </c>
      <c r="BG1394" s="2">
        <f t="shared" si="193"/>
        <v>0.2064245471094649</v>
      </c>
      <c r="BH1394" s="2">
        <f t="shared" si="194"/>
        <v>4049.7629300970029</v>
      </c>
      <c r="BI1394" s="2">
        <f t="shared" si="195"/>
        <v>450.24302890764898</v>
      </c>
      <c r="BJ1394" s="2">
        <f t="shared" si="196"/>
        <v>195.93718484368247</v>
      </c>
      <c r="BK1394" s="2">
        <f t="shared" si="197"/>
        <v>12.87489395678427</v>
      </c>
      <c r="BL1394" s="2">
        <f t="shared" si="198"/>
        <v>274.01769183295619</v>
      </c>
      <c r="BM1394" s="2"/>
      <c r="BN1394" s="1">
        <f t="shared" si="199"/>
        <v>-1.3359937653662082</v>
      </c>
      <c r="BO1394" s="2">
        <f t="shared" si="200"/>
        <v>0.78376232235066723</v>
      </c>
      <c r="BP1394" s="1">
        <f t="shared" si="185"/>
        <v>4.8970588235294121</v>
      </c>
    </row>
    <row r="1395" spans="1:68" x14ac:dyDescent="0.25">
      <c r="A1395">
        <v>200</v>
      </c>
      <c r="B1395" t="s">
        <v>1205</v>
      </c>
      <c r="C1395" t="s">
        <v>191</v>
      </c>
      <c r="D1395">
        <v>-23.7837</v>
      </c>
      <c r="E1395">
        <v>-68.237200000000001</v>
      </c>
      <c r="F1395" s="9">
        <v>41805</v>
      </c>
      <c r="H1395" t="s">
        <v>445</v>
      </c>
      <c r="I1395" t="s">
        <v>215</v>
      </c>
      <c r="J1395" t="s">
        <v>29</v>
      </c>
      <c r="L1395" t="s">
        <v>30</v>
      </c>
      <c r="P1395">
        <v>6.11</v>
      </c>
      <c r="Q1395" s="1">
        <f t="shared" si="186"/>
        <v>4.0983606557377046</v>
      </c>
      <c r="R1395">
        <v>250</v>
      </c>
      <c r="T1395">
        <v>172340</v>
      </c>
      <c r="U1395">
        <v>31.5</v>
      </c>
      <c r="W1395">
        <v>10434</v>
      </c>
      <c r="X1395">
        <v>9</v>
      </c>
      <c r="Z1395">
        <v>760</v>
      </c>
      <c r="AA1395" s="1">
        <v>6.2183255659121182</v>
      </c>
      <c r="AD1395">
        <v>80400</v>
      </c>
      <c r="AE1395">
        <v>14900</v>
      </c>
      <c r="AF1395">
        <v>1100</v>
      </c>
      <c r="AG1395">
        <v>469</v>
      </c>
      <c r="AH1395">
        <v>5690</v>
      </c>
      <c r="AM1395">
        <v>5.7</v>
      </c>
      <c r="AQ1395" s="3">
        <f t="shared" si="187"/>
        <v>286395.41832556593</v>
      </c>
      <c r="BA1395" t="s">
        <v>31</v>
      </c>
      <c r="BB1395" s="1">
        <f t="shared" si="188"/>
        <v>4.0983606557377046</v>
      </c>
      <c r="BC1395" s="2">
        <f t="shared" si="189"/>
        <v>4861.4950634696752</v>
      </c>
      <c r="BD1395" s="2">
        <f t="shared" si="190"/>
        <v>0.39422306768121745</v>
      </c>
      <c r="BE1395" s="2">
        <f t="shared" si="191"/>
        <v>108.61961274203622</v>
      </c>
      <c r="BF1395" s="2">
        <f t="shared" si="192"/>
        <v>70.298769771528995</v>
      </c>
      <c r="BG1395" s="2">
        <f t="shared" si="193"/>
        <v>0.22140697391579706</v>
      </c>
      <c r="BH1395" s="2">
        <f t="shared" si="194"/>
        <v>3497.3248075166384</v>
      </c>
      <c r="BI1395" s="2">
        <f t="shared" si="195"/>
        <v>381.17165515477103</v>
      </c>
      <c r="BJ1395" s="2">
        <f t="shared" si="196"/>
        <v>158.4786053882726</v>
      </c>
      <c r="BK1395" s="2">
        <f t="shared" si="197"/>
        <v>11.702180747542291</v>
      </c>
      <c r="BL1395" s="2">
        <f t="shared" si="198"/>
        <v>234.10820818761573</v>
      </c>
      <c r="BM1395" s="2"/>
      <c r="BN1395" s="1">
        <f t="shared" si="199"/>
        <v>-5.7703002123986211</v>
      </c>
      <c r="BO1395" s="2">
        <f t="shared" si="200"/>
        <v>0.7193928538149289</v>
      </c>
      <c r="BP1395" s="1">
        <f t="shared" si="185"/>
        <v>5.1727272727272728</v>
      </c>
    </row>
    <row r="1396" spans="1:68" x14ac:dyDescent="0.25">
      <c r="A1396">
        <v>200</v>
      </c>
      <c r="B1396" t="s">
        <v>1205</v>
      </c>
      <c r="C1396" t="s">
        <v>191</v>
      </c>
      <c r="D1396">
        <v>-23.7837</v>
      </c>
      <c r="E1396">
        <v>-68.237200000000001</v>
      </c>
      <c r="F1396" s="9">
        <v>41841</v>
      </c>
      <c r="H1396" t="s">
        <v>445</v>
      </c>
      <c r="I1396" t="s">
        <v>215</v>
      </c>
      <c r="J1396" t="s">
        <v>29</v>
      </c>
      <c r="L1396" t="s">
        <v>30</v>
      </c>
      <c r="P1396">
        <v>5.91</v>
      </c>
      <c r="Q1396" s="1">
        <f t="shared" si="186"/>
        <v>3.4754098360655736</v>
      </c>
      <c r="R1396">
        <v>212</v>
      </c>
      <c r="T1396">
        <v>182319</v>
      </c>
      <c r="U1396">
        <v>9</v>
      </c>
      <c r="W1396">
        <v>12171</v>
      </c>
      <c r="X1396">
        <v>14</v>
      </c>
      <c r="Z1396">
        <v>984</v>
      </c>
      <c r="AA1396" s="1">
        <v>4.1611351531291616</v>
      </c>
      <c r="AD1396">
        <v>86200</v>
      </c>
      <c r="AE1396">
        <v>16700</v>
      </c>
      <c r="AF1396">
        <v>1350</v>
      </c>
      <c r="AG1396">
        <v>465</v>
      </c>
      <c r="AH1396">
        <v>6010</v>
      </c>
      <c r="AM1396">
        <v>5.8</v>
      </c>
      <c r="AQ1396" s="3">
        <f t="shared" si="187"/>
        <v>306443.96113515313</v>
      </c>
      <c r="BA1396" t="s">
        <v>31</v>
      </c>
      <c r="BB1396" s="1">
        <f t="shared" si="188"/>
        <v>3.4754098360655736</v>
      </c>
      <c r="BC1396" s="2">
        <f t="shared" si="189"/>
        <v>5142.9901269393504</v>
      </c>
      <c r="BD1396" s="2">
        <f t="shared" si="190"/>
        <v>0.11263516219463357</v>
      </c>
      <c r="BE1396" s="2">
        <f t="shared" si="191"/>
        <v>126.70206121174266</v>
      </c>
      <c r="BF1396" s="2">
        <f t="shared" si="192"/>
        <v>91.018407177874394</v>
      </c>
      <c r="BG1396" s="2">
        <f t="shared" si="193"/>
        <v>0.14815955397372885</v>
      </c>
      <c r="BH1396" s="2">
        <f t="shared" si="194"/>
        <v>3749.6193831832616</v>
      </c>
      <c r="BI1396" s="2">
        <f t="shared" si="195"/>
        <v>427.21923765668964</v>
      </c>
      <c r="BJ1396" s="2">
        <f t="shared" si="196"/>
        <v>194.49647024924363</v>
      </c>
      <c r="BK1396" s="2">
        <f t="shared" si="197"/>
        <v>11.602375368032336</v>
      </c>
      <c r="BL1396" s="2">
        <f t="shared" si="198"/>
        <v>247.27422341082081</v>
      </c>
      <c r="BM1396" s="2"/>
      <c r="BN1396" s="1">
        <f t="shared" si="199"/>
        <v>-4.9654048107893756</v>
      </c>
      <c r="BO1396" s="2">
        <f t="shared" si="200"/>
        <v>0.72907380543907463</v>
      </c>
      <c r="BP1396" s="1">
        <f t="shared" si="185"/>
        <v>4.4518518518518517</v>
      </c>
    </row>
    <row r="1397" spans="1:68" x14ac:dyDescent="0.25">
      <c r="A1397">
        <v>200</v>
      </c>
      <c r="B1397" t="s">
        <v>1205</v>
      </c>
      <c r="C1397" t="s">
        <v>191</v>
      </c>
      <c r="D1397">
        <v>-23.7837</v>
      </c>
      <c r="E1397">
        <v>-68.237200000000001</v>
      </c>
      <c r="F1397" s="9">
        <v>41925</v>
      </c>
      <c r="H1397" t="s">
        <v>445</v>
      </c>
      <c r="I1397" t="s">
        <v>215</v>
      </c>
      <c r="J1397" t="s">
        <v>29</v>
      </c>
      <c r="L1397" t="s">
        <v>30</v>
      </c>
      <c r="P1397">
        <v>6.08</v>
      </c>
      <c r="Q1397" s="1">
        <f t="shared" si="186"/>
        <v>3.262295081967213</v>
      </c>
      <c r="R1397">
        <v>199</v>
      </c>
      <c r="S1397">
        <v>0.11</v>
      </c>
      <c r="T1397">
        <v>178820</v>
      </c>
      <c r="W1397">
        <v>12484</v>
      </c>
      <c r="X1397">
        <v>12</v>
      </c>
      <c r="Z1397">
        <v>889.4</v>
      </c>
      <c r="AA1397" s="1">
        <v>4.5819241011984024</v>
      </c>
      <c r="AD1397">
        <v>83100</v>
      </c>
      <c r="AE1397">
        <v>16700</v>
      </c>
      <c r="AF1397">
        <v>1280</v>
      </c>
      <c r="AG1397">
        <v>487</v>
      </c>
      <c r="AH1397">
        <v>6390</v>
      </c>
      <c r="AM1397">
        <v>5.9</v>
      </c>
      <c r="AQ1397" s="3">
        <f t="shared" si="187"/>
        <v>300371.9919241012</v>
      </c>
      <c r="BA1397" t="s">
        <v>31</v>
      </c>
      <c r="BB1397" s="1">
        <f t="shared" si="188"/>
        <v>3.262295081967213</v>
      </c>
      <c r="BC1397" s="2">
        <f t="shared" si="189"/>
        <v>5044.2877291960503</v>
      </c>
      <c r="BD1397" s="2">
        <f t="shared" si="190"/>
        <v>0</v>
      </c>
      <c r="BE1397" s="2">
        <f t="shared" si="191"/>
        <v>129.96044139079743</v>
      </c>
      <c r="BF1397" s="2">
        <f t="shared" si="192"/>
        <v>82.268060308944598</v>
      </c>
      <c r="BG1397" s="2">
        <f t="shared" si="193"/>
        <v>0.16314198078006098</v>
      </c>
      <c r="BH1397" s="2">
        <f t="shared" si="194"/>
        <v>3614.7722823959284</v>
      </c>
      <c r="BI1397" s="2">
        <f t="shared" si="195"/>
        <v>427.21923765668964</v>
      </c>
      <c r="BJ1397" s="2">
        <f t="shared" si="196"/>
        <v>184.41146808817174</v>
      </c>
      <c r="BK1397" s="2">
        <f t="shared" si="197"/>
        <v>12.151304955337093</v>
      </c>
      <c r="BL1397" s="2">
        <f t="shared" si="198"/>
        <v>262.90886648837687</v>
      </c>
      <c r="BM1397" s="2"/>
      <c r="BN1397" s="1">
        <f t="shared" si="199"/>
        <v>-5.2652506883232215</v>
      </c>
      <c r="BO1397" s="2">
        <f t="shared" si="200"/>
        <v>0.71660707645082022</v>
      </c>
      <c r="BP1397" s="1">
        <f t="shared" si="185"/>
        <v>4.9921875</v>
      </c>
    </row>
    <row r="1398" spans="1:68" x14ac:dyDescent="0.25">
      <c r="A1398">
        <v>200</v>
      </c>
      <c r="B1398" t="s">
        <v>1205</v>
      </c>
      <c r="C1398" t="s">
        <v>191</v>
      </c>
      <c r="D1398">
        <v>-23.7837</v>
      </c>
      <c r="E1398">
        <v>-68.237200000000001</v>
      </c>
      <c r="F1398" s="9">
        <v>41955</v>
      </c>
      <c r="H1398" t="s">
        <v>445</v>
      </c>
      <c r="I1398" t="s">
        <v>215</v>
      </c>
      <c r="J1398" t="s">
        <v>29</v>
      </c>
      <c r="L1398" t="s">
        <v>30</v>
      </c>
      <c r="P1398">
        <v>5.83</v>
      </c>
      <c r="Q1398" s="1">
        <f t="shared" si="186"/>
        <v>3.622950819672131</v>
      </c>
      <c r="R1398">
        <v>221</v>
      </c>
      <c r="S1398">
        <v>0.19</v>
      </c>
      <c r="T1398">
        <v>177841</v>
      </c>
      <c r="U1398">
        <v>64</v>
      </c>
      <c r="W1398">
        <v>13564</v>
      </c>
      <c r="X1398">
        <v>31</v>
      </c>
      <c r="Z1398">
        <v>878.2</v>
      </c>
      <c r="AA1398" s="1">
        <v>14.774367509986686</v>
      </c>
      <c r="AD1398">
        <v>76125</v>
      </c>
      <c r="AE1398">
        <v>18412</v>
      </c>
      <c r="AF1398">
        <v>0.5</v>
      </c>
      <c r="AG1398">
        <v>276</v>
      </c>
      <c r="AH1398">
        <v>8451</v>
      </c>
      <c r="AL1398">
        <v>8.9999999999999993E-3</v>
      </c>
      <c r="AM1398">
        <v>2.4</v>
      </c>
      <c r="AN1398">
        <v>2.4E-2</v>
      </c>
      <c r="AQ1398" s="3">
        <f t="shared" si="187"/>
        <v>295881.09736751002</v>
      </c>
      <c r="BA1398" t="s">
        <v>31</v>
      </c>
      <c r="BB1398" s="1">
        <f t="shared" si="188"/>
        <v>3.622950819672131</v>
      </c>
      <c r="BC1398" s="2">
        <f t="shared" si="189"/>
        <v>5016.6713681241181</v>
      </c>
      <c r="BD1398" s="2">
        <f t="shared" si="190"/>
        <v>0.80096115338406093</v>
      </c>
      <c r="BE1398" s="2">
        <f t="shared" si="191"/>
        <v>141.20341453258379</v>
      </c>
      <c r="BF1398" s="2">
        <f t="shared" si="192"/>
        <v>81.232078438627326</v>
      </c>
      <c r="BG1398" s="2">
        <f t="shared" si="193"/>
        <v>0.52604965231121703</v>
      </c>
      <c r="BH1398" s="2">
        <f t="shared" si="194"/>
        <v>3311.3663056244291</v>
      </c>
      <c r="BI1398" s="2">
        <f t="shared" si="195"/>
        <v>471.01560501407005</v>
      </c>
      <c r="BJ1398" s="2">
        <f t="shared" si="196"/>
        <v>7.2035729721942082E-2</v>
      </c>
      <c r="BK1398" s="2">
        <f t="shared" si="197"/>
        <v>6.8865711861869352</v>
      </c>
      <c r="BL1398" s="2">
        <f t="shared" si="198"/>
        <v>347.70623328533225</v>
      </c>
      <c r="BM1398" s="2"/>
      <c r="BN1398" s="1">
        <f t="shared" si="199"/>
        <v>-8.2884207463344772</v>
      </c>
      <c r="BO1398" s="2">
        <f t="shared" si="200"/>
        <v>0.6600723991339793</v>
      </c>
      <c r="BP1398" s="1">
        <f t="shared" si="185"/>
        <v>16902</v>
      </c>
    </row>
    <row r="1399" spans="1:68" x14ac:dyDescent="0.25">
      <c r="A1399">
        <v>200</v>
      </c>
      <c r="B1399" t="s">
        <v>1205</v>
      </c>
      <c r="C1399" t="s">
        <v>191</v>
      </c>
      <c r="D1399">
        <v>-23.7837</v>
      </c>
      <c r="E1399">
        <v>-68.237200000000001</v>
      </c>
      <c r="F1399" s="9">
        <v>41978</v>
      </c>
      <c r="H1399" t="s">
        <v>445</v>
      </c>
      <c r="I1399" t="s">
        <v>215</v>
      </c>
      <c r="J1399" t="s">
        <v>29</v>
      </c>
      <c r="L1399" t="s">
        <v>30</v>
      </c>
      <c r="P1399">
        <v>6.35</v>
      </c>
      <c r="Q1399" s="1">
        <f t="shared" si="186"/>
        <v>2.7540983606557377</v>
      </c>
      <c r="R1399">
        <v>168</v>
      </c>
      <c r="S1399">
        <v>0.28999999999999998</v>
      </c>
      <c r="T1399">
        <v>184501</v>
      </c>
      <c r="U1399">
        <v>62</v>
      </c>
      <c r="W1399">
        <v>11251</v>
      </c>
      <c r="X1399">
        <v>8</v>
      </c>
      <c r="Z1399">
        <v>695.8</v>
      </c>
      <c r="AA1399" s="1">
        <v>5.8910452729693743</v>
      </c>
      <c r="AD1399">
        <v>85149</v>
      </c>
      <c r="AE1399">
        <v>17200</v>
      </c>
      <c r="AF1399">
        <v>1350</v>
      </c>
      <c r="AG1399">
        <v>504</v>
      </c>
      <c r="AH1399">
        <v>7354</v>
      </c>
      <c r="AM1399">
        <v>6.2</v>
      </c>
      <c r="AQ1399" s="3">
        <f t="shared" si="187"/>
        <v>308255.18104527297</v>
      </c>
      <c r="BA1399" t="s">
        <v>31</v>
      </c>
      <c r="BB1399" s="1">
        <f t="shared" si="188"/>
        <v>2.7540983606557377</v>
      </c>
      <c r="BC1399" s="2">
        <f t="shared" si="189"/>
        <v>5204.5416078984481</v>
      </c>
      <c r="BD1399" s="2">
        <f t="shared" si="190"/>
        <v>0.775931117340809</v>
      </c>
      <c r="BE1399" s="2">
        <f t="shared" si="191"/>
        <v>117.12471372059129</v>
      </c>
      <c r="BF1399" s="2">
        <f t="shared" si="192"/>
        <v>64.36037369346036</v>
      </c>
      <c r="BG1399" s="2">
        <f t="shared" si="193"/>
        <v>0.20975397528864981</v>
      </c>
      <c r="BH1399" s="2">
        <f t="shared" si="194"/>
        <v>3703.9018661098785</v>
      </c>
      <c r="BI1399" s="2">
        <f t="shared" si="195"/>
        <v>440.0102327961115</v>
      </c>
      <c r="BJ1399" s="2">
        <f t="shared" si="196"/>
        <v>194.49647024924363</v>
      </c>
      <c r="BK1399" s="2">
        <f t="shared" si="197"/>
        <v>12.575477818254402</v>
      </c>
      <c r="BL1399" s="2">
        <f t="shared" si="198"/>
        <v>302.57148734828223</v>
      </c>
      <c r="BM1399" s="2"/>
      <c r="BN1399" s="1">
        <f t="shared" si="199"/>
        <v>-4.5492027023463466</v>
      </c>
      <c r="BO1399" s="2">
        <f t="shared" si="200"/>
        <v>0.7116672600885372</v>
      </c>
      <c r="BP1399" s="1">
        <f t="shared" si="185"/>
        <v>5.4474074074074075</v>
      </c>
    </row>
    <row r="1400" spans="1:68" x14ac:dyDescent="0.25">
      <c r="A1400">
        <v>200</v>
      </c>
      <c r="B1400" t="s">
        <v>1205</v>
      </c>
      <c r="C1400" t="s">
        <v>191</v>
      </c>
      <c r="D1400">
        <v>-23.7837</v>
      </c>
      <c r="E1400">
        <v>-68.237200000000001</v>
      </c>
      <c r="F1400" s="9">
        <v>42018</v>
      </c>
      <c r="H1400" t="s">
        <v>445</v>
      </c>
      <c r="I1400" t="s">
        <v>215</v>
      </c>
      <c r="J1400" t="s">
        <v>29</v>
      </c>
      <c r="L1400" t="s">
        <v>30</v>
      </c>
      <c r="P1400">
        <v>6.08</v>
      </c>
      <c r="Q1400" s="1">
        <f t="shared" si="186"/>
        <v>3.442622950819672</v>
      </c>
      <c r="R1400">
        <v>210</v>
      </c>
      <c r="S1400">
        <v>0.02</v>
      </c>
      <c r="T1400">
        <v>176820</v>
      </c>
      <c r="U1400">
        <v>61</v>
      </c>
      <c r="W1400">
        <v>18736</v>
      </c>
      <c r="X1400">
        <v>10</v>
      </c>
      <c r="Z1400">
        <v>676.8</v>
      </c>
      <c r="AA1400" s="1">
        <v>4.5351697736351531</v>
      </c>
      <c r="AD1400">
        <v>82400</v>
      </c>
      <c r="AE1400">
        <v>18100</v>
      </c>
      <c r="AF1400">
        <v>1390</v>
      </c>
      <c r="AG1400">
        <v>518</v>
      </c>
      <c r="AH1400">
        <v>7090</v>
      </c>
      <c r="AM1400">
        <v>6.4</v>
      </c>
      <c r="AQ1400" s="3">
        <f t="shared" si="187"/>
        <v>306022.75516977365</v>
      </c>
      <c r="BA1400" t="s">
        <v>31</v>
      </c>
      <c r="BB1400" s="1">
        <f t="shared" si="188"/>
        <v>3.442622950819672</v>
      </c>
      <c r="BC1400" s="2">
        <f t="shared" si="189"/>
        <v>4987.87023977433</v>
      </c>
      <c r="BD1400" s="2">
        <f t="shared" si="190"/>
        <v>0.76341609931918308</v>
      </c>
      <c r="BE1400" s="2">
        <f t="shared" si="191"/>
        <v>195.04476368936082</v>
      </c>
      <c r="BF1400" s="2">
        <f t="shared" si="192"/>
        <v>62.602904449172136</v>
      </c>
      <c r="BG1400" s="2">
        <f t="shared" si="193"/>
        <v>0.1614772666904685</v>
      </c>
      <c r="BH1400" s="2">
        <f t="shared" si="194"/>
        <v>3584.3229370568533</v>
      </c>
      <c r="BI1400" s="2">
        <f t="shared" si="195"/>
        <v>463.03402404707083</v>
      </c>
      <c r="BJ1400" s="2">
        <f t="shared" si="196"/>
        <v>200.25932862699901</v>
      </c>
      <c r="BK1400" s="2">
        <f t="shared" si="197"/>
        <v>12.924796646539248</v>
      </c>
      <c r="BL1400" s="2">
        <f t="shared" si="198"/>
        <v>291.70952478913802</v>
      </c>
      <c r="BM1400" s="2"/>
      <c r="BN1400" s="1">
        <f t="shared" si="199"/>
        <v>-5.1301716047770585</v>
      </c>
      <c r="BO1400" s="2">
        <f t="shared" si="200"/>
        <v>0.71860789570560712</v>
      </c>
      <c r="BP1400" s="1">
        <f t="shared" si="185"/>
        <v>5.1007194244604319</v>
      </c>
    </row>
    <row r="1401" spans="1:68" x14ac:dyDescent="0.25">
      <c r="A1401">
        <v>200</v>
      </c>
      <c r="B1401" t="s">
        <v>1205</v>
      </c>
      <c r="C1401" t="s">
        <v>191</v>
      </c>
      <c r="D1401">
        <v>-23.7837</v>
      </c>
      <c r="E1401">
        <v>-68.237200000000001</v>
      </c>
      <c r="F1401" s="9">
        <v>42053</v>
      </c>
      <c r="H1401" t="s">
        <v>445</v>
      </c>
      <c r="I1401" t="s">
        <v>215</v>
      </c>
      <c r="J1401" t="s">
        <v>29</v>
      </c>
      <c r="L1401" t="s">
        <v>30</v>
      </c>
      <c r="P1401">
        <v>5.96</v>
      </c>
      <c r="Q1401" s="1">
        <f t="shared" si="186"/>
        <v>3.377049180327869</v>
      </c>
      <c r="R1401">
        <v>206</v>
      </c>
      <c r="S1401">
        <v>7.0000000000000007E-2</v>
      </c>
      <c r="T1401">
        <v>205227</v>
      </c>
      <c r="U1401">
        <v>23.5</v>
      </c>
      <c r="W1401">
        <v>12904</v>
      </c>
      <c r="X1401">
        <v>9</v>
      </c>
      <c r="Z1401">
        <v>887.5</v>
      </c>
      <c r="AA1401" s="1">
        <v>5.4235019973368841</v>
      </c>
      <c r="AD1401">
        <v>117090</v>
      </c>
      <c r="AE1401">
        <v>19440</v>
      </c>
      <c r="AF1401">
        <v>1200</v>
      </c>
      <c r="AG1401">
        <v>583</v>
      </c>
      <c r="AH1401">
        <v>7055</v>
      </c>
      <c r="AM1401">
        <v>6.1</v>
      </c>
      <c r="AQ1401" s="3">
        <f t="shared" si="187"/>
        <v>364636.5935019973</v>
      </c>
      <c r="BA1401" t="s">
        <v>31</v>
      </c>
      <c r="BB1401" s="1">
        <f t="shared" si="188"/>
        <v>3.377049180327869</v>
      </c>
      <c r="BC1401" s="2">
        <f t="shared" si="189"/>
        <v>5789.1960507757403</v>
      </c>
      <c r="BD1401" s="2">
        <f t="shared" si="190"/>
        <v>0.29410292350820988</v>
      </c>
      <c r="BE1401" s="2">
        <f t="shared" si="191"/>
        <v>134.33270872371435</v>
      </c>
      <c r="BF1401" s="2">
        <f t="shared" si="192"/>
        <v>82.092313384515776</v>
      </c>
      <c r="BG1401" s="2">
        <f t="shared" si="193"/>
        <v>0.19310683439272522</v>
      </c>
      <c r="BH1401" s="2">
        <f t="shared" si="194"/>
        <v>5093.3054939318799</v>
      </c>
      <c r="BI1401" s="2">
        <f t="shared" si="195"/>
        <v>497.31389102072137</v>
      </c>
      <c r="BJ1401" s="2">
        <f t="shared" si="196"/>
        <v>172.88575133266102</v>
      </c>
      <c r="BK1401" s="2">
        <f t="shared" si="197"/>
        <v>14.546634063576025</v>
      </c>
      <c r="BL1401" s="2">
        <f t="shared" si="198"/>
        <v>290.26949187409997</v>
      </c>
      <c r="BM1401" s="2"/>
      <c r="BN1401" s="1">
        <f t="shared" si="199"/>
        <v>2.5059351604901106</v>
      </c>
      <c r="BO1401" s="2">
        <f t="shared" si="200"/>
        <v>0.8797949575829942</v>
      </c>
      <c r="BP1401" s="1">
        <f t="shared" si="185"/>
        <v>5.8791666666666664</v>
      </c>
    </row>
    <row r="1402" spans="1:68" x14ac:dyDescent="0.25">
      <c r="A1402">
        <v>200</v>
      </c>
      <c r="B1402" t="s">
        <v>1205</v>
      </c>
      <c r="C1402" t="s">
        <v>191</v>
      </c>
      <c r="D1402">
        <v>-23.7837</v>
      </c>
      <c r="E1402">
        <v>-68.237200000000001</v>
      </c>
      <c r="F1402" s="9">
        <v>42074</v>
      </c>
      <c r="H1402" t="s">
        <v>445</v>
      </c>
      <c r="I1402" t="s">
        <v>215</v>
      </c>
      <c r="J1402" t="s">
        <v>29</v>
      </c>
      <c r="L1402" t="s">
        <v>30</v>
      </c>
      <c r="P1402">
        <v>5.93</v>
      </c>
      <c r="Q1402" s="1">
        <f t="shared" si="186"/>
        <v>3.459016393442623</v>
      </c>
      <c r="R1402">
        <v>211</v>
      </c>
      <c r="S1402">
        <v>7.0000000000000007E-2</v>
      </c>
      <c r="T1402">
        <v>178216</v>
      </c>
      <c r="U1402">
        <v>59</v>
      </c>
      <c r="W1402">
        <v>12640</v>
      </c>
      <c r="X1402">
        <v>14</v>
      </c>
      <c r="Z1402">
        <v>590.70000000000005</v>
      </c>
      <c r="AA1402" s="1">
        <v>4.3481524633821573</v>
      </c>
      <c r="AD1402">
        <v>82400</v>
      </c>
      <c r="AE1402">
        <v>18201</v>
      </c>
      <c r="AF1402">
        <v>1090</v>
      </c>
      <c r="AG1402">
        <v>427</v>
      </c>
      <c r="AH1402">
        <v>7201</v>
      </c>
      <c r="AM1402">
        <v>5.2</v>
      </c>
      <c r="AQ1402" s="3">
        <f t="shared" si="187"/>
        <v>301059.31815246341</v>
      </c>
      <c r="BA1402" t="s">
        <v>31</v>
      </c>
      <c r="BB1402" s="1">
        <f t="shared" si="188"/>
        <v>3.459016393442623</v>
      </c>
      <c r="BC1402" s="2">
        <f t="shared" si="189"/>
        <v>5027.2496473906904</v>
      </c>
      <c r="BD1402" s="2">
        <f t="shared" si="190"/>
        <v>0.73838606327593115</v>
      </c>
      <c r="BE1402" s="2">
        <f t="shared" si="191"/>
        <v>131.58442640016656</v>
      </c>
      <c r="BF1402" s="2">
        <f t="shared" si="192"/>
        <v>54.638793821108138</v>
      </c>
      <c r="BG1402" s="2">
        <f t="shared" si="193"/>
        <v>0.15481841033209867</v>
      </c>
      <c r="BH1402" s="2">
        <f t="shared" si="194"/>
        <v>3584.3229370568533</v>
      </c>
      <c r="BI1402" s="2">
        <f t="shared" si="195"/>
        <v>465.61780506523405</v>
      </c>
      <c r="BJ1402" s="2">
        <f t="shared" si="196"/>
        <v>157.03789079383375</v>
      </c>
      <c r="BK1402" s="2">
        <f t="shared" si="197"/>
        <v>10.654224262687759</v>
      </c>
      <c r="BL1402" s="2">
        <f t="shared" si="198"/>
        <v>296.27648631968731</v>
      </c>
      <c r="BM1402" s="2"/>
      <c r="BN1402" s="1">
        <f t="shared" si="199"/>
        <v>-4.6836825803381954</v>
      </c>
      <c r="BO1402" s="2">
        <f t="shared" si="200"/>
        <v>0.71297890267240582</v>
      </c>
      <c r="BP1402" s="1">
        <f t="shared" si="185"/>
        <v>6.6064220183486242</v>
      </c>
    </row>
    <row r="1403" spans="1:68" x14ac:dyDescent="0.25">
      <c r="A1403">
        <v>200</v>
      </c>
      <c r="B1403" t="s">
        <v>1205</v>
      </c>
      <c r="C1403" t="s">
        <v>191</v>
      </c>
      <c r="D1403">
        <v>-23.7837</v>
      </c>
      <c r="E1403">
        <v>-68.237200000000001</v>
      </c>
      <c r="F1403" s="9">
        <v>42105</v>
      </c>
      <c r="H1403" t="s">
        <v>445</v>
      </c>
      <c r="I1403" t="s">
        <v>215</v>
      </c>
      <c r="J1403" t="s">
        <v>29</v>
      </c>
      <c r="L1403" t="s">
        <v>30</v>
      </c>
      <c r="P1403">
        <v>6.02</v>
      </c>
      <c r="Q1403" s="1">
        <f t="shared" si="186"/>
        <v>3.4262295081967213</v>
      </c>
      <c r="R1403">
        <v>209</v>
      </c>
      <c r="T1403">
        <v>200856</v>
      </c>
      <c r="U1403">
        <v>118.3</v>
      </c>
      <c r="W1403">
        <v>13118</v>
      </c>
      <c r="X1403">
        <v>23</v>
      </c>
      <c r="Z1403">
        <v>858.9</v>
      </c>
      <c r="AA1403" s="1">
        <v>5.9845539280958731</v>
      </c>
      <c r="AD1403">
        <v>88522</v>
      </c>
      <c r="AE1403">
        <v>17724</v>
      </c>
      <c r="AF1403">
        <v>1660</v>
      </c>
      <c r="AG1403">
        <v>589</v>
      </c>
      <c r="AH1403">
        <v>6437</v>
      </c>
      <c r="AM1403">
        <v>6.6</v>
      </c>
      <c r="AN1403">
        <v>8.3000000000000004E-2</v>
      </c>
      <c r="AQ1403" s="3">
        <f t="shared" si="187"/>
        <v>330127.86755392805</v>
      </c>
      <c r="BA1403" t="s">
        <v>31</v>
      </c>
      <c r="BB1403" s="1">
        <f t="shared" si="188"/>
        <v>3.4262295081967213</v>
      </c>
      <c r="BC1403" s="2">
        <f t="shared" si="189"/>
        <v>5665.8956276445697</v>
      </c>
      <c r="BD1403" s="2">
        <f t="shared" si="190"/>
        <v>1.4805266319583501</v>
      </c>
      <c r="BE1403" s="2">
        <f t="shared" si="191"/>
        <v>136.56048303143868</v>
      </c>
      <c r="BF1403" s="2">
        <f t="shared" si="192"/>
        <v>79.446859679955594</v>
      </c>
      <c r="BG1403" s="2">
        <f t="shared" si="193"/>
        <v>0.21308340346783475</v>
      </c>
      <c r="BH1403" s="2">
        <f t="shared" si="194"/>
        <v>3850.6242115794507</v>
      </c>
      <c r="BI1403" s="2">
        <f t="shared" si="195"/>
        <v>453.41519570222562</v>
      </c>
      <c r="BJ1403" s="2">
        <f t="shared" si="196"/>
        <v>239.15862267684773</v>
      </c>
      <c r="BK1403" s="2">
        <f t="shared" si="197"/>
        <v>14.696342132840959</v>
      </c>
      <c r="BL1403" s="2">
        <f t="shared" si="198"/>
        <v>264.84262497428512</v>
      </c>
      <c r="BM1403" s="2"/>
      <c r="BN1403" s="1">
        <f t="shared" si="199"/>
        <v>-7.619339120620122</v>
      </c>
      <c r="BO1403" s="2">
        <f t="shared" si="200"/>
        <v>0.67961439190510387</v>
      </c>
      <c r="BP1403" s="1">
        <f t="shared" si="185"/>
        <v>3.8777108433734941</v>
      </c>
    </row>
    <row r="1404" spans="1:68" x14ac:dyDescent="0.25">
      <c r="A1404">
        <v>200</v>
      </c>
      <c r="B1404" t="s">
        <v>1205</v>
      </c>
      <c r="C1404" t="s">
        <v>191</v>
      </c>
      <c r="D1404">
        <v>-23.7837</v>
      </c>
      <c r="E1404">
        <v>-68.237200000000001</v>
      </c>
      <c r="F1404" s="9">
        <v>42133</v>
      </c>
      <c r="H1404" t="s">
        <v>445</v>
      </c>
      <c r="I1404" t="s">
        <v>215</v>
      </c>
      <c r="J1404" t="s">
        <v>29</v>
      </c>
      <c r="L1404" t="s">
        <v>30</v>
      </c>
      <c r="P1404">
        <v>6.04</v>
      </c>
      <c r="Q1404" s="1">
        <f t="shared" si="186"/>
        <v>4.2950819672131146</v>
      </c>
      <c r="R1404">
        <v>262</v>
      </c>
      <c r="T1404">
        <v>186200</v>
      </c>
      <c r="W1404">
        <v>12225</v>
      </c>
      <c r="X1404">
        <v>14</v>
      </c>
      <c r="Z1404">
        <v>982.6</v>
      </c>
      <c r="AA1404" s="1">
        <v>3.1325399467376833</v>
      </c>
      <c r="AB1404">
        <v>0.309</v>
      </c>
      <c r="AD1404">
        <v>95320</v>
      </c>
      <c r="AE1404">
        <v>16976</v>
      </c>
      <c r="AF1404">
        <v>1889</v>
      </c>
      <c r="AG1404">
        <v>636</v>
      </c>
      <c r="AH1404">
        <v>6993</v>
      </c>
      <c r="AM1404">
        <v>6.9</v>
      </c>
      <c r="AN1404">
        <v>4.5999999999999999E-2</v>
      </c>
      <c r="AQ1404" s="3">
        <f t="shared" si="187"/>
        <v>321507.98753994674</v>
      </c>
      <c r="BA1404" t="s">
        <v>31</v>
      </c>
      <c r="BB1404" s="1">
        <f t="shared" si="188"/>
        <v>4.2950819672131146</v>
      </c>
      <c r="BC1404" s="2">
        <f t="shared" si="189"/>
        <v>5252.4682651621997</v>
      </c>
      <c r="BD1404" s="2">
        <f t="shared" si="190"/>
        <v>0</v>
      </c>
      <c r="BE1404" s="2">
        <f t="shared" si="191"/>
        <v>127.26420986883198</v>
      </c>
      <c r="BF1404" s="2">
        <f t="shared" si="192"/>
        <v>90.888909444084732</v>
      </c>
      <c r="BG1404" s="2">
        <f t="shared" si="193"/>
        <v>0.11153584400269474</v>
      </c>
      <c r="BH1404" s="2">
        <f t="shared" si="194"/>
        <v>4146.3308538866413</v>
      </c>
      <c r="BI1404" s="2">
        <f t="shared" si="195"/>
        <v>434.27986697365048</v>
      </c>
      <c r="BJ1404" s="2">
        <f t="shared" si="196"/>
        <v>272.15098688949718</v>
      </c>
      <c r="BK1404" s="2">
        <f t="shared" si="197"/>
        <v>15.869055342082937</v>
      </c>
      <c r="BL1404" s="2">
        <f t="shared" si="198"/>
        <v>287.71857642460401</v>
      </c>
      <c r="BM1404" s="2"/>
      <c r="BN1404" s="1">
        <f t="shared" si="199"/>
        <v>-0.46808608962219539</v>
      </c>
      <c r="BO1404" s="2">
        <f t="shared" si="200"/>
        <v>0.78940616955038367</v>
      </c>
      <c r="BP1404" s="1">
        <f t="shared" si="185"/>
        <v>3.7019587083112757</v>
      </c>
    </row>
    <row r="1405" spans="1:68" x14ac:dyDescent="0.25">
      <c r="A1405">
        <v>200</v>
      </c>
      <c r="B1405" t="s">
        <v>1205</v>
      </c>
      <c r="C1405" t="s">
        <v>191</v>
      </c>
      <c r="D1405">
        <v>-23.7837</v>
      </c>
      <c r="E1405">
        <v>-68.237200000000001</v>
      </c>
      <c r="F1405" s="9">
        <v>42164</v>
      </c>
      <c r="H1405" t="s">
        <v>445</v>
      </c>
      <c r="I1405" t="s">
        <v>215</v>
      </c>
      <c r="J1405" t="s">
        <v>29</v>
      </c>
      <c r="L1405" t="s">
        <v>30</v>
      </c>
      <c r="P1405">
        <v>5.93</v>
      </c>
      <c r="Q1405" s="1">
        <f t="shared" si="186"/>
        <v>3.8852459016393444</v>
      </c>
      <c r="R1405">
        <v>237</v>
      </c>
      <c r="S1405">
        <v>19</v>
      </c>
      <c r="T1405">
        <v>162723</v>
      </c>
      <c r="U1405">
        <v>209</v>
      </c>
      <c r="W1405">
        <v>16872</v>
      </c>
      <c r="X1405">
        <v>69</v>
      </c>
      <c r="Z1405">
        <v>870.8</v>
      </c>
      <c r="AA1405" s="1">
        <v>12.857440079893475</v>
      </c>
      <c r="AD1405">
        <v>81994</v>
      </c>
      <c r="AE1405">
        <v>13547</v>
      </c>
      <c r="AF1405">
        <v>1049</v>
      </c>
      <c r="AG1405">
        <v>574</v>
      </c>
      <c r="AH1405">
        <v>7480</v>
      </c>
      <c r="AL1405">
        <v>0.56100000000000005</v>
      </c>
      <c r="AM1405">
        <v>6.6</v>
      </c>
      <c r="AQ1405" s="3">
        <f t="shared" si="187"/>
        <v>285663.81844007981</v>
      </c>
      <c r="BA1405" t="s">
        <v>31</v>
      </c>
      <c r="BB1405" s="1">
        <f t="shared" si="188"/>
        <v>3.8852459016393444</v>
      </c>
      <c r="BC1405" s="2">
        <f t="shared" si="189"/>
        <v>4590.2115655853313</v>
      </c>
      <c r="BD1405" s="2">
        <f t="shared" si="190"/>
        <v>2.6156387665198237</v>
      </c>
      <c r="BE1405" s="2">
        <f t="shared" si="191"/>
        <v>175.64022485946282</v>
      </c>
      <c r="BF1405" s="2">
        <f t="shared" si="192"/>
        <v>80.547590417167697</v>
      </c>
      <c r="BG1405" s="2">
        <f t="shared" si="193"/>
        <v>0.45779637463792616</v>
      </c>
      <c r="BH1405" s="2">
        <f t="shared" si="194"/>
        <v>3566.6623167601897</v>
      </c>
      <c r="BI1405" s="2">
        <f t="shared" si="195"/>
        <v>346.55922230749547</v>
      </c>
      <c r="BJ1405" s="2">
        <f t="shared" si="196"/>
        <v>151.13096095663448</v>
      </c>
      <c r="BK1405" s="2">
        <f t="shared" si="197"/>
        <v>14.322071959678626</v>
      </c>
      <c r="BL1405" s="2">
        <f t="shared" si="198"/>
        <v>307.75560584241924</v>
      </c>
      <c r="BM1405" s="2"/>
      <c r="BN1405" s="1">
        <f t="shared" si="199"/>
        <v>-2.4800396168870549</v>
      </c>
      <c r="BO1405" s="2">
        <f t="shared" si="200"/>
        <v>0.77701479894759029</v>
      </c>
      <c r="BP1405" s="1">
        <f t="shared" si="185"/>
        <v>7.1306005719733081</v>
      </c>
    </row>
    <row r="1406" spans="1:68" x14ac:dyDescent="0.25">
      <c r="A1406">
        <v>200</v>
      </c>
      <c r="B1406" t="s">
        <v>1205</v>
      </c>
      <c r="C1406" t="s">
        <v>191</v>
      </c>
      <c r="D1406">
        <v>-23.7837</v>
      </c>
      <c r="E1406">
        <v>-68.237200000000001</v>
      </c>
      <c r="F1406" s="9">
        <v>42199</v>
      </c>
      <c r="H1406" t="s">
        <v>445</v>
      </c>
      <c r="I1406" t="s">
        <v>215</v>
      </c>
      <c r="J1406" t="s">
        <v>29</v>
      </c>
      <c r="L1406" t="s">
        <v>30</v>
      </c>
      <c r="P1406">
        <v>6.2</v>
      </c>
      <c r="Q1406" s="1">
        <f t="shared" si="186"/>
        <v>3.3442622950819674</v>
      </c>
      <c r="R1406">
        <v>204</v>
      </c>
      <c r="T1406">
        <v>182326</v>
      </c>
      <c r="W1406">
        <v>11744</v>
      </c>
      <c r="X1406">
        <v>0</v>
      </c>
      <c r="Z1406">
        <v>732.2</v>
      </c>
      <c r="AA1406" s="1">
        <v>7.1534121171770977</v>
      </c>
      <c r="AB1406">
        <v>0.33</v>
      </c>
      <c r="AD1406">
        <v>77918</v>
      </c>
      <c r="AE1406">
        <v>14776</v>
      </c>
      <c r="AF1406">
        <v>1166</v>
      </c>
      <c r="AG1406">
        <v>670</v>
      </c>
      <c r="AH1406">
        <v>7284</v>
      </c>
      <c r="AL1406">
        <v>0.04</v>
      </c>
      <c r="AM1406">
        <v>6.5</v>
      </c>
      <c r="AN1406">
        <v>1.9E-2</v>
      </c>
      <c r="AQ1406" s="3">
        <f t="shared" si="187"/>
        <v>296834.24241211714</v>
      </c>
      <c r="BA1406" t="s">
        <v>31</v>
      </c>
      <c r="BB1406" s="1">
        <f t="shared" si="188"/>
        <v>3.3442622950819674</v>
      </c>
      <c r="BC1406" s="2">
        <f t="shared" si="189"/>
        <v>5143.1875881523265</v>
      </c>
      <c r="BD1406" s="2">
        <f t="shared" si="190"/>
        <v>0</v>
      </c>
      <c r="BE1406" s="2">
        <f t="shared" si="191"/>
        <v>122.25692275661045</v>
      </c>
      <c r="BF1406" s="2">
        <f t="shared" si="192"/>
        <v>67.727314771991502</v>
      </c>
      <c r="BG1406" s="2">
        <f t="shared" si="193"/>
        <v>0.25470125570764623</v>
      </c>
      <c r="BH1406" s="2">
        <f t="shared" si="194"/>
        <v>3389.3601287572315</v>
      </c>
      <c r="BI1406" s="2">
        <f t="shared" si="195"/>
        <v>377.99948836019439</v>
      </c>
      <c r="BJ1406" s="2">
        <f t="shared" si="196"/>
        <v>167.98732171156894</v>
      </c>
      <c r="BK1406" s="2">
        <f t="shared" si="197"/>
        <v>16.71740106791756</v>
      </c>
      <c r="BL1406" s="2">
        <f t="shared" si="198"/>
        <v>299.69142151820614</v>
      </c>
      <c r="BM1406" s="2"/>
      <c r="BN1406" s="1">
        <f t="shared" si="199"/>
        <v>-8.2625136815821598</v>
      </c>
      <c r="BO1406" s="2">
        <f t="shared" si="200"/>
        <v>0.65899990437153155</v>
      </c>
      <c r="BP1406" s="1">
        <f t="shared" si="185"/>
        <v>6.2469982847341337</v>
      </c>
    </row>
    <row r="1407" spans="1:68" x14ac:dyDescent="0.25">
      <c r="A1407">
        <v>200</v>
      </c>
      <c r="B1407" t="s">
        <v>1205</v>
      </c>
      <c r="C1407" t="s">
        <v>191</v>
      </c>
      <c r="D1407">
        <v>-23.7837</v>
      </c>
      <c r="E1407">
        <v>-68.237200000000001</v>
      </c>
      <c r="F1407" s="9">
        <v>42227</v>
      </c>
      <c r="H1407" t="s">
        <v>445</v>
      </c>
      <c r="I1407" t="s">
        <v>215</v>
      </c>
      <c r="J1407" t="s">
        <v>29</v>
      </c>
      <c r="L1407" t="s">
        <v>30</v>
      </c>
      <c r="P1407">
        <v>5.96</v>
      </c>
      <c r="Q1407" s="1">
        <f t="shared" si="186"/>
        <v>3.0655737704918034</v>
      </c>
      <c r="R1407">
        <v>187</v>
      </c>
      <c r="T1407">
        <v>182964</v>
      </c>
      <c r="W1407">
        <v>14894</v>
      </c>
      <c r="X1407">
        <v>0</v>
      </c>
      <c r="Z1407">
        <v>1097</v>
      </c>
      <c r="AB1407">
        <v>1.5249999999999999</v>
      </c>
      <c r="AD1407">
        <v>89805</v>
      </c>
      <c r="AE1407">
        <v>18452</v>
      </c>
      <c r="AF1407">
        <v>2143</v>
      </c>
      <c r="AG1407">
        <v>626</v>
      </c>
      <c r="AH1407">
        <v>7380</v>
      </c>
      <c r="AM1407">
        <v>6.2</v>
      </c>
      <c r="AQ1407" s="3">
        <f t="shared" si="187"/>
        <v>317555.72500000003</v>
      </c>
      <c r="BA1407" t="s">
        <v>31</v>
      </c>
      <c r="BB1407" s="1">
        <f t="shared" si="188"/>
        <v>3.0655737704918034</v>
      </c>
      <c r="BC1407" s="2">
        <f t="shared" si="189"/>
        <v>5161.1847672778558</v>
      </c>
      <c r="BD1407" s="2">
        <f t="shared" si="190"/>
        <v>0</v>
      </c>
      <c r="BE1407" s="2">
        <f t="shared" si="191"/>
        <v>155.04892775348739</v>
      </c>
      <c r="BF1407" s="2">
        <f t="shared" si="192"/>
        <v>101.4707242623254</v>
      </c>
      <c r="BG1407" s="2">
        <f t="shared" si="193"/>
        <v>0</v>
      </c>
      <c r="BH1407" s="2">
        <f t="shared" si="194"/>
        <v>3906.4335116794987</v>
      </c>
      <c r="BI1407" s="2">
        <f t="shared" si="195"/>
        <v>472.03888462522383</v>
      </c>
      <c r="BJ1407" s="2">
        <f t="shared" si="196"/>
        <v>308.74513758824378</v>
      </c>
      <c r="BK1407" s="2">
        <f t="shared" si="197"/>
        <v>15.619541893308048</v>
      </c>
      <c r="BL1407" s="2">
        <f t="shared" si="198"/>
        <v>303.64122608516766</v>
      </c>
      <c r="BM1407" s="2"/>
      <c r="BN1407" s="1">
        <f t="shared" si="199"/>
        <v>-1.3759993140765532</v>
      </c>
      <c r="BO1407" s="2">
        <f t="shared" si="200"/>
        <v>0.75688697224064971</v>
      </c>
      <c r="BP1407" s="1">
        <f t="shared" si="185"/>
        <v>3.4437704153056461</v>
      </c>
    </row>
    <row r="1408" spans="1:68" x14ac:dyDescent="0.25">
      <c r="A1408">
        <v>200</v>
      </c>
      <c r="B1408" t="s">
        <v>1205</v>
      </c>
      <c r="C1408" t="s">
        <v>191</v>
      </c>
      <c r="D1408">
        <v>-23.7837</v>
      </c>
      <c r="E1408">
        <v>-68.237200000000001</v>
      </c>
      <c r="F1408" s="9">
        <v>42257</v>
      </c>
      <c r="H1408" t="s">
        <v>445</v>
      </c>
      <c r="I1408" t="s">
        <v>215</v>
      </c>
      <c r="J1408" t="s">
        <v>29</v>
      </c>
      <c r="L1408" t="s">
        <v>30</v>
      </c>
      <c r="P1408">
        <v>5.87</v>
      </c>
      <c r="Q1408" s="1">
        <f t="shared" si="186"/>
        <v>3.540983606557377</v>
      </c>
      <c r="R1408">
        <v>216</v>
      </c>
      <c r="T1408">
        <v>166073</v>
      </c>
      <c r="U1408">
        <v>283.89999999999998</v>
      </c>
      <c r="W1408">
        <v>9509</v>
      </c>
      <c r="X1408">
        <v>31</v>
      </c>
      <c r="Z1408">
        <v>788</v>
      </c>
      <c r="AA1408" s="1">
        <v>4.2546438082556595</v>
      </c>
      <c r="AB1408">
        <v>2.08</v>
      </c>
      <c r="AD1408">
        <v>71900</v>
      </c>
      <c r="AE1408">
        <v>15400</v>
      </c>
      <c r="AF1408">
        <v>1410</v>
      </c>
      <c r="AG1408">
        <v>471</v>
      </c>
      <c r="AH1408">
        <v>6030</v>
      </c>
      <c r="AM1408">
        <v>6</v>
      </c>
      <c r="AQ1408" s="3">
        <f t="shared" si="187"/>
        <v>272124.23464380822</v>
      </c>
      <c r="BA1408" t="s">
        <v>31</v>
      </c>
      <c r="BB1408" s="1">
        <f t="shared" si="188"/>
        <v>3.540983606557377</v>
      </c>
      <c r="BC1408" s="2">
        <f t="shared" si="189"/>
        <v>4684.710860366713</v>
      </c>
      <c r="BD1408" s="2">
        <f t="shared" si="190"/>
        <v>3.5530136163396073</v>
      </c>
      <c r="BE1408" s="2">
        <f t="shared" si="191"/>
        <v>98.990214449302513</v>
      </c>
      <c r="BF1408" s="2">
        <f t="shared" si="192"/>
        <v>72.888724447322176</v>
      </c>
      <c r="BG1408" s="2">
        <f t="shared" si="193"/>
        <v>0.15148898215291376</v>
      </c>
      <c r="BH1408" s="2">
        <f t="shared" si="194"/>
        <v>3127.5827569707249</v>
      </c>
      <c r="BI1408" s="2">
        <f t="shared" si="195"/>
        <v>393.96265029419283</v>
      </c>
      <c r="BJ1408" s="2">
        <f t="shared" si="196"/>
        <v>203.14075781587667</v>
      </c>
      <c r="BK1408" s="2">
        <f t="shared" si="197"/>
        <v>11.752083437297269</v>
      </c>
      <c r="BL1408" s="2">
        <f t="shared" si="198"/>
        <v>248.09709936227114</v>
      </c>
      <c r="BM1408" s="2"/>
      <c r="BN1408" s="1">
        <f t="shared" si="199"/>
        <v>-7.0657845072599894</v>
      </c>
      <c r="BO1408" s="2">
        <f t="shared" si="200"/>
        <v>0.66761489666961038</v>
      </c>
      <c r="BP1408" s="1">
        <f t="shared" si="185"/>
        <v>4.2765957446808507</v>
      </c>
    </row>
    <row r="1409" spans="1:68" x14ac:dyDescent="0.25">
      <c r="A1409">
        <v>200</v>
      </c>
      <c r="B1409" t="s">
        <v>1205</v>
      </c>
      <c r="C1409" t="s">
        <v>191</v>
      </c>
      <c r="D1409">
        <v>-23.7837</v>
      </c>
      <c r="E1409">
        <v>-68.237200000000001</v>
      </c>
      <c r="F1409" s="9">
        <v>42289</v>
      </c>
      <c r="H1409" t="s">
        <v>445</v>
      </c>
      <c r="I1409" t="s">
        <v>215</v>
      </c>
      <c r="J1409" t="s">
        <v>29</v>
      </c>
      <c r="L1409" t="s">
        <v>30</v>
      </c>
      <c r="P1409">
        <v>5.82</v>
      </c>
      <c r="Q1409" s="1">
        <f t="shared" si="186"/>
        <v>3.459016393442623</v>
      </c>
      <c r="R1409">
        <v>211</v>
      </c>
      <c r="T1409">
        <v>180716</v>
      </c>
      <c r="W1409">
        <v>11183</v>
      </c>
      <c r="X1409">
        <v>17</v>
      </c>
      <c r="Z1409">
        <v>980.1</v>
      </c>
      <c r="AB1409">
        <v>0.223</v>
      </c>
      <c r="AD1409">
        <v>88057</v>
      </c>
      <c r="AE1409">
        <v>17737</v>
      </c>
      <c r="AF1409">
        <v>1603</v>
      </c>
      <c r="AG1409">
        <v>595</v>
      </c>
      <c r="AH1409">
        <v>7509</v>
      </c>
      <c r="AM1409">
        <v>7.3</v>
      </c>
      <c r="AN1409">
        <v>5.3999999999999999E-2</v>
      </c>
      <c r="AQ1409" s="3">
        <f t="shared" si="187"/>
        <v>308615.67699999997</v>
      </c>
      <c r="BA1409" t="s">
        <v>31</v>
      </c>
      <c r="BB1409" s="1">
        <f t="shared" si="188"/>
        <v>3.459016393442623</v>
      </c>
      <c r="BC1409" s="2">
        <f t="shared" si="189"/>
        <v>5097.7715091678419</v>
      </c>
      <c r="BD1409" s="2">
        <f t="shared" si="190"/>
        <v>0</v>
      </c>
      <c r="BE1409" s="2">
        <f t="shared" si="191"/>
        <v>116.41682281907141</v>
      </c>
      <c r="BF1409" s="2">
        <f t="shared" si="192"/>
        <v>90.657663490888908</v>
      </c>
      <c r="BG1409" s="2">
        <f t="shared" si="193"/>
        <v>0</v>
      </c>
      <c r="BH1409" s="2">
        <f t="shared" si="194"/>
        <v>3830.397146461351</v>
      </c>
      <c r="BI1409" s="2">
        <f t="shared" si="195"/>
        <v>453.74776157585057</v>
      </c>
      <c r="BJ1409" s="2">
        <f t="shared" si="196"/>
        <v>230.94654948854634</v>
      </c>
      <c r="BK1409" s="2">
        <f t="shared" si="197"/>
        <v>14.846050202105893</v>
      </c>
      <c r="BL1409" s="2">
        <f t="shared" si="198"/>
        <v>308.94877597202225</v>
      </c>
      <c r="BM1409" s="2"/>
      <c r="BN1409" s="1">
        <f t="shared" si="199"/>
        <v>-1.6327257329416478</v>
      </c>
      <c r="BO1409" s="2">
        <f t="shared" si="200"/>
        <v>0.75138658913463607</v>
      </c>
      <c r="BP1409" s="1">
        <f t="shared" si="185"/>
        <v>4.6843418590143484</v>
      </c>
    </row>
    <row r="1410" spans="1:68" x14ac:dyDescent="0.25">
      <c r="A1410">
        <v>200</v>
      </c>
      <c r="B1410" t="s">
        <v>1205</v>
      </c>
      <c r="C1410" t="s">
        <v>191</v>
      </c>
      <c r="D1410">
        <v>-23.7837</v>
      </c>
      <c r="E1410">
        <v>-68.237200000000001</v>
      </c>
      <c r="F1410" s="9">
        <v>42318</v>
      </c>
      <c r="H1410" t="s">
        <v>445</v>
      </c>
      <c r="I1410" t="s">
        <v>215</v>
      </c>
      <c r="J1410" t="s">
        <v>29</v>
      </c>
      <c r="L1410" t="s">
        <v>30</v>
      </c>
      <c r="P1410">
        <v>5.91</v>
      </c>
      <c r="Q1410" s="1">
        <f t="shared" si="186"/>
        <v>3.7540983606557377</v>
      </c>
      <c r="R1410">
        <v>229</v>
      </c>
      <c r="T1410">
        <v>200551</v>
      </c>
      <c r="W1410">
        <v>14666</v>
      </c>
      <c r="X1410">
        <v>12</v>
      </c>
      <c r="Z1410">
        <v>615.6</v>
      </c>
      <c r="AB1410">
        <v>1.3149999999999999</v>
      </c>
      <c r="AD1410">
        <v>92218</v>
      </c>
      <c r="AE1410">
        <v>17320</v>
      </c>
      <c r="AF1410">
        <v>1510</v>
      </c>
      <c r="AG1410">
        <v>305</v>
      </c>
      <c r="AH1410">
        <v>6975</v>
      </c>
      <c r="AM1410">
        <v>1</v>
      </c>
      <c r="AQ1410" s="3">
        <f t="shared" si="187"/>
        <v>334403.91500000004</v>
      </c>
      <c r="BA1410" t="s">
        <v>31</v>
      </c>
      <c r="BB1410" s="1">
        <f t="shared" si="188"/>
        <v>3.7540983606557377</v>
      </c>
      <c r="BC1410" s="2">
        <f t="shared" si="189"/>
        <v>5657.2919605077568</v>
      </c>
      <c r="BD1410" s="2">
        <f t="shared" si="190"/>
        <v>0</v>
      </c>
      <c r="BE1410" s="2">
        <f t="shared" si="191"/>
        <v>152.67541120133251</v>
      </c>
      <c r="BF1410" s="2">
        <f t="shared" si="192"/>
        <v>56.942003514938492</v>
      </c>
      <c r="BG1410" s="2">
        <f t="shared" si="193"/>
        <v>0</v>
      </c>
      <c r="BH1410" s="2">
        <f t="shared" si="194"/>
        <v>4011.3967549697682</v>
      </c>
      <c r="BI1410" s="2">
        <f t="shared" si="195"/>
        <v>443.08007162957273</v>
      </c>
      <c r="BJ1410" s="2">
        <f t="shared" si="196"/>
        <v>217.54790376026509</v>
      </c>
      <c r="BK1410" s="2">
        <f t="shared" si="197"/>
        <v>7.6101601876341132</v>
      </c>
      <c r="BL1410" s="2">
        <f t="shared" si="198"/>
        <v>286.97798806829871</v>
      </c>
      <c r="BM1410" s="2"/>
      <c r="BN1410" s="1">
        <f t="shared" si="199"/>
        <v>-6.2809147617245857</v>
      </c>
      <c r="BO1410" s="2">
        <f t="shared" si="200"/>
        <v>0.70906659634545977</v>
      </c>
      <c r="BP1410" s="1">
        <f t="shared" si="185"/>
        <v>4.6192052980132452</v>
      </c>
    </row>
    <row r="1411" spans="1:68" x14ac:dyDescent="0.25">
      <c r="A1411">
        <v>200</v>
      </c>
      <c r="B1411" t="s">
        <v>1205</v>
      </c>
      <c r="C1411" t="s">
        <v>191</v>
      </c>
      <c r="D1411">
        <v>-23.7837</v>
      </c>
      <c r="E1411">
        <v>-68.237200000000001</v>
      </c>
      <c r="F1411" s="9">
        <v>42346</v>
      </c>
      <c r="H1411" t="s">
        <v>445</v>
      </c>
      <c r="I1411" t="s">
        <v>215</v>
      </c>
      <c r="J1411" t="s">
        <v>29</v>
      </c>
      <c r="L1411" t="s">
        <v>30</v>
      </c>
      <c r="P1411">
        <v>6.28</v>
      </c>
      <c r="Q1411" s="1">
        <f t="shared" si="186"/>
        <v>4.081967213114754</v>
      </c>
      <c r="R1411">
        <v>249</v>
      </c>
      <c r="T1411">
        <v>181153</v>
      </c>
      <c r="W1411">
        <v>10017</v>
      </c>
      <c r="X1411">
        <v>13</v>
      </c>
      <c r="Z1411">
        <v>483.8</v>
      </c>
      <c r="AB1411">
        <v>1.6830000000000001</v>
      </c>
      <c r="AD1411">
        <v>94117</v>
      </c>
      <c r="AE1411">
        <v>16699</v>
      </c>
      <c r="AF1411">
        <v>1514</v>
      </c>
      <c r="AG1411">
        <v>587</v>
      </c>
      <c r="AH1411">
        <v>6675</v>
      </c>
      <c r="AM1411">
        <v>6.4</v>
      </c>
      <c r="AQ1411" s="3">
        <f t="shared" si="187"/>
        <v>311515.88300000003</v>
      </c>
      <c r="BA1411" t="s">
        <v>31</v>
      </c>
      <c r="BB1411" s="1">
        <f t="shared" si="188"/>
        <v>4.081967213114754</v>
      </c>
      <c r="BC1411" s="2">
        <f t="shared" si="189"/>
        <v>5110.0987306064872</v>
      </c>
      <c r="BD1411" s="2">
        <f t="shared" si="190"/>
        <v>0</v>
      </c>
      <c r="BE1411" s="2">
        <f t="shared" si="191"/>
        <v>104.27857589006871</v>
      </c>
      <c r="BF1411" s="2">
        <f t="shared" si="192"/>
        <v>44.750716862454908</v>
      </c>
      <c r="BG1411" s="2">
        <f t="shared" si="193"/>
        <v>0</v>
      </c>
      <c r="BH1411" s="2">
        <f t="shared" si="194"/>
        <v>4094.0014789682023</v>
      </c>
      <c r="BI1411" s="2">
        <f t="shared" si="195"/>
        <v>427.19365566641079</v>
      </c>
      <c r="BJ1411" s="2">
        <f t="shared" si="196"/>
        <v>218.12418959804063</v>
      </c>
      <c r="BK1411" s="2">
        <f t="shared" si="197"/>
        <v>14.646439443085981</v>
      </c>
      <c r="BL1411" s="2">
        <f t="shared" si="198"/>
        <v>274.63484879654391</v>
      </c>
      <c r="BM1411" s="2"/>
      <c r="BN1411" s="1">
        <f t="shared" si="199"/>
        <v>-4.5635959199493134E-2</v>
      </c>
      <c r="BO1411" s="2">
        <f t="shared" si="200"/>
        <v>0.80115897848461137</v>
      </c>
      <c r="BP1411" s="1">
        <f t="shared" si="185"/>
        <v>4.4088507265521795</v>
      </c>
    </row>
    <row r="1412" spans="1:68" x14ac:dyDescent="0.25">
      <c r="A1412">
        <v>200</v>
      </c>
      <c r="B1412" t="s">
        <v>1205</v>
      </c>
      <c r="C1412" t="s">
        <v>191</v>
      </c>
      <c r="D1412">
        <v>-23.7837</v>
      </c>
      <c r="E1412">
        <v>-68.237200000000001</v>
      </c>
      <c r="F1412" s="9">
        <v>42383</v>
      </c>
      <c r="H1412" t="s">
        <v>445</v>
      </c>
      <c r="I1412" t="s">
        <v>215</v>
      </c>
      <c r="J1412" t="s">
        <v>29</v>
      </c>
      <c r="L1412" t="s">
        <v>30</v>
      </c>
      <c r="P1412">
        <v>5.96</v>
      </c>
      <c r="Q1412" s="1">
        <f t="shared" si="186"/>
        <v>5.081967213114754</v>
      </c>
      <c r="R1412">
        <v>310</v>
      </c>
      <c r="T1412">
        <v>128360</v>
      </c>
      <c r="W1412">
        <v>7855</v>
      </c>
      <c r="X1412">
        <v>6</v>
      </c>
      <c r="Z1412">
        <v>452.2</v>
      </c>
      <c r="AB1412">
        <v>3.4209999999999998</v>
      </c>
      <c r="AD1412">
        <v>58099</v>
      </c>
      <c r="AE1412">
        <v>11272</v>
      </c>
      <c r="AF1412">
        <v>987.9</v>
      </c>
      <c r="AG1412">
        <v>465</v>
      </c>
      <c r="AH1412">
        <v>4096</v>
      </c>
      <c r="AL1412">
        <v>2.1000000000000001E-2</v>
      </c>
      <c r="AM1412">
        <v>4.8</v>
      </c>
      <c r="AN1412">
        <v>7.8E-2</v>
      </c>
      <c r="AQ1412" s="3">
        <f t="shared" si="187"/>
        <v>211911.42</v>
      </c>
      <c r="BA1412" t="s">
        <v>31</v>
      </c>
      <c r="BB1412" s="1">
        <f t="shared" si="188"/>
        <v>5.081967213114754</v>
      </c>
      <c r="BC1412" s="2">
        <f t="shared" si="189"/>
        <v>3620.8744710860365</v>
      </c>
      <c r="BD1412" s="2">
        <f t="shared" si="190"/>
        <v>0</v>
      </c>
      <c r="BE1412" s="2">
        <f t="shared" si="191"/>
        <v>81.771809285863</v>
      </c>
      <c r="BF1412" s="2">
        <f t="shared" si="192"/>
        <v>41.82776801405975</v>
      </c>
      <c r="BG1412" s="2">
        <f t="shared" si="193"/>
        <v>0</v>
      </c>
      <c r="BH1412" s="2">
        <f t="shared" si="194"/>
        <v>2527.2521640784721</v>
      </c>
      <c r="BI1412" s="2">
        <f t="shared" si="195"/>
        <v>288.36019442312607</v>
      </c>
      <c r="BJ1412" s="2">
        <f t="shared" si="196"/>
        <v>142.32819478461317</v>
      </c>
      <c r="BK1412" s="2">
        <f t="shared" si="197"/>
        <v>11.602375368032336</v>
      </c>
      <c r="BL1412" s="2">
        <f t="shared" si="198"/>
        <v>168.52499485702532</v>
      </c>
      <c r="BM1412" s="2"/>
      <c r="BN1412" s="1">
        <f t="shared" si="199"/>
        <v>-6.6309083308457666</v>
      </c>
      <c r="BO1412" s="2">
        <f t="shared" si="200"/>
        <v>0.69796735132893306</v>
      </c>
      <c r="BP1412" s="1">
        <f t="shared" si="185"/>
        <v>4.1461686405506635</v>
      </c>
    </row>
    <row r="1413" spans="1:68" x14ac:dyDescent="0.25">
      <c r="A1413">
        <v>200</v>
      </c>
      <c r="B1413" t="s">
        <v>1205</v>
      </c>
      <c r="C1413" t="s">
        <v>191</v>
      </c>
      <c r="D1413">
        <v>-23.7837</v>
      </c>
      <c r="E1413">
        <v>-68.237200000000001</v>
      </c>
      <c r="F1413" s="9">
        <v>42416</v>
      </c>
      <c r="H1413" t="s">
        <v>445</v>
      </c>
      <c r="I1413" t="s">
        <v>215</v>
      </c>
      <c r="J1413" t="s">
        <v>29</v>
      </c>
      <c r="L1413" t="s">
        <v>30</v>
      </c>
      <c r="P1413">
        <v>6.92</v>
      </c>
      <c r="Q1413" s="1">
        <f t="shared" si="186"/>
        <v>3.8032786885245899</v>
      </c>
      <c r="R1413">
        <v>232</v>
      </c>
      <c r="T1413">
        <v>202044</v>
      </c>
      <c r="W1413">
        <v>15504</v>
      </c>
      <c r="X1413">
        <v>10</v>
      </c>
      <c r="Z1413">
        <v>766.6</v>
      </c>
      <c r="AA1413" s="1">
        <v>63.632639813581889</v>
      </c>
      <c r="AB1413">
        <v>2.004</v>
      </c>
      <c r="AD1413">
        <v>91900</v>
      </c>
      <c r="AE1413">
        <v>18796</v>
      </c>
      <c r="AF1413">
        <v>1604</v>
      </c>
      <c r="AG1413">
        <v>571</v>
      </c>
      <c r="AH1413">
        <v>6956</v>
      </c>
      <c r="AM1413">
        <v>5.9</v>
      </c>
      <c r="AQ1413" s="3">
        <f t="shared" si="187"/>
        <v>338455.1366398136</v>
      </c>
      <c r="BA1413" t="s">
        <v>31</v>
      </c>
      <c r="BB1413" s="1">
        <f t="shared" si="188"/>
        <v>3.8032786885245899</v>
      </c>
      <c r="BC1413" s="2">
        <f t="shared" si="189"/>
        <v>5699.4076163610716</v>
      </c>
      <c r="BD1413" s="2">
        <f t="shared" si="190"/>
        <v>0</v>
      </c>
      <c r="BE1413" s="2">
        <f t="shared" si="191"/>
        <v>161.39912554653341</v>
      </c>
      <c r="BF1413" s="2">
        <f t="shared" si="192"/>
        <v>70.909259087965964</v>
      </c>
      <c r="BG1413" s="2">
        <f t="shared" si="193"/>
        <v>2.2656758759353366</v>
      </c>
      <c r="BH1413" s="2">
        <f t="shared" si="194"/>
        <v>3997.5640523728739</v>
      </c>
      <c r="BI1413" s="2">
        <f t="shared" si="195"/>
        <v>480.83908928114602</v>
      </c>
      <c r="BJ1413" s="2">
        <f t="shared" si="196"/>
        <v>231.0906209479902</v>
      </c>
      <c r="BK1413" s="2">
        <f t="shared" si="197"/>
        <v>14.24721792504616</v>
      </c>
      <c r="BL1413" s="2">
        <f t="shared" si="198"/>
        <v>286.19625591442093</v>
      </c>
      <c r="BM1413" s="2"/>
      <c r="BN1413" s="1">
        <f t="shared" si="199"/>
        <v>-6.3126660685210796</v>
      </c>
      <c r="BO1413" s="2">
        <f t="shared" si="200"/>
        <v>0.70139992108955662</v>
      </c>
      <c r="BP1413" s="1">
        <f t="shared" si="185"/>
        <v>4.3366583541147135</v>
      </c>
    </row>
    <row r="1414" spans="1:68" x14ac:dyDescent="0.25">
      <c r="A1414">
        <v>200</v>
      </c>
      <c r="B1414" t="s">
        <v>1205</v>
      </c>
      <c r="C1414" t="s">
        <v>191</v>
      </c>
      <c r="D1414">
        <v>-23.7837</v>
      </c>
      <c r="E1414">
        <v>-68.237200000000001</v>
      </c>
      <c r="F1414" s="9">
        <v>42438</v>
      </c>
      <c r="H1414" t="s">
        <v>445</v>
      </c>
      <c r="I1414" t="s">
        <v>215</v>
      </c>
      <c r="J1414" t="s">
        <v>29</v>
      </c>
      <c r="L1414" t="s">
        <v>30</v>
      </c>
      <c r="P1414">
        <v>6.11</v>
      </c>
      <c r="Q1414" s="1">
        <f t="shared" si="186"/>
        <v>3.5081967213114753</v>
      </c>
      <c r="R1414">
        <v>214</v>
      </c>
      <c r="T1414">
        <v>183627</v>
      </c>
      <c r="W1414">
        <v>8162</v>
      </c>
      <c r="X1414">
        <v>11</v>
      </c>
      <c r="Z1414">
        <v>991.7</v>
      </c>
      <c r="AB1414">
        <v>1.55</v>
      </c>
      <c r="AD1414">
        <v>91201</v>
      </c>
      <c r="AE1414">
        <v>17903</v>
      </c>
      <c r="AF1414">
        <v>1662</v>
      </c>
      <c r="AG1414">
        <v>514</v>
      </c>
      <c r="AH1414">
        <v>6808</v>
      </c>
      <c r="AM1414">
        <v>5.9</v>
      </c>
      <c r="AQ1414" s="3">
        <f t="shared" si="187"/>
        <v>311101.15000000002</v>
      </c>
      <c r="BA1414" t="s">
        <v>31</v>
      </c>
      <c r="BB1414" s="1">
        <f t="shared" si="188"/>
        <v>3.5081967213114753</v>
      </c>
      <c r="BC1414" s="2">
        <f t="shared" si="189"/>
        <v>5179.8871650211559</v>
      </c>
      <c r="BD1414" s="2">
        <f t="shared" si="190"/>
        <v>0</v>
      </c>
      <c r="BE1414" s="2">
        <f t="shared" si="191"/>
        <v>84.967728503018947</v>
      </c>
      <c r="BF1414" s="2">
        <f t="shared" si="192"/>
        <v>91.73064471371751</v>
      </c>
      <c r="BG1414" s="2">
        <f t="shared" si="193"/>
        <v>0</v>
      </c>
      <c r="BH1414" s="2">
        <f t="shared" si="194"/>
        <v>3967.1582060985688</v>
      </c>
      <c r="BI1414" s="2">
        <f t="shared" si="195"/>
        <v>457.99437196213859</v>
      </c>
      <c r="BJ1414" s="2">
        <f t="shared" si="196"/>
        <v>239.44676559573549</v>
      </c>
      <c r="BK1414" s="2">
        <f t="shared" si="197"/>
        <v>12.824991267029292</v>
      </c>
      <c r="BL1414" s="2">
        <f t="shared" si="198"/>
        <v>280.10697387368856</v>
      </c>
      <c r="BM1414" s="2"/>
      <c r="BN1414" s="1">
        <f t="shared" si="199"/>
        <v>-0.97010130441495812</v>
      </c>
      <c r="BO1414" s="2">
        <f t="shared" si="200"/>
        <v>0.76587734051198508</v>
      </c>
      <c r="BP1414" s="1">
        <f t="shared" si="185"/>
        <v>4.0962695547533094</v>
      </c>
    </row>
    <row r="1415" spans="1:68" x14ac:dyDescent="0.25">
      <c r="A1415">
        <v>200</v>
      </c>
      <c r="B1415" t="s">
        <v>1205</v>
      </c>
      <c r="C1415" t="s">
        <v>191</v>
      </c>
      <c r="D1415">
        <v>-23.7837</v>
      </c>
      <c r="E1415">
        <v>-68.237200000000001</v>
      </c>
      <c r="F1415" s="9">
        <v>42495</v>
      </c>
      <c r="H1415" t="s">
        <v>445</v>
      </c>
      <c r="I1415" t="s">
        <v>215</v>
      </c>
      <c r="J1415" t="s">
        <v>29</v>
      </c>
      <c r="L1415" t="s">
        <v>30</v>
      </c>
      <c r="Q1415" s="1">
        <f t="shared" si="186"/>
        <v>3.2295081967213113</v>
      </c>
      <c r="R1415">
        <v>197</v>
      </c>
      <c r="T1415">
        <v>185795</v>
      </c>
      <c r="W1415">
        <v>12820</v>
      </c>
      <c r="X1415">
        <v>2</v>
      </c>
      <c r="Z1415">
        <v>804</v>
      </c>
      <c r="AD1415">
        <v>83200</v>
      </c>
      <c r="AE1415">
        <v>16585</v>
      </c>
      <c r="AF1415">
        <v>1252</v>
      </c>
      <c r="AG1415">
        <v>540</v>
      </c>
      <c r="AH1415">
        <v>6024</v>
      </c>
      <c r="AM1415">
        <v>2.2000000000000002</v>
      </c>
      <c r="AQ1415" s="3">
        <f t="shared" si="187"/>
        <v>307221.2</v>
      </c>
      <c r="BA1415" t="s">
        <v>31</v>
      </c>
      <c r="BB1415" s="1">
        <f t="shared" si="188"/>
        <v>3.2295081967213113</v>
      </c>
      <c r="BC1415" s="2">
        <f t="shared" si="189"/>
        <v>5241.0437235543013</v>
      </c>
      <c r="BD1415" s="2">
        <f t="shared" si="190"/>
        <v>0</v>
      </c>
      <c r="BE1415" s="2">
        <f t="shared" si="191"/>
        <v>133.45825525713096</v>
      </c>
      <c r="BF1415" s="2">
        <f t="shared" si="192"/>
        <v>74.368698547775409</v>
      </c>
      <c r="BG1415" s="2">
        <f t="shared" si="193"/>
        <v>0</v>
      </c>
      <c r="BH1415" s="2">
        <f t="shared" si="194"/>
        <v>3619.1221888729392</v>
      </c>
      <c r="BI1415" s="2">
        <f t="shared" si="195"/>
        <v>424.27730877462261</v>
      </c>
      <c r="BJ1415" s="2">
        <f t="shared" si="196"/>
        <v>180.37746722374297</v>
      </c>
      <c r="BK1415" s="2">
        <f t="shared" si="197"/>
        <v>13.473726233844003</v>
      </c>
      <c r="BL1415" s="2">
        <f t="shared" si="198"/>
        <v>247.85023657683604</v>
      </c>
      <c r="BM1415" s="2"/>
      <c r="BN1415" s="1">
        <f t="shared" si="199"/>
        <v>-7.4555818204587707</v>
      </c>
      <c r="BO1415" s="2">
        <f t="shared" si="200"/>
        <v>0.69053463007909632</v>
      </c>
      <c r="BP1415" s="1">
        <f t="shared" si="185"/>
        <v>4.8115015974440896</v>
      </c>
    </row>
    <row r="1416" spans="1:68" x14ac:dyDescent="0.25">
      <c r="A1416">
        <v>200</v>
      </c>
      <c r="B1416" t="s">
        <v>1205</v>
      </c>
      <c r="C1416" t="s">
        <v>191</v>
      </c>
      <c r="D1416">
        <v>-23.7837</v>
      </c>
      <c r="E1416">
        <v>-68.237200000000001</v>
      </c>
      <c r="F1416" s="9">
        <v>42666</v>
      </c>
      <c r="H1416" t="s">
        <v>445</v>
      </c>
      <c r="I1416" t="s">
        <v>215</v>
      </c>
      <c r="J1416" t="s">
        <v>29</v>
      </c>
      <c r="L1416" t="s">
        <v>30</v>
      </c>
      <c r="Q1416" s="1">
        <f t="shared" si="186"/>
        <v>2.901639344262295</v>
      </c>
      <c r="R1416">
        <v>177</v>
      </c>
      <c r="T1416">
        <v>185900</v>
      </c>
      <c r="W1416">
        <v>12423</v>
      </c>
      <c r="X1416">
        <v>2</v>
      </c>
      <c r="Z1416">
        <v>520.9</v>
      </c>
      <c r="AD1416">
        <v>84161</v>
      </c>
      <c r="AE1416">
        <v>18986</v>
      </c>
      <c r="AF1416">
        <v>888.4</v>
      </c>
      <c r="AG1416">
        <v>533</v>
      </c>
      <c r="AH1416">
        <v>7247</v>
      </c>
      <c r="AM1416">
        <v>6.5</v>
      </c>
      <c r="AQ1416" s="3">
        <f t="shared" si="187"/>
        <v>310844.80000000005</v>
      </c>
      <c r="BA1416" t="s">
        <v>31</v>
      </c>
      <c r="BB1416" s="1">
        <f t="shared" si="188"/>
        <v>2.901639344262295</v>
      </c>
      <c r="BC1416" s="2">
        <f t="shared" si="189"/>
        <v>5244.0056417489413</v>
      </c>
      <c r="BD1416" s="2">
        <f t="shared" si="190"/>
        <v>0</v>
      </c>
      <c r="BE1416" s="2">
        <f t="shared" si="191"/>
        <v>129.3254216114928</v>
      </c>
      <c r="BF1416" s="2">
        <f t="shared" si="192"/>
        <v>48.182406807880859</v>
      </c>
      <c r="BG1416" s="2">
        <f t="shared" si="193"/>
        <v>0</v>
      </c>
      <c r="BH1416" s="2">
        <f t="shared" si="194"/>
        <v>3660.9247901170124</v>
      </c>
      <c r="BI1416" s="2">
        <f t="shared" si="195"/>
        <v>485.69966743412635</v>
      </c>
      <c r="BJ1416" s="2">
        <f t="shared" si="196"/>
        <v>127.99308456994669</v>
      </c>
      <c r="BK1416" s="2">
        <f t="shared" si="197"/>
        <v>13.299066819701581</v>
      </c>
      <c r="BL1416" s="2">
        <f t="shared" si="198"/>
        <v>298.16910100802306</v>
      </c>
      <c r="BM1416" s="2"/>
      <c r="BN1416" s="1">
        <f t="shared" si="199"/>
        <v>-5.8444458390657177</v>
      </c>
      <c r="BO1416" s="2">
        <f t="shared" si="200"/>
        <v>0.69811610440908078</v>
      </c>
      <c r="BP1416" s="1">
        <f t="shared" si="185"/>
        <v>8.1573615488518687</v>
      </c>
    </row>
    <row r="1417" spans="1:68" x14ac:dyDescent="0.25">
      <c r="A1417">
        <v>200</v>
      </c>
      <c r="B1417" t="s">
        <v>1205</v>
      </c>
      <c r="C1417" t="s">
        <v>191</v>
      </c>
      <c r="D1417">
        <v>-23.7837</v>
      </c>
      <c r="E1417">
        <v>-68.237200000000001</v>
      </c>
      <c r="F1417" s="9">
        <v>42721</v>
      </c>
      <c r="H1417" t="s">
        <v>445</v>
      </c>
      <c r="I1417" t="s">
        <v>215</v>
      </c>
      <c r="J1417" t="s">
        <v>29</v>
      </c>
      <c r="L1417" t="s">
        <v>30</v>
      </c>
      <c r="Q1417" s="1">
        <f t="shared" si="186"/>
        <v>3.2950819672131146</v>
      </c>
      <c r="R1417">
        <v>201</v>
      </c>
      <c r="T1417">
        <v>164035</v>
      </c>
      <c r="W1417">
        <v>12526</v>
      </c>
      <c r="X1417">
        <v>2</v>
      </c>
      <c r="Z1417">
        <v>537.79999999999995</v>
      </c>
      <c r="AD1417">
        <v>106180</v>
      </c>
      <c r="AE1417">
        <v>9515</v>
      </c>
      <c r="AF1417">
        <v>742.8</v>
      </c>
      <c r="AG1417">
        <v>577</v>
      </c>
      <c r="AH1417">
        <v>6672</v>
      </c>
      <c r="AM1417">
        <v>4.5</v>
      </c>
      <c r="AQ1417" s="3">
        <f t="shared" si="187"/>
        <v>300993.09999999998</v>
      </c>
      <c r="BA1417" t="s">
        <v>31</v>
      </c>
      <c r="BB1417" s="1">
        <f t="shared" si="188"/>
        <v>3.2950819672131146</v>
      </c>
      <c r="BC1417" s="2">
        <f t="shared" si="189"/>
        <v>4627.22143864598</v>
      </c>
      <c r="BD1417" s="2">
        <f t="shared" si="190"/>
        <v>0</v>
      </c>
      <c r="BE1417" s="2">
        <f t="shared" si="191"/>
        <v>130.39766812408911</v>
      </c>
      <c r="BF1417" s="2">
        <f t="shared" si="192"/>
        <v>49.745629451484596</v>
      </c>
      <c r="BG1417" s="2">
        <f t="shared" si="193"/>
        <v>0</v>
      </c>
      <c r="BH1417" s="2">
        <f t="shared" si="194"/>
        <v>4618.7306972900078</v>
      </c>
      <c r="BI1417" s="2">
        <f t="shared" si="195"/>
        <v>243.41263750319771</v>
      </c>
      <c r="BJ1417" s="2">
        <f t="shared" si="196"/>
        <v>107.01628007491715</v>
      </c>
      <c r="BK1417" s="2">
        <f t="shared" si="197"/>
        <v>14.396925994311092</v>
      </c>
      <c r="BL1417" s="2">
        <f t="shared" si="198"/>
        <v>274.51141740382639</v>
      </c>
      <c r="BM1417" s="2"/>
      <c r="BN1417" s="1">
        <f t="shared" si="199"/>
        <v>6.2813407222092472</v>
      </c>
      <c r="BO1417" s="2">
        <f t="shared" si="200"/>
        <v>0.99816504538013706</v>
      </c>
      <c r="BP1417" s="1">
        <f t="shared" ref="BP1417:BP1480" si="201">AH1417/AF1417</f>
        <v>8.9822294022617122</v>
      </c>
    </row>
    <row r="1418" spans="1:68" x14ac:dyDescent="0.25">
      <c r="A1418">
        <v>200</v>
      </c>
      <c r="B1418" t="s">
        <v>1205</v>
      </c>
      <c r="C1418" t="s">
        <v>191</v>
      </c>
      <c r="D1418">
        <v>-23.7837</v>
      </c>
      <c r="E1418">
        <v>-68.237200000000001</v>
      </c>
      <c r="F1418" s="9">
        <v>42777</v>
      </c>
      <c r="H1418" t="s">
        <v>445</v>
      </c>
      <c r="I1418" t="s">
        <v>215</v>
      </c>
      <c r="J1418" t="s">
        <v>29</v>
      </c>
      <c r="L1418" t="s">
        <v>30</v>
      </c>
      <c r="Q1418" s="1">
        <f t="shared" si="186"/>
        <v>2.7868852459016393</v>
      </c>
      <c r="R1418">
        <v>170</v>
      </c>
      <c r="T1418">
        <v>204329</v>
      </c>
      <c r="W1418">
        <v>12212</v>
      </c>
      <c r="X1418">
        <v>97</v>
      </c>
      <c r="Z1418">
        <v>249</v>
      </c>
      <c r="AD1418">
        <v>91130</v>
      </c>
      <c r="AE1418">
        <v>17460</v>
      </c>
      <c r="AF1418">
        <v>1361</v>
      </c>
      <c r="AG1418">
        <v>550</v>
      </c>
      <c r="AH1418">
        <v>6083</v>
      </c>
      <c r="AM1418">
        <v>2.5</v>
      </c>
      <c r="AQ1418" s="3">
        <f t="shared" si="187"/>
        <v>333643.5</v>
      </c>
      <c r="BA1418" t="s">
        <v>31</v>
      </c>
      <c r="BB1418" s="1">
        <f t="shared" si="188"/>
        <v>2.7868852459016393</v>
      </c>
      <c r="BC1418" s="2">
        <f t="shared" si="189"/>
        <v>5763.8645980253877</v>
      </c>
      <c r="BD1418" s="2">
        <f t="shared" si="190"/>
        <v>0</v>
      </c>
      <c r="BE1418" s="2">
        <f t="shared" si="191"/>
        <v>127.12887778471789</v>
      </c>
      <c r="BF1418" s="2">
        <f t="shared" si="192"/>
        <v>23.032096938303578</v>
      </c>
      <c r="BG1418" s="2">
        <f t="shared" si="193"/>
        <v>0</v>
      </c>
      <c r="BH1418" s="2">
        <f t="shared" si="194"/>
        <v>3964.0697724998913</v>
      </c>
      <c r="BI1418" s="2">
        <f t="shared" si="195"/>
        <v>446.66155026861088</v>
      </c>
      <c r="BJ1418" s="2">
        <f t="shared" si="196"/>
        <v>196.08125630312637</v>
      </c>
      <c r="BK1418" s="2">
        <f t="shared" si="197"/>
        <v>13.723239682618892</v>
      </c>
      <c r="BL1418" s="2">
        <f t="shared" si="198"/>
        <v>250.27772063361448</v>
      </c>
      <c r="BM1418" s="2"/>
      <c r="BN1418" s="1">
        <f t="shared" si="199"/>
        <v>-7.9429605815266742</v>
      </c>
      <c r="BO1418" s="2">
        <f t="shared" si="200"/>
        <v>0.68774512396733278</v>
      </c>
      <c r="BP1418" s="1">
        <f t="shared" si="201"/>
        <v>4.4695077149155029</v>
      </c>
    </row>
    <row r="1419" spans="1:68" x14ac:dyDescent="0.25">
      <c r="A1419">
        <v>200</v>
      </c>
      <c r="B1419" t="s">
        <v>1205</v>
      </c>
      <c r="C1419" t="s">
        <v>191</v>
      </c>
      <c r="D1419">
        <v>-23.7837</v>
      </c>
      <c r="E1419">
        <v>-68.237200000000001</v>
      </c>
      <c r="F1419" s="9">
        <v>42877</v>
      </c>
      <c r="H1419" t="s">
        <v>445</v>
      </c>
      <c r="I1419" t="s">
        <v>215</v>
      </c>
      <c r="J1419" t="s">
        <v>29</v>
      </c>
      <c r="L1419" t="s">
        <v>30</v>
      </c>
      <c r="Q1419" s="1">
        <f t="shared" si="186"/>
        <v>4.2459016393442619</v>
      </c>
      <c r="R1419">
        <v>259</v>
      </c>
      <c r="T1419">
        <v>183728</v>
      </c>
      <c r="W1419">
        <v>12379</v>
      </c>
      <c r="X1419">
        <v>0</v>
      </c>
      <c r="Z1419">
        <v>779</v>
      </c>
      <c r="AD1419">
        <v>100400</v>
      </c>
      <c r="AE1419">
        <v>19300</v>
      </c>
      <c r="AF1419">
        <v>1638</v>
      </c>
      <c r="AG1419">
        <v>503</v>
      </c>
      <c r="AH1419">
        <v>6365</v>
      </c>
      <c r="AM1419">
        <v>6.6</v>
      </c>
      <c r="AQ1419" s="3">
        <f t="shared" si="187"/>
        <v>325357.59999999998</v>
      </c>
      <c r="BA1419" t="s">
        <v>31</v>
      </c>
      <c r="BB1419" s="1">
        <f t="shared" si="188"/>
        <v>4.2459016393442619</v>
      </c>
      <c r="BC1419" s="2">
        <f t="shared" si="189"/>
        <v>5182.7362482369526</v>
      </c>
      <c r="BD1419" s="2">
        <f t="shared" si="190"/>
        <v>0</v>
      </c>
      <c r="BE1419" s="2">
        <f t="shared" si="191"/>
        <v>128.86737455756818</v>
      </c>
      <c r="BF1419" s="2">
        <f t="shared" si="192"/>
        <v>72.056239015817226</v>
      </c>
      <c r="BG1419" s="2">
        <f t="shared" si="193"/>
        <v>0</v>
      </c>
      <c r="BH1419" s="2">
        <f t="shared" si="194"/>
        <v>4367.3061029187875</v>
      </c>
      <c r="BI1419" s="2">
        <f t="shared" si="195"/>
        <v>493.73241238168328</v>
      </c>
      <c r="BJ1419" s="2">
        <f t="shared" si="196"/>
        <v>235.98905056908228</v>
      </c>
      <c r="BK1419" s="2">
        <f t="shared" si="197"/>
        <v>12.550526473376914</v>
      </c>
      <c r="BL1419" s="2">
        <f t="shared" si="198"/>
        <v>261.88027154906399</v>
      </c>
      <c r="BM1419" s="2"/>
      <c r="BN1419" s="1">
        <f t="shared" si="199"/>
        <v>1.8138978322575927</v>
      </c>
      <c r="BO1419" s="2">
        <f t="shared" si="200"/>
        <v>0.84266416304793523</v>
      </c>
      <c r="BP1419" s="1">
        <f t="shared" si="201"/>
        <v>3.8858363858363858</v>
      </c>
    </row>
    <row r="1420" spans="1:68" x14ac:dyDescent="0.25">
      <c r="A1420">
        <v>200</v>
      </c>
      <c r="B1420" t="s">
        <v>1205</v>
      </c>
      <c r="C1420" t="s">
        <v>191</v>
      </c>
      <c r="D1420">
        <v>-23.7837</v>
      </c>
      <c r="E1420">
        <v>-68.237200000000001</v>
      </c>
      <c r="F1420" s="9">
        <v>42968</v>
      </c>
      <c r="H1420" t="s">
        <v>445</v>
      </c>
      <c r="I1420" t="s">
        <v>215</v>
      </c>
      <c r="J1420" t="s">
        <v>29</v>
      </c>
      <c r="L1420" t="s">
        <v>30</v>
      </c>
      <c r="Q1420" s="1">
        <f t="shared" si="186"/>
        <v>4.0327868852459012</v>
      </c>
      <c r="R1420">
        <v>246</v>
      </c>
      <c r="T1420">
        <v>193646</v>
      </c>
      <c r="W1420">
        <v>13585</v>
      </c>
      <c r="X1420">
        <v>0</v>
      </c>
      <c r="Z1420">
        <v>222</v>
      </c>
      <c r="AD1420">
        <v>99360</v>
      </c>
      <c r="AE1420">
        <v>19814</v>
      </c>
      <c r="AF1420">
        <v>1498</v>
      </c>
      <c r="AG1420">
        <v>590</v>
      </c>
      <c r="AH1420">
        <v>7550</v>
      </c>
      <c r="AM1420">
        <v>1.8</v>
      </c>
      <c r="AQ1420" s="3">
        <f t="shared" si="187"/>
        <v>336512.8</v>
      </c>
      <c r="BA1420" t="s">
        <v>31</v>
      </c>
      <c r="BB1420" s="1">
        <f t="shared" si="188"/>
        <v>4.0327868852459012</v>
      </c>
      <c r="BC1420" s="2">
        <f t="shared" si="189"/>
        <v>5462.5105782792662</v>
      </c>
      <c r="BD1420" s="2">
        <f t="shared" si="190"/>
        <v>0</v>
      </c>
      <c r="BE1420" s="2">
        <f t="shared" si="191"/>
        <v>141.42202789922965</v>
      </c>
      <c r="BF1420" s="2">
        <f t="shared" si="192"/>
        <v>20.534640643788734</v>
      </c>
      <c r="BG1420" s="2">
        <f t="shared" si="193"/>
        <v>0</v>
      </c>
      <c r="BH1420" s="2">
        <f t="shared" si="194"/>
        <v>4322.0670755578758</v>
      </c>
      <c r="BI1420" s="2">
        <f t="shared" si="195"/>
        <v>506.88155538500894</v>
      </c>
      <c r="BJ1420" s="2">
        <f t="shared" si="196"/>
        <v>215.81904624693848</v>
      </c>
      <c r="BK1420" s="2">
        <f t="shared" si="197"/>
        <v>14.721293477718447</v>
      </c>
      <c r="BL1420" s="2">
        <f t="shared" si="198"/>
        <v>310.63567167249539</v>
      </c>
      <c r="BM1420" s="2"/>
      <c r="BN1420" s="1">
        <f t="shared" si="199"/>
        <v>-0.47100419706598928</v>
      </c>
      <c r="BO1420" s="2">
        <f t="shared" si="200"/>
        <v>0.79122356169777175</v>
      </c>
      <c r="BP1420" s="1">
        <f t="shared" si="201"/>
        <v>5.0400534045393854</v>
      </c>
    </row>
    <row r="1421" spans="1:68" x14ac:dyDescent="0.25">
      <c r="A1421">
        <v>200</v>
      </c>
      <c r="B1421" t="s">
        <v>1205</v>
      </c>
      <c r="C1421" t="s">
        <v>191</v>
      </c>
      <c r="D1421">
        <v>-23.7837</v>
      </c>
      <c r="E1421">
        <v>-68.237200000000001</v>
      </c>
      <c r="F1421" s="9">
        <v>43058</v>
      </c>
      <c r="H1421" t="s">
        <v>445</v>
      </c>
      <c r="I1421" t="s">
        <v>215</v>
      </c>
      <c r="J1421" t="s">
        <v>29</v>
      </c>
      <c r="L1421" t="s">
        <v>30</v>
      </c>
      <c r="Q1421" s="1">
        <f t="shared" si="186"/>
        <v>3.5737704918032787</v>
      </c>
      <c r="R1421">
        <v>218</v>
      </c>
      <c r="T1421">
        <v>179905</v>
      </c>
      <c r="W1421">
        <v>12389</v>
      </c>
      <c r="Z1421">
        <v>641</v>
      </c>
      <c r="AD1421">
        <v>81360</v>
      </c>
      <c r="AE1421">
        <v>14590</v>
      </c>
      <c r="AF1421">
        <v>1179</v>
      </c>
      <c r="AG1421">
        <v>698</v>
      </c>
      <c r="AH1421">
        <v>6060</v>
      </c>
      <c r="AM1421">
        <v>9.1</v>
      </c>
      <c r="AQ1421" s="3">
        <f t="shared" si="187"/>
        <v>297049.09999999998</v>
      </c>
      <c r="BA1421" t="s">
        <v>31</v>
      </c>
      <c r="BB1421" s="1">
        <f t="shared" si="188"/>
        <v>3.5737704918032787</v>
      </c>
      <c r="BC1421" s="2">
        <f t="shared" si="189"/>
        <v>5074.8942172073339</v>
      </c>
      <c r="BD1421" s="2">
        <f t="shared" si="190"/>
        <v>0</v>
      </c>
      <c r="BE1421" s="2">
        <f t="shared" si="191"/>
        <v>128.97147616073286</v>
      </c>
      <c r="BF1421" s="2">
        <f t="shared" si="192"/>
        <v>59.291462399408012</v>
      </c>
      <c r="BG1421" s="2">
        <f t="shared" si="193"/>
        <v>0</v>
      </c>
      <c r="BH1421" s="2">
        <f t="shared" si="194"/>
        <v>3539.0839096959412</v>
      </c>
      <c r="BI1421" s="2">
        <f t="shared" si="195"/>
        <v>373.24123816832946</v>
      </c>
      <c r="BJ1421" s="2">
        <f t="shared" si="196"/>
        <v>169.86025068433943</v>
      </c>
      <c r="BK1421" s="2">
        <f t="shared" si="197"/>
        <v>17.416038724487247</v>
      </c>
      <c r="BL1421" s="2">
        <f t="shared" si="198"/>
        <v>249.33141328944663</v>
      </c>
      <c r="BM1421" s="2"/>
      <c r="BN1421" s="1">
        <f t="shared" si="199"/>
        <v>-7.2420019056823328</v>
      </c>
      <c r="BO1421" s="2">
        <f t="shared" si="200"/>
        <v>0.6973709713388796</v>
      </c>
      <c r="BP1421" s="1">
        <f t="shared" si="201"/>
        <v>5.1399491094147587</v>
      </c>
    </row>
    <row r="1422" spans="1:68" x14ac:dyDescent="0.25">
      <c r="A1422">
        <v>204</v>
      </c>
      <c r="B1422" t="s">
        <v>1205</v>
      </c>
      <c r="C1422" t="s">
        <v>191</v>
      </c>
      <c r="D1422">
        <v>-23.75</v>
      </c>
      <c r="E1422">
        <v>-68.2273</v>
      </c>
      <c r="F1422" s="9">
        <v>41572</v>
      </c>
      <c r="H1422" t="s">
        <v>445</v>
      </c>
      <c r="I1422" t="s">
        <v>215</v>
      </c>
      <c r="J1422" t="s">
        <v>29</v>
      </c>
      <c r="L1422" t="s">
        <v>30</v>
      </c>
      <c r="P1422">
        <v>7.04</v>
      </c>
      <c r="Q1422" s="1">
        <f t="shared" si="186"/>
        <v>5.5409836065573774</v>
      </c>
      <c r="R1422">
        <v>338</v>
      </c>
      <c r="T1422">
        <v>94828</v>
      </c>
      <c r="U1422">
        <v>13.7</v>
      </c>
      <c r="W1422">
        <v>3746</v>
      </c>
      <c r="X1422">
        <v>9</v>
      </c>
      <c r="Z1422">
        <v>230</v>
      </c>
      <c r="AA1422" s="1">
        <v>6.5456058588548602</v>
      </c>
      <c r="AB1422">
        <v>1</v>
      </c>
      <c r="AD1422">
        <v>56238</v>
      </c>
      <c r="AE1422">
        <v>8768</v>
      </c>
      <c r="AF1422">
        <v>384</v>
      </c>
      <c r="AG1422">
        <v>627</v>
      </c>
      <c r="AH1422">
        <v>2914</v>
      </c>
      <c r="AL1422">
        <v>0.11</v>
      </c>
      <c r="AM1422">
        <v>49</v>
      </c>
      <c r="AN1422">
        <v>0.4</v>
      </c>
      <c r="AQ1422" s="3">
        <f t="shared" si="187"/>
        <v>168152.75560585884</v>
      </c>
      <c r="BA1422" t="s">
        <v>31</v>
      </c>
      <c r="BB1422" s="1">
        <f t="shared" si="188"/>
        <v>5.5409836065573774</v>
      </c>
      <c r="BC1422" s="2">
        <f t="shared" si="189"/>
        <v>2674.9788434414668</v>
      </c>
      <c r="BD1422" s="2">
        <f t="shared" si="190"/>
        <v>0.17145574689627552</v>
      </c>
      <c r="BE1422" s="2">
        <f t="shared" si="191"/>
        <v>38.996460545492397</v>
      </c>
      <c r="BF1422" s="2">
        <f t="shared" si="192"/>
        <v>21.274627694015354</v>
      </c>
      <c r="BG1422" s="2">
        <f t="shared" si="193"/>
        <v>0.23305997254294422</v>
      </c>
      <c r="BH1422" s="2">
        <f t="shared" si="194"/>
        <v>2446.3004045413022</v>
      </c>
      <c r="BI1422" s="2">
        <f t="shared" si="195"/>
        <v>224.30289076490149</v>
      </c>
      <c r="BJ1422" s="2">
        <f t="shared" si="196"/>
        <v>55.323440426451519</v>
      </c>
      <c r="BK1422" s="2">
        <f t="shared" si="197"/>
        <v>15.644493238185538</v>
      </c>
      <c r="BL1422" s="2">
        <f t="shared" si="198"/>
        <v>119.89302612631145</v>
      </c>
      <c r="BM1422" s="2"/>
      <c r="BN1422" s="1">
        <f t="shared" si="199"/>
        <v>4.1405589441862576</v>
      </c>
      <c r="BO1422" s="2">
        <f t="shared" si="200"/>
        <v>0.9145120569978189</v>
      </c>
      <c r="BP1422" s="1">
        <f t="shared" si="201"/>
        <v>7.588541666666667</v>
      </c>
    </row>
    <row r="1423" spans="1:68" x14ac:dyDescent="0.25">
      <c r="A1423">
        <v>204</v>
      </c>
      <c r="B1423" t="s">
        <v>1205</v>
      </c>
      <c r="C1423" t="s">
        <v>191</v>
      </c>
      <c r="D1423">
        <v>-23.75</v>
      </c>
      <c r="E1423">
        <v>-68.2273</v>
      </c>
      <c r="F1423" s="9">
        <v>41608</v>
      </c>
      <c r="H1423" t="s">
        <v>445</v>
      </c>
      <c r="I1423" t="s">
        <v>215</v>
      </c>
      <c r="J1423" t="s">
        <v>29</v>
      </c>
      <c r="L1423" t="s">
        <v>30</v>
      </c>
      <c r="P1423">
        <v>6.38</v>
      </c>
      <c r="Q1423" s="1">
        <f t="shared" si="186"/>
        <v>8.4098360655737707</v>
      </c>
      <c r="R1423">
        <v>513</v>
      </c>
      <c r="T1423">
        <v>101635</v>
      </c>
      <c r="U1423">
        <v>6.28</v>
      </c>
      <c r="W1423">
        <v>8462</v>
      </c>
      <c r="X1423">
        <v>10</v>
      </c>
      <c r="Z1423">
        <v>416</v>
      </c>
      <c r="AA1423" s="1">
        <v>5.6105193075898807</v>
      </c>
      <c r="AD1423">
        <v>58136</v>
      </c>
      <c r="AE1423">
        <v>17359</v>
      </c>
      <c r="AF1423">
        <v>845</v>
      </c>
      <c r="AG1423">
        <v>842</v>
      </c>
      <c r="AH1423">
        <v>3115</v>
      </c>
      <c r="AL1423">
        <v>0.09</v>
      </c>
      <c r="AM1423">
        <v>13</v>
      </c>
      <c r="AN1423">
        <v>0.2</v>
      </c>
      <c r="AQ1423" s="3">
        <f t="shared" si="187"/>
        <v>191358.18051930759</v>
      </c>
      <c r="BA1423" t="s">
        <v>31</v>
      </c>
      <c r="BB1423" s="1">
        <f t="shared" si="188"/>
        <v>8.4098360655737707</v>
      </c>
      <c r="BC1423" s="2">
        <f t="shared" si="189"/>
        <v>2866.9957686882931</v>
      </c>
      <c r="BD1423" s="2">
        <f t="shared" si="190"/>
        <v>7.8594313175810976E-2</v>
      </c>
      <c r="BE1423" s="2">
        <f t="shared" si="191"/>
        <v>88.090776597959604</v>
      </c>
      <c r="BF1423" s="2">
        <f t="shared" si="192"/>
        <v>38.479326611784295</v>
      </c>
      <c r="BG1423" s="2">
        <f t="shared" si="193"/>
        <v>0.19976569075109507</v>
      </c>
      <c r="BH1423" s="2">
        <f t="shared" si="194"/>
        <v>2528.8616294749663</v>
      </c>
      <c r="BI1423" s="2">
        <f t="shared" si="195"/>
        <v>444.07776925044766</v>
      </c>
      <c r="BJ1423" s="2">
        <f t="shared" si="196"/>
        <v>121.74038323008213</v>
      </c>
      <c r="BK1423" s="2">
        <f t="shared" si="197"/>
        <v>21.00903238684565</v>
      </c>
      <c r="BL1423" s="2">
        <f t="shared" si="198"/>
        <v>128.16292943838715</v>
      </c>
      <c r="BM1423" s="2"/>
      <c r="BN1423" s="1">
        <f t="shared" si="199"/>
        <v>5.296732380583574</v>
      </c>
      <c r="BO1423" s="2">
        <f t="shared" si="200"/>
        <v>0.88205977040279004</v>
      </c>
      <c r="BP1423" s="1">
        <f t="shared" si="201"/>
        <v>3.6863905325443787</v>
      </c>
    </row>
    <row r="1424" spans="1:68" x14ac:dyDescent="0.25">
      <c r="A1424">
        <v>204</v>
      </c>
      <c r="B1424" t="s">
        <v>1205</v>
      </c>
      <c r="C1424" t="s">
        <v>191</v>
      </c>
      <c r="D1424">
        <v>-23.75</v>
      </c>
      <c r="E1424">
        <v>-68.2273</v>
      </c>
      <c r="F1424" s="9">
        <v>41626</v>
      </c>
      <c r="H1424" t="s">
        <v>445</v>
      </c>
      <c r="I1424" t="s">
        <v>215</v>
      </c>
      <c r="J1424" t="s">
        <v>29</v>
      </c>
      <c r="L1424" t="s">
        <v>30</v>
      </c>
      <c r="P1424">
        <v>6.83</v>
      </c>
      <c r="Q1424" s="1">
        <f t="shared" ref="Q1424:Q1487" si="202">R1424/61</f>
        <v>6.6721311475409832</v>
      </c>
      <c r="R1424">
        <v>407</v>
      </c>
      <c r="T1424">
        <v>154806</v>
      </c>
      <c r="U1424">
        <v>5.0599999999999996</v>
      </c>
      <c r="W1424">
        <v>6849</v>
      </c>
      <c r="X1424">
        <v>9</v>
      </c>
      <c r="Z1424">
        <v>615</v>
      </c>
      <c r="AB1424">
        <v>0.03</v>
      </c>
      <c r="AD1424">
        <v>97046</v>
      </c>
      <c r="AE1424">
        <v>14230</v>
      </c>
      <c r="AF1424">
        <v>822</v>
      </c>
      <c r="AG1424">
        <v>894</v>
      </c>
      <c r="AH1424">
        <v>5722</v>
      </c>
      <c r="AL1424">
        <v>0.25</v>
      </c>
      <c r="AM1424">
        <v>46</v>
      </c>
      <c r="AQ1424" s="3">
        <f t="shared" ref="AQ1424:AQ1487" si="203">SUM(R1424:AN1424)</f>
        <v>281451.33999999997</v>
      </c>
      <c r="BA1424" t="s">
        <v>31</v>
      </c>
      <c r="BB1424" s="1">
        <f t="shared" ref="BB1424:BB1487" si="204">Q1424</f>
        <v>6.6721311475409832</v>
      </c>
      <c r="BC1424" s="2">
        <f t="shared" ref="BC1424:BC1487" si="205">T1424/35.45</f>
        <v>4366.8829337094494</v>
      </c>
      <c r="BD1424" s="2">
        <f t="shared" ref="BD1424:BD1487" si="206">U1424/79.904</f>
        <v>6.3325991189427305E-2</v>
      </c>
      <c r="BE1424" s="2">
        <f t="shared" ref="BE1424:BE1487" si="207">W1424/96.06</f>
        <v>71.299188007495317</v>
      </c>
      <c r="BF1424" s="2">
        <f t="shared" ref="BF1424:BF1487" si="208">Z1424/10.811</f>
        <v>56.886504486171489</v>
      </c>
      <c r="BG1424" s="2">
        <f t="shared" ref="BG1424:BG1487" si="209">AA1424/28.0855</f>
        <v>0</v>
      </c>
      <c r="BH1424" s="2">
        <f t="shared" ref="BH1424:BH1487" si="210">AD1424/22.989</f>
        <v>4221.4102396798471</v>
      </c>
      <c r="BI1424" s="2">
        <f t="shared" ref="BI1424:BI1487" si="211">AE1424/39.09</f>
        <v>364.03172166794576</v>
      </c>
      <c r="BJ1424" s="2">
        <f t="shared" ref="BJ1424:BJ1487" si="212">AF1424/6.941</f>
        <v>118.42673966287279</v>
      </c>
      <c r="BK1424" s="2">
        <f t="shared" ref="BK1424:BK1487" si="213">AG1424/40.078</f>
        <v>22.306502320475072</v>
      </c>
      <c r="BL1424" s="2">
        <f t="shared" ref="BL1424:BL1487" si="214">AH1424/24.305</f>
        <v>235.42480970993623</v>
      </c>
      <c r="BM1424" s="2"/>
      <c r="BN1424" s="1">
        <f t="shared" ref="BN1424:BN1487" si="215">((BH1424+BI1424+BJ1424+2*BK1424+2*BL1424)-(BC1424+BD1424+2*BE1424+BB1424))/((BH1424+BI1424+BJ1424+2*BK1424+2*BL1424)+(BC1424+BD1424+2*BE1424+BB1424))*100</f>
        <v>7.2221363560497229</v>
      </c>
      <c r="BO1424" s="2">
        <f t="shared" ref="BO1424:BO1487" si="216">BH1424/BC1424</f>
        <v>0.96668729246056739</v>
      </c>
      <c r="BP1424" s="1">
        <f t="shared" si="201"/>
        <v>6.9610705596107056</v>
      </c>
    </row>
    <row r="1425" spans="1:68" x14ac:dyDescent="0.25">
      <c r="A1425">
        <v>204</v>
      </c>
      <c r="B1425" t="s">
        <v>1205</v>
      </c>
      <c r="C1425" t="s">
        <v>191</v>
      </c>
      <c r="D1425">
        <v>-23.75</v>
      </c>
      <c r="E1425">
        <v>-68.2273</v>
      </c>
      <c r="F1425" s="9">
        <v>41656</v>
      </c>
      <c r="H1425" t="s">
        <v>445</v>
      </c>
      <c r="I1425" t="s">
        <v>215</v>
      </c>
      <c r="J1425" t="s">
        <v>29</v>
      </c>
      <c r="L1425" t="s">
        <v>30</v>
      </c>
      <c r="P1425">
        <v>6.06</v>
      </c>
      <c r="Q1425" s="1">
        <f t="shared" si="202"/>
        <v>6.8032786885245899</v>
      </c>
      <c r="R1425">
        <v>415</v>
      </c>
      <c r="T1425">
        <v>155466</v>
      </c>
      <c r="W1425">
        <v>6997</v>
      </c>
      <c r="X1425">
        <v>6</v>
      </c>
      <c r="Z1425">
        <v>571</v>
      </c>
      <c r="AA1425" s="1">
        <v>11.688581890812252</v>
      </c>
      <c r="AB1425">
        <v>8.2000000000000003E-2</v>
      </c>
      <c r="AD1425">
        <v>95583</v>
      </c>
      <c r="AE1425">
        <v>14227</v>
      </c>
      <c r="AF1425">
        <v>572</v>
      </c>
      <c r="AG1425">
        <v>1018</v>
      </c>
      <c r="AH1425">
        <v>5363</v>
      </c>
      <c r="AL1425">
        <v>0.16</v>
      </c>
      <c r="AM1425">
        <v>39</v>
      </c>
      <c r="AQ1425" s="3">
        <f t="shared" si="203"/>
        <v>280268.9305818908</v>
      </c>
      <c r="BA1425" t="s">
        <v>31</v>
      </c>
      <c r="BB1425" s="1">
        <f t="shared" si="204"/>
        <v>6.8032786885245899</v>
      </c>
      <c r="BC1425" s="2">
        <f t="shared" si="205"/>
        <v>4385.5007052186174</v>
      </c>
      <c r="BD1425" s="2">
        <f t="shared" si="206"/>
        <v>0</v>
      </c>
      <c r="BE1425" s="2">
        <f t="shared" si="207"/>
        <v>72.83989173433271</v>
      </c>
      <c r="BF1425" s="2">
        <f t="shared" si="208"/>
        <v>52.816575709925075</v>
      </c>
      <c r="BG1425" s="2">
        <f t="shared" si="209"/>
        <v>0.41617852239811476</v>
      </c>
      <c r="BH1425" s="2">
        <f t="shared" si="210"/>
        <v>4157.7711079211795</v>
      </c>
      <c r="BI1425" s="2">
        <f t="shared" si="211"/>
        <v>363.95497569710921</v>
      </c>
      <c r="BJ1425" s="2">
        <f t="shared" si="212"/>
        <v>82.408874801901746</v>
      </c>
      <c r="BK1425" s="2">
        <f t="shared" si="213"/>
        <v>25.400469085283696</v>
      </c>
      <c r="BL1425" s="2">
        <f t="shared" si="214"/>
        <v>220.65418638140301</v>
      </c>
      <c r="BM1425" s="2"/>
      <c r="BN1425" s="1">
        <f t="shared" si="215"/>
        <v>5.7945535423227836</v>
      </c>
      <c r="BO1425" s="2">
        <f t="shared" si="216"/>
        <v>0.94807215581417048</v>
      </c>
      <c r="BP1425" s="1">
        <f t="shared" si="201"/>
        <v>9.3758741258741267</v>
      </c>
    </row>
    <row r="1426" spans="1:68" x14ac:dyDescent="0.25">
      <c r="A1426">
        <v>204</v>
      </c>
      <c r="B1426" t="s">
        <v>1205</v>
      </c>
      <c r="C1426" t="s">
        <v>191</v>
      </c>
      <c r="D1426">
        <v>-23.75</v>
      </c>
      <c r="E1426">
        <v>-68.2273</v>
      </c>
      <c r="F1426" s="9">
        <v>41686</v>
      </c>
      <c r="H1426" t="s">
        <v>445</v>
      </c>
      <c r="I1426" t="s">
        <v>215</v>
      </c>
      <c r="J1426" t="s">
        <v>29</v>
      </c>
      <c r="L1426" t="s">
        <v>30</v>
      </c>
      <c r="P1426">
        <v>6.54</v>
      </c>
      <c r="Q1426" s="1">
        <f t="shared" si="202"/>
        <v>6.3934426229508201</v>
      </c>
      <c r="R1426">
        <v>390</v>
      </c>
      <c r="T1426">
        <v>128258</v>
      </c>
      <c r="W1426">
        <v>5925</v>
      </c>
      <c r="X1426">
        <v>8</v>
      </c>
      <c r="Z1426">
        <v>502</v>
      </c>
      <c r="AA1426" s="1">
        <v>5.6105193075898807</v>
      </c>
      <c r="AB1426">
        <v>4.2999999999999997E-2</v>
      </c>
      <c r="AD1426">
        <v>74728</v>
      </c>
      <c r="AE1426">
        <v>11288</v>
      </c>
      <c r="AF1426">
        <v>376</v>
      </c>
      <c r="AG1426">
        <v>1108</v>
      </c>
      <c r="AH1426">
        <v>3325</v>
      </c>
      <c r="AL1426">
        <v>0.08</v>
      </c>
      <c r="AM1426">
        <v>88</v>
      </c>
      <c r="AQ1426" s="3">
        <f t="shared" si="203"/>
        <v>226001.73351930757</v>
      </c>
      <c r="BA1426" t="s">
        <v>31</v>
      </c>
      <c r="BB1426" s="1">
        <f t="shared" si="204"/>
        <v>6.3934426229508201</v>
      </c>
      <c r="BC1426" s="2">
        <f t="shared" si="205"/>
        <v>3617.9971791255284</v>
      </c>
      <c r="BD1426" s="2">
        <f t="shared" si="206"/>
        <v>0</v>
      </c>
      <c r="BE1426" s="2">
        <f t="shared" si="207"/>
        <v>61.680199875078074</v>
      </c>
      <c r="BF1426" s="2">
        <f t="shared" si="208"/>
        <v>46.434187401720472</v>
      </c>
      <c r="BG1426" s="2">
        <f t="shared" si="209"/>
        <v>0.19976569075109507</v>
      </c>
      <c r="BH1426" s="2">
        <f t="shared" si="210"/>
        <v>3250.5981121405889</v>
      </c>
      <c r="BI1426" s="2">
        <f t="shared" si="211"/>
        <v>288.76950626758759</v>
      </c>
      <c r="BJ1426" s="2">
        <f t="shared" si="212"/>
        <v>54.170868750900446</v>
      </c>
      <c r="BK1426" s="2">
        <f t="shared" si="213"/>
        <v>27.646090124257697</v>
      </c>
      <c r="BL1426" s="2">
        <f t="shared" si="214"/>
        <v>136.80312692861551</v>
      </c>
      <c r="BM1426" s="2"/>
      <c r="BN1426" s="1">
        <f t="shared" si="215"/>
        <v>2.2774657031839451</v>
      </c>
      <c r="BO1426" s="2">
        <f t="shared" si="216"/>
        <v>0.89845236223380909</v>
      </c>
      <c r="BP1426" s="1">
        <f t="shared" si="201"/>
        <v>8.8430851063829792</v>
      </c>
    </row>
    <row r="1427" spans="1:68" x14ac:dyDescent="0.25">
      <c r="A1427">
        <v>204</v>
      </c>
      <c r="B1427" t="s">
        <v>1205</v>
      </c>
      <c r="C1427" t="s">
        <v>191</v>
      </c>
      <c r="D1427">
        <v>-23.75</v>
      </c>
      <c r="E1427">
        <v>-68.2273</v>
      </c>
      <c r="F1427" s="9">
        <v>41777</v>
      </c>
      <c r="H1427" t="s">
        <v>445</v>
      </c>
      <c r="I1427" t="s">
        <v>215</v>
      </c>
      <c r="J1427" t="s">
        <v>29</v>
      </c>
      <c r="L1427" t="s">
        <v>30</v>
      </c>
      <c r="P1427">
        <v>6.15</v>
      </c>
      <c r="Q1427" s="1">
        <f t="shared" si="202"/>
        <v>6.1967213114754101</v>
      </c>
      <c r="R1427">
        <v>378</v>
      </c>
      <c r="S1427">
        <v>0.03</v>
      </c>
      <c r="T1427">
        <v>198930</v>
      </c>
      <c r="W1427">
        <v>8639</v>
      </c>
      <c r="X1427">
        <v>9</v>
      </c>
      <c r="Z1427">
        <v>192</v>
      </c>
      <c r="AA1427" s="1">
        <v>4.301398135818908</v>
      </c>
      <c r="AD1427">
        <v>94200</v>
      </c>
      <c r="AE1427">
        <v>16900</v>
      </c>
      <c r="AF1427">
        <v>1380</v>
      </c>
      <c r="AG1427">
        <v>725</v>
      </c>
      <c r="AH1427">
        <v>6350</v>
      </c>
      <c r="AM1427">
        <v>13.4</v>
      </c>
      <c r="AQ1427" s="3">
        <f t="shared" si="203"/>
        <v>327720.73139813583</v>
      </c>
      <c r="BA1427" t="s">
        <v>31</v>
      </c>
      <c r="BB1427" s="1">
        <f t="shared" si="204"/>
        <v>6.1967213114754101</v>
      </c>
      <c r="BC1427" s="2">
        <f t="shared" si="205"/>
        <v>5611.565585331452</v>
      </c>
      <c r="BD1427" s="2">
        <f t="shared" si="206"/>
        <v>0</v>
      </c>
      <c r="BE1427" s="2">
        <f t="shared" si="207"/>
        <v>89.933374973974594</v>
      </c>
      <c r="BF1427" s="2">
        <f t="shared" si="208"/>
        <v>17.759689205438907</v>
      </c>
      <c r="BG1427" s="2">
        <f t="shared" si="209"/>
        <v>0.15315369624250622</v>
      </c>
      <c r="BH1427" s="2">
        <f t="shared" si="210"/>
        <v>4097.6119013441212</v>
      </c>
      <c r="BI1427" s="2">
        <f t="shared" si="211"/>
        <v>432.33563571245838</v>
      </c>
      <c r="BJ1427" s="2">
        <f t="shared" si="212"/>
        <v>198.81861403256016</v>
      </c>
      <c r="BK1427" s="2">
        <f t="shared" si="213"/>
        <v>18.089725036179448</v>
      </c>
      <c r="BL1427" s="2">
        <f t="shared" si="214"/>
        <v>261.26311458547622</v>
      </c>
      <c r="BM1427" s="2"/>
      <c r="BN1427" s="1">
        <f t="shared" si="215"/>
        <v>-4.6021883919905413</v>
      </c>
      <c r="BO1427" s="2">
        <f t="shared" si="216"/>
        <v>0.73020832404689651</v>
      </c>
      <c r="BP1427" s="1">
        <f t="shared" si="201"/>
        <v>4.6014492753623184</v>
      </c>
    </row>
    <row r="1428" spans="1:68" x14ac:dyDescent="0.25">
      <c r="A1428">
        <v>204</v>
      </c>
      <c r="B1428" t="s">
        <v>1205</v>
      </c>
      <c r="C1428" t="s">
        <v>191</v>
      </c>
      <c r="D1428">
        <v>-23.75</v>
      </c>
      <c r="E1428">
        <v>-68.2273</v>
      </c>
      <c r="F1428" s="9">
        <v>41802</v>
      </c>
      <c r="H1428" t="s">
        <v>445</v>
      </c>
      <c r="I1428" t="s">
        <v>215</v>
      </c>
      <c r="J1428" t="s">
        <v>29</v>
      </c>
      <c r="L1428" t="s">
        <v>30</v>
      </c>
      <c r="P1428">
        <v>6.08</v>
      </c>
      <c r="Q1428" s="1">
        <f t="shared" si="202"/>
        <v>6.4754098360655741</v>
      </c>
      <c r="R1428">
        <v>395</v>
      </c>
      <c r="T1428">
        <v>201884</v>
      </c>
      <c r="W1428">
        <v>8598</v>
      </c>
      <c r="X1428">
        <v>12</v>
      </c>
      <c r="Z1428">
        <v>608</v>
      </c>
      <c r="AD1428">
        <v>94000</v>
      </c>
      <c r="AE1428">
        <v>16800</v>
      </c>
      <c r="AF1428">
        <v>1260</v>
      </c>
      <c r="AG1428">
        <v>755</v>
      </c>
      <c r="AH1428">
        <v>6060</v>
      </c>
      <c r="AM1428">
        <v>14.7</v>
      </c>
      <c r="AQ1428" s="3">
        <f t="shared" si="203"/>
        <v>330386.7</v>
      </c>
      <c r="BA1428" t="s">
        <v>31</v>
      </c>
      <c r="BB1428" s="1">
        <f t="shared" si="204"/>
        <v>6.4754098360655741</v>
      </c>
      <c r="BC1428" s="2">
        <f t="shared" si="205"/>
        <v>5694.8942172073339</v>
      </c>
      <c r="BD1428" s="2">
        <f t="shared" si="206"/>
        <v>0</v>
      </c>
      <c r="BE1428" s="2">
        <f t="shared" si="207"/>
        <v>89.506558400999367</v>
      </c>
      <c r="BF1428" s="2">
        <f t="shared" si="208"/>
        <v>56.239015817223198</v>
      </c>
      <c r="BG1428" s="2">
        <f t="shared" si="209"/>
        <v>0</v>
      </c>
      <c r="BH1428" s="2">
        <f t="shared" si="210"/>
        <v>4088.9120883900996</v>
      </c>
      <c r="BI1428" s="2">
        <f t="shared" si="211"/>
        <v>429.77743668457401</v>
      </c>
      <c r="BJ1428" s="2">
        <f t="shared" si="212"/>
        <v>181.53003889929406</v>
      </c>
      <c r="BK1428" s="2">
        <f t="shared" si="213"/>
        <v>18.838265382504115</v>
      </c>
      <c r="BL1428" s="2">
        <f t="shared" si="214"/>
        <v>249.33141328944663</v>
      </c>
      <c r="BM1428" s="2"/>
      <c r="BN1428" s="1">
        <f t="shared" si="215"/>
        <v>-5.7913753793010807</v>
      </c>
      <c r="BO1428" s="2">
        <f t="shared" si="216"/>
        <v>0.71799614399075229</v>
      </c>
      <c r="BP1428" s="1">
        <f t="shared" si="201"/>
        <v>4.8095238095238093</v>
      </c>
    </row>
    <row r="1429" spans="1:68" x14ac:dyDescent="0.25">
      <c r="A1429">
        <v>204</v>
      </c>
      <c r="B1429" t="s">
        <v>1205</v>
      </c>
      <c r="C1429" t="s">
        <v>191</v>
      </c>
      <c r="D1429">
        <v>-23.75</v>
      </c>
      <c r="E1429">
        <v>-68.2273</v>
      </c>
      <c r="F1429" s="9">
        <v>41839</v>
      </c>
      <c r="H1429" t="s">
        <v>445</v>
      </c>
      <c r="I1429" t="s">
        <v>215</v>
      </c>
      <c r="J1429" t="s">
        <v>29</v>
      </c>
      <c r="L1429" t="s">
        <v>30</v>
      </c>
      <c r="P1429">
        <v>5.92</v>
      </c>
      <c r="Q1429" s="1">
        <f t="shared" si="202"/>
        <v>5.7540983606557381</v>
      </c>
      <c r="R1429">
        <v>351</v>
      </c>
      <c r="T1429">
        <v>173943</v>
      </c>
      <c r="W1429">
        <v>8137</v>
      </c>
      <c r="X1429">
        <v>16</v>
      </c>
      <c r="Z1429">
        <v>719</v>
      </c>
      <c r="AA1429" s="1">
        <v>4.5819241011984024</v>
      </c>
      <c r="AD1429">
        <v>86000</v>
      </c>
      <c r="AE1429">
        <v>15800</v>
      </c>
      <c r="AF1429">
        <v>1290</v>
      </c>
      <c r="AG1429">
        <v>744</v>
      </c>
      <c r="AH1429">
        <v>5280</v>
      </c>
      <c r="AM1429">
        <v>14.2</v>
      </c>
      <c r="AQ1429" s="3">
        <f t="shared" si="203"/>
        <v>292298.78192410123</v>
      </c>
      <c r="BA1429" t="s">
        <v>31</v>
      </c>
      <c r="BB1429" s="1">
        <f t="shared" si="204"/>
        <v>5.7540983606557381</v>
      </c>
      <c r="BC1429" s="2">
        <f t="shared" si="205"/>
        <v>4906.7136812411845</v>
      </c>
      <c r="BD1429" s="2">
        <f t="shared" si="206"/>
        <v>0</v>
      </c>
      <c r="BE1429" s="2">
        <f t="shared" si="207"/>
        <v>84.70747449510722</v>
      </c>
      <c r="BF1429" s="2">
        <f t="shared" si="208"/>
        <v>66.506336139117565</v>
      </c>
      <c r="BG1429" s="2">
        <f t="shared" si="209"/>
        <v>0.16314198078006098</v>
      </c>
      <c r="BH1429" s="2">
        <f t="shared" si="210"/>
        <v>3740.91957022924</v>
      </c>
      <c r="BI1429" s="2">
        <f t="shared" si="211"/>
        <v>404.19544640573031</v>
      </c>
      <c r="BJ1429" s="2">
        <f t="shared" si="212"/>
        <v>185.85218268261059</v>
      </c>
      <c r="BK1429" s="2">
        <f t="shared" si="213"/>
        <v>18.563800588851738</v>
      </c>
      <c r="BL1429" s="2">
        <f t="shared" si="214"/>
        <v>217.23925118288417</v>
      </c>
      <c r="BM1429" s="2"/>
      <c r="BN1429" s="1">
        <f t="shared" si="215"/>
        <v>-2.825744025186788</v>
      </c>
      <c r="BO1429" s="2">
        <f t="shared" si="216"/>
        <v>0.76240836805520518</v>
      </c>
      <c r="BP1429" s="1">
        <f t="shared" si="201"/>
        <v>4.0930232558139537</v>
      </c>
    </row>
    <row r="1430" spans="1:68" x14ac:dyDescent="0.25">
      <c r="A1430">
        <v>204</v>
      </c>
      <c r="B1430" t="s">
        <v>1205</v>
      </c>
      <c r="C1430" t="s">
        <v>191</v>
      </c>
      <c r="D1430">
        <v>-23.75</v>
      </c>
      <c r="E1430">
        <v>-68.2273</v>
      </c>
      <c r="F1430" s="9">
        <v>41866</v>
      </c>
      <c r="H1430" t="s">
        <v>445</v>
      </c>
      <c r="I1430" t="s">
        <v>215</v>
      </c>
      <c r="J1430" t="s">
        <v>29</v>
      </c>
      <c r="L1430" t="s">
        <v>30</v>
      </c>
      <c r="P1430">
        <v>6.8</v>
      </c>
      <c r="Q1430" s="1">
        <f t="shared" si="202"/>
        <v>5.9672131147540988</v>
      </c>
      <c r="R1430">
        <v>364</v>
      </c>
      <c r="T1430">
        <v>168522</v>
      </c>
      <c r="W1430">
        <v>8417</v>
      </c>
      <c r="X1430">
        <v>16</v>
      </c>
      <c r="Z1430">
        <v>789</v>
      </c>
      <c r="AA1430" s="1">
        <v>4.9559587217043939</v>
      </c>
      <c r="AD1430">
        <v>96100</v>
      </c>
      <c r="AE1430">
        <v>17000</v>
      </c>
      <c r="AF1430">
        <v>1360</v>
      </c>
      <c r="AG1430">
        <v>769</v>
      </c>
      <c r="AH1430">
        <v>6400</v>
      </c>
      <c r="AM1430">
        <v>13.8</v>
      </c>
      <c r="AQ1430" s="3">
        <f t="shared" si="203"/>
        <v>299755.75595872168</v>
      </c>
      <c r="BA1430" t="s">
        <v>31</v>
      </c>
      <c r="BB1430" s="1">
        <f t="shared" si="204"/>
        <v>5.9672131147540988</v>
      </c>
      <c r="BC1430" s="2">
        <f t="shared" si="205"/>
        <v>4753.79407616361</v>
      </c>
      <c r="BD1430" s="2">
        <f t="shared" si="206"/>
        <v>0</v>
      </c>
      <c r="BE1430" s="2">
        <f t="shared" si="207"/>
        <v>87.622319383718505</v>
      </c>
      <c r="BF1430" s="2">
        <f t="shared" si="208"/>
        <v>72.981222828600494</v>
      </c>
      <c r="BG1430" s="2">
        <f t="shared" si="209"/>
        <v>0.17645969349680063</v>
      </c>
      <c r="BH1430" s="2">
        <f t="shared" si="210"/>
        <v>4180.2601244073248</v>
      </c>
      <c r="BI1430" s="2">
        <f t="shared" si="211"/>
        <v>434.89383474034275</v>
      </c>
      <c r="BJ1430" s="2">
        <f t="shared" si="212"/>
        <v>195.93718484368247</v>
      </c>
      <c r="BK1430" s="2">
        <f t="shared" si="213"/>
        <v>19.187584210788959</v>
      </c>
      <c r="BL1430" s="2">
        <f t="shared" si="214"/>
        <v>263.32030446410204</v>
      </c>
      <c r="BM1430" s="2"/>
      <c r="BN1430" s="1">
        <f t="shared" si="215"/>
        <v>4.2779183948273509</v>
      </c>
      <c r="BO1430" s="2">
        <f t="shared" si="216"/>
        <v>0.87935237779185915</v>
      </c>
      <c r="BP1430" s="1">
        <f t="shared" si="201"/>
        <v>4.7058823529411766</v>
      </c>
    </row>
    <row r="1431" spans="1:68" x14ac:dyDescent="0.25">
      <c r="A1431">
        <v>204</v>
      </c>
      <c r="B1431" t="s">
        <v>1205</v>
      </c>
      <c r="C1431" t="s">
        <v>191</v>
      </c>
      <c r="D1431">
        <v>-23.75</v>
      </c>
      <c r="E1431">
        <v>-68.2273</v>
      </c>
      <c r="F1431" s="9">
        <v>41890</v>
      </c>
      <c r="H1431" t="s">
        <v>445</v>
      </c>
      <c r="I1431" t="s">
        <v>215</v>
      </c>
      <c r="J1431" t="s">
        <v>29</v>
      </c>
      <c r="L1431" t="s">
        <v>30</v>
      </c>
      <c r="P1431">
        <v>6.08</v>
      </c>
      <c r="Q1431" s="1">
        <f t="shared" si="202"/>
        <v>6.2131147540983607</v>
      </c>
      <c r="R1431">
        <v>379</v>
      </c>
      <c r="S1431">
        <v>0.05</v>
      </c>
      <c r="T1431">
        <v>176406</v>
      </c>
      <c r="W1431">
        <v>8609</v>
      </c>
      <c r="X1431">
        <v>6</v>
      </c>
      <c r="Z1431">
        <v>652.20000000000005</v>
      </c>
      <c r="AA1431" s="1">
        <v>4.7221870838881497</v>
      </c>
      <c r="AD1431">
        <v>79600</v>
      </c>
      <c r="AE1431">
        <v>15700</v>
      </c>
      <c r="AF1431">
        <v>1250</v>
      </c>
      <c r="AG1431">
        <v>678</v>
      </c>
      <c r="AH1431">
        <v>5740</v>
      </c>
      <c r="AM1431">
        <v>12.4</v>
      </c>
      <c r="AQ1431" s="3">
        <f t="shared" si="203"/>
        <v>289037.37218708394</v>
      </c>
      <c r="BA1431" t="s">
        <v>31</v>
      </c>
      <c r="BB1431" s="1">
        <f t="shared" si="204"/>
        <v>6.2131147540983607</v>
      </c>
      <c r="BC1431" s="2">
        <f t="shared" si="205"/>
        <v>4976.1918194640339</v>
      </c>
      <c r="BD1431" s="2">
        <f t="shared" si="206"/>
        <v>0</v>
      </c>
      <c r="BE1431" s="2">
        <f t="shared" si="207"/>
        <v>89.621070164480528</v>
      </c>
      <c r="BF1431" s="2">
        <f t="shared" si="208"/>
        <v>60.327444269725284</v>
      </c>
      <c r="BG1431" s="2">
        <f t="shared" si="209"/>
        <v>0.16813612304883835</v>
      </c>
      <c r="BH1431" s="2">
        <f t="shared" si="210"/>
        <v>3462.5255557005521</v>
      </c>
      <c r="BI1431" s="2">
        <f t="shared" si="211"/>
        <v>401.63724737784594</v>
      </c>
      <c r="BJ1431" s="2">
        <f t="shared" si="212"/>
        <v>180.08932430485521</v>
      </c>
      <c r="BK1431" s="2">
        <f t="shared" si="213"/>
        <v>16.917011826937472</v>
      </c>
      <c r="BL1431" s="2">
        <f t="shared" si="214"/>
        <v>236.16539806624152</v>
      </c>
      <c r="BM1431" s="2"/>
      <c r="BN1431" s="1">
        <f t="shared" si="215"/>
        <v>-6.2935141902971194</v>
      </c>
      <c r="BO1431" s="2">
        <f t="shared" si="216"/>
        <v>0.69581834489521088</v>
      </c>
      <c r="BP1431" s="1">
        <f t="shared" si="201"/>
        <v>4.5919999999999996</v>
      </c>
    </row>
    <row r="1432" spans="1:68" x14ac:dyDescent="0.25">
      <c r="A1432">
        <v>204</v>
      </c>
      <c r="B1432" t="s">
        <v>1205</v>
      </c>
      <c r="C1432" t="s">
        <v>191</v>
      </c>
      <c r="D1432">
        <v>-23.75</v>
      </c>
      <c r="E1432">
        <v>-68.2273</v>
      </c>
      <c r="F1432" s="9">
        <v>41925</v>
      </c>
      <c r="H1432" t="s">
        <v>445</v>
      </c>
      <c r="I1432" t="s">
        <v>215</v>
      </c>
      <c r="J1432" t="s">
        <v>29</v>
      </c>
      <c r="L1432" t="s">
        <v>30</v>
      </c>
      <c r="P1432">
        <v>6.12</v>
      </c>
      <c r="Q1432" s="1">
        <f t="shared" si="202"/>
        <v>6.0983606557377046</v>
      </c>
      <c r="R1432">
        <v>372</v>
      </c>
      <c r="S1432">
        <v>0.09</v>
      </c>
      <c r="T1432">
        <v>181270</v>
      </c>
      <c r="W1432">
        <v>9016</v>
      </c>
      <c r="X1432">
        <v>12</v>
      </c>
      <c r="Z1432">
        <v>708</v>
      </c>
      <c r="AA1432" s="1">
        <v>4.8624500665778969</v>
      </c>
      <c r="AD1432">
        <v>79500</v>
      </c>
      <c r="AE1432">
        <v>16989</v>
      </c>
      <c r="AF1432">
        <v>999</v>
      </c>
      <c r="AG1432">
        <v>606</v>
      </c>
      <c r="AH1432">
        <v>4660</v>
      </c>
      <c r="AM1432">
        <v>11.1</v>
      </c>
      <c r="AQ1432" s="3">
        <f t="shared" si="203"/>
        <v>294148.05245006655</v>
      </c>
      <c r="BA1432" t="s">
        <v>31</v>
      </c>
      <c r="BB1432" s="1">
        <f t="shared" si="204"/>
        <v>6.0983606557377046</v>
      </c>
      <c r="BC1432" s="2">
        <f t="shared" si="205"/>
        <v>5113.3991537376587</v>
      </c>
      <c r="BD1432" s="2">
        <f t="shared" si="206"/>
        <v>0</v>
      </c>
      <c r="BE1432" s="2">
        <f t="shared" si="207"/>
        <v>93.858005413283365</v>
      </c>
      <c r="BF1432" s="2">
        <f t="shared" si="208"/>
        <v>65.488853945055965</v>
      </c>
      <c r="BG1432" s="2">
        <f t="shared" si="209"/>
        <v>0.17313026531761574</v>
      </c>
      <c r="BH1432" s="2">
        <f t="shared" si="210"/>
        <v>3458.1756492235418</v>
      </c>
      <c r="BI1432" s="2">
        <f t="shared" si="211"/>
        <v>434.6124328472755</v>
      </c>
      <c r="BJ1432" s="2">
        <f t="shared" si="212"/>
        <v>143.92738798444029</v>
      </c>
      <c r="BK1432" s="2">
        <f t="shared" si="213"/>
        <v>15.120514995758271</v>
      </c>
      <c r="BL1432" s="2">
        <f t="shared" si="214"/>
        <v>191.73009668792429</v>
      </c>
      <c r="BM1432" s="2"/>
      <c r="BN1432" s="1">
        <f t="shared" si="215"/>
        <v>-8.7807880868489363</v>
      </c>
      <c r="BO1432" s="2">
        <f t="shared" si="216"/>
        <v>0.67629683215631131</v>
      </c>
      <c r="BP1432" s="1">
        <f t="shared" si="201"/>
        <v>4.6646646646646648</v>
      </c>
    </row>
    <row r="1433" spans="1:68" x14ac:dyDescent="0.25">
      <c r="A1433">
        <v>204</v>
      </c>
      <c r="B1433" t="s">
        <v>1205</v>
      </c>
      <c r="C1433" t="s">
        <v>191</v>
      </c>
      <c r="D1433">
        <v>-23.75</v>
      </c>
      <c r="E1433">
        <v>-68.2273</v>
      </c>
      <c r="F1433" s="9">
        <v>41955</v>
      </c>
      <c r="H1433" t="s">
        <v>445</v>
      </c>
      <c r="I1433" t="s">
        <v>215</v>
      </c>
      <c r="J1433" t="s">
        <v>29</v>
      </c>
      <c r="L1433" t="s">
        <v>30</v>
      </c>
      <c r="P1433">
        <v>5.84</v>
      </c>
      <c r="Q1433" s="1">
        <f t="shared" si="202"/>
        <v>6.5737704918032787</v>
      </c>
      <c r="R1433">
        <v>401</v>
      </c>
      <c r="S1433">
        <v>0.12</v>
      </c>
      <c r="T1433">
        <v>171472</v>
      </c>
      <c r="U1433">
        <v>235</v>
      </c>
      <c r="W1433">
        <v>11749</v>
      </c>
      <c r="X1433">
        <v>113</v>
      </c>
      <c r="Z1433">
        <v>793.3</v>
      </c>
      <c r="AA1433" s="1">
        <v>4.5351697736351531</v>
      </c>
      <c r="AB1433">
        <v>32</v>
      </c>
      <c r="AD1433">
        <v>78900</v>
      </c>
      <c r="AE1433">
        <v>16100</v>
      </c>
      <c r="AF1433">
        <v>1270</v>
      </c>
      <c r="AG1433">
        <v>757</v>
      </c>
      <c r="AH1433">
        <v>5880</v>
      </c>
      <c r="AM1433">
        <v>14.7</v>
      </c>
      <c r="AQ1433" s="3">
        <f t="shared" si="203"/>
        <v>287721.65516977367</v>
      </c>
      <c r="BA1433" t="s">
        <v>31</v>
      </c>
      <c r="BB1433" s="1">
        <f t="shared" si="204"/>
        <v>6.5737704918032787</v>
      </c>
      <c r="BC1433" s="2">
        <f t="shared" si="205"/>
        <v>4837.0098730606487</v>
      </c>
      <c r="BD1433" s="2">
        <f t="shared" si="206"/>
        <v>2.9410292350820986</v>
      </c>
      <c r="BE1433" s="2">
        <f t="shared" si="207"/>
        <v>122.30897355819279</v>
      </c>
      <c r="BF1433" s="2">
        <f t="shared" si="208"/>
        <v>73.37896586809731</v>
      </c>
      <c r="BG1433" s="2">
        <f t="shared" si="209"/>
        <v>0.1614772666904685</v>
      </c>
      <c r="BH1433" s="2">
        <f t="shared" si="210"/>
        <v>3432.076210361477</v>
      </c>
      <c r="BI1433" s="2">
        <f t="shared" si="211"/>
        <v>411.87004348938342</v>
      </c>
      <c r="BJ1433" s="2">
        <f t="shared" si="212"/>
        <v>182.9707534937329</v>
      </c>
      <c r="BK1433" s="2">
        <f t="shared" si="213"/>
        <v>18.888168072259095</v>
      </c>
      <c r="BL1433" s="2">
        <f t="shared" si="214"/>
        <v>241.92552972639376</v>
      </c>
      <c r="BM1433" s="2"/>
      <c r="BN1433" s="1">
        <f t="shared" si="215"/>
        <v>-5.6287949564760336</v>
      </c>
      <c r="BO1433" s="2">
        <f t="shared" si="216"/>
        <v>0.70954500826557321</v>
      </c>
      <c r="BP1433" s="1">
        <f t="shared" si="201"/>
        <v>4.6299212598425195</v>
      </c>
    </row>
    <row r="1434" spans="1:68" x14ac:dyDescent="0.25">
      <c r="A1434">
        <v>204</v>
      </c>
      <c r="B1434" t="s">
        <v>1205</v>
      </c>
      <c r="C1434" t="s">
        <v>191</v>
      </c>
      <c r="D1434">
        <v>-23.75</v>
      </c>
      <c r="E1434">
        <v>-68.2273</v>
      </c>
      <c r="F1434" s="9">
        <v>41977</v>
      </c>
      <c r="H1434" t="s">
        <v>445</v>
      </c>
      <c r="I1434" t="s">
        <v>215</v>
      </c>
      <c r="J1434" t="s">
        <v>29</v>
      </c>
      <c r="L1434" t="s">
        <v>30</v>
      </c>
      <c r="P1434">
        <v>6.2</v>
      </c>
      <c r="Q1434" s="1">
        <f t="shared" si="202"/>
        <v>4.278688524590164</v>
      </c>
      <c r="R1434">
        <v>261</v>
      </c>
      <c r="S1434">
        <v>0.32</v>
      </c>
      <c r="T1434">
        <v>186542</v>
      </c>
      <c r="U1434">
        <v>145</v>
      </c>
      <c r="W1434">
        <v>12484</v>
      </c>
      <c r="X1434">
        <v>11</v>
      </c>
      <c r="Z1434">
        <v>787.2</v>
      </c>
      <c r="AA1434" s="1">
        <v>4.6286784287616518</v>
      </c>
      <c r="AB1434">
        <v>28</v>
      </c>
      <c r="AD1434">
        <v>86952</v>
      </c>
      <c r="AE1434">
        <v>15100</v>
      </c>
      <c r="AF1434">
        <v>1220</v>
      </c>
      <c r="AG1434">
        <v>719</v>
      </c>
      <c r="AH1434">
        <v>5670</v>
      </c>
      <c r="AM1434">
        <v>13.7</v>
      </c>
      <c r="AQ1434" s="3">
        <f t="shared" si="203"/>
        <v>309937.8486784288</v>
      </c>
      <c r="BA1434" t="s">
        <v>31</v>
      </c>
      <c r="BB1434" s="1">
        <f t="shared" si="204"/>
        <v>4.278688524590164</v>
      </c>
      <c r="BC1434" s="2">
        <f t="shared" si="205"/>
        <v>5262.1156558533139</v>
      </c>
      <c r="BD1434" s="2">
        <f t="shared" si="206"/>
        <v>1.8146776131357629</v>
      </c>
      <c r="BE1434" s="2">
        <f t="shared" si="207"/>
        <v>129.96044139079743</v>
      </c>
      <c r="BF1434" s="2">
        <f t="shared" si="208"/>
        <v>72.814725742299515</v>
      </c>
      <c r="BG1434" s="2">
        <f t="shared" si="209"/>
        <v>0.16480669486965344</v>
      </c>
      <c r="BH1434" s="2">
        <f t="shared" si="210"/>
        <v>3782.3306798903823</v>
      </c>
      <c r="BI1434" s="2">
        <f t="shared" si="211"/>
        <v>386.28805321053977</v>
      </c>
      <c r="BJ1434" s="2">
        <f t="shared" si="212"/>
        <v>175.76718052153868</v>
      </c>
      <c r="BK1434" s="2">
        <f t="shared" si="213"/>
        <v>17.940016966914516</v>
      </c>
      <c r="BL1434" s="2">
        <f t="shared" si="214"/>
        <v>233.2853322361654</v>
      </c>
      <c r="BM1434" s="2"/>
      <c r="BN1434" s="1">
        <f t="shared" si="215"/>
        <v>-6.5667035323991314</v>
      </c>
      <c r="BO1434" s="2">
        <f t="shared" si="216"/>
        <v>0.71878516689064165</v>
      </c>
      <c r="BP1434" s="1">
        <f t="shared" si="201"/>
        <v>4.6475409836065573</v>
      </c>
    </row>
    <row r="1435" spans="1:68" x14ac:dyDescent="0.25">
      <c r="A1435">
        <v>204</v>
      </c>
      <c r="B1435" t="s">
        <v>1205</v>
      </c>
      <c r="C1435" t="s">
        <v>191</v>
      </c>
      <c r="D1435">
        <v>-23.75</v>
      </c>
      <c r="E1435">
        <v>-68.2273</v>
      </c>
      <c r="F1435" s="9">
        <v>42016</v>
      </c>
      <c r="H1435" t="s">
        <v>445</v>
      </c>
      <c r="I1435" t="s">
        <v>215</v>
      </c>
      <c r="J1435" t="s">
        <v>29</v>
      </c>
      <c r="L1435" t="s">
        <v>30</v>
      </c>
      <c r="P1435">
        <v>6.32</v>
      </c>
      <c r="Q1435" s="1">
        <f t="shared" si="202"/>
        <v>5.9672131147540988</v>
      </c>
      <c r="R1435">
        <v>364</v>
      </c>
      <c r="S1435">
        <v>0.03</v>
      </c>
      <c r="T1435">
        <v>183813</v>
      </c>
      <c r="U1435">
        <v>120</v>
      </c>
      <c r="W1435">
        <v>12393</v>
      </c>
      <c r="X1435">
        <v>9</v>
      </c>
      <c r="Z1435">
        <v>650.6</v>
      </c>
      <c r="AA1435" s="1">
        <v>4.9559587217043939</v>
      </c>
      <c r="AB1435">
        <v>29</v>
      </c>
      <c r="AD1435">
        <v>82800</v>
      </c>
      <c r="AE1435">
        <v>17000</v>
      </c>
      <c r="AF1435">
        <v>1350</v>
      </c>
      <c r="AG1435">
        <v>525</v>
      </c>
      <c r="AH1435">
        <v>6080</v>
      </c>
      <c r="AM1435">
        <v>15.2</v>
      </c>
      <c r="AQ1435" s="3">
        <f t="shared" si="203"/>
        <v>305153.78595872171</v>
      </c>
      <c r="BA1435" t="s">
        <v>31</v>
      </c>
      <c r="BB1435" s="1">
        <f t="shared" si="204"/>
        <v>5.9672131147540988</v>
      </c>
      <c r="BC1435" s="2">
        <f t="shared" si="205"/>
        <v>5185.1339915373765</v>
      </c>
      <c r="BD1435" s="2">
        <f t="shared" si="206"/>
        <v>1.5018021625951141</v>
      </c>
      <c r="BE1435" s="2">
        <f t="shared" si="207"/>
        <v>129.01311680199873</v>
      </c>
      <c r="BF1435" s="2">
        <f t="shared" si="208"/>
        <v>60.179446859679956</v>
      </c>
      <c r="BG1435" s="2">
        <f t="shared" si="209"/>
        <v>0.17645969349680063</v>
      </c>
      <c r="BH1435" s="2">
        <f t="shared" si="210"/>
        <v>3601.722562964896</v>
      </c>
      <c r="BI1435" s="2">
        <f t="shared" si="211"/>
        <v>434.89383474034275</v>
      </c>
      <c r="BJ1435" s="2">
        <f t="shared" si="212"/>
        <v>194.49647024924363</v>
      </c>
      <c r="BK1435" s="2">
        <f t="shared" si="213"/>
        <v>13.099456060681669</v>
      </c>
      <c r="BL1435" s="2">
        <f t="shared" si="214"/>
        <v>250.15428924089693</v>
      </c>
      <c r="BM1435" s="2"/>
      <c r="BN1435" s="1">
        <f t="shared" si="215"/>
        <v>-6.7887141193194847</v>
      </c>
      <c r="BO1435" s="2">
        <f t="shared" si="216"/>
        <v>0.69462478093010593</v>
      </c>
      <c r="BP1435" s="1">
        <f t="shared" si="201"/>
        <v>4.503703703703704</v>
      </c>
    </row>
    <row r="1436" spans="1:68" x14ac:dyDescent="0.25">
      <c r="A1436">
        <v>204</v>
      </c>
      <c r="B1436" t="s">
        <v>1205</v>
      </c>
      <c r="C1436" t="s">
        <v>191</v>
      </c>
      <c r="D1436">
        <v>-23.75</v>
      </c>
      <c r="E1436">
        <v>-68.2273</v>
      </c>
      <c r="F1436" s="9">
        <v>42051</v>
      </c>
      <c r="H1436" t="s">
        <v>445</v>
      </c>
      <c r="I1436" t="s">
        <v>215</v>
      </c>
      <c r="J1436" t="s">
        <v>29</v>
      </c>
      <c r="L1436" t="s">
        <v>30</v>
      </c>
      <c r="P1436">
        <v>5.86</v>
      </c>
      <c r="Q1436" s="1">
        <f t="shared" si="202"/>
        <v>6.1803278688524594</v>
      </c>
      <c r="R1436">
        <v>377</v>
      </c>
      <c r="S1436">
        <v>0.05</v>
      </c>
      <c r="T1436">
        <v>184901</v>
      </c>
      <c r="W1436">
        <v>10880</v>
      </c>
      <c r="X1436">
        <v>8</v>
      </c>
      <c r="Z1436">
        <v>667.4</v>
      </c>
      <c r="AA1436" s="1">
        <v>5.0027130492676433</v>
      </c>
      <c r="AB1436">
        <v>25</v>
      </c>
      <c r="AD1436">
        <v>86800</v>
      </c>
      <c r="AE1436">
        <v>13100</v>
      </c>
      <c r="AF1436">
        <v>988</v>
      </c>
      <c r="AG1436">
        <v>653</v>
      </c>
      <c r="AH1436">
        <v>4910</v>
      </c>
      <c r="AM1436">
        <v>12.4</v>
      </c>
      <c r="AQ1436" s="3">
        <f t="shared" si="203"/>
        <v>303326.85271304927</v>
      </c>
      <c r="BA1436" t="s">
        <v>31</v>
      </c>
      <c r="BB1436" s="1">
        <f t="shared" si="204"/>
        <v>6.1803278688524594</v>
      </c>
      <c r="BC1436" s="2">
        <f t="shared" si="205"/>
        <v>5215.825105782792</v>
      </c>
      <c r="BD1436" s="2">
        <f t="shared" si="206"/>
        <v>0</v>
      </c>
      <c r="BE1436" s="2">
        <f t="shared" si="207"/>
        <v>113.26254424318134</v>
      </c>
      <c r="BF1436" s="2">
        <f t="shared" si="208"/>
        <v>61.733419665155857</v>
      </c>
      <c r="BG1436" s="2">
        <f t="shared" si="209"/>
        <v>0.17812440758639309</v>
      </c>
      <c r="BH1436" s="2">
        <f t="shared" si="210"/>
        <v>3775.7188220453259</v>
      </c>
      <c r="BI1436" s="2">
        <f t="shared" si="211"/>
        <v>335.12407265285236</v>
      </c>
      <c r="BJ1436" s="2">
        <f t="shared" si="212"/>
        <v>142.34260193055755</v>
      </c>
      <c r="BK1436" s="2">
        <f t="shared" si="213"/>
        <v>16.293228205000247</v>
      </c>
      <c r="BL1436" s="2">
        <f t="shared" si="214"/>
        <v>202.01604608105328</v>
      </c>
      <c r="BM1436" s="2"/>
      <c r="BN1436" s="1">
        <f t="shared" si="215"/>
        <v>-7.4837387925768235</v>
      </c>
      <c r="BO1436" s="2">
        <f t="shared" si="216"/>
        <v>0.72389674605062615</v>
      </c>
      <c r="BP1436" s="1">
        <f t="shared" si="201"/>
        <v>4.9696356275303648</v>
      </c>
    </row>
    <row r="1437" spans="1:68" x14ac:dyDescent="0.25">
      <c r="A1437">
        <v>204</v>
      </c>
      <c r="B1437" t="s">
        <v>1205</v>
      </c>
      <c r="C1437" t="s">
        <v>191</v>
      </c>
      <c r="D1437">
        <v>-23.75</v>
      </c>
      <c r="E1437">
        <v>-68.2273</v>
      </c>
      <c r="F1437" s="9">
        <v>42075</v>
      </c>
      <c r="H1437" t="s">
        <v>445</v>
      </c>
      <c r="I1437" t="s">
        <v>215</v>
      </c>
      <c r="J1437" t="s">
        <v>29</v>
      </c>
      <c r="L1437" t="s">
        <v>30</v>
      </c>
      <c r="P1437">
        <v>6.09</v>
      </c>
      <c r="Q1437" s="1">
        <f t="shared" si="202"/>
        <v>6.081967213114754</v>
      </c>
      <c r="R1437">
        <v>371</v>
      </c>
      <c r="S1437">
        <v>0.08</v>
      </c>
      <c r="T1437">
        <v>188201</v>
      </c>
      <c r="U1437">
        <v>110</v>
      </c>
      <c r="W1437">
        <v>11841</v>
      </c>
      <c r="X1437">
        <v>15</v>
      </c>
      <c r="Z1437">
        <v>648.20000000000005</v>
      </c>
      <c r="AA1437" s="1">
        <v>4.301398135818908</v>
      </c>
      <c r="AB1437">
        <v>24</v>
      </c>
      <c r="AD1437">
        <v>84585</v>
      </c>
      <c r="AE1437">
        <v>17200</v>
      </c>
      <c r="AF1437">
        <v>1010</v>
      </c>
      <c r="AG1437">
        <v>653</v>
      </c>
      <c r="AH1437">
        <v>6560</v>
      </c>
      <c r="AM1437">
        <v>12.2</v>
      </c>
      <c r="AQ1437" s="3">
        <f t="shared" si="203"/>
        <v>311234.78139813582</v>
      </c>
      <c r="BA1437" t="s">
        <v>31</v>
      </c>
      <c r="BB1437" s="1">
        <f t="shared" si="204"/>
        <v>6.081967213114754</v>
      </c>
      <c r="BC1437" s="2">
        <f t="shared" si="205"/>
        <v>5308.9139633286313</v>
      </c>
      <c r="BD1437" s="2">
        <f t="shared" si="206"/>
        <v>1.3766519823788548</v>
      </c>
      <c r="BE1437" s="2">
        <f t="shared" si="207"/>
        <v>123.26670830730792</v>
      </c>
      <c r="BF1437" s="2">
        <f t="shared" si="208"/>
        <v>59.957450744611975</v>
      </c>
      <c r="BG1437" s="2">
        <f t="shared" si="209"/>
        <v>0.15315369624250622</v>
      </c>
      <c r="BH1437" s="2">
        <f t="shared" si="210"/>
        <v>3679.368393579538</v>
      </c>
      <c r="BI1437" s="2">
        <f t="shared" si="211"/>
        <v>440.0102327961115</v>
      </c>
      <c r="BJ1437" s="2">
        <f t="shared" si="212"/>
        <v>145.51217403832302</v>
      </c>
      <c r="BK1437" s="2">
        <f t="shared" si="213"/>
        <v>16.293228205000247</v>
      </c>
      <c r="BL1437" s="2">
        <f t="shared" si="214"/>
        <v>269.9033120757046</v>
      </c>
      <c r="BM1437" s="2"/>
      <c r="BN1437" s="1">
        <f t="shared" si="215"/>
        <v>-6.977008367422199</v>
      </c>
      <c r="BO1437" s="2">
        <f t="shared" si="216"/>
        <v>0.69305481667150881</v>
      </c>
      <c r="BP1437" s="1">
        <f t="shared" si="201"/>
        <v>6.4950495049504955</v>
      </c>
    </row>
    <row r="1438" spans="1:68" x14ac:dyDescent="0.25">
      <c r="A1438">
        <v>204</v>
      </c>
      <c r="B1438" t="s">
        <v>1205</v>
      </c>
      <c r="C1438" t="s">
        <v>191</v>
      </c>
      <c r="D1438">
        <v>-23.75</v>
      </c>
      <c r="E1438">
        <v>-68.2273</v>
      </c>
      <c r="F1438" s="9">
        <v>42164</v>
      </c>
      <c r="H1438" t="s">
        <v>445</v>
      </c>
      <c r="I1438" t="s">
        <v>215</v>
      </c>
      <c r="J1438" t="s">
        <v>29</v>
      </c>
      <c r="L1438" t="s">
        <v>30</v>
      </c>
      <c r="P1438">
        <v>6.06</v>
      </c>
      <c r="Q1438" s="1">
        <f t="shared" si="202"/>
        <v>6.9672131147540988</v>
      </c>
      <c r="R1438">
        <v>425</v>
      </c>
      <c r="S1438">
        <v>13.5</v>
      </c>
      <c r="T1438">
        <v>169300</v>
      </c>
      <c r="U1438">
        <v>154.5</v>
      </c>
      <c r="W1438">
        <v>10985</v>
      </c>
      <c r="X1438">
        <v>42</v>
      </c>
      <c r="Z1438">
        <v>775.8</v>
      </c>
      <c r="AD1438">
        <v>81296</v>
      </c>
      <c r="AE1438">
        <v>12265</v>
      </c>
      <c r="AF1438">
        <v>964.2</v>
      </c>
      <c r="AG1438">
        <v>826</v>
      </c>
      <c r="AH1438">
        <v>6280</v>
      </c>
      <c r="AM1438">
        <v>14.8</v>
      </c>
      <c r="AQ1438" s="3">
        <f t="shared" si="203"/>
        <v>283341.8</v>
      </c>
      <c r="BA1438" t="s">
        <v>31</v>
      </c>
      <c r="BB1438" s="1">
        <f t="shared" si="204"/>
        <v>6.9672131147540988</v>
      </c>
      <c r="BC1438" s="2">
        <f t="shared" si="205"/>
        <v>4775.74047954866</v>
      </c>
      <c r="BD1438" s="2">
        <f t="shared" si="206"/>
        <v>1.9335702843412095</v>
      </c>
      <c r="BE1438" s="2">
        <f t="shared" si="207"/>
        <v>114.35561107641057</v>
      </c>
      <c r="BF1438" s="2">
        <f t="shared" si="208"/>
        <v>71.760244195726571</v>
      </c>
      <c r="BG1438" s="2">
        <f t="shared" si="209"/>
        <v>0</v>
      </c>
      <c r="BH1438" s="2">
        <f t="shared" si="210"/>
        <v>3536.2999695506546</v>
      </c>
      <c r="BI1438" s="2">
        <f t="shared" si="211"/>
        <v>313.76311077001787</v>
      </c>
      <c r="BJ1438" s="2">
        <f t="shared" si="212"/>
        <v>138.91370119579312</v>
      </c>
      <c r="BK1438" s="2">
        <f t="shared" si="213"/>
        <v>20.609810868805827</v>
      </c>
      <c r="BL1438" s="2">
        <f t="shared" si="214"/>
        <v>258.38304875540013</v>
      </c>
      <c r="BM1438" s="2"/>
      <c r="BN1438" s="1">
        <f t="shared" si="215"/>
        <v>-4.87839558660189</v>
      </c>
      <c r="BO1438" s="2">
        <f t="shared" si="216"/>
        <v>0.74047155298624168</v>
      </c>
      <c r="BP1438" s="1">
        <f t="shared" si="201"/>
        <v>6.5131715411740299</v>
      </c>
    </row>
    <row r="1439" spans="1:68" x14ac:dyDescent="0.25">
      <c r="A1439">
        <v>204</v>
      </c>
      <c r="B1439" t="s">
        <v>1205</v>
      </c>
      <c r="C1439" t="s">
        <v>191</v>
      </c>
      <c r="D1439">
        <v>-23.75</v>
      </c>
      <c r="E1439">
        <v>-68.2273</v>
      </c>
      <c r="F1439" s="9">
        <v>42199</v>
      </c>
      <c r="H1439" t="s">
        <v>445</v>
      </c>
      <c r="I1439" t="s">
        <v>215</v>
      </c>
      <c r="J1439" t="s">
        <v>29</v>
      </c>
      <c r="L1439" t="s">
        <v>30</v>
      </c>
      <c r="P1439">
        <v>6.53</v>
      </c>
      <c r="Q1439" s="1">
        <f t="shared" si="202"/>
        <v>5.9016393442622954</v>
      </c>
      <c r="R1439">
        <v>360</v>
      </c>
      <c r="T1439">
        <v>164170</v>
      </c>
      <c r="W1439">
        <v>8250</v>
      </c>
      <c r="X1439">
        <v>0</v>
      </c>
      <c r="Z1439">
        <v>617</v>
      </c>
      <c r="AA1439" s="1">
        <v>7.293675099866844</v>
      </c>
      <c r="AB1439">
        <v>0.12</v>
      </c>
      <c r="AD1439">
        <v>76171</v>
      </c>
      <c r="AE1439">
        <v>10625</v>
      </c>
      <c r="AF1439">
        <v>1009</v>
      </c>
      <c r="AG1439">
        <v>921</v>
      </c>
      <c r="AH1439">
        <v>5901</v>
      </c>
      <c r="AL1439">
        <v>4.7E-2</v>
      </c>
      <c r="AM1439">
        <v>14.7</v>
      </c>
      <c r="AN1439">
        <v>1.7999999999999999E-2</v>
      </c>
      <c r="AQ1439" s="3">
        <f t="shared" si="203"/>
        <v>268046.17867509986</v>
      </c>
      <c r="BA1439" t="s">
        <v>31</v>
      </c>
      <c r="BB1439" s="1">
        <f t="shared" si="204"/>
        <v>5.9016393442622954</v>
      </c>
      <c r="BC1439" s="2">
        <f t="shared" si="205"/>
        <v>4631.0296191819461</v>
      </c>
      <c r="BD1439" s="2">
        <f t="shared" si="206"/>
        <v>0</v>
      </c>
      <c r="BE1439" s="2">
        <f t="shared" si="207"/>
        <v>85.883822610868208</v>
      </c>
      <c r="BF1439" s="2">
        <f t="shared" si="208"/>
        <v>57.071501248728147</v>
      </c>
      <c r="BG1439" s="2">
        <f t="shared" si="209"/>
        <v>0.25969539797642355</v>
      </c>
      <c r="BH1439" s="2">
        <f t="shared" si="210"/>
        <v>3313.3672626038538</v>
      </c>
      <c r="BI1439" s="2">
        <f t="shared" si="211"/>
        <v>271.80864671271422</v>
      </c>
      <c r="BJ1439" s="2">
        <f t="shared" si="212"/>
        <v>145.36810257887913</v>
      </c>
      <c r="BK1439" s="2">
        <f t="shared" si="213"/>
        <v>22.980188632167273</v>
      </c>
      <c r="BL1439" s="2">
        <f t="shared" si="214"/>
        <v>242.78954947541658</v>
      </c>
      <c r="BM1439" s="2"/>
      <c r="BN1439" s="1">
        <f t="shared" si="215"/>
        <v>-6.0261110014935717</v>
      </c>
      <c r="BO1439" s="2">
        <f t="shared" si="216"/>
        <v>0.71547097191512832</v>
      </c>
      <c r="BP1439" s="1">
        <f t="shared" si="201"/>
        <v>5.8483647175421209</v>
      </c>
    </row>
    <row r="1440" spans="1:68" x14ac:dyDescent="0.25">
      <c r="A1440">
        <v>204</v>
      </c>
      <c r="B1440" t="s">
        <v>1205</v>
      </c>
      <c r="C1440" t="s">
        <v>191</v>
      </c>
      <c r="D1440">
        <v>-23.75</v>
      </c>
      <c r="E1440">
        <v>-68.2273</v>
      </c>
      <c r="F1440" s="9">
        <v>42228</v>
      </c>
      <c r="H1440" t="s">
        <v>445</v>
      </c>
      <c r="I1440" t="s">
        <v>215</v>
      </c>
      <c r="J1440" t="s">
        <v>29</v>
      </c>
      <c r="L1440" t="s">
        <v>30</v>
      </c>
      <c r="P1440">
        <v>6.11</v>
      </c>
      <c r="Q1440" s="1">
        <f t="shared" si="202"/>
        <v>5.6885245901639347</v>
      </c>
      <c r="R1440">
        <v>347</v>
      </c>
      <c r="S1440">
        <v>3.8</v>
      </c>
      <c r="T1440">
        <v>174510</v>
      </c>
      <c r="W1440">
        <v>9959</v>
      </c>
      <c r="X1440">
        <v>0</v>
      </c>
      <c r="Z1440">
        <v>1052</v>
      </c>
      <c r="AD1440">
        <v>92381</v>
      </c>
      <c r="AE1440">
        <v>16149</v>
      </c>
      <c r="AF1440">
        <v>1703</v>
      </c>
      <c r="AG1440">
        <v>931</v>
      </c>
      <c r="AH1440">
        <v>6150</v>
      </c>
      <c r="AM1440">
        <v>15</v>
      </c>
      <c r="AQ1440" s="3">
        <f t="shared" si="203"/>
        <v>303200.8</v>
      </c>
      <c r="BA1440" t="s">
        <v>31</v>
      </c>
      <c r="BB1440" s="1">
        <f t="shared" si="204"/>
        <v>5.6885245901639347</v>
      </c>
      <c r="BC1440" s="2">
        <f t="shared" si="205"/>
        <v>4922.7080394922423</v>
      </c>
      <c r="BD1440" s="2">
        <f t="shared" si="206"/>
        <v>0</v>
      </c>
      <c r="BE1440" s="2">
        <f t="shared" si="207"/>
        <v>103.67478659171351</v>
      </c>
      <c r="BF1440" s="2">
        <f t="shared" si="208"/>
        <v>97.308297104800673</v>
      </c>
      <c r="BG1440" s="2">
        <f t="shared" si="209"/>
        <v>0</v>
      </c>
      <c r="BH1440" s="2">
        <f t="shared" si="210"/>
        <v>4018.4871025272955</v>
      </c>
      <c r="BI1440" s="2">
        <f t="shared" si="211"/>
        <v>413.12356101304675</v>
      </c>
      <c r="BJ1440" s="2">
        <f t="shared" si="212"/>
        <v>245.35369543293473</v>
      </c>
      <c r="BK1440" s="2">
        <f t="shared" si="213"/>
        <v>23.229702080942161</v>
      </c>
      <c r="BL1440" s="2">
        <f t="shared" si="214"/>
        <v>253.03435507097305</v>
      </c>
      <c r="BM1440" s="2"/>
      <c r="BN1440" s="1">
        <f t="shared" si="215"/>
        <v>0.90443008148331316</v>
      </c>
      <c r="BO1440" s="2">
        <f t="shared" si="216"/>
        <v>0.81631635885962195</v>
      </c>
      <c r="BP1440" s="1">
        <f t="shared" si="201"/>
        <v>3.6112742219612448</v>
      </c>
    </row>
    <row r="1441" spans="1:68" x14ac:dyDescent="0.25">
      <c r="A1441">
        <v>204</v>
      </c>
      <c r="B1441" t="s">
        <v>1205</v>
      </c>
      <c r="C1441" t="s">
        <v>191</v>
      </c>
      <c r="D1441">
        <v>-23.75</v>
      </c>
      <c r="E1441">
        <v>-68.2273</v>
      </c>
      <c r="F1441" s="9">
        <v>42256</v>
      </c>
      <c r="H1441" t="s">
        <v>445</v>
      </c>
      <c r="I1441" t="s">
        <v>215</v>
      </c>
      <c r="J1441" t="s">
        <v>29</v>
      </c>
      <c r="L1441" t="s">
        <v>30</v>
      </c>
      <c r="P1441">
        <v>5.94</v>
      </c>
      <c r="Q1441" s="1">
        <f t="shared" si="202"/>
        <v>6.442622950819672</v>
      </c>
      <c r="R1441">
        <v>393</v>
      </c>
      <c r="T1441">
        <v>143650</v>
      </c>
      <c r="U1441">
        <v>266.89999999999998</v>
      </c>
      <c r="W1441">
        <v>8031</v>
      </c>
      <c r="X1441">
        <v>54</v>
      </c>
      <c r="Z1441">
        <v>676</v>
      </c>
      <c r="AA1441" s="1">
        <v>4.3949067909454067</v>
      </c>
      <c r="AB1441">
        <v>7.87</v>
      </c>
      <c r="AD1441">
        <v>61000</v>
      </c>
      <c r="AE1441">
        <v>14400</v>
      </c>
      <c r="AF1441">
        <v>1230</v>
      </c>
      <c r="AG1441">
        <v>681</v>
      </c>
      <c r="AH1441">
        <v>5470</v>
      </c>
      <c r="AM1441">
        <v>12.5</v>
      </c>
      <c r="AQ1441" s="3">
        <f t="shared" si="203"/>
        <v>235876.66490679095</v>
      </c>
      <c r="BA1441" t="s">
        <v>31</v>
      </c>
      <c r="BB1441" s="1">
        <f t="shared" si="204"/>
        <v>6.442622950819672</v>
      </c>
      <c r="BC1441" s="2">
        <f t="shared" si="205"/>
        <v>4052.1861777150912</v>
      </c>
      <c r="BD1441" s="2">
        <f t="shared" si="206"/>
        <v>3.3402583099719663</v>
      </c>
      <c r="BE1441" s="2">
        <f t="shared" si="207"/>
        <v>83.603997501561523</v>
      </c>
      <c r="BF1441" s="2">
        <f t="shared" si="208"/>
        <v>62.528905744149476</v>
      </c>
      <c r="BG1441" s="2">
        <f t="shared" si="209"/>
        <v>0.15648312442169116</v>
      </c>
      <c r="BH1441" s="2">
        <f t="shared" si="210"/>
        <v>2653.4429509765541</v>
      </c>
      <c r="BI1441" s="2">
        <f t="shared" si="211"/>
        <v>368.38066001534918</v>
      </c>
      <c r="BJ1441" s="2">
        <f t="shared" si="212"/>
        <v>177.20789511597752</v>
      </c>
      <c r="BK1441" s="2">
        <f t="shared" si="213"/>
        <v>16.991865861569938</v>
      </c>
      <c r="BL1441" s="2">
        <f t="shared" si="214"/>
        <v>225.05657272166221</v>
      </c>
      <c r="BM1441" s="2"/>
      <c r="BN1441" s="1">
        <f t="shared" si="215"/>
        <v>-6.9012587422840195</v>
      </c>
      <c r="BO1441" s="2">
        <f t="shared" si="216"/>
        <v>0.65481763043591268</v>
      </c>
      <c r="BP1441" s="1">
        <f t="shared" si="201"/>
        <v>4.4471544715447155</v>
      </c>
    </row>
    <row r="1442" spans="1:68" x14ac:dyDescent="0.25">
      <c r="A1442">
        <v>204</v>
      </c>
      <c r="B1442" t="s">
        <v>1205</v>
      </c>
      <c r="C1442" t="s">
        <v>191</v>
      </c>
      <c r="D1442">
        <v>-23.75</v>
      </c>
      <c r="E1442">
        <v>-68.2273</v>
      </c>
      <c r="F1442" s="9">
        <v>42284</v>
      </c>
      <c r="H1442" t="s">
        <v>445</v>
      </c>
      <c r="I1442" t="s">
        <v>215</v>
      </c>
      <c r="J1442" t="s">
        <v>29</v>
      </c>
      <c r="L1442" t="s">
        <v>30</v>
      </c>
      <c r="P1442">
        <v>6.02</v>
      </c>
      <c r="Q1442" s="1">
        <f t="shared" si="202"/>
        <v>6.2459016393442619</v>
      </c>
      <c r="R1442">
        <v>381</v>
      </c>
      <c r="T1442">
        <v>141026</v>
      </c>
      <c r="W1442">
        <v>13524</v>
      </c>
      <c r="X1442">
        <v>83</v>
      </c>
      <c r="Z1442">
        <v>820.4</v>
      </c>
      <c r="AA1442" s="1">
        <v>42.032140479360855</v>
      </c>
      <c r="AD1442">
        <v>78938</v>
      </c>
      <c r="AE1442">
        <v>13451</v>
      </c>
      <c r="AF1442">
        <v>1496</v>
      </c>
      <c r="AG1442">
        <v>902</v>
      </c>
      <c r="AH1442">
        <v>5416</v>
      </c>
      <c r="AL1442">
        <v>0.52700000000000002</v>
      </c>
      <c r="AM1442">
        <v>16.2</v>
      </c>
      <c r="AN1442">
        <v>0.28799999999999998</v>
      </c>
      <c r="AQ1442" s="3">
        <f t="shared" si="203"/>
        <v>256096.44714047937</v>
      </c>
      <c r="BA1442" t="s">
        <v>31</v>
      </c>
      <c r="BB1442" s="1">
        <f t="shared" si="204"/>
        <v>6.2459016393442619</v>
      </c>
      <c r="BC1442" s="2">
        <f t="shared" si="205"/>
        <v>3978.1664315937937</v>
      </c>
      <c r="BD1442" s="2">
        <f t="shared" si="206"/>
        <v>0</v>
      </c>
      <c r="BE1442" s="2">
        <f t="shared" si="207"/>
        <v>140.78700811992505</v>
      </c>
      <c r="BF1442" s="2">
        <f t="shared" si="208"/>
        <v>75.885672000739987</v>
      </c>
      <c r="BG1442" s="2">
        <f t="shared" si="209"/>
        <v>1.4965779665436205</v>
      </c>
      <c r="BH1442" s="2">
        <f t="shared" si="210"/>
        <v>3433.7291748227412</v>
      </c>
      <c r="BI1442" s="2">
        <f t="shared" si="211"/>
        <v>344.10335124072651</v>
      </c>
      <c r="BJ1442" s="2">
        <f t="shared" si="212"/>
        <v>215.53090332805073</v>
      </c>
      <c r="BK1442" s="2">
        <f t="shared" si="213"/>
        <v>22.506113079494984</v>
      </c>
      <c r="BL1442" s="2">
        <f t="shared" si="214"/>
        <v>222.83480765274635</v>
      </c>
      <c r="BM1442" s="2"/>
      <c r="BN1442" s="1">
        <f t="shared" si="215"/>
        <v>2.492092952857397</v>
      </c>
      <c r="BO1442" s="2">
        <f t="shared" si="216"/>
        <v>0.86314367029814498</v>
      </c>
      <c r="BP1442" s="1">
        <f t="shared" si="201"/>
        <v>3.6203208556149731</v>
      </c>
    </row>
    <row r="1443" spans="1:68" x14ac:dyDescent="0.25">
      <c r="A1443">
        <v>204</v>
      </c>
      <c r="B1443" t="s">
        <v>1205</v>
      </c>
      <c r="C1443" t="s">
        <v>191</v>
      </c>
      <c r="D1443">
        <v>-23.75</v>
      </c>
      <c r="E1443">
        <v>-68.2273</v>
      </c>
      <c r="F1443" s="9">
        <v>42317</v>
      </c>
      <c r="H1443" t="s">
        <v>445</v>
      </c>
      <c r="I1443" t="s">
        <v>215</v>
      </c>
      <c r="J1443" t="s">
        <v>29</v>
      </c>
      <c r="L1443" t="s">
        <v>30</v>
      </c>
      <c r="P1443">
        <v>6.16</v>
      </c>
      <c r="Q1443" s="1">
        <f t="shared" si="202"/>
        <v>5.9836065573770494</v>
      </c>
      <c r="R1443">
        <v>365</v>
      </c>
      <c r="T1443">
        <v>158174</v>
      </c>
      <c r="W1443">
        <v>11811</v>
      </c>
      <c r="X1443">
        <v>29</v>
      </c>
      <c r="Z1443">
        <v>503.3</v>
      </c>
      <c r="AB1443">
        <v>7.5999999999999998E-2</v>
      </c>
      <c r="AD1443">
        <v>77495</v>
      </c>
      <c r="AE1443">
        <v>13685</v>
      </c>
      <c r="AF1443">
        <v>997</v>
      </c>
      <c r="AG1443">
        <v>565</v>
      </c>
      <c r="AH1443">
        <v>5275</v>
      </c>
      <c r="AM1443">
        <v>8.4</v>
      </c>
      <c r="AQ1443" s="3">
        <f t="shared" si="203"/>
        <v>268907.77600000001</v>
      </c>
      <c r="BA1443" t="s">
        <v>31</v>
      </c>
      <c r="BB1443" s="1">
        <f t="shared" si="204"/>
        <v>5.9836065573770494</v>
      </c>
      <c r="BC1443" s="2">
        <f t="shared" si="205"/>
        <v>4461.8899858956274</v>
      </c>
      <c r="BD1443" s="2">
        <f t="shared" si="206"/>
        <v>0</v>
      </c>
      <c r="BE1443" s="2">
        <f t="shared" si="207"/>
        <v>122.95440349781386</v>
      </c>
      <c r="BF1443" s="2">
        <f t="shared" si="208"/>
        <v>46.554435297382298</v>
      </c>
      <c r="BG1443" s="2">
        <f t="shared" si="209"/>
        <v>0</v>
      </c>
      <c r="BH1443" s="2">
        <f t="shared" si="210"/>
        <v>3370.9600243594759</v>
      </c>
      <c r="BI1443" s="2">
        <f t="shared" si="211"/>
        <v>350.08953696597592</v>
      </c>
      <c r="BJ1443" s="2">
        <f t="shared" si="212"/>
        <v>143.63924506555253</v>
      </c>
      <c r="BK1443" s="2">
        <f t="shared" si="213"/>
        <v>14.097509855781226</v>
      </c>
      <c r="BL1443" s="2">
        <f t="shared" si="214"/>
        <v>217.03353219502159</v>
      </c>
      <c r="BM1443" s="2"/>
      <c r="BN1443" s="1">
        <f t="shared" si="215"/>
        <v>-4.2787625356276378</v>
      </c>
      <c r="BO1443" s="2">
        <f t="shared" si="216"/>
        <v>0.75550047962081901</v>
      </c>
      <c r="BP1443" s="1">
        <f t="shared" si="201"/>
        <v>5.2908726178535606</v>
      </c>
    </row>
    <row r="1444" spans="1:68" x14ac:dyDescent="0.25">
      <c r="A1444">
        <v>204</v>
      </c>
      <c r="B1444" t="s">
        <v>1205</v>
      </c>
      <c r="C1444" t="s">
        <v>191</v>
      </c>
      <c r="D1444">
        <v>-23.75</v>
      </c>
      <c r="E1444">
        <v>-68.2273</v>
      </c>
      <c r="F1444" s="9">
        <v>42347</v>
      </c>
      <c r="H1444" t="s">
        <v>445</v>
      </c>
      <c r="I1444" t="s">
        <v>215</v>
      </c>
      <c r="J1444" t="s">
        <v>29</v>
      </c>
      <c r="L1444" t="s">
        <v>30</v>
      </c>
      <c r="P1444">
        <v>6.33</v>
      </c>
      <c r="Q1444" s="1">
        <f t="shared" si="202"/>
        <v>5.8688524590163933</v>
      </c>
      <c r="R1444">
        <v>358</v>
      </c>
      <c r="T1444">
        <v>180667</v>
      </c>
      <c r="W1444">
        <v>5634</v>
      </c>
      <c r="X1444">
        <v>30</v>
      </c>
      <c r="Z1444">
        <v>425.5</v>
      </c>
      <c r="AB1444">
        <v>0.109</v>
      </c>
      <c r="AD1444">
        <v>81104</v>
      </c>
      <c r="AE1444">
        <v>13441</v>
      </c>
      <c r="AF1444">
        <v>1211</v>
      </c>
      <c r="AG1444">
        <v>975</v>
      </c>
      <c r="AH1444">
        <v>5108</v>
      </c>
      <c r="AM1444">
        <v>17.100000000000001</v>
      </c>
      <c r="AN1444">
        <v>3.0000000000000001E-3</v>
      </c>
      <c r="AQ1444" s="3">
        <f t="shared" si="203"/>
        <v>288970.712</v>
      </c>
      <c r="BA1444" t="s">
        <v>31</v>
      </c>
      <c r="BB1444" s="1">
        <f t="shared" si="204"/>
        <v>5.8688524590163933</v>
      </c>
      <c r="BC1444" s="2">
        <f t="shared" si="205"/>
        <v>5096.3892806770091</v>
      </c>
      <c r="BD1444" s="2">
        <f t="shared" si="206"/>
        <v>0</v>
      </c>
      <c r="BE1444" s="2">
        <f t="shared" si="207"/>
        <v>58.650843222985635</v>
      </c>
      <c r="BF1444" s="2">
        <f t="shared" si="208"/>
        <v>39.358061233928403</v>
      </c>
      <c r="BG1444" s="2">
        <f t="shared" si="209"/>
        <v>0</v>
      </c>
      <c r="BH1444" s="2">
        <f t="shared" si="210"/>
        <v>3527.948149114794</v>
      </c>
      <c r="BI1444" s="2">
        <f t="shared" si="211"/>
        <v>343.84753133793805</v>
      </c>
      <c r="BJ1444" s="2">
        <f t="shared" si="212"/>
        <v>174.47053738654373</v>
      </c>
      <c r="BK1444" s="2">
        <f t="shared" si="213"/>
        <v>24.327561255551672</v>
      </c>
      <c r="BL1444" s="2">
        <f t="shared" si="214"/>
        <v>210.16251800041144</v>
      </c>
      <c r="BM1444" s="2"/>
      <c r="BN1444" s="1">
        <f t="shared" si="215"/>
        <v>-7.2350022081079279</v>
      </c>
      <c r="BO1444" s="2">
        <f t="shared" si="216"/>
        <v>0.69224463729468844</v>
      </c>
      <c r="BP1444" s="1">
        <f t="shared" si="201"/>
        <v>4.218001651527663</v>
      </c>
    </row>
    <row r="1445" spans="1:68" x14ac:dyDescent="0.25">
      <c r="A1445">
        <v>204</v>
      </c>
      <c r="B1445" t="s">
        <v>1205</v>
      </c>
      <c r="C1445" t="s">
        <v>191</v>
      </c>
      <c r="D1445">
        <v>-23.75</v>
      </c>
      <c r="E1445">
        <v>-68.2273</v>
      </c>
      <c r="F1445" s="9">
        <v>42382</v>
      </c>
      <c r="H1445" t="s">
        <v>445</v>
      </c>
      <c r="I1445" t="s">
        <v>215</v>
      </c>
      <c r="J1445" t="s">
        <v>29</v>
      </c>
      <c r="L1445" t="s">
        <v>30</v>
      </c>
      <c r="P1445">
        <v>6.05</v>
      </c>
      <c r="Q1445" s="1">
        <f t="shared" si="202"/>
        <v>5.2459016393442619</v>
      </c>
      <c r="R1445">
        <v>320</v>
      </c>
      <c r="T1445">
        <v>177268</v>
      </c>
      <c r="W1445">
        <v>7285</v>
      </c>
      <c r="X1445">
        <v>7</v>
      </c>
      <c r="Z1445">
        <v>767.8</v>
      </c>
      <c r="AB1445">
        <v>0.502</v>
      </c>
      <c r="AD1445">
        <v>96933</v>
      </c>
      <c r="AE1445">
        <v>17987</v>
      </c>
      <c r="AF1445">
        <v>803</v>
      </c>
      <c r="AG1445">
        <v>872</v>
      </c>
      <c r="AH1445">
        <v>6114</v>
      </c>
      <c r="AM1445">
        <v>12.9</v>
      </c>
      <c r="AQ1445" s="3">
        <f t="shared" si="203"/>
        <v>308370.20200000005</v>
      </c>
      <c r="BA1445" t="s">
        <v>31</v>
      </c>
      <c r="BB1445" s="1">
        <f t="shared" si="204"/>
        <v>5.2459016393442619</v>
      </c>
      <c r="BC1445" s="2">
        <f t="shared" si="205"/>
        <v>5000.5077574047955</v>
      </c>
      <c r="BD1445" s="2">
        <f t="shared" si="206"/>
        <v>0</v>
      </c>
      <c r="BE1445" s="2">
        <f t="shared" si="207"/>
        <v>75.838017905475738</v>
      </c>
      <c r="BF1445" s="2">
        <f t="shared" si="208"/>
        <v>71.020257145499954</v>
      </c>
      <c r="BG1445" s="2">
        <f t="shared" si="209"/>
        <v>0</v>
      </c>
      <c r="BH1445" s="2">
        <f t="shared" si="210"/>
        <v>4216.4948453608249</v>
      </c>
      <c r="BI1445" s="2">
        <f t="shared" si="211"/>
        <v>460.1432591455615</v>
      </c>
      <c r="BJ1445" s="2">
        <f t="shared" si="212"/>
        <v>115.68938193343899</v>
      </c>
      <c r="BK1445" s="2">
        <f t="shared" si="213"/>
        <v>21.757572733170317</v>
      </c>
      <c r="BL1445" s="2">
        <f t="shared" si="214"/>
        <v>251.55317835836249</v>
      </c>
      <c r="BM1445" s="2"/>
      <c r="BN1445" s="1">
        <f t="shared" si="215"/>
        <v>1.7293516101274438</v>
      </c>
      <c r="BO1445" s="2">
        <f t="shared" si="216"/>
        <v>0.84321333950877342</v>
      </c>
      <c r="BP1445" s="1">
        <f t="shared" si="201"/>
        <v>7.6139476961394772</v>
      </c>
    </row>
    <row r="1446" spans="1:68" x14ac:dyDescent="0.25">
      <c r="A1446">
        <v>204</v>
      </c>
      <c r="B1446" t="s">
        <v>1205</v>
      </c>
      <c r="C1446" t="s">
        <v>191</v>
      </c>
      <c r="D1446">
        <v>-23.75</v>
      </c>
      <c r="E1446">
        <v>-68.2273</v>
      </c>
      <c r="F1446" s="9">
        <v>42416</v>
      </c>
      <c r="H1446" t="s">
        <v>445</v>
      </c>
      <c r="I1446" t="s">
        <v>215</v>
      </c>
      <c r="J1446" t="s">
        <v>29</v>
      </c>
      <c r="L1446" t="s">
        <v>30</v>
      </c>
      <c r="P1446">
        <v>7.21</v>
      </c>
      <c r="Q1446" s="1">
        <f t="shared" si="202"/>
        <v>5.9344262295081966</v>
      </c>
      <c r="R1446">
        <v>362</v>
      </c>
      <c r="T1446">
        <v>167684</v>
      </c>
      <c r="W1446">
        <v>14037</v>
      </c>
      <c r="X1446">
        <v>22</v>
      </c>
      <c r="Z1446">
        <v>753.4</v>
      </c>
      <c r="AA1446" s="1">
        <v>60.687117177097214</v>
      </c>
      <c r="AB1446">
        <v>5.8000000000000003E-2</v>
      </c>
      <c r="AD1446">
        <v>92446</v>
      </c>
      <c r="AE1446">
        <v>18171</v>
      </c>
      <c r="AF1446">
        <v>1570</v>
      </c>
      <c r="AG1446">
        <v>863</v>
      </c>
      <c r="AH1446">
        <v>6375</v>
      </c>
      <c r="AM1446">
        <v>14</v>
      </c>
      <c r="AQ1446" s="3">
        <f t="shared" si="203"/>
        <v>302358.14511717705</v>
      </c>
      <c r="BA1446" t="s">
        <v>31</v>
      </c>
      <c r="BB1446" s="1">
        <f t="shared" si="204"/>
        <v>5.9344262295081966</v>
      </c>
      <c r="BC1446" s="2">
        <f t="shared" si="205"/>
        <v>4730.1551480959097</v>
      </c>
      <c r="BD1446" s="2">
        <f t="shared" si="206"/>
        <v>0</v>
      </c>
      <c r="BE1446" s="2">
        <f t="shared" si="207"/>
        <v>146.12742036227357</v>
      </c>
      <c r="BF1446" s="2">
        <f t="shared" si="208"/>
        <v>69.688280455092041</v>
      </c>
      <c r="BG1446" s="2">
        <f t="shared" si="209"/>
        <v>2.1607988882910121</v>
      </c>
      <c r="BH1446" s="2">
        <f t="shared" si="210"/>
        <v>4021.3145417373526</v>
      </c>
      <c r="BI1446" s="2">
        <f t="shared" si="211"/>
        <v>464.85034535686873</v>
      </c>
      <c r="BJ1446" s="2">
        <f t="shared" si="212"/>
        <v>226.19219132689815</v>
      </c>
      <c r="BK1446" s="2">
        <f t="shared" si="213"/>
        <v>21.533010629272916</v>
      </c>
      <c r="BL1446" s="2">
        <f t="shared" si="214"/>
        <v>262.29170952478916</v>
      </c>
      <c r="BM1446" s="2"/>
      <c r="BN1446" s="1">
        <f t="shared" si="215"/>
        <v>2.4413420274101507</v>
      </c>
      <c r="BO1446" s="2">
        <f t="shared" si="216"/>
        <v>0.85014432208552482</v>
      </c>
      <c r="BP1446" s="1">
        <f t="shared" si="201"/>
        <v>4.0605095541401273</v>
      </c>
    </row>
    <row r="1447" spans="1:68" x14ac:dyDescent="0.25">
      <c r="A1447">
        <v>204</v>
      </c>
      <c r="B1447" t="s">
        <v>1205</v>
      </c>
      <c r="C1447" t="s">
        <v>191</v>
      </c>
      <c r="D1447">
        <v>-23.75</v>
      </c>
      <c r="E1447">
        <v>-68.2273</v>
      </c>
      <c r="F1447" s="9">
        <v>42439</v>
      </c>
      <c r="H1447" t="s">
        <v>445</v>
      </c>
      <c r="I1447" t="s">
        <v>215</v>
      </c>
      <c r="J1447" t="s">
        <v>29</v>
      </c>
      <c r="L1447" t="s">
        <v>30</v>
      </c>
      <c r="P1447">
        <v>6.15</v>
      </c>
      <c r="Q1447" s="1">
        <f t="shared" si="202"/>
        <v>5.4918032786885247</v>
      </c>
      <c r="R1447">
        <v>335</v>
      </c>
      <c r="T1447">
        <v>172897</v>
      </c>
      <c r="W1447">
        <v>8880</v>
      </c>
      <c r="X1447">
        <v>16</v>
      </c>
      <c r="Z1447">
        <v>644</v>
      </c>
      <c r="AA1447" s="1">
        <v>56.385719041278293</v>
      </c>
      <c r="AD1447">
        <v>84146</v>
      </c>
      <c r="AE1447">
        <v>14409</v>
      </c>
      <c r="AF1447">
        <v>1074</v>
      </c>
      <c r="AG1447">
        <v>768</v>
      </c>
      <c r="AH1447">
        <v>5436</v>
      </c>
      <c r="AM1447">
        <v>10.8</v>
      </c>
      <c r="AQ1447" s="3">
        <f t="shared" si="203"/>
        <v>288672.18571904127</v>
      </c>
      <c r="BA1447" t="s">
        <v>31</v>
      </c>
      <c r="BB1447" s="1">
        <f t="shared" si="204"/>
        <v>5.4918032786885247</v>
      </c>
      <c r="BC1447" s="2">
        <f t="shared" si="205"/>
        <v>4877.2073342736248</v>
      </c>
      <c r="BD1447" s="2">
        <f t="shared" si="206"/>
        <v>0</v>
      </c>
      <c r="BE1447" s="2">
        <f t="shared" si="207"/>
        <v>92.442223610243602</v>
      </c>
      <c r="BF1447" s="2">
        <f t="shared" si="208"/>
        <v>59.568957543242995</v>
      </c>
      <c r="BG1447" s="2">
        <f t="shared" si="209"/>
        <v>2.0076451920485052</v>
      </c>
      <c r="BH1447" s="2">
        <f t="shared" si="210"/>
        <v>3660.2723041454606</v>
      </c>
      <c r="BI1447" s="2">
        <f t="shared" si="211"/>
        <v>368.61089792785873</v>
      </c>
      <c r="BJ1447" s="2">
        <f t="shared" si="212"/>
        <v>154.73274744273161</v>
      </c>
      <c r="BK1447" s="2">
        <f t="shared" si="213"/>
        <v>19.162632865911473</v>
      </c>
      <c r="BL1447" s="2">
        <f t="shared" si="214"/>
        <v>223.65768360419668</v>
      </c>
      <c r="BM1447" s="2"/>
      <c r="BN1447" s="1">
        <f t="shared" si="215"/>
        <v>-4.0909267840009136</v>
      </c>
      <c r="BO1447" s="2">
        <f t="shared" si="216"/>
        <v>0.75048527841406487</v>
      </c>
      <c r="BP1447" s="1">
        <f t="shared" si="201"/>
        <v>5.0614525139664801</v>
      </c>
    </row>
    <row r="1448" spans="1:68" x14ac:dyDescent="0.25">
      <c r="A1448">
        <v>205</v>
      </c>
      <c r="B1448" t="s">
        <v>1205</v>
      </c>
      <c r="C1448" t="s">
        <v>191</v>
      </c>
      <c r="D1448">
        <v>-23.7212</v>
      </c>
      <c r="E1448">
        <v>-68.228399999999993</v>
      </c>
      <c r="F1448" s="9">
        <v>41572</v>
      </c>
      <c r="H1448" t="s">
        <v>445</v>
      </c>
      <c r="I1448" t="s">
        <v>215</v>
      </c>
      <c r="J1448" t="s">
        <v>29</v>
      </c>
      <c r="L1448" t="s">
        <v>30</v>
      </c>
      <c r="P1448">
        <v>7.57</v>
      </c>
      <c r="Q1448" s="1">
        <f t="shared" si="202"/>
        <v>7.639344262295082</v>
      </c>
      <c r="R1448">
        <v>466</v>
      </c>
      <c r="T1448">
        <v>22784</v>
      </c>
      <c r="U1448">
        <v>4.51</v>
      </c>
      <c r="W1448">
        <v>2480</v>
      </c>
      <c r="X1448">
        <v>2</v>
      </c>
      <c r="Z1448">
        <v>105</v>
      </c>
      <c r="AA1448" s="1">
        <v>11.688581890812252</v>
      </c>
      <c r="AB1448">
        <v>8.7999999999999995E-2</v>
      </c>
      <c r="AD1448">
        <v>13356</v>
      </c>
      <c r="AE1448">
        <v>2417</v>
      </c>
      <c r="AF1448">
        <v>141</v>
      </c>
      <c r="AG1448">
        <v>362</v>
      </c>
      <c r="AH1448">
        <v>1305</v>
      </c>
      <c r="AL1448">
        <v>0.03</v>
      </c>
      <c r="AM1448">
        <v>36</v>
      </c>
      <c r="AN1448">
        <v>0.3</v>
      </c>
      <c r="AQ1448" s="3">
        <f t="shared" si="203"/>
        <v>43470.616581890812</v>
      </c>
      <c r="BA1448" t="s">
        <v>31</v>
      </c>
      <c r="BB1448" s="1">
        <f t="shared" si="204"/>
        <v>7.639344262295082</v>
      </c>
      <c r="BC1448" s="2">
        <f t="shared" si="205"/>
        <v>642.70803949224251</v>
      </c>
      <c r="BD1448" s="2">
        <f t="shared" si="206"/>
        <v>5.6442731277533041E-2</v>
      </c>
      <c r="BE1448" s="2">
        <f t="shared" si="207"/>
        <v>25.817197584842805</v>
      </c>
      <c r="BF1448" s="2">
        <f t="shared" si="208"/>
        <v>9.7123300342244008</v>
      </c>
      <c r="BG1448" s="2">
        <f t="shared" si="209"/>
        <v>0.41617852239811476</v>
      </c>
      <c r="BH1448" s="2">
        <f t="shared" si="210"/>
        <v>580.97350906955501</v>
      </c>
      <c r="BI1448" s="2">
        <f t="shared" si="211"/>
        <v>61.831670503965206</v>
      </c>
      <c r="BJ1448" s="2">
        <f t="shared" si="212"/>
        <v>20.314075781587668</v>
      </c>
      <c r="BK1448" s="2">
        <f t="shared" si="213"/>
        <v>9.0323868456509793</v>
      </c>
      <c r="BL1448" s="2">
        <f t="shared" si="214"/>
        <v>53.692655832133305</v>
      </c>
      <c r="BM1448" s="2"/>
      <c r="BN1448" s="1">
        <f t="shared" si="215"/>
        <v>5.8050905711102869</v>
      </c>
      <c r="BO1448" s="2">
        <f t="shared" si="216"/>
        <v>0.90394622965746696</v>
      </c>
      <c r="BP1448" s="1">
        <f t="shared" si="201"/>
        <v>9.2553191489361701</v>
      </c>
    </row>
    <row r="1449" spans="1:68" x14ac:dyDescent="0.25">
      <c r="A1449">
        <v>205</v>
      </c>
      <c r="B1449" t="s">
        <v>1205</v>
      </c>
      <c r="C1449" t="s">
        <v>191</v>
      </c>
      <c r="D1449">
        <v>-23.7212</v>
      </c>
      <c r="E1449">
        <v>-68.228399999999993</v>
      </c>
      <c r="F1449" s="9">
        <v>41608</v>
      </c>
      <c r="H1449" t="s">
        <v>445</v>
      </c>
      <c r="I1449" t="s">
        <v>215</v>
      </c>
      <c r="J1449" t="s">
        <v>29</v>
      </c>
      <c r="L1449" t="s">
        <v>30</v>
      </c>
      <c r="P1449">
        <v>6.2</v>
      </c>
      <c r="Q1449" s="1">
        <f t="shared" si="202"/>
        <v>7.6885245901639347</v>
      </c>
      <c r="R1449">
        <v>469</v>
      </c>
      <c r="T1449">
        <v>81429</v>
      </c>
      <c r="U1449">
        <v>4.74</v>
      </c>
      <c r="W1449">
        <v>4561</v>
      </c>
      <c r="X1449">
        <v>6</v>
      </c>
      <c r="Z1449">
        <v>204</v>
      </c>
      <c r="AA1449" s="1">
        <v>7.0131491344873504</v>
      </c>
      <c r="AD1449">
        <v>37866</v>
      </c>
      <c r="AE1449">
        <v>7357</v>
      </c>
      <c r="AF1449">
        <v>492</v>
      </c>
      <c r="AG1449">
        <v>478</v>
      </c>
      <c r="AH1449">
        <v>1929</v>
      </c>
      <c r="AL1449">
        <v>0.06</v>
      </c>
      <c r="AM1449">
        <v>9.1</v>
      </c>
      <c r="AN1449">
        <v>0.2</v>
      </c>
      <c r="AQ1449" s="3">
        <f t="shared" si="203"/>
        <v>134812.11314913453</v>
      </c>
      <c r="BA1449" t="s">
        <v>31</v>
      </c>
      <c r="BB1449" s="1">
        <f t="shared" si="204"/>
        <v>7.6885245901639347</v>
      </c>
      <c r="BC1449" s="2">
        <f t="shared" si="205"/>
        <v>2297.0098730606487</v>
      </c>
      <c r="BD1449" s="2">
        <f t="shared" si="206"/>
        <v>5.9321185422507014E-2</v>
      </c>
      <c r="BE1449" s="2">
        <f t="shared" si="207"/>
        <v>47.480741203414532</v>
      </c>
      <c r="BF1449" s="2">
        <f t="shared" si="208"/>
        <v>18.869669780778835</v>
      </c>
      <c r="BG1449" s="2">
        <f t="shared" si="209"/>
        <v>0.24970711343886884</v>
      </c>
      <c r="BH1449" s="2">
        <f t="shared" si="210"/>
        <v>1647.1355865848884</v>
      </c>
      <c r="BI1449" s="2">
        <f t="shared" si="211"/>
        <v>188.20670248145305</v>
      </c>
      <c r="BJ1449" s="2">
        <f t="shared" si="212"/>
        <v>70.883158046391017</v>
      </c>
      <c r="BK1449" s="2">
        <f t="shared" si="213"/>
        <v>11.926742851439691</v>
      </c>
      <c r="BL1449" s="2">
        <f t="shared" si="214"/>
        <v>79.36638551738325</v>
      </c>
      <c r="BM1449" s="2"/>
      <c r="BN1449" s="1">
        <f t="shared" si="215"/>
        <v>-6.9267095173585158</v>
      </c>
      <c r="BO1449" s="2">
        <f t="shared" si="216"/>
        <v>0.71707814837999106</v>
      </c>
      <c r="BP1449" s="1">
        <f t="shared" si="201"/>
        <v>3.9207317073170733</v>
      </c>
    </row>
    <row r="1450" spans="1:68" x14ac:dyDescent="0.25">
      <c r="A1450">
        <v>205</v>
      </c>
      <c r="B1450" t="s">
        <v>1205</v>
      </c>
      <c r="C1450" t="s">
        <v>191</v>
      </c>
      <c r="D1450">
        <v>-23.7212</v>
      </c>
      <c r="E1450">
        <v>-68.228399999999993</v>
      </c>
      <c r="F1450" s="9">
        <v>41626</v>
      </c>
      <c r="H1450" t="s">
        <v>445</v>
      </c>
      <c r="I1450" t="s">
        <v>215</v>
      </c>
      <c r="J1450" t="s">
        <v>29</v>
      </c>
      <c r="L1450" t="s">
        <v>30</v>
      </c>
      <c r="P1450">
        <v>7.56</v>
      </c>
      <c r="Q1450" s="1">
        <f t="shared" si="202"/>
        <v>7.3934426229508201</v>
      </c>
      <c r="R1450">
        <v>451</v>
      </c>
      <c r="T1450">
        <v>114715</v>
      </c>
      <c r="U1450">
        <v>5.24</v>
      </c>
      <c r="W1450">
        <v>5526</v>
      </c>
      <c r="X1450">
        <v>7</v>
      </c>
      <c r="Z1450">
        <v>358</v>
      </c>
      <c r="AB1450">
        <v>3.0000000000000001E-3</v>
      </c>
      <c r="AD1450">
        <v>44116</v>
      </c>
      <c r="AE1450">
        <v>12795</v>
      </c>
      <c r="AF1450">
        <v>771</v>
      </c>
      <c r="AG1450">
        <v>568</v>
      </c>
      <c r="AH1450">
        <v>6207</v>
      </c>
      <c r="AL1450">
        <v>0.15</v>
      </c>
      <c r="AM1450">
        <v>27</v>
      </c>
      <c r="AQ1450" s="3">
        <f t="shared" si="203"/>
        <v>185546.39300000001</v>
      </c>
      <c r="BA1450" t="s">
        <v>31</v>
      </c>
      <c r="BB1450" s="1">
        <f t="shared" si="204"/>
        <v>7.3934426229508201</v>
      </c>
      <c r="BC1450" s="2">
        <f t="shared" si="205"/>
        <v>3235.9661495063465</v>
      </c>
      <c r="BD1450" s="2">
        <f t="shared" si="206"/>
        <v>6.5578694433319984E-2</v>
      </c>
      <c r="BE1450" s="2">
        <f t="shared" si="207"/>
        <v>57.526545908806995</v>
      </c>
      <c r="BF1450" s="2">
        <f t="shared" si="208"/>
        <v>33.114420497641291</v>
      </c>
      <c r="BG1450" s="2">
        <f t="shared" si="209"/>
        <v>0</v>
      </c>
      <c r="BH1450" s="2">
        <f t="shared" si="210"/>
        <v>1919.0047413980599</v>
      </c>
      <c r="BI1450" s="2">
        <f t="shared" si="211"/>
        <v>327.32156561780505</v>
      </c>
      <c r="BJ1450" s="2">
        <f t="shared" si="212"/>
        <v>111.07909523123469</v>
      </c>
      <c r="BK1450" s="2">
        <f t="shared" si="213"/>
        <v>14.172363890413692</v>
      </c>
      <c r="BL1450" s="2">
        <f t="shared" si="214"/>
        <v>255.37955153260646</v>
      </c>
      <c r="BM1450" s="2"/>
      <c r="BN1450" s="1">
        <f t="shared" si="215"/>
        <v>-7.3856107604250116</v>
      </c>
      <c r="BO1450" s="2">
        <f t="shared" si="216"/>
        <v>0.59302373780727224</v>
      </c>
      <c r="BP1450" s="1">
        <f t="shared" si="201"/>
        <v>8.0505836575875485</v>
      </c>
    </row>
    <row r="1451" spans="1:68" x14ac:dyDescent="0.25">
      <c r="A1451">
        <v>205</v>
      </c>
      <c r="B1451" t="s">
        <v>1205</v>
      </c>
      <c r="C1451" t="s">
        <v>191</v>
      </c>
      <c r="D1451">
        <v>-23.7212</v>
      </c>
      <c r="E1451">
        <v>-68.228399999999993</v>
      </c>
      <c r="F1451" s="9">
        <v>41655</v>
      </c>
      <c r="H1451" t="s">
        <v>445</v>
      </c>
      <c r="I1451" t="s">
        <v>215</v>
      </c>
      <c r="J1451" t="s">
        <v>29</v>
      </c>
      <c r="L1451" t="s">
        <v>30</v>
      </c>
      <c r="P1451">
        <v>6.2</v>
      </c>
      <c r="Q1451" s="1">
        <f t="shared" si="202"/>
        <v>8.2622950819672134</v>
      </c>
      <c r="R1451">
        <v>504</v>
      </c>
      <c r="T1451">
        <v>186212</v>
      </c>
      <c r="W1451">
        <v>9467</v>
      </c>
      <c r="X1451">
        <v>10</v>
      </c>
      <c r="Z1451">
        <v>603</v>
      </c>
      <c r="AA1451" s="1">
        <v>6.5456058588548602</v>
      </c>
      <c r="AB1451">
        <v>3.0000000000000001E-3</v>
      </c>
      <c r="AD1451">
        <v>131663</v>
      </c>
      <c r="AE1451">
        <v>9515</v>
      </c>
      <c r="AF1451">
        <v>545</v>
      </c>
      <c r="AG1451">
        <v>643</v>
      </c>
      <c r="AH1451">
        <v>4339</v>
      </c>
      <c r="AL1451">
        <v>0.11</v>
      </c>
      <c r="AM1451">
        <v>14</v>
      </c>
      <c r="AQ1451" s="3">
        <f t="shared" si="203"/>
        <v>343521.6586058588</v>
      </c>
      <c r="BA1451" t="s">
        <v>31</v>
      </c>
      <c r="BB1451" s="1">
        <f t="shared" si="204"/>
        <v>8.2622950819672134</v>
      </c>
      <c r="BC1451" s="2">
        <f t="shared" si="205"/>
        <v>5252.8067700987303</v>
      </c>
      <c r="BD1451" s="2">
        <f t="shared" si="206"/>
        <v>0</v>
      </c>
      <c r="BE1451" s="2">
        <f t="shared" si="207"/>
        <v>98.552987716010819</v>
      </c>
      <c r="BF1451" s="2">
        <f t="shared" si="208"/>
        <v>55.776523910831564</v>
      </c>
      <c r="BG1451" s="2">
        <f t="shared" si="209"/>
        <v>0.23305997254294422</v>
      </c>
      <c r="BH1451" s="2">
        <f t="shared" si="210"/>
        <v>5727.2173648266562</v>
      </c>
      <c r="BI1451" s="2">
        <f t="shared" si="211"/>
        <v>243.41263750319771</v>
      </c>
      <c r="BJ1451" s="2">
        <f t="shared" si="212"/>
        <v>78.518945396916877</v>
      </c>
      <c r="BK1451" s="2">
        <f t="shared" si="213"/>
        <v>16.043714756225359</v>
      </c>
      <c r="BL1451" s="2">
        <f t="shared" si="214"/>
        <v>178.52293766714669</v>
      </c>
      <c r="BM1451" s="2"/>
      <c r="BN1451" s="1">
        <f t="shared" si="215"/>
        <v>8.238647757111341</v>
      </c>
      <c r="BO1451" s="2">
        <f t="shared" si="216"/>
        <v>1.090315637999189</v>
      </c>
      <c r="BP1451" s="1">
        <f t="shared" si="201"/>
        <v>7.9614678899082572</v>
      </c>
    </row>
    <row r="1452" spans="1:68" x14ac:dyDescent="0.25">
      <c r="A1452">
        <v>205</v>
      </c>
      <c r="B1452" t="s">
        <v>1205</v>
      </c>
      <c r="C1452" t="s">
        <v>191</v>
      </c>
      <c r="D1452">
        <v>-23.7212</v>
      </c>
      <c r="E1452">
        <v>-68.228399999999993</v>
      </c>
      <c r="F1452" s="9">
        <v>41687</v>
      </c>
      <c r="H1452" t="s">
        <v>445</v>
      </c>
      <c r="I1452" t="s">
        <v>215</v>
      </c>
      <c r="J1452" t="s">
        <v>29</v>
      </c>
      <c r="L1452" t="s">
        <v>30</v>
      </c>
      <c r="P1452">
        <v>6.2</v>
      </c>
      <c r="Q1452" s="1">
        <f t="shared" si="202"/>
        <v>8.4098360655737707</v>
      </c>
      <c r="R1452">
        <v>513</v>
      </c>
      <c r="T1452">
        <v>187814</v>
      </c>
      <c r="W1452">
        <v>9640</v>
      </c>
      <c r="X1452">
        <v>8</v>
      </c>
      <c r="Z1452">
        <v>375</v>
      </c>
      <c r="AA1452" s="1">
        <v>3.2728029294274301</v>
      </c>
      <c r="AB1452">
        <v>1</v>
      </c>
      <c r="AD1452">
        <v>119540</v>
      </c>
      <c r="AE1452">
        <v>21459</v>
      </c>
      <c r="AF1452">
        <v>695</v>
      </c>
      <c r="AG1452">
        <v>594</v>
      </c>
      <c r="AH1452">
        <v>7510</v>
      </c>
      <c r="AL1452">
        <v>0.21</v>
      </c>
      <c r="AM1452">
        <v>32</v>
      </c>
      <c r="AQ1452" s="3">
        <f t="shared" si="203"/>
        <v>348184.48280292941</v>
      </c>
      <c r="BA1452" t="s">
        <v>31</v>
      </c>
      <c r="BB1452" s="1">
        <f t="shared" si="204"/>
        <v>8.4098360655737707</v>
      </c>
      <c r="BC1452" s="2">
        <f t="shared" si="205"/>
        <v>5297.9971791255284</v>
      </c>
      <c r="BD1452" s="2">
        <f t="shared" si="206"/>
        <v>0</v>
      </c>
      <c r="BE1452" s="2">
        <f t="shared" si="207"/>
        <v>100.35394545075994</v>
      </c>
      <c r="BF1452" s="2">
        <f t="shared" si="208"/>
        <v>34.686892979372864</v>
      </c>
      <c r="BG1452" s="2">
        <f t="shared" si="209"/>
        <v>0.11652998627147211</v>
      </c>
      <c r="BH1452" s="2">
        <f t="shared" si="210"/>
        <v>5199.8782026186436</v>
      </c>
      <c r="BI1452" s="2">
        <f t="shared" si="211"/>
        <v>548.96392939370674</v>
      </c>
      <c r="BJ1452" s="2">
        <f t="shared" si="212"/>
        <v>100.1296643134995</v>
      </c>
      <c r="BK1452" s="2">
        <f t="shared" si="213"/>
        <v>14.821098857228403</v>
      </c>
      <c r="BL1452" s="2">
        <f t="shared" si="214"/>
        <v>308.98991976959474</v>
      </c>
      <c r="BM1452" s="2"/>
      <c r="BN1452" s="1">
        <f t="shared" si="215"/>
        <v>8.2431100999365139</v>
      </c>
      <c r="BO1452" s="2">
        <f t="shared" si="216"/>
        <v>0.98147998702349626</v>
      </c>
      <c r="BP1452" s="1">
        <f t="shared" si="201"/>
        <v>10.805755395683454</v>
      </c>
    </row>
    <row r="1453" spans="1:68" x14ac:dyDescent="0.25">
      <c r="A1453">
        <v>205</v>
      </c>
      <c r="B1453" t="s">
        <v>1205</v>
      </c>
      <c r="C1453" t="s">
        <v>191</v>
      </c>
      <c r="D1453">
        <v>-23.7212</v>
      </c>
      <c r="E1453">
        <v>-68.228399999999993</v>
      </c>
      <c r="F1453" s="9">
        <v>41721</v>
      </c>
      <c r="H1453" t="s">
        <v>445</v>
      </c>
      <c r="I1453" t="s">
        <v>215</v>
      </c>
      <c r="J1453" t="s">
        <v>29</v>
      </c>
      <c r="L1453" t="s">
        <v>30</v>
      </c>
      <c r="P1453">
        <v>6.22</v>
      </c>
      <c r="Q1453" s="1">
        <f t="shared" si="202"/>
        <v>7</v>
      </c>
      <c r="R1453">
        <v>427</v>
      </c>
      <c r="S1453">
        <v>0.02</v>
      </c>
      <c r="T1453">
        <v>191053</v>
      </c>
      <c r="U1453">
        <v>67</v>
      </c>
      <c r="W1453">
        <v>10302</v>
      </c>
      <c r="X1453">
        <v>7</v>
      </c>
      <c r="Z1453">
        <v>686</v>
      </c>
      <c r="AA1453" s="1">
        <v>2.4312250332889485</v>
      </c>
      <c r="AD1453">
        <v>94160</v>
      </c>
      <c r="AE1453">
        <v>12422</v>
      </c>
      <c r="AF1453">
        <v>832.5</v>
      </c>
      <c r="AG1453">
        <v>645</v>
      </c>
      <c r="AH1453">
        <v>3579</v>
      </c>
      <c r="AM1453">
        <v>7.6</v>
      </c>
      <c r="AN1453">
        <v>1.2999999999999999E-2</v>
      </c>
      <c r="AQ1453" s="3">
        <f t="shared" si="203"/>
        <v>314190.56422503322</v>
      </c>
      <c r="BA1453" t="s">
        <v>31</v>
      </c>
      <c r="BB1453" s="1">
        <f t="shared" si="204"/>
        <v>7</v>
      </c>
      <c r="BC1453" s="2">
        <f t="shared" si="205"/>
        <v>5389.3653032440052</v>
      </c>
      <c r="BD1453" s="2">
        <f t="shared" si="206"/>
        <v>0.83850620744893878</v>
      </c>
      <c r="BE1453" s="2">
        <f t="shared" si="207"/>
        <v>107.24547158026233</v>
      </c>
      <c r="BF1453" s="2">
        <f t="shared" si="208"/>
        <v>63.453889556932751</v>
      </c>
      <c r="BG1453" s="2">
        <f t="shared" si="209"/>
        <v>8.6565132658807872E-2</v>
      </c>
      <c r="BH1453" s="2">
        <f t="shared" si="210"/>
        <v>4095.8719387533165</v>
      </c>
      <c r="BI1453" s="2">
        <f t="shared" si="211"/>
        <v>317.77948324379634</v>
      </c>
      <c r="BJ1453" s="2">
        <f t="shared" si="212"/>
        <v>119.93948998703357</v>
      </c>
      <c r="BK1453" s="2">
        <f t="shared" si="213"/>
        <v>16.093617445980335</v>
      </c>
      <c r="BL1453" s="2">
        <f t="shared" si="214"/>
        <v>147.25365151203457</v>
      </c>
      <c r="BM1453" s="2"/>
      <c r="BN1453" s="1">
        <f t="shared" si="215"/>
        <v>-7.1754270747336175</v>
      </c>
      <c r="BO1453" s="2">
        <f t="shared" si="216"/>
        <v>0.75999152187510843</v>
      </c>
      <c r="BP1453" s="1">
        <f t="shared" si="201"/>
        <v>4.2990990990990987</v>
      </c>
    </row>
    <row r="1454" spans="1:68" x14ac:dyDescent="0.25">
      <c r="A1454">
        <v>205</v>
      </c>
      <c r="B1454" t="s">
        <v>1205</v>
      </c>
      <c r="C1454" t="s">
        <v>191</v>
      </c>
      <c r="D1454">
        <v>-23.7212</v>
      </c>
      <c r="E1454">
        <v>-68.228399999999993</v>
      </c>
      <c r="F1454" s="9">
        <v>41777</v>
      </c>
      <c r="H1454" t="s">
        <v>445</v>
      </c>
      <c r="I1454" t="s">
        <v>215</v>
      </c>
      <c r="J1454" t="s">
        <v>29</v>
      </c>
      <c r="L1454" t="s">
        <v>30</v>
      </c>
      <c r="P1454">
        <v>6.04</v>
      </c>
      <c r="Q1454" s="1">
        <f t="shared" si="202"/>
        <v>7</v>
      </c>
      <c r="R1454">
        <v>427</v>
      </c>
      <c r="S1454">
        <v>0.02</v>
      </c>
      <c r="T1454">
        <v>207301</v>
      </c>
      <c r="W1454">
        <v>9796</v>
      </c>
      <c r="X1454">
        <v>8</v>
      </c>
      <c r="Z1454">
        <v>587</v>
      </c>
      <c r="AD1454">
        <v>100000</v>
      </c>
      <c r="AE1454">
        <v>14400</v>
      </c>
      <c r="AF1454">
        <v>1100</v>
      </c>
      <c r="AG1454">
        <v>627</v>
      </c>
      <c r="AH1454">
        <v>6860</v>
      </c>
      <c r="AM1454">
        <v>14.9</v>
      </c>
      <c r="AQ1454" s="3">
        <f t="shared" si="203"/>
        <v>341120.92000000004</v>
      </c>
      <c r="BA1454" t="s">
        <v>31</v>
      </c>
      <c r="BB1454" s="1">
        <f t="shared" si="204"/>
        <v>7</v>
      </c>
      <c r="BC1454" s="2">
        <f t="shared" si="205"/>
        <v>5847.7009873060642</v>
      </c>
      <c r="BD1454" s="2">
        <f t="shared" si="206"/>
        <v>0</v>
      </c>
      <c r="BE1454" s="2">
        <f t="shared" si="207"/>
        <v>101.97793046012909</v>
      </c>
      <c r="BF1454" s="2">
        <f t="shared" si="208"/>
        <v>54.296549810378316</v>
      </c>
      <c r="BG1454" s="2">
        <f t="shared" si="209"/>
        <v>0</v>
      </c>
      <c r="BH1454" s="2">
        <f t="shared" si="210"/>
        <v>4349.9064770107443</v>
      </c>
      <c r="BI1454" s="2">
        <f t="shared" si="211"/>
        <v>368.38066001534918</v>
      </c>
      <c r="BJ1454" s="2">
        <f t="shared" si="212"/>
        <v>158.4786053882726</v>
      </c>
      <c r="BK1454" s="2">
        <f t="shared" si="213"/>
        <v>15.644493238185538</v>
      </c>
      <c r="BL1454" s="2">
        <f t="shared" si="214"/>
        <v>282.24645134745936</v>
      </c>
      <c r="BM1454" s="2"/>
      <c r="BN1454" s="1">
        <f t="shared" si="215"/>
        <v>-5.082810019255021</v>
      </c>
      <c r="BO1454" s="2">
        <f t="shared" si="216"/>
        <v>0.74386609138417514</v>
      </c>
      <c r="BP1454" s="1">
        <f t="shared" si="201"/>
        <v>6.2363636363636363</v>
      </c>
    </row>
    <row r="1455" spans="1:68" x14ac:dyDescent="0.25">
      <c r="A1455">
        <v>205</v>
      </c>
      <c r="B1455" t="s">
        <v>1205</v>
      </c>
      <c r="C1455" t="s">
        <v>191</v>
      </c>
      <c r="D1455">
        <v>-23.7212</v>
      </c>
      <c r="E1455">
        <v>-68.228399999999993</v>
      </c>
      <c r="F1455" s="9">
        <v>41802</v>
      </c>
      <c r="H1455" t="s">
        <v>445</v>
      </c>
      <c r="I1455" t="s">
        <v>215</v>
      </c>
      <c r="J1455" t="s">
        <v>29</v>
      </c>
      <c r="L1455" t="s">
        <v>30</v>
      </c>
      <c r="P1455">
        <v>6.14</v>
      </c>
      <c r="Q1455" s="1">
        <f t="shared" si="202"/>
        <v>7.557377049180328</v>
      </c>
      <c r="R1455">
        <v>461</v>
      </c>
      <c r="S1455">
        <v>0.22</v>
      </c>
      <c r="T1455">
        <v>186620</v>
      </c>
      <c r="U1455">
        <v>15</v>
      </c>
      <c r="W1455">
        <v>9483</v>
      </c>
      <c r="X1455">
        <v>15</v>
      </c>
      <c r="Z1455">
        <v>496</v>
      </c>
      <c r="AD1455">
        <v>93900</v>
      </c>
      <c r="AE1455">
        <v>15700</v>
      </c>
      <c r="AF1455">
        <v>1180</v>
      </c>
      <c r="AG1455">
        <v>613</v>
      </c>
      <c r="AH1455">
        <v>6720</v>
      </c>
      <c r="AM1455">
        <v>15.1</v>
      </c>
      <c r="AQ1455" s="3">
        <f t="shared" si="203"/>
        <v>315218.31999999995</v>
      </c>
      <c r="BA1455" t="s">
        <v>31</v>
      </c>
      <c r="BB1455" s="1">
        <f t="shared" si="204"/>
        <v>7.557377049180328</v>
      </c>
      <c r="BC1455" s="2">
        <f t="shared" si="205"/>
        <v>5264.3159379407616</v>
      </c>
      <c r="BD1455" s="2">
        <f t="shared" si="206"/>
        <v>0.18772527032438927</v>
      </c>
      <c r="BE1455" s="2">
        <f t="shared" si="207"/>
        <v>98.719550281074319</v>
      </c>
      <c r="BF1455" s="2">
        <f t="shared" si="208"/>
        <v>45.879197114050505</v>
      </c>
      <c r="BG1455" s="2">
        <f t="shared" si="209"/>
        <v>0</v>
      </c>
      <c r="BH1455" s="2">
        <f t="shared" si="210"/>
        <v>4084.5621819130888</v>
      </c>
      <c r="BI1455" s="2">
        <f t="shared" si="211"/>
        <v>401.63724737784594</v>
      </c>
      <c r="BJ1455" s="2">
        <f t="shared" si="212"/>
        <v>170.00432214378333</v>
      </c>
      <c r="BK1455" s="2">
        <f t="shared" si="213"/>
        <v>15.295174409900692</v>
      </c>
      <c r="BL1455" s="2">
        <f t="shared" si="214"/>
        <v>276.48631968730712</v>
      </c>
      <c r="BM1455" s="2"/>
      <c r="BN1455" s="1">
        <f t="shared" si="215"/>
        <v>-2.145183267517881</v>
      </c>
      <c r="BO1455" s="2">
        <f t="shared" si="216"/>
        <v>0.77589609553541417</v>
      </c>
      <c r="BP1455" s="1">
        <f t="shared" si="201"/>
        <v>5.6949152542372881</v>
      </c>
    </row>
    <row r="1456" spans="1:68" x14ac:dyDescent="0.25">
      <c r="A1456">
        <v>205</v>
      </c>
      <c r="B1456" t="s">
        <v>1205</v>
      </c>
      <c r="C1456" t="s">
        <v>191</v>
      </c>
      <c r="D1456">
        <v>-23.7212</v>
      </c>
      <c r="E1456">
        <v>-68.228399999999993</v>
      </c>
      <c r="F1456" s="9">
        <v>41837</v>
      </c>
      <c r="H1456" t="s">
        <v>445</v>
      </c>
      <c r="I1456" t="s">
        <v>215</v>
      </c>
      <c r="J1456" t="s">
        <v>29</v>
      </c>
      <c r="L1456" t="s">
        <v>30</v>
      </c>
      <c r="P1456">
        <v>6.2</v>
      </c>
      <c r="Q1456" s="1">
        <f t="shared" si="202"/>
        <v>6.8688524590163933</v>
      </c>
      <c r="R1456">
        <v>419</v>
      </c>
      <c r="S1456">
        <v>0.26</v>
      </c>
      <c r="T1456">
        <v>179856</v>
      </c>
      <c r="U1456">
        <v>32.5</v>
      </c>
      <c r="W1456">
        <v>8452</v>
      </c>
      <c r="X1456">
        <v>11</v>
      </c>
      <c r="Z1456">
        <v>621</v>
      </c>
      <c r="AA1456" s="1">
        <v>5.1429760319573905</v>
      </c>
      <c r="AD1456">
        <v>83600</v>
      </c>
      <c r="AE1456">
        <v>13100</v>
      </c>
      <c r="AF1456">
        <v>1040</v>
      </c>
      <c r="AG1456">
        <v>576</v>
      </c>
      <c r="AH1456">
        <v>5430</v>
      </c>
      <c r="AM1456">
        <v>15.6</v>
      </c>
      <c r="AQ1456" s="3">
        <f t="shared" si="203"/>
        <v>293158.50297603197</v>
      </c>
      <c r="BA1456" t="s">
        <v>31</v>
      </c>
      <c r="BB1456" s="1">
        <f t="shared" si="204"/>
        <v>6.8688524590163933</v>
      </c>
      <c r="BC1456" s="2">
        <f t="shared" si="205"/>
        <v>5073.5119887165019</v>
      </c>
      <c r="BD1456" s="2">
        <f t="shared" si="206"/>
        <v>0.40673808570284342</v>
      </c>
      <c r="BE1456" s="2">
        <f t="shared" si="207"/>
        <v>87.986674994794924</v>
      </c>
      <c r="BF1456" s="2">
        <f t="shared" si="208"/>
        <v>57.441494773841455</v>
      </c>
      <c r="BG1456" s="2">
        <f t="shared" si="209"/>
        <v>0.18311854985517048</v>
      </c>
      <c r="BH1456" s="2">
        <f t="shared" si="210"/>
        <v>3636.5218147809819</v>
      </c>
      <c r="BI1456" s="2">
        <f t="shared" si="211"/>
        <v>335.12407265285236</v>
      </c>
      <c r="BJ1456" s="2">
        <f t="shared" si="212"/>
        <v>149.83431782163953</v>
      </c>
      <c r="BK1456" s="2">
        <f t="shared" si="213"/>
        <v>14.371974649433604</v>
      </c>
      <c r="BL1456" s="2">
        <f t="shared" si="214"/>
        <v>223.41082081876158</v>
      </c>
      <c r="BM1456" s="2"/>
      <c r="BN1456" s="1">
        <f t="shared" si="215"/>
        <v>-6.6950281392829973</v>
      </c>
      <c r="BO1456" s="2">
        <f t="shared" si="216"/>
        <v>0.7167661814673173</v>
      </c>
      <c r="BP1456" s="1">
        <f t="shared" si="201"/>
        <v>5.2211538461538458</v>
      </c>
    </row>
    <row r="1457" spans="1:68" x14ac:dyDescent="0.25">
      <c r="A1457">
        <v>205</v>
      </c>
      <c r="B1457" t="s">
        <v>1205</v>
      </c>
      <c r="C1457" t="s">
        <v>191</v>
      </c>
      <c r="D1457">
        <v>-23.7212</v>
      </c>
      <c r="E1457">
        <v>-68.228399999999993</v>
      </c>
      <c r="F1457" s="9">
        <v>41866</v>
      </c>
      <c r="H1457" t="s">
        <v>445</v>
      </c>
      <c r="I1457" t="s">
        <v>215</v>
      </c>
      <c r="J1457" t="s">
        <v>29</v>
      </c>
      <c r="L1457" t="s">
        <v>30</v>
      </c>
      <c r="P1457">
        <v>6.2</v>
      </c>
      <c r="Q1457" s="1">
        <f t="shared" si="202"/>
        <v>6.7377049180327866</v>
      </c>
      <c r="R1457">
        <v>411</v>
      </c>
      <c r="T1457">
        <v>187247</v>
      </c>
      <c r="W1457">
        <v>9948</v>
      </c>
      <c r="X1457">
        <v>9</v>
      </c>
      <c r="Z1457">
        <v>788</v>
      </c>
      <c r="AA1457" s="1">
        <v>3.9741178428761654</v>
      </c>
      <c r="AD1457">
        <v>95000</v>
      </c>
      <c r="AE1457">
        <v>14700</v>
      </c>
      <c r="AF1457">
        <v>1150</v>
      </c>
      <c r="AG1457">
        <v>587</v>
      </c>
      <c r="AH1457">
        <v>6720</v>
      </c>
      <c r="AM1457">
        <v>13.3</v>
      </c>
      <c r="AQ1457" s="3">
        <f t="shared" si="203"/>
        <v>316577.27411784284</v>
      </c>
      <c r="BA1457" t="s">
        <v>31</v>
      </c>
      <c r="BB1457" s="1">
        <f t="shared" si="204"/>
        <v>6.7377049180327866</v>
      </c>
      <c r="BC1457" s="2">
        <f t="shared" si="205"/>
        <v>5282.0028208744707</v>
      </c>
      <c r="BD1457" s="2">
        <f t="shared" si="206"/>
        <v>0</v>
      </c>
      <c r="BE1457" s="2">
        <f t="shared" si="207"/>
        <v>103.56027482823235</v>
      </c>
      <c r="BF1457" s="2">
        <f t="shared" si="208"/>
        <v>72.888724447322176</v>
      </c>
      <c r="BG1457" s="2">
        <f t="shared" si="209"/>
        <v>0.14150069761535902</v>
      </c>
      <c r="BH1457" s="2">
        <f t="shared" si="210"/>
        <v>4132.4111531602066</v>
      </c>
      <c r="BI1457" s="2">
        <f t="shared" si="211"/>
        <v>376.05525709900229</v>
      </c>
      <c r="BJ1457" s="2">
        <f t="shared" si="212"/>
        <v>165.68217836046679</v>
      </c>
      <c r="BK1457" s="2">
        <f t="shared" si="213"/>
        <v>14.646439443085981</v>
      </c>
      <c r="BL1457" s="2">
        <f t="shared" si="214"/>
        <v>276.48631968730712</v>
      </c>
      <c r="BM1457" s="2"/>
      <c r="BN1457" s="1">
        <f t="shared" si="215"/>
        <v>-2.2269423401850856</v>
      </c>
      <c r="BO1457" s="2">
        <f t="shared" si="216"/>
        <v>0.78235686221690781</v>
      </c>
      <c r="BP1457" s="1">
        <f t="shared" si="201"/>
        <v>5.8434782608695652</v>
      </c>
    </row>
    <row r="1458" spans="1:68" x14ac:dyDescent="0.25">
      <c r="A1458">
        <v>205</v>
      </c>
      <c r="B1458" t="s">
        <v>1205</v>
      </c>
      <c r="C1458" t="s">
        <v>191</v>
      </c>
      <c r="D1458">
        <v>-23.7212</v>
      </c>
      <c r="E1458">
        <v>-68.228399999999993</v>
      </c>
      <c r="F1458" s="9">
        <v>41954</v>
      </c>
      <c r="H1458" t="s">
        <v>445</v>
      </c>
      <c r="I1458" t="s">
        <v>215</v>
      </c>
      <c r="J1458" t="s">
        <v>29</v>
      </c>
      <c r="L1458" t="s">
        <v>30</v>
      </c>
      <c r="P1458">
        <v>5.97</v>
      </c>
      <c r="Q1458" s="1">
        <f t="shared" si="202"/>
        <v>6.8032786885245899</v>
      </c>
      <c r="R1458">
        <v>415</v>
      </c>
      <c r="S1458">
        <v>0.08</v>
      </c>
      <c r="T1458">
        <v>182250</v>
      </c>
      <c r="W1458">
        <v>9310</v>
      </c>
      <c r="X1458">
        <v>62</v>
      </c>
      <c r="Z1458">
        <v>701.2</v>
      </c>
      <c r="AA1458" s="1">
        <v>3.646837549933422</v>
      </c>
      <c r="AB1458">
        <v>27</v>
      </c>
      <c r="AD1458">
        <v>78120</v>
      </c>
      <c r="AE1458">
        <v>14400</v>
      </c>
      <c r="AF1458">
        <v>1100</v>
      </c>
      <c r="AG1458">
        <v>594</v>
      </c>
      <c r="AH1458">
        <v>6550</v>
      </c>
      <c r="AM1458">
        <v>13.9</v>
      </c>
      <c r="AQ1458" s="3">
        <f t="shared" si="203"/>
        <v>293546.82683754992</v>
      </c>
      <c r="BA1458" t="s">
        <v>31</v>
      </c>
      <c r="BB1458" s="1">
        <f t="shared" si="204"/>
        <v>6.8032786885245899</v>
      </c>
      <c r="BC1458" s="2">
        <f t="shared" si="205"/>
        <v>5141.0437235543013</v>
      </c>
      <c r="BD1458" s="2">
        <f t="shared" si="206"/>
        <v>0</v>
      </c>
      <c r="BE1458" s="2">
        <f t="shared" si="207"/>
        <v>96.918592546325215</v>
      </c>
      <c r="BF1458" s="2">
        <f t="shared" si="208"/>
        <v>64.859864952363338</v>
      </c>
      <c r="BG1458" s="2">
        <f t="shared" si="209"/>
        <v>0.12984769898821177</v>
      </c>
      <c r="BH1458" s="2">
        <f t="shared" si="210"/>
        <v>3398.1469398407935</v>
      </c>
      <c r="BI1458" s="2">
        <f t="shared" si="211"/>
        <v>368.38066001534918</v>
      </c>
      <c r="BJ1458" s="2">
        <f t="shared" si="212"/>
        <v>158.4786053882726</v>
      </c>
      <c r="BK1458" s="2">
        <f t="shared" si="213"/>
        <v>14.821098857228403</v>
      </c>
      <c r="BL1458" s="2">
        <f t="shared" si="214"/>
        <v>269.49187409997944</v>
      </c>
      <c r="BM1458" s="2"/>
      <c r="BN1458" s="1">
        <f t="shared" si="215"/>
        <v>-8.6225191645078656</v>
      </c>
      <c r="BO1458" s="2">
        <f t="shared" si="216"/>
        <v>0.6609838629210214</v>
      </c>
      <c r="BP1458" s="1">
        <f t="shared" si="201"/>
        <v>5.9545454545454541</v>
      </c>
    </row>
    <row r="1459" spans="1:68" x14ac:dyDescent="0.25">
      <c r="A1459">
        <v>205</v>
      </c>
      <c r="B1459" t="s">
        <v>1205</v>
      </c>
      <c r="C1459" t="s">
        <v>191</v>
      </c>
      <c r="D1459">
        <v>-23.7212</v>
      </c>
      <c r="E1459">
        <v>-68.228399999999993</v>
      </c>
      <c r="F1459" s="9">
        <v>41977</v>
      </c>
      <c r="H1459" t="s">
        <v>445</v>
      </c>
      <c r="I1459" t="s">
        <v>215</v>
      </c>
      <c r="J1459" t="s">
        <v>29</v>
      </c>
      <c r="L1459" t="s">
        <v>30</v>
      </c>
      <c r="P1459">
        <v>6.88</v>
      </c>
      <c r="Q1459" s="1">
        <f t="shared" si="202"/>
        <v>5.1147540983606561</v>
      </c>
      <c r="R1459">
        <v>312</v>
      </c>
      <c r="S1459">
        <v>0.27</v>
      </c>
      <c r="T1459">
        <v>194801</v>
      </c>
      <c r="U1459">
        <v>67.5</v>
      </c>
      <c r="W1459">
        <v>11302</v>
      </c>
      <c r="X1459">
        <v>10</v>
      </c>
      <c r="Z1459">
        <v>601.1</v>
      </c>
      <c r="AA1459" s="1">
        <v>3.7871005326231693</v>
      </c>
      <c r="AB1459">
        <v>35</v>
      </c>
      <c r="AD1459">
        <v>86900</v>
      </c>
      <c r="AE1459">
        <v>13300</v>
      </c>
      <c r="AF1459">
        <v>1010</v>
      </c>
      <c r="AG1459">
        <v>590</v>
      </c>
      <c r="AH1459">
        <v>7106</v>
      </c>
      <c r="AM1459">
        <v>14</v>
      </c>
      <c r="AQ1459" s="3">
        <f t="shared" si="203"/>
        <v>316052.65710053261</v>
      </c>
      <c r="BA1459" t="s">
        <v>31</v>
      </c>
      <c r="BB1459" s="1">
        <f t="shared" si="204"/>
        <v>5.1147540983606561</v>
      </c>
      <c r="BC1459" s="2">
        <f t="shared" si="205"/>
        <v>5495.09167842031</v>
      </c>
      <c r="BD1459" s="2">
        <f t="shared" si="206"/>
        <v>0.84476371645975179</v>
      </c>
      <c r="BE1459" s="2">
        <f t="shared" si="207"/>
        <v>117.65563189673121</v>
      </c>
      <c r="BF1459" s="2">
        <f t="shared" si="208"/>
        <v>55.600776986402742</v>
      </c>
      <c r="BG1459" s="2">
        <f t="shared" si="209"/>
        <v>0.13484184125698917</v>
      </c>
      <c r="BH1459" s="2">
        <f t="shared" si="210"/>
        <v>3780.0687285223366</v>
      </c>
      <c r="BI1459" s="2">
        <f t="shared" si="211"/>
        <v>340.2404707086211</v>
      </c>
      <c r="BJ1459" s="2">
        <f t="shared" si="212"/>
        <v>145.51217403832302</v>
      </c>
      <c r="BK1459" s="2">
        <f t="shared" si="213"/>
        <v>14.721293477718447</v>
      </c>
      <c r="BL1459" s="2">
        <f t="shared" si="214"/>
        <v>292.36782555029828</v>
      </c>
      <c r="BM1459" s="2"/>
      <c r="BN1459" s="1">
        <f t="shared" si="215"/>
        <v>-8.0664435043525913</v>
      </c>
      <c r="BO1459" s="2">
        <f t="shared" si="216"/>
        <v>0.68789911974844509</v>
      </c>
      <c r="BP1459" s="1">
        <f t="shared" si="201"/>
        <v>7.0356435643564357</v>
      </c>
    </row>
    <row r="1460" spans="1:68" x14ac:dyDescent="0.25">
      <c r="A1460">
        <v>205</v>
      </c>
      <c r="B1460" t="s">
        <v>1205</v>
      </c>
      <c r="C1460" t="s">
        <v>191</v>
      </c>
      <c r="D1460">
        <v>-23.7212</v>
      </c>
      <c r="E1460">
        <v>-68.228399999999993</v>
      </c>
      <c r="F1460" s="9">
        <v>42016</v>
      </c>
      <c r="H1460" t="s">
        <v>445</v>
      </c>
      <c r="I1460" t="s">
        <v>215</v>
      </c>
      <c r="J1460" t="s">
        <v>29</v>
      </c>
      <c r="L1460" t="s">
        <v>30</v>
      </c>
      <c r="P1460">
        <v>6.31</v>
      </c>
      <c r="Q1460" s="1">
        <f t="shared" si="202"/>
        <v>10.721311475409836</v>
      </c>
      <c r="R1460">
        <v>654</v>
      </c>
      <c r="S1460">
        <v>0.03</v>
      </c>
      <c r="T1460">
        <v>194801</v>
      </c>
      <c r="W1460">
        <v>12216</v>
      </c>
      <c r="X1460">
        <v>8</v>
      </c>
      <c r="Z1460">
        <v>569.4</v>
      </c>
      <c r="AA1460" s="1">
        <v>3.8806091877496676</v>
      </c>
      <c r="AB1460">
        <v>38</v>
      </c>
      <c r="AD1460">
        <v>88400</v>
      </c>
      <c r="AE1460">
        <v>14700</v>
      </c>
      <c r="AF1460">
        <v>1170</v>
      </c>
      <c r="AG1460">
        <v>661</v>
      </c>
      <c r="AH1460">
        <v>6620</v>
      </c>
      <c r="AM1460">
        <v>14.9</v>
      </c>
      <c r="AQ1460" s="3">
        <f t="shared" si="203"/>
        <v>319856.21060918778</v>
      </c>
      <c r="BA1460" t="s">
        <v>31</v>
      </c>
      <c r="BB1460" s="1">
        <f t="shared" si="204"/>
        <v>10.721311475409836</v>
      </c>
      <c r="BC1460" s="2">
        <f t="shared" si="205"/>
        <v>5495.09167842031</v>
      </c>
      <c r="BD1460" s="2">
        <f t="shared" si="206"/>
        <v>0</v>
      </c>
      <c r="BE1460" s="2">
        <f t="shared" si="207"/>
        <v>127.17051842598376</v>
      </c>
      <c r="BF1460" s="2">
        <f t="shared" si="208"/>
        <v>52.668578299879748</v>
      </c>
      <c r="BG1460" s="2">
        <f t="shared" si="209"/>
        <v>0.13817126943617411</v>
      </c>
      <c r="BH1460" s="2">
        <f t="shared" si="210"/>
        <v>3845.3173256774976</v>
      </c>
      <c r="BI1460" s="2">
        <f t="shared" si="211"/>
        <v>376.05525709900229</v>
      </c>
      <c r="BJ1460" s="2">
        <f t="shared" si="212"/>
        <v>168.56360754934448</v>
      </c>
      <c r="BK1460" s="2">
        <f t="shared" si="213"/>
        <v>16.492838964020159</v>
      </c>
      <c r="BL1460" s="2">
        <f t="shared" si="214"/>
        <v>272.37193993005553</v>
      </c>
      <c r="BM1460" s="2"/>
      <c r="BN1460" s="1">
        <f t="shared" si="215"/>
        <v>-7.3872258787448626</v>
      </c>
      <c r="BO1460" s="2">
        <f t="shared" si="216"/>
        <v>0.69977309764974149</v>
      </c>
      <c r="BP1460" s="1">
        <f t="shared" si="201"/>
        <v>5.6581196581196584</v>
      </c>
    </row>
    <row r="1461" spans="1:68" x14ac:dyDescent="0.25">
      <c r="A1461">
        <v>205</v>
      </c>
      <c r="B1461" t="s">
        <v>1205</v>
      </c>
      <c r="C1461" t="s">
        <v>191</v>
      </c>
      <c r="D1461">
        <v>-23.7212</v>
      </c>
      <c r="E1461">
        <v>-68.228399999999993</v>
      </c>
      <c r="F1461" s="9">
        <v>42051</v>
      </c>
      <c r="H1461" t="s">
        <v>445</v>
      </c>
      <c r="I1461" t="s">
        <v>215</v>
      </c>
      <c r="J1461" t="s">
        <v>29</v>
      </c>
      <c r="L1461" t="s">
        <v>30</v>
      </c>
      <c r="P1461">
        <v>6.09</v>
      </c>
      <c r="Q1461" s="1">
        <f t="shared" si="202"/>
        <v>7.1803278688524594</v>
      </c>
      <c r="R1461">
        <v>438</v>
      </c>
      <c r="S1461">
        <v>7.0000000000000007E-2</v>
      </c>
      <c r="T1461">
        <v>189806</v>
      </c>
      <c r="U1461">
        <v>21</v>
      </c>
      <c r="W1461">
        <v>11500</v>
      </c>
      <c r="X1461">
        <v>7</v>
      </c>
      <c r="Z1461">
        <v>595</v>
      </c>
      <c r="AA1461" s="1">
        <v>4.7689414114513982</v>
      </c>
      <c r="AB1461">
        <v>33</v>
      </c>
      <c r="AD1461">
        <v>88410</v>
      </c>
      <c r="AE1461">
        <v>13800</v>
      </c>
      <c r="AF1461">
        <v>952</v>
      </c>
      <c r="AG1461">
        <v>567</v>
      </c>
      <c r="AH1461">
        <v>5570</v>
      </c>
      <c r="AM1461">
        <v>13.8</v>
      </c>
      <c r="AQ1461" s="3">
        <f t="shared" si="203"/>
        <v>311717.63894141145</v>
      </c>
      <c r="BA1461" t="s">
        <v>31</v>
      </c>
      <c r="BB1461" s="1">
        <f t="shared" si="204"/>
        <v>7.1803278688524594</v>
      </c>
      <c r="BC1461" s="2">
        <f t="shared" si="205"/>
        <v>5354.1889985895623</v>
      </c>
      <c r="BD1461" s="2">
        <f t="shared" si="206"/>
        <v>0.26281537845414499</v>
      </c>
      <c r="BE1461" s="2">
        <f t="shared" si="207"/>
        <v>119.71684363939204</v>
      </c>
      <c r="BF1461" s="2">
        <f t="shared" si="208"/>
        <v>55.03653686060494</v>
      </c>
      <c r="BG1461" s="2">
        <f t="shared" si="209"/>
        <v>0.1698008371384308</v>
      </c>
      <c r="BH1461" s="2">
        <f t="shared" si="210"/>
        <v>3845.752316325199</v>
      </c>
      <c r="BI1461" s="2">
        <f t="shared" si="211"/>
        <v>353.03146584804296</v>
      </c>
      <c r="BJ1461" s="2">
        <f t="shared" si="212"/>
        <v>137.15602939057774</v>
      </c>
      <c r="BK1461" s="2">
        <f t="shared" si="213"/>
        <v>14.147412545536204</v>
      </c>
      <c r="BL1461" s="2">
        <f t="shared" si="214"/>
        <v>229.17095247891382</v>
      </c>
      <c r="BM1461" s="2"/>
      <c r="BN1461" s="1">
        <f t="shared" si="215"/>
        <v>-7.4684957504785849</v>
      </c>
      <c r="BO1461" s="2">
        <f t="shared" si="216"/>
        <v>0.7182698102996129</v>
      </c>
      <c r="BP1461" s="1">
        <f t="shared" si="201"/>
        <v>5.8508403361344534</v>
      </c>
    </row>
    <row r="1462" spans="1:68" x14ac:dyDescent="0.25">
      <c r="A1462">
        <v>205</v>
      </c>
      <c r="B1462" t="s">
        <v>1205</v>
      </c>
      <c r="C1462" t="s">
        <v>191</v>
      </c>
      <c r="D1462">
        <v>-23.7212</v>
      </c>
      <c r="E1462">
        <v>-68.228399999999993</v>
      </c>
      <c r="F1462" s="9">
        <v>42074</v>
      </c>
      <c r="H1462" t="s">
        <v>445</v>
      </c>
      <c r="I1462" t="s">
        <v>215</v>
      </c>
      <c r="J1462" t="s">
        <v>29</v>
      </c>
      <c r="L1462" t="s">
        <v>30</v>
      </c>
      <c r="P1462">
        <v>6.77</v>
      </c>
      <c r="Q1462" s="1">
        <f t="shared" si="202"/>
        <v>6.721311475409836</v>
      </c>
      <c r="R1462">
        <v>410</v>
      </c>
      <c r="S1462">
        <v>7.0000000000000007E-2</v>
      </c>
      <c r="T1462">
        <v>194881</v>
      </c>
      <c r="W1462">
        <v>11331</v>
      </c>
      <c r="X1462">
        <v>11</v>
      </c>
      <c r="Z1462">
        <v>570.79999999999995</v>
      </c>
      <c r="AA1462" s="1">
        <v>4.6754327563249003</v>
      </c>
      <c r="AB1462">
        <v>37</v>
      </c>
      <c r="AD1462">
        <v>82501</v>
      </c>
      <c r="AE1462">
        <v>19250</v>
      </c>
      <c r="AF1462">
        <v>1080</v>
      </c>
      <c r="AG1462">
        <v>610</v>
      </c>
      <c r="AH1462">
        <v>7288</v>
      </c>
      <c r="AM1462">
        <v>14</v>
      </c>
      <c r="AQ1462" s="3">
        <f t="shared" si="203"/>
        <v>317988.54543275631</v>
      </c>
      <c r="BA1462" t="s">
        <v>31</v>
      </c>
      <c r="BB1462" s="1">
        <f t="shared" si="204"/>
        <v>6.721311475409836</v>
      </c>
      <c r="BC1462" s="2">
        <f t="shared" si="205"/>
        <v>5497.3483779971784</v>
      </c>
      <c r="BD1462" s="2">
        <f t="shared" si="206"/>
        <v>0</v>
      </c>
      <c r="BE1462" s="2">
        <f t="shared" si="207"/>
        <v>117.95752654590881</v>
      </c>
      <c r="BF1462" s="2">
        <f t="shared" si="208"/>
        <v>52.79807603366941</v>
      </c>
      <c r="BG1462" s="2">
        <f t="shared" si="209"/>
        <v>0.16647140895924589</v>
      </c>
      <c r="BH1462" s="2">
        <f t="shared" si="210"/>
        <v>3588.7163425986341</v>
      </c>
      <c r="BI1462" s="2">
        <f t="shared" si="211"/>
        <v>492.45331286774109</v>
      </c>
      <c r="BJ1462" s="2">
        <f t="shared" si="212"/>
        <v>155.59717619939491</v>
      </c>
      <c r="BK1462" s="2">
        <f t="shared" si="213"/>
        <v>15.220320375268226</v>
      </c>
      <c r="BL1462" s="2">
        <f t="shared" si="214"/>
        <v>299.85599670849621</v>
      </c>
      <c r="BM1462" s="2"/>
      <c r="BN1462" s="1">
        <f t="shared" si="215"/>
        <v>-8.231103624372162</v>
      </c>
      <c r="BO1462" s="2">
        <f t="shared" si="216"/>
        <v>0.65280860804861218</v>
      </c>
      <c r="BP1462" s="1">
        <f t="shared" si="201"/>
        <v>6.7481481481481485</v>
      </c>
    </row>
    <row r="1463" spans="1:68" x14ac:dyDescent="0.25">
      <c r="A1463">
        <v>205</v>
      </c>
      <c r="B1463" t="s">
        <v>1205</v>
      </c>
      <c r="C1463" t="s">
        <v>191</v>
      </c>
      <c r="D1463">
        <v>-23.7212</v>
      </c>
      <c r="E1463">
        <v>-68.228399999999993</v>
      </c>
      <c r="F1463" s="9">
        <v>42137</v>
      </c>
      <c r="H1463" t="s">
        <v>445</v>
      </c>
      <c r="I1463" t="s">
        <v>215</v>
      </c>
      <c r="J1463" t="s">
        <v>29</v>
      </c>
      <c r="L1463" t="s">
        <v>30</v>
      </c>
      <c r="P1463">
        <v>6.25</v>
      </c>
      <c r="Q1463" s="1">
        <f t="shared" si="202"/>
        <v>8.0491803278688518</v>
      </c>
      <c r="R1463">
        <v>491</v>
      </c>
      <c r="T1463">
        <v>179925</v>
      </c>
      <c r="W1463">
        <v>10730</v>
      </c>
      <c r="X1463">
        <v>31</v>
      </c>
      <c r="Z1463">
        <v>830</v>
      </c>
      <c r="AB1463">
        <v>5.306</v>
      </c>
      <c r="AD1463">
        <v>97858</v>
      </c>
      <c r="AE1463">
        <v>14487</v>
      </c>
      <c r="AF1463">
        <v>1432</v>
      </c>
      <c r="AG1463">
        <v>709</v>
      </c>
      <c r="AH1463">
        <v>6521</v>
      </c>
      <c r="AM1463">
        <v>16.2</v>
      </c>
      <c r="AQ1463" s="3">
        <f t="shared" si="203"/>
        <v>313035.50599999999</v>
      </c>
      <c r="BA1463" t="s">
        <v>31</v>
      </c>
      <c r="BB1463" s="1">
        <f t="shared" si="204"/>
        <v>8.0491803278688518</v>
      </c>
      <c r="BC1463" s="2">
        <f t="shared" si="205"/>
        <v>5075.458392101551</v>
      </c>
      <c r="BD1463" s="2">
        <f t="shared" si="206"/>
        <v>0</v>
      </c>
      <c r="BE1463" s="2">
        <f t="shared" si="207"/>
        <v>111.70102019571101</v>
      </c>
      <c r="BF1463" s="2">
        <f t="shared" si="208"/>
        <v>76.773656461011939</v>
      </c>
      <c r="BG1463" s="2">
        <f t="shared" si="209"/>
        <v>0</v>
      </c>
      <c r="BH1463" s="2">
        <f t="shared" si="210"/>
        <v>4256.7314802731744</v>
      </c>
      <c r="BI1463" s="2">
        <f t="shared" si="211"/>
        <v>370.60629316960859</v>
      </c>
      <c r="BJ1463" s="2">
        <f t="shared" si="212"/>
        <v>206.31032992364214</v>
      </c>
      <c r="BK1463" s="2">
        <f t="shared" si="213"/>
        <v>17.690503518139625</v>
      </c>
      <c r="BL1463" s="2">
        <f t="shared" si="214"/>
        <v>268.29870397037649</v>
      </c>
      <c r="BM1463" s="2"/>
      <c r="BN1463" s="1">
        <f t="shared" si="215"/>
        <v>0.92150826203922254</v>
      </c>
      <c r="BO1463" s="2">
        <f t="shared" si="216"/>
        <v>0.83868907031087425</v>
      </c>
      <c r="BP1463" s="1">
        <f t="shared" si="201"/>
        <v>4.5537709497206702</v>
      </c>
    </row>
    <row r="1464" spans="1:68" x14ac:dyDescent="0.25">
      <c r="A1464">
        <v>205</v>
      </c>
      <c r="B1464" t="s">
        <v>1205</v>
      </c>
      <c r="C1464" t="s">
        <v>191</v>
      </c>
      <c r="D1464">
        <v>-23.7212</v>
      </c>
      <c r="E1464">
        <v>-68.228399999999993</v>
      </c>
      <c r="F1464" s="9">
        <v>42164</v>
      </c>
      <c r="H1464" t="s">
        <v>445</v>
      </c>
      <c r="I1464" t="s">
        <v>215</v>
      </c>
      <c r="J1464" t="s">
        <v>29</v>
      </c>
      <c r="L1464" t="s">
        <v>30</v>
      </c>
      <c r="P1464">
        <v>6.18</v>
      </c>
      <c r="Q1464" s="1">
        <f t="shared" si="202"/>
        <v>8.1967213114754092</v>
      </c>
      <c r="R1464">
        <v>500</v>
      </c>
      <c r="S1464">
        <v>12.5</v>
      </c>
      <c r="T1464">
        <v>162595</v>
      </c>
      <c r="U1464">
        <v>170</v>
      </c>
      <c r="W1464">
        <v>11556</v>
      </c>
      <c r="X1464">
        <v>46</v>
      </c>
      <c r="Z1464">
        <v>750.2</v>
      </c>
      <c r="AA1464" s="1">
        <v>11.034021304926766</v>
      </c>
      <c r="AD1464">
        <v>78417</v>
      </c>
      <c r="AE1464">
        <v>11990</v>
      </c>
      <c r="AF1464">
        <v>917.6</v>
      </c>
      <c r="AG1464">
        <v>719</v>
      </c>
      <c r="AH1464">
        <v>7015</v>
      </c>
      <c r="AM1464">
        <v>15.9</v>
      </c>
      <c r="AQ1464" s="3">
        <f t="shared" si="203"/>
        <v>274715.23402130493</v>
      </c>
      <c r="BA1464" t="s">
        <v>31</v>
      </c>
      <c r="BB1464" s="1">
        <f t="shared" si="204"/>
        <v>8.1967213114754092</v>
      </c>
      <c r="BC1464" s="2">
        <f t="shared" si="205"/>
        <v>4586.6008462623413</v>
      </c>
      <c r="BD1464" s="2">
        <f t="shared" si="206"/>
        <v>2.1275530636764119</v>
      </c>
      <c r="BE1464" s="2">
        <f t="shared" si="207"/>
        <v>120.2998126171143</v>
      </c>
      <c r="BF1464" s="2">
        <f t="shared" si="208"/>
        <v>69.392285635001386</v>
      </c>
      <c r="BG1464" s="2">
        <f t="shared" si="209"/>
        <v>0.39287252514382032</v>
      </c>
      <c r="BH1464" s="2">
        <f t="shared" si="210"/>
        <v>3411.0661620775154</v>
      </c>
      <c r="BI1464" s="2">
        <f t="shared" si="211"/>
        <v>306.72806344333588</v>
      </c>
      <c r="BJ1464" s="2">
        <f t="shared" si="212"/>
        <v>132.19997118570811</v>
      </c>
      <c r="BK1464" s="2">
        <f t="shared" si="213"/>
        <v>17.940016966914516</v>
      </c>
      <c r="BL1464" s="2">
        <f t="shared" si="214"/>
        <v>288.62373997119937</v>
      </c>
      <c r="BM1464" s="2"/>
      <c r="BN1464" s="1">
        <f t="shared" si="215"/>
        <v>-4.025559266679843</v>
      </c>
      <c r="BO1464" s="2">
        <f t="shared" si="216"/>
        <v>0.74370242286446642</v>
      </c>
      <c r="BP1464" s="1">
        <f t="shared" si="201"/>
        <v>7.6449433304272016</v>
      </c>
    </row>
    <row r="1465" spans="1:68" x14ac:dyDescent="0.25">
      <c r="A1465">
        <v>205</v>
      </c>
      <c r="B1465" t="s">
        <v>1205</v>
      </c>
      <c r="C1465" t="s">
        <v>191</v>
      </c>
      <c r="D1465">
        <v>-23.7212</v>
      </c>
      <c r="E1465">
        <v>-68.228399999999993</v>
      </c>
      <c r="F1465" s="9">
        <v>42199</v>
      </c>
      <c r="H1465" t="s">
        <v>445</v>
      </c>
      <c r="I1465" t="s">
        <v>215</v>
      </c>
      <c r="J1465" t="s">
        <v>29</v>
      </c>
      <c r="L1465" t="s">
        <v>30</v>
      </c>
      <c r="P1465">
        <v>6.27</v>
      </c>
      <c r="Q1465" s="1">
        <f t="shared" si="202"/>
        <v>6.5081967213114753</v>
      </c>
      <c r="R1465">
        <v>397</v>
      </c>
      <c r="T1465">
        <v>161081</v>
      </c>
      <c r="W1465">
        <v>8748</v>
      </c>
      <c r="X1465">
        <v>0</v>
      </c>
      <c r="Z1465">
        <v>616.9</v>
      </c>
      <c r="AA1465" s="1">
        <v>7.2469207723035955</v>
      </c>
      <c r="AB1465">
        <v>0.17</v>
      </c>
      <c r="AD1465">
        <v>69604</v>
      </c>
      <c r="AE1465">
        <v>10929</v>
      </c>
      <c r="AF1465">
        <v>935.1</v>
      </c>
      <c r="AG1465">
        <v>747</v>
      </c>
      <c r="AH1465">
        <v>6566</v>
      </c>
      <c r="AL1465">
        <v>0.32600000000000001</v>
      </c>
      <c r="AM1465">
        <v>15.7</v>
      </c>
      <c r="AN1465">
        <v>2.1999999999999999E-2</v>
      </c>
      <c r="AQ1465" s="3">
        <f t="shared" si="203"/>
        <v>259647.46492077233</v>
      </c>
      <c r="BA1465" t="s">
        <v>31</v>
      </c>
      <c r="BB1465" s="1">
        <f t="shared" si="204"/>
        <v>6.5081967213114753</v>
      </c>
      <c r="BC1465" s="2">
        <f t="shared" si="205"/>
        <v>4543.8928067700981</v>
      </c>
      <c r="BD1465" s="2">
        <f t="shared" si="206"/>
        <v>0</v>
      </c>
      <c r="BE1465" s="2">
        <f t="shared" si="207"/>
        <v>91.06808244846971</v>
      </c>
      <c r="BF1465" s="2">
        <f t="shared" si="208"/>
        <v>57.062251410600311</v>
      </c>
      <c r="BG1465" s="2">
        <f t="shared" si="209"/>
        <v>0.25803068388683115</v>
      </c>
      <c r="BH1465" s="2">
        <f t="shared" si="210"/>
        <v>3027.7089042585585</v>
      </c>
      <c r="BI1465" s="2">
        <f t="shared" si="211"/>
        <v>279.58557175748268</v>
      </c>
      <c r="BJ1465" s="2">
        <f t="shared" si="212"/>
        <v>134.72122172597608</v>
      </c>
      <c r="BK1465" s="2">
        <f t="shared" si="213"/>
        <v>18.638654623484204</v>
      </c>
      <c r="BL1465" s="2">
        <f t="shared" si="214"/>
        <v>270.1501748611397</v>
      </c>
      <c r="BM1465" s="2"/>
      <c r="BN1465" s="1">
        <f t="shared" si="215"/>
        <v>-8.1459458315033491</v>
      </c>
      <c r="BO1465" s="2">
        <f t="shared" si="216"/>
        <v>0.66632489651768934</v>
      </c>
      <c r="BP1465" s="1">
        <f t="shared" si="201"/>
        <v>7.0217089081381667</v>
      </c>
    </row>
    <row r="1466" spans="1:68" x14ac:dyDescent="0.25">
      <c r="A1466">
        <v>205</v>
      </c>
      <c r="B1466" t="s">
        <v>1205</v>
      </c>
      <c r="C1466" t="s">
        <v>191</v>
      </c>
      <c r="D1466">
        <v>-23.7212</v>
      </c>
      <c r="E1466">
        <v>-68.228399999999993</v>
      </c>
      <c r="F1466" s="9">
        <v>42228</v>
      </c>
      <c r="H1466" t="s">
        <v>445</v>
      </c>
      <c r="I1466" t="s">
        <v>215</v>
      </c>
      <c r="J1466" t="s">
        <v>29</v>
      </c>
      <c r="L1466" t="s">
        <v>30</v>
      </c>
      <c r="P1466">
        <v>6.22</v>
      </c>
      <c r="Q1466" s="1">
        <f t="shared" si="202"/>
        <v>6.2622950819672134</v>
      </c>
      <c r="R1466">
        <v>382</v>
      </c>
      <c r="S1466">
        <v>3.6</v>
      </c>
      <c r="T1466">
        <v>173688</v>
      </c>
      <c r="W1466">
        <v>10684</v>
      </c>
      <c r="X1466">
        <v>0</v>
      </c>
      <c r="Z1466">
        <v>1076</v>
      </c>
      <c r="AD1466">
        <v>96359</v>
      </c>
      <c r="AE1466">
        <v>15460</v>
      </c>
      <c r="AF1466">
        <v>1626</v>
      </c>
      <c r="AG1466">
        <v>771</v>
      </c>
      <c r="AH1466">
        <v>6672</v>
      </c>
      <c r="AM1466">
        <v>15.3</v>
      </c>
      <c r="AQ1466" s="3">
        <f t="shared" si="203"/>
        <v>306736.89999999997</v>
      </c>
      <c r="BA1466" t="s">
        <v>31</v>
      </c>
      <c r="BB1466" s="1">
        <f t="shared" si="204"/>
        <v>6.2622950819672134</v>
      </c>
      <c r="BC1466" s="2">
        <f t="shared" si="205"/>
        <v>4899.5204513399149</v>
      </c>
      <c r="BD1466" s="2">
        <f t="shared" si="206"/>
        <v>0</v>
      </c>
      <c r="BE1466" s="2">
        <f t="shared" si="207"/>
        <v>111.22215282115344</v>
      </c>
      <c r="BF1466" s="2">
        <f t="shared" si="208"/>
        <v>99.528258255480523</v>
      </c>
      <c r="BG1466" s="2">
        <f t="shared" si="209"/>
        <v>0</v>
      </c>
      <c r="BH1466" s="2">
        <f t="shared" si="210"/>
        <v>4191.526382182783</v>
      </c>
      <c r="BI1466" s="2">
        <f t="shared" si="211"/>
        <v>395.49756971092347</v>
      </c>
      <c r="BJ1466" s="2">
        <f t="shared" si="212"/>
        <v>234.26019305575565</v>
      </c>
      <c r="BK1466" s="2">
        <f t="shared" si="213"/>
        <v>19.237486900543939</v>
      </c>
      <c r="BL1466" s="2">
        <f t="shared" si="214"/>
        <v>274.51141740382639</v>
      </c>
      <c r="BM1466" s="2"/>
      <c r="BN1466" s="1">
        <f t="shared" si="215"/>
        <v>2.6625667809936799</v>
      </c>
      <c r="BO1466" s="2">
        <f t="shared" si="216"/>
        <v>0.85549727239866702</v>
      </c>
      <c r="BP1466" s="1">
        <f t="shared" si="201"/>
        <v>4.1033210332103325</v>
      </c>
    </row>
    <row r="1467" spans="1:68" x14ac:dyDescent="0.25">
      <c r="A1467">
        <v>205</v>
      </c>
      <c r="B1467" t="s">
        <v>1205</v>
      </c>
      <c r="C1467" t="s">
        <v>191</v>
      </c>
      <c r="D1467">
        <v>-23.7212</v>
      </c>
      <c r="E1467">
        <v>-68.228399999999993</v>
      </c>
      <c r="F1467" s="9">
        <v>42256</v>
      </c>
      <c r="H1467" t="s">
        <v>445</v>
      </c>
      <c r="I1467" t="s">
        <v>215</v>
      </c>
      <c r="J1467" t="s">
        <v>29</v>
      </c>
      <c r="L1467" t="s">
        <v>30</v>
      </c>
      <c r="P1467">
        <v>6.08</v>
      </c>
      <c r="Q1467" s="1">
        <f t="shared" si="202"/>
        <v>6.360655737704918</v>
      </c>
      <c r="R1467">
        <v>388</v>
      </c>
      <c r="T1467">
        <v>141091</v>
      </c>
      <c r="U1467">
        <v>141.4</v>
      </c>
      <c r="W1467">
        <v>8553</v>
      </c>
      <c r="X1467">
        <v>27</v>
      </c>
      <c r="Z1467">
        <v>554</v>
      </c>
      <c r="AA1467" s="1">
        <v>4.2546438082556595</v>
      </c>
      <c r="AB1467">
        <v>12.2</v>
      </c>
      <c r="AD1467">
        <v>60600</v>
      </c>
      <c r="AE1467">
        <v>12000</v>
      </c>
      <c r="AF1467">
        <v>904</v>
      </c>
      <c r="AG1467">
        <v>557</v>
      </c>
      <c r="AH1467">
        <v>5340</v>
      </c>
      <c r="AM1467">
        <v>14.4</v>
      </c>
      <c r="AQ1467" s="3">
        <f t="shared" si="203"/>
        <v>230186.25464380826</v>
      </c>
      <c r="BA1467" t="s">
        <v>31</v>
      </c>
      <c r="BB1467" s="1">
        <f t="shared" si="204"/>
        <v>6.360655737704918</v>
      </c>
      <c r="BC1467" s="2">
        <f t="shared" si="205"/>
        <v>3979.9999999999995</v>
      </c>
      <c r="BD1467" s="2">
        <f t="shared" si="206"/>
        <v>1.7696235482579097</v>
      </c>
      <c r="BE1467" s="2">
        <f t="shared" si="207"/>
        <v>89.038101186758269</v>
      </c>
      <c r="BF1467" s="2">
        <f t="shared" si="208"/>
        <v>51.244103228193509</v>
      </c>
      <c r="BG1467" s="2">
        <f t="shared" si="209"/>
        <v>0.15148898215291376</v>
      </c>
      <c r="BH1467" s="2">
        <f t="shared" si="210"/>
        <v>2636.043325068511</v>
      </c>
      <c r="BI1467" s="2">
        <f t="shared" si="211"/>
        <v>306.98388334612429</v>
      </c>
      <c r="BJ1467" s="2">
        <f t="shared" si="212"/>
        <v>130.24059933727128</v>
      </c>
      <c r="BK1467" s="2">
        <f t="shared" si="213"/>
        <v>13.897899096761314</v>
      </c>
      <c r="BL1467" s="2">
        <f t="shared" si="214"/>
        <v>219.70787903723513</v>
      </c>
      <c r="BM1467" s="2"/>
      <c r="BN1467" s="1">
        <f t="shared" si="215"/>
        <v>-8.1192763033202198</v>
      </c>
      <c r="BO1467" s="2">
        <f t="shared" si="216"/>
        <v>0.6623224434845506</v>
      </c>
      <c r="BP1467" s="1">
        <f t="shared" si="201"/>
        <v>5.9070796460176993</v>
      </c>
    </row>
    <row r="1468" spans="1:68" x14ac:dyDescent="0.25">
      <c r="A1468">
        <v>205</v>
      </c>
      <c r="B1468" t="s">
        <v>1205</v>
      </c>
      <c r="C1468" t="s">
        <v>191</v>
      </c>
      <c r="D1468">
        <v>-23.7212</v>
      </c>
      <c r="E1468">
        <v>-68.228399999999993</v>
      </c>
      <c r="F1468" s="9">
        <v>42284</v>
      </c>
      <c r="H1468" t="s">
        <v>445</v>
      </c>
      <c r="I1468" t="s">
        <v>215</v>
      </c>
      <c r="J1468" t="s">
        <v>29</v>
      </c>
      <c r="L1468" t="s">
        <v>30</v>
      </c>
      <c r="P1468">
        <v>6.13</v>
      </c>
      <c r="Q1468" s="1">
        <f t="shared" si="202"/>
        <v>7.360655737704918</v>
      </c>
      <c r="R1468">
        <v>449</v>
      </c>
      <c r="T1468">
        <v>156918</v>
      </c>
      <c r="W1468">
        <v>14237</v>
      </c>
      <c r="X1468">
        <v>118</v>
      </c>
      <c r="Z1468">
        <v>886.6</v>
      </c>
      <c r="AD1468">
        <v>83374</v>
      </c>
      <c r="AE1468">
        <v>13820</v>
      </c>
      <c r="AF1468">
        <v>1538</v>
      </c>
      <c r="AG1468">
        <v>767</v>
      </c>
      <c r="AH1468">
        <v>6569</v>
      </c>
      <c r="AL1468">
        <v>0.158</v>
      </c>
      <c r="AM1468">
        <v>16.5</v>
      </c>
      <c r="AN1468">
        <v>0.19500000000000001</v>
      </c>
      <c r="AQ1468" s="3">
        <f t="shared" si="203"/>
        <v>278693.45299999998</v>
      </c>
      <c r="BA1468" t="s">
        <v>31</v>
      </c>
      <c r="BB1468" s="1">
        <f t="shared" si="204"/>
        <v>7.360655737704918</v>
      </c>
      <c r="BC1468" s="2">
        <f t="shared" si="205"/>
        <v>4426.4598025387868</v>
      </c>
      <c r="BD1468" s="2">
        <f t="shared" si="206"/>
        <v>0</v>
      </c>
      <c r="BE1468" s="2">
        <f t="shared" si="207"/>
        <v>148.20945242556735</v>
      </c>
      <c r="BF1468" s="2">
        <f t="shared" si="208"/>
        <v>82.009064841365273</v>
      </c>
      <c r="BG1468" s="2">
        <f t="shared" si="209"/>
        <v>0</v>
      </c>
      <c r="BH1468" s="2">
        <f t="shared" si="210"/>
        <v>3626.691026142938</v>
      </c>
      <c r="BI1468" s="2">
        <f t="shared" si="211"/>
        <v>353.54310565361982</v>
      </c>
      <c r="BJ1468" s="2">
        <f t="shared" si="212"/>
        <v>221.58190462469386</v>
      </c>
      <c r="BK1468" s="2">
        <f t="shared" si="213"/>
        <v>19.137681521033983</v>
      </c>
      <c r="BL1468" s="2">
        <f t="shared" si="214"/>
        <v>270.27360625385722</v>
      </c>
      <c r="BM1468" s="2"/>
      <c r="BN1468" s="1">
        <f t="shared" si="215"/>
        <v>0.5299116335564602</v>
      </c>
      <c r="BO1468" s="2">
        <f t="shared" si="216"/>
        <v>0.81932089930261132</v>
      </c>
      <c r="BP1468" s="1">
        <f t="shared" si="201"/>
        <v>4.2711313394018209</v>
      </c>
    </row>
    <row r="1469" spans="1:68" x14ac:dyDescent="0.25">
      <c r="A1469">
        <v>205</v>
      </c>
      <c r="B1469" t="s">
        <v>1205</v>
      </c>
      <c r="C1469" t="s">
        <v>191</v>
      </c>
      <c r="D1469">
        <v>-23.7212</v>
      </c>
      <c r="E1469">
        <v>-68.228399999999993</v>
      </c>
      <c r="F1469" s="9">
        <v>42317</v>
      </c>
      <c r="H1469" t="s">
        <v>445</v>
      </c>
      <c r="I1469" t="s">
        <v>215</v>
      </c>
      <c r="J1469" t="s">
        <v>29</v>
      </c>
      <c r="L1469" t="s">
        <v>30</v>
      </c>
      <c r="P1469">
        <v>6.1</v>
      </c>
      <c r="Q1469" s="1">
        <f t="shared" si="202"/>
        <v>6.5409836065573774</v>
      </c>
      <c r="R1469">
        <v>399</v>
      </c>
      <c r="T1469">
        <v>200551</v>
      </c>
      <c r="W1469">
        <v>19005</v>
      </c>
      <c r="X1469">
        <v>36</v>
      </c>
      <c r="Z1469">
        <v>812.5</v>
      </c>
      <c r="AD1469">
        <v>93803</v>
      </c>
      <c r="AE1469">
        <v>14058</v>
      </c>
      <c r="AF1469">
        <v>1248</v>
      </c>
      <c r="AG1469">
        <v>644</v>
      </c>
      <c r="AH1469">
        <v>6487</v>
      </c>
      <c r="AM1469">
        <v>14</v>
      </c>
      <c r="AN1469">
        <v>0.61</v>
      </c>
      <c r="AQ1469" s="3">
        <f t="shared" si="203"/>
        <v>337058.11</v>
      </c>
      <c r="BA1469" t="s">
        <v>31</v>
      </c>
      <c r="BB1469" s="1">
        <f t="shared" si="204"/>
        <v>6.5409836065573774</v>
      </c>
      <c r="BC1469" s="2">
        <f t="shared" si="205"/>
        <v>5657.2919605077568</v>
      </c>
      <c r="BD1469" s="2">
        <f t="shared" si="206"/>
        <v>0</v>
      </c>
      <c r="BE1469" s="2">
        <f t="shared" si="207"/>
        <v>197.84509681449094</v>
      </c>
      <c r="BF1469" s="2">
        <f t="shared" si="208"/>
        <v>75.154934788641199</v>
      </c>
      <c r="BG1469" s="2">
        <f t="shared" si="209"/>
        <v>0</v>
      </c>
      <c r="BH1469" s="2">
        <f t="shared" si="210"/>
        <v>4080.3427726303885</v>
      </c>
      <c r="BI1469" s="2">
        <f t="shared" si="211"/>
        <v>359.63161933998464</v>
      </c>
      <c r="BJ1469" s="2">
        <f t="shared" si="212"/>
        <v>179.80118138596745</v>
      </c>
      <c r="BK1469" s="2">
        <f t="shared" si="213"/>
        <v>16.068666101102849</v>
      </c>
      <c r="BL1469" s="2">
        <f t="shared" si="214"/>
        <v>266.89981485291094</v>
      </c>
      <c r="BM1469" s="2"/>
      <c r="BN1469" s="1">
        <f t="shared" si="215"/>
        <v>-7.7704961273187543</v>
      </c>
      <c r="BO1469" s="2">
        <f t="shared" si="216"/>
        <v>0.72125370249835352</v>
      </c>
      <c r="BP1469" s="1">
        <f t="shared" si="201"/>
        <v>5.197916666666667</v>
      </c>
    </row>
    <row r="1470" spans="1:68" x14ac:dyDescent="0.25">
      <c r="A1470">
        <v>205</v>
      </c>
      <c r="B1470" t="s">
        <v>1205</v>
      </c>
      <c r="C1470" t="s">
        <v>191</v>
      </c>
      <c r="D1470">
        <v>-23.7212</v>
      </c>
      <c r="E1470">
        <v>-68.228399999999993</v>
      </c>
      <c r="F1470" s="9">
        <v>42347</v>
      </c>
      <c r="H1470" t="s">
        <v>445</v>
      </c>
      <c r="I1470" t="s">
        <v>215</v>
      </c>
      <c r="J1470" t="s">
        <v>29</v>
      </c>
      <c r="L1470" t="s">
        <v>30</v>
      </c>
      <c r="P1470">
        <v>6.06</v>
      </c>
      <c r="Q1470" s="1">
        <f t="shared" si="202"/>
        <v>6.8852459016393439</v>
      </c>
      <c r="R1470">
        <v>420</v>
      </c>
      <c r="T1470">
        <v>203251</v>
      </c>
      <c r="W1470">
        <v>12471</v>
      </c>
      <c r="X1470">
        <v>90</v>
      </c>
      <c r="Z1470">
        <v>453.3</v>
      </c>
      <c r="AB1470">
        <v>6.7000000000000004E-2</v>
      </c>
      <c r="AD1470">
        <v>99815</v>
      </c>
      <c r="AE1470">
        <v>14675</v>
      </c>
      <c r="AF1470">
        <v>1334</v>
      </c>
      <c r="AG1470">
        <v>750</v>
      </c>
      <c r="AH1470">
        <v>6631</v>
      </c>
      <c r="AM1470">
        <v>14.3</v>
      </c>
      <c r="AQ1470" s="3">
        <f t="shared" si="203"/>
        <v>339904.66699999996</v>
      </c>
      <c r="BA1470" t="s">
        <v>31</v>
      </c>
      <c r="BB1470" s="1">
        <f t="shared" si="204"/>
        <v>6.8852459016393439</v>
      </c>
      <c r="BC1470" s="2">
        <f t="shared" si="205"/>
        <v>5733.4555712270803</v>
      </c>
      <c r="BD1470" s="2">
        <f t="shared" si="206"/>
        <v>0</v>
      </c>
      <c r="BE1470" s="2">
        <f t="shared" si="207"/>
        <v>129.82510930668332</v>
      </c>
      <c r="BF1470" s="2">
        <f t="shared" si="208"/>
        <v>41.929516233465918</v>
      </c>
      <c r="BG1470" s="2">
        <f t="shared" si="209"/>
        <v>0</v>
      </c>
      <c r="BH1470" s="2">
        <f t="shared" si="210"/>
        <v>4341.8591500282746</v>
      </c>
      <c r="BI1470" s="2">
        <f t="shared" si="211"/>
        <v>375.41570734203117</v>
      </c>
      <c r="BJ1470" s="2">
        <f t="shared" si="212"/>
        <v>192.19132689814148</v>
      </c>
      <c r="BK1470" s="2">
        <f t="shared" si="213"/>
        <v>18.71350865811667</v>
      </c>
      <c r="BL1470" s="2">
        <f t="shared" si="214"/>
        <v>272.82452170335324</v>
      </c>
      <c r="BM1470" s="2"/>
      <c r="BN1470" s="1">
        <f t="shared" si="215"/>
        <v>-4.4154650533090622</v>
      </c>
      <c r="BO1470" s="2">
        <f t="shared" si="216"/>
        <v>0.75728486880016499</v>
      </c>
      <c r="BP1470" s="1">
        <f t="shared" si="201"/>
        <v>4.9707646176911542</v>
      </c>
    </row>
    <row r="1471" spans="1:68" x14ac:dyDescent="0.25">
      <c r="A1471">
        <v>205</v>
      </c>
      <c r="B1471" t="s">
        <v>1205</v>
      </c>
      <c r="C1471" t="s">
        <v>191</v>
      </c>
      <c r="D1471">
        <v>-23.7212</v>
      </c>
      <c r="E1471">
        <v>-68.228399999999993</v>
      </c>
      <c r="F1471" s="9">
        <v>42382</v>
      </c>
      <c r="H1471" t="s">
        <v>445</v>
      </c>
      <c r="I1471" t="s">
        <v>215</v>
      </c>
      <c r="J1471" t="s">
        <v>29</v>
      </c>
      <c r="L1471" t="s">
        <v>30</v>
      </c>
      <c r="P1471">
        <v>6.39</v>
      </c>
      <c r="Q1471" s="1">
        <f t="shared" si="202"/>
        <v>6.5081967213114753</v>
      </c>
      <c r="R1471">
        <v>397</v>
      </c>
      <c r="T1471">
        <v>129915</v>
      </c>
      <c r="W1471">
        <v>8190</v>
      </c>
      <c r="X1471">
        <v>22</v>
      </c>
      <c r="Z1471">
        <v>440.9</v>
      </c>
      <c r="AB1471">
        <v>13.41</v>
      </c>
      <c r="AD1471">
        <v>76391</v>
      </c>
      <c r="AE1471">
        <v>11225</v>
      </c>
      <c r="AF1471">
        <v>974.7</v>
      </c>
      <c r="AG1471">
        <v>648</v>
      </c>
      <c r="AH1471">
        <v>5217</v>
      </c>
      <c r="AM1471">
        <v>18.100000000000001</v>
      </c>
      <c r="AQ1471" s="3">
        <f t="shared" si="203"/>
        <v>233452.11000000002</v>
      </c>
      <c r="BA1471" t="s">
        <v>31</v>
      </c>
      <c r="BB1471" s="1">
        <f t="shared" si="204"/>
        <v>6.5081967213114753</v>
      </c>
      <c r="BC1471" s="2">
        <f t="shared" si="205"/>
        <v>3664.7390691114242</v>
      </c>
      <c r="BD1471" s="2">
        <f t="shared" si="206"/>
        <v>0</v>
      </c>
      <c r="BE1471" s="2">
        <f t="shared" si="207"/>
        <v>85.259212991880077</v>
      </c>
      <c r="BF1471" s="2">
        <f t="shared" si="208"/>
        <v>40.782536305614649</v>
      </c>
      <c r="BG1471" s="2">
        <f t="shared" si="209"/>
        <v>0</v>
      </c>
      <c r="BH1471" s="2">
        <f t="shared" si="210"/>
        <v>3322.9370568532777</v>
      </c>
      <c r="BI1471" s="2">
        <f t="shared" si="211"/>
        <v>287.15784088002044</v>
      </c>
      <c r="BJ1471" s="2">
        <f t="shared" si="212"/>
        <v>140.4264515199539</v>
      </c>
      <c r="BK1471" s="2">
        <f t="shared" si="213"/>
        <v>16.168471480612805</v>
      </c>
      <c r="BL1471" s="2">
        <f t="shared" si="214"/>
        <v>214.64719193581567</v>
      </c>
      <c r="BM1471" s="2"/>
      <c r="BN1471" s="1">
        <f t="shared" si="215"/>
        <v>4.5988420461985511</v>
      </c>
      <c r="BO1471" s="2">
        <f t="shared" si="216"/>
        <v>0.90673223773581735</v>
      </c>
      <c r="BP1471" s="1">
        <f t="shared" si="201"/>
        <v>5.3524161280393967</v>
      </c>
    </row>
    <row r="1472" spans="1:68" x14ac:dyDescent="0.25">
      <c r="A1472">
        <v>205</v>
      </c>
      <c r="B1472" t="s">
        <v>1205</v>
      </c>
      <c r="C1472" t="s">
        <v>191</v>
      </c>
      <c r="D1472">
        <v>-23.7212</v>
      </c>
      <c r="E1472">
        <v>-68.228399999999993</v>
      </c>
      <c r="F1472" s="9">
        <v>42415</v>
      </c>
      <c r="H1472" t="s">
        <v>445</v>
      </c>
      <c r="I1472" t="s">
        <v>215</v>
      </c>
      <c r="J1472" t="s">
        <v>29</v>
      </c>
      <c r="L1472" t="s">
        <v>30</v>
      </c>
      <c r="P1472">
        <v>7.15</v>
      </c>
      <c r="Q1472" s="1">
        <f t="shared" si="202"/>
        <v>6.6885245901639347</v>
      </c>
      <c r="R1472">
        <v>408</v>
      </c>
      <c r="T1472">
        <v>166135</v>
      </c>
      <c r="W1472">
        <v>11940</v>
      </c>
      <c r="X1472">
        <v>19</v>
      </c>
      <c r="Z1472">
        <v>691.6</v>
      </c>
      <c r="AA1472" s="1">
        <v>57.461068575233028</v>
      </c>
      <c r="AB1472">
        <v>3.9E-2</v>
      </c>
      <c r="AD1472">
        <v>90878</v>
      </c>
      <c r="AE1472">
        <v>16724</v>
      </c>
      <c r="AF1472">
        <v>1365</v>
      </c>
      <c r="AG1472">
        <v>745</v>
      </c>
      <c r="AH1472">
        <v>7002</v>
      </c>
      <c r="AM1472">
        <v>14.5</v>
      </c>
      <c r="AQ1472" s="3">
        <f t="shared" si="203"/>
        <v>295979.60006857524</v>
      </c>
      <c r="BA1472" t="s">
        <v>31</v>
      </c>
      <c r="BB1472" s="1">
        <f t="shared" si="204"/>
        <v>6.6885245901639347</v>
      </c>
      <c r="BC1472" s="2">
        <f t="shared" si="205"/>
        <v>4686.4598025387868</v>
      </c>
      <c r="BD1472" s="2">
        <f t="shared" si="206"/>
        <v>0</v>
      </c>
      <c r="BE1472" s="2">
        <f t="shared" si="207"/>
        <v>124.29731417863835</v>
      </c>
      <c r="BF1472" s="2">
        <f t="shared" si="208"/>
        <v>63.971880492091394</v>
      </c>
      <c r="BG1472" s="2">
        <f t="shared" si="209"/>
        <v>2.0459336161091319</v>
      </c>
      <c r="BH1472" s="2">
        <f t="shared" si="210"/>
        <v>3953.1080081778241</v>
      </c>
      <c r="BI1472" s="2">
        <f t="shared" si="211"/>
        <v>427.83320542338191</v>
      </c>
      <c r="BJ1472" s="2">
        <f t="shared" si="212"/>
        <v>196.65754214090188</v>
      </c>
      <c r="BK1472" s="2">
        <f t="shared" si="213"/>
        <v>18.588751933729228</v>
      </c>
      <c r="BL1472" s="2">
        <f t="shared" si="214"/>
        <v>288.08887060275663</v>
      </c>
      <c r="BM1472" s="2"/>
      <c r="BN1472" s="1">
        <f t="shared" si="215"/>
        <v>2.4594739821353619</v>
      </c>
      <c r="BO1472" s="2">
        <f t="shared" si="216"/>
        <v>0.84351689222562298</v>
      </c>
      <c r="BP1472" s="1">
        <f t="shared" si="201"/>
        <v>5.1296703296703301</v>
      </c>
    </row>
    <row r="1473" spans="1:68" x14ac:dyDescent="0.25">
      <c r="A1473">
        <v>205</v>
      </c>
      <c r="B1473" t="s">
        <v>1205</v>
      </c>
      <c r="C1473" t="s">
        <v>191</v>
      </c>
      <c r="D1473">
        <v>-23.7212</v>
      </c>
      <c r="E1473">
        <v>-68.228399999999993</v>
      </c>
      <c r="F1473" s="9">
        <v>42439</v>
      </c>
      <c r="H1473" t="s">
        <v>445</v>
      </c>
      <c r="I1473" t="s">
        <v>215</v>
      </c>
      <c r="J1473" t="s">
        <v>29</v>
      </c>
      <c r="L1473" t="s">
        <v>30</v>
      </c>
      <c r="P1473">
        <v>6.48</v>
      </c>
      <c r="Q1473" s="1">
        <f t="shared" si="202"/>
        <v>5.7704918032786887</v>
      </c>
      <c r="R1473">
        <v>352</v>
      </c>
      <c r="T1473">
        <v>150188</v>
      </c>
      <c r="W1473">
        <v>4204</v>
      </c>
      <c r="X1473">
        <v>15</v>
      </c>
      <c r="Z1473">
        <v>603.29999999999995</v>
      </c>
      <c r="AB1473">
        <v>0.02</v>
      </c>
      <c r="AD1473">
        <v>72110</v>
      </c>
      <c r="AE1473">
        <v>11659</v>
      </c>
      <c r="AF1473">
        <v>978.8</v>
      </c>
      <c r="AG1473">
        <v>626</v>
      </c>
      <c r="AH1473">
        <v>4915</v>
      </c>
      <c r="AM1473">
        <v>15.2</v>
      </c>
      <c r="AQ1473" s="3">
        <f t="shared" si="203"/>
        <v>245666.31999999998</v>
      </c>
      <c r="BA1473" t="s">
        <v>31</v>
      </c>
      <c r="BB1473" s="1">
        <f t="shared" si="204"/>
        <v>5.7704918032786887</v>
      </c>
      <c r="BC1473" s="2">
        <f t="shared" si="205"/>
        <v>4236.6149506346965</v>
      </c>
      <c r="BD1473" s="2">
        <f t="shared" si="206"/>
        <v>0</v>
      </c>
      <c r="BE1473" s="2">
        <f t="shared" si="207"/>
        <v>43.764313970435147</v>
      </c>
      <c r="BF1473" s="2">
        <f t="shared" si="208"/>
        <v>55.804273425215058</v>
      </c>
      <c r="BG1473" s="2">
        <f t="shared" si="209"/>
        <v>0</v>
      </c>
      <c r="BH1473" s="2">
        <f t="shared" si="210"/>
        <v>3136.7175605724474</v>
      </c>
      <c r="BI1473" s="2">
        <f t="shared" si="211"/>
        <v>298.2604246610386</v>
      </c>
      <c r="BJ1473" s="2">
        <f t="shared" si="212"/>
        <v>141.01714450367382</v>
      </c>
      <c r="BK1473" s="2">
        <f t="shared" si="213"/>
        <v>15.619541893308048</v>
      </c>
      <c r="BL1473" s="2">
        <f t="shared" si="214"/>
        <v>202.22176506891586</v>
      </c>
      <c r="BM1473" s="2"/>
      <c r="BN1473" s="1">
        <f t="shared" si="215"/>
        <v>-3.8150551335008589</v>
      </c>
      <c r="BO1473" s="2">
        <f t="shared" si="216"/>
        <v>0.74038297015935539</v>
      </c>
      <c r="BP1473" s="1">
        <f t="shared" si="201"/>
        <v>5.0214548426644869</v>
      </c>
    </row>
    <row r="1474" spans="1:68" x14ac:dyDescent="0.25">
      <c r="A1474">
        <v>205</v>
      </c>
      <c r="B1474" t="s">
        <v>1205</v>
      </c>
      <c r="C1474" t="s">
        <v>191</v>
      </c>
      <c r="D1474">
        <v>-23.7212</v>
      </c>
      <c r="E1474">
        <v>-68.228399999999993</v>
      </c>
      <c r="F1474" s="9">
        <v>42508</v>
      </c>
      <c r="H1474" t="s">
        <v>445</v>
      </c>
      <c r="I1474" t="s">
        <v>215</v>
      </c>
      <c r="J1474" t="s">
        <v>29</v>
      </c>
      <c r="L1474" t="s">
        <v>30</v>
      </c>
      <c r="Q1474" s="1">
        <f t="shared" si="202"/>
        <v>5.7049180327868854</v>
      </c>
      <c r="R1474">
        <v>348</v>
      </c>
      <c r="T1474">
        <v>191424</v>
      </c>
      <c r="W1474">
        <v>8881</v>
      </c>
      <c r="X1474">
        <v>2</v>
      </c>
      <c r="Z1474">
        <v>670</v>
      </c>
      <c r="AD1474">
        <v>86822</v>
      </c>
      <c r="AE1474">
        <v>13255</v>
      </c>
      <c r="AF1474">
        <v>1009</v>
      </c>
      <c r="AG1474">
        <v>726</v>
      </c>
      <c r="AH1474">
        <v>5803</v>
      </c>
      <c r="AM1474">
        <v>19.7</v>
      </c>
      <c r="AQ1474" s="3">
        <f t="shared" si="203"/>
        <v>308959.7</v>
      </c>
      <c r="BA1474" t="s">
        <v>31</v>
      </c>
      <c r="BB1474" s="1">
        <f t="shared" si="204"/>
        <v>5.7049180327868854</v>
      </c>
      <c r="BC1474" s="2">
        <f t="shared" si="205"/>
        <v>5399.8307475317342</v>
      </c>
      <c r="BD1474" s="2">
        <f t="shared" si="206"/>
        <v>0</v>
      </c>
      <c r="BE1474" s="2">
        <f t="shared" si="207"/>
        <v>92.45263377056007</v>
      </c>
      <c r="BF1474" s="2">
        <f t="shared" si="208"/>
        <v>61.97391545647951</v>
      </c>
      <c r="BG1474" s="2">
        <f t="shared" si="209"/>
        <v>0</v>
      </c>
      <c r="BH1474" s="2">
        <f t="shared" si="210"/>
        <v>3776.6758014702682</v>
      </c>
      <c r="BI1474" s="2">
        <f t="shared" si="211"/>
        <v>339.08928114607312</v>
      </c>
      <c r="BJ1474" s="2">
        <f t="shared" si="212"/>
        <v>145.36810257887913</v>
      </c>
      <c r="BK1474" s="2">
        <f t="shared" si="213"/>
        <v>18.114676381056938</v>
      </c>
      <c r="BL1474" s="2">
        <f t="shared" si="214"/>
        <v>238.75745731331003</v>
      </c>
      <c r="BM1474" s="2"/>
      <c r="BN1474" s="1">
        <f t="shared" si="215"/>
        <v>-7.8681951694571817</v>
      </c>
      <c r="BO1474" s="2">
        <f t="shared" si="216"/>
        <v>0.6994063292070013</v>
      </c>
      <c r="BP1474" s="1">
        <f t="shared" si="201"/>
        <v>5.7512388503468781</v>
      </c>
    </row>
    <row r="1475" spans="1:68" x14ac:dyDescent="0.25">
      <c r="A1475">
        <v>205</v>
      </c>
      <c r="B1475" t="s">
        <v>1205</v>
      </c>
      <c r="C1475" t="s">
        <v>191</v>
      </c>
      <c r="D1475">
        <v>-23.7212</v>
      </c>
      <c r="E1475">
        <v>-68.228399999999993</v>
      </c>
      <c r="F1475" s="9">
        <v>42654</v>
      </c>
      <c r="H1475" t="s">
        <v>445</v>
      </c>
      <c r="I1475" t="s">
        <v>215</v>
      </c>
      <c r="J1475" t="s">
        <v>29</v>
      </c>
      <c r="L1475" t="s">
        <v>30</v>
      </c>
      <c r="Q1475" s="1">
        <f t="shared" si="202"/>
        <v>3.9508196721311477</v>
      </c>
      <c r="R1475">
        <v>241</v>
      </c>
      <c r="T1475">
        <v>196662</v>
      </c>
      <c r="W1475">
        <v>8140</v>
      </c>
      <c r="X1475">
        <v>2</v>
      </c>
      <c r="Z1475">
        <v>476.8</v>
      </c>
      <c r="AD1475">
        <v>92385</v>
      </c>
      <c r="AE1475">
        <v>15667</v>
      </c>
      <c r="AF1475">
        <v>834.3</v>
      </c>
      <c r="AG1475">
        <v>728</v>
      </c>
      <c r="AH1475">
        <v>6633</v>
      </c>
      <c r="AM1475">
        <v>17</v>
      </c>
      <c r="AQ1475" s="3">
        <f t="shared" si="203"/>
        <v>321786.09999999998</v>
      </c>
      <c r="BA1475" t="s">
        <v>31</v>
      </c>
      <c r="BB1475" s="1">
        <f t="shared" si="204"/>
        <v>3.9508196721311477</v>
      </c>
      <c r="BC1475" s="2">
        <f t="shared" si="205"/>
        <v>5547.588152327221</v>
      </c>
      <c r="BD1475" s="2">
        <f t="shared" si="206"/>
        <v>0</v>
      </c>
      <c r="BE1475" s="2">
        <f t="shared" si="207"/>
        <v>84.738704976056624</v>
      </c>
      <c r="BF1475" s="2">
        <f t="shared" si="208"/>
        <v>44.103228193506617</v>
      </c>
      <c r="BG1475" s="2">
        <f t="shared" si="209"/>
        <v>0</v>
      </c>
      <c r="BH1475" s="2">
        <f t="shared" si="210"/>
        <v>4018.661098786376</v>
      </c>
      <c r="BI1475" s="2">
        <f t="shared" si="211"/>
        <v>400.79304169864412</v>
      </c>
      <c r="BJ1475" s="2">
        <f t="shared" si="212"/>
        <v>120.19881861403256</v>
      </c>
      <c r="BK1475" s="2">
        <f t="shared" si="213"/>
        <v>18.164579070811914</v>
      </c>
      <c r="BL1475" s="2">
        <f t="shared" si="214"/>
        <v>272.90680929849827</v>
      </c>
      <c r="BM1475" s="2"/>
      <c r="BN1475" s="1">
        <f t="shared" si="215"/>
        <v>-5.5264320695060967</v>
      </c>
      <c r="BO1475" s="2">
        <f t="shared" si="216"/>
        <v>0.72439788038348563</v>
      </c>
      <c r="BP1475" s="1">
        <f t="shared" si="201"/>
        <v>7.9503775620280477</v>
      </c>
    </row>
    <row r="1476" spans="1:68" x14ac:dyDescent="0.25">
      <c r="A1476">
        <v>205</v>
      </c>
      <c r="B1476" t="s">
        <v>1205</v>
      </c>
      <c r="C1476" t="s">
        <v>191</v>
      </c>
      <c r="D1476">
        <v>-23.7212</v>
      </c>
      <c r="E1476">
        <v>-68.228399999999993</v>
      </c>
      <c r="F1476" s="9">
        <v>42720</v>
      </c>
      <c r="H1476" t="s">
        <v>445</v>
      </c>
      <c r="I1476" t="s">
        <v>215</v>
      </c>
      <c r="J1476" t="s">
        <v>29</v>
      </c>
      <c r="L1476" t="s">
        <v>30</v>
      </c>
      <c r="Q1476" s="1">
        <f t="shared" si="202"/>
        <v>5.0983606557377046</v>
      </c>
      <c r="R1476">
        <v>311</v>
      </c>
      <c r="T1476">
        <v>165006</v>
      </c>
      <c r="W1476">
        <v>9318</v>
      </c>
      <c r="X1476">
        <v>2</v>
      </c>
      <c r="Z1476">
        <v>453.3</v>
      </c>
      <c r="AD1476">
        <v>106193</v>
      </c>
      <c r="AE1476">
        <v>8088</v>
      </c>
      <c r="AF1476">
        <v>610.9</v>
      </c>
      <c r="AG1476">
        <v>700</v>
      </c>
      <c r="AH1476">
        <v>6227</v>
      </c>
      <c r="AM1476">
        <v>10.9</v>
      </c>
      <c r="AQ1476" s="3">
        <f t="shared" si="203"/>
        <v>296920.10000000003</v>
      </c>
      <c r="BA1476" t="s">
        <v>31</v>
      </c>
      <c r="BB1476" s="1">
        <f t="shared" si="204"/>
        <v>5.0983606557377046</v>
      </c>
      <c r="BC1476" s="2">
        <f t="shared" si="205"/>
        <v>4654.6121297602249</v>
      </c>
      <c r="BD1476" s="2">
        <f t="shared" si="206"/>
        <v>0</v>
      </c>
      <c r="BE1476" s="2">
        <f t="shared" si="207"/>
        <v>97.001873828856958</v>
      </c>
      <c r="BF1476" s="2">
        <f t="shared" si="208"/>
        <v>41.929516233465918</v>
      </c>
      <c r="BG1476" s="2">
        <f t="shared" si="209"/>
        <v>0</v>
      </c>
      <c r="BH1476" s="2">
        <f t="shared" si="210"/>
        <v>4619.2961851320197</v>
      </c>
      <c r="BI1476" s="2">
        <f t="shared" si="211"/>
        <v>206.90713737528779</v>
      </c>
      <c r="BJ1476" s="2">
        <f t="shared" si="212"/>
        <v>88.013254574268842</v>
      </c>
      <c r="BK1476" s="2">
        <f t="shared" si="213"/>
        <v>17.465941414242227</v>
      </c>
      <c r="BL1476" s="2">
        <f t="shared" si="214"/>
        <v>256.20242748405678</v>
      </c>
      <c r="BM1476" s="2"/>
      <c r="BN1476" s="1">
        <f t="shared" si="215"/>
        <v>5.8926157143694944</v>
      </c>
      <c r="BO1476" s="2">
        <f t="shared" si="216"/>
        <v>0.99241269870750226</v>
      </c>
      <c r="BP1476" s="1">
        <f t="shared" si="201"/>
        <v>10.19315763627435</v>
      </c>
    </row>
    <row r="1477" spans="1:68" x14ac:dyDescent="0.25">
      <c r="A1477">
        <v>205</v>
      </c>
      <c r="B1477" t="s">
        <v>1205</v>
      </c>
      <c r="C1477" t="s">
        <v>191</v>
      </c>
      <c r="D1477">
        <v>-23.7212</v>
      </c>
      <c r="E1477">
        <v>-68.228399999999993</v>
      </c>
      <c r="F1477" s="9">
        <v>42776</v>
      </c>
      <c r="H1477" t="s">
        <v>445</v>
      </c>
      <c r="I1477" t="s">
        <v>215</v>
      </c>
      <c r="J1477" t="s">
        <v>29</v>
      </c>
      <c r="L1477" t="s">
        <v>30</v>
      </c>
      <c r="P1477">
        <v>6.26</v>
      </c>
      <c r="Q1477" s="1">
        <f t="shared" si="202"/>
        <v>6.5081967213114753</v>
      </c>
      <c r="R1477">
        <v>397</v>
      </c>
      <c r="T1477">
        <v>166929</v>
      </c>
      <c r="W1477">
        <v>7900</v>
      </c>
      <c r="X1477">
        <v>195</v>
      </c>
      <c r="Z1477">
        <v>186</v>
      </c>
      <c r="AD1477">
        <v>79810</v>
      </c>
      <c r="AE1477">
        <v>13110</v>
      </c>
      <c r="AF1477">
        <v>1054</v>
      </c>
      <c r="AG1477">
        <v>582</v>
      </c>
      <c r="AH1477">
        <v>5347</v>
      </c>
      <c r="AM1477">
        <v>6</v>
      </c>
      <c r="AQ1477" s="3">
        <f t="shared" si="203"/>
        <v>275516</v>
      </c>
      <c r="BA1477" t="s">
        <v>31</v>
      </c>
      <c r="BB1477" s="1">
        <f t="shared" si="204"/>
        <v>6.5081967213114753</v>
      </c>
      <c r="BC1477" s="2">
        <f t="shared" si="205"/>
        <v>4708.8575458392097</v>
      </c>
      <c r="BD1477" s="2">
        <f t="shared" si="206"/>
        <v>0</v>
      </c>
      <c r="BE1477" s="2">
        <f t="shared" si="207"/>
        <v>82.240266500104099</v>
      </c>
      <c r="BF1477" s="2">
        <f t="shared" si="208"/>
        <v>17.20469891776894</v>
      </c>
      <c r="BG1477" s="2">
        <f t="shared" si="209"/>
        <v>0</v>
      </c>
      <c r="BH1477" s="2">
        <f t="shared" si="210"/>
        <v>3471.6603593022751</v>
      </c>
      <c r="BI1477" s="2">
        <f t="shared" si="211"/>
        <v>335.37989255564082</v>
      </c>
      <c r="BJ1477" s="2">
        <f t="shared" si="212"/>
        <v>151.85131825385392</v>
      </c>
      <c r="BK1477" s="2">
        <f t="shared" si="213"/>
        <v>14.521682718698537</v>
      </c>
      <c r="BL1477" s="2">
        <f t="shared" si="214"/>
        <v>219.99588562024275</v>
      </c>
      <c r="BM1477" s="2"/>
      <c r="BN1477" s="1">
        <f t="shared" si="215"/>
        <v>-4.8552921265701006</v>
      </c>
      <c r="BO1477" s="2">
        <f t="shared" si="216"/>
        <v>0.73726170849442374</v>
      </c>
      <c r="BP1477" s="1">
        <f t="shared" si="201"/>
        <v>5.0730550284629983</v>
      </c>
    </row>
    <row r="1478" spans="1:68" x14ac:dyDescent="0.25">
      <c r="A1478">
        <v>205</v>
      </c>
      <c r="B1478" t="s">
        <v>1205</v>
      </c>
      <c r="C1478" t="s">
        <v>191</v>
      </c>
      <c r="D1478">
        <v>-23.7212</v>
      </c>
      <c r="E1478">
        <v>-68.228399999999993</v>
      </c>
      <c r="F1478" s="9">
        <v>42877</v>
      </c>
      <c r="H1478" t="s">
        <v>445</v>
      </c>
      <c r="I1478" t="s">
        <v>215</v>
      </c>
      <c r="J1478" t="s">
        <v>29</v>
      </c>
      <c r="L1478" t="s">
        <v>30</v>
      </c>
      <c r="Q1478" s="1">
        <f t="shared" si="202"/>
        <v>6.2622950819672134</v>
      </c>
      <c r="R1478">
        <v>382</v>
      </c>
      <c r="T1478">
        <v>191345</v>
      </c>
      <c r="W1478">
        <v>8620</v>
      </c>
      <c r="X1478">
        <v>0</v>
      </c>
      <c r="Z1478">
        <v>624</v>
      </c>
      <c r="AD1478">
        <v>100600</v>
      </c>
      <c r="AE1478">
        <v>15970</v>
      </c>
      <c r="AF1478">
        <v>1178</v>
      </c>
      <c r="AG1478">
        <v>660</v>
      </c>
      <c r="AH1478">
        <v>6170</v>
      </c>
      <c r="AM1478">
        <v>17.399999999999999</v>
      </c>
      <c r="AQ1478" s="3">
        <f t="shared" si="203"/>
        <v>325566.40000000002</v>
      </c>
      <c r="BA1478" t="s">
        <v>31</v>
      </c>
      <c r="BB1478" s="1">
        <f t="shared" si="204"/>
        <v>6.2622950819672134</v>
      </c>
      <c r="BC1478" s="2">
        <f t="shared" si="205"/>
        <v>5397.6022566995762</v>
      </c>
      <c r="BD1478" s="2">
        <f t="shared" si="206"/>
        <v>0</v>
      </c>
      <c r="BE1478" s="2">
        <f t="shared" si="207"/>
        <v>89.73558192796169</v>
      </c>
      <c r="BF1478" s="2">
        <f t="shared" si="208"/>
        <v>57.718989917676438</v>
      </c>
      <c r="BG1478" s="2">
        <f t="shared" si="209"/>
        <v>0</v>
      </c>
      <c r="BH1478" s="2">
        <f t="shared" si="210"/>
        <v>4376.0059158728081</v>
      </c>
      <c r="BI1478" s="2">
        <f t="shared" si="211"/>
        <v>408.54438475313378</v>
      </c>
      <c r="BJ1478" s="2">
        <f t="shared" si="212"/>
        <v>169.71617922489554</v>
      </c>
      <c r="BK1478" s="2">
        <f t="shared" si="213"/>
        <v>16.467887619142669</v>
      </c>
      <c r="BL1478" s="2">
        <f t="shared" si="214"/>
        <v>253.85723102242338</v>
      </c>
      <c r="BM1478" s="2"/>
      <c r="BN1478" s="1">
        <f t="shared" si="215"/>
        <v>-0.79813128505663278</v>
      </c>
      <c r="BO1478" s="2">
        <f t="shared" si="216"/>
        <v>0.81073145218161469</v>
      </c>
      <c r="BP1478" s="1">
        <f t="shared" si="201"/>
        <v>5.2376910016977929</v>
      </c>
    </row>
    <row r="1479" spans="1:68" x14ac:dyDescent="0.25">
      <c r="A1479">
        <v>205</v>
      </c>
      <c r="B1479" t="s">
        <v>1205</v>
      </c>
      <c r="C1479" t="s">
        <v>191</v>
      </c>
      <c r="D1479">
        <v>-23.7212</v>
      </c>
      <c r="E1479">
        <v>-68.228399999999993</v>
      </c>
      <c r="F1479" s="9">
        <v>42969</v>
      </c>
      <c r="H1479" t="s">
        <v>445</v>
      </c>
      <c r="I1479" t="s">
        <v>215</v>
      </c>
      <c r="J1479" t="s">
        <v>29</v>
      </c>
      <c r="L1479" t="s">
        <v>30</v>
      </c>
      <c r="Q1479" s="1">
        <f t="shared" si="202"/>
        <v>6</v>
      </c>
      <c r="R1479">
        <v>366</v>
      </c>
      <c r="T1479">
        <v>201056</v>
      </c>
      <c r="W1479">
        <v>8386</v>
      </c>
      <c r="X1479">
        <v>0</v>
      </c>
      <c r="Z1479">
        <v>316</v>
      </c>
      <c r="AD1479">
        <v>109960</v>
      </c>
      <c r="AE1479">
        <v>17770</v>
      </c>
      <c r="AF1479">
        <v>1316</v>
      </c>
      <c r="AG1479">
        <v>706</v>
      </c>
      <c r="AH1479">
        <v>7594</v>
      </c>
      <c r="AM1479">
        <v>2.4</v>
      </c>
      <c r="AQ1479" s="3">
        <f t="shared" si="203"/>
        <v>347472.4</v>
      </c>
      <c r="BA1479" t="s">
        <v>31</v>
      </c>
      <c r="BB1479" s="1">
        <f t="shared" si="204"/>
        <v>6</v>
      </c>
      <c r="BC1479" s="2">
        <f t="shared" si="205"/>
        <v>5671.5373765867416</v>
      </c>
      <c r="BD1479" s="2">
        <f t="shared" si="206"/>
        <v>0</v>
      </c>
      <c r="BE1479" s="2">
        <f t="shared" si="207"/>
        <v>87.299604413907971</v>
      </c>
      <c r="BF1479" s="2">
        <f t="shared" si="208"/>
        <v>29.229488483951531</v>
      </c>
      <c r="BG1479" s="2">
        <f t="shared" si="209"/>
        <v>0</v>
      </c>
      <c r="BH1479" s="2">
        <f t="shared" si="210"/>
        <v>4783.1571621210142</v>
      </c>
      <c r="BI1479" s="2">
        <f t="shared" si="211"/>
        <v>454.5919672550524</v>
      </c>
      <c r="BJ1479" s="2">
        <f t="shared" si="212"/>
        <v>189.59804062815158</v>
      </c>
      <c r="BK1479" s="2">
        <f t="shared" si="213"/>
        <v>17.615649483507159</v>
      </c>
      <c r="BL1479" s="2">
        <f t="shared" si="214"/>
        <v>312.44599876568606</v>
      </c>
      <c r="BM1479" s="2"/>
      <c r="BN1479" s="1">
        <f t="shared" si="215"/>
        <v>1.9710353955933488</v>
      </c>
      <c r="BO1479" s="2">
        <f t="shared" si="216"/>
        <v>0.8433616574346946</v>
      </c>
      <c r="BP1479" s="1">
        <f t="shared" si="201"/>
        <v>5.7705167173252283</v>
      </c>
    </row>
    <row r="1480" spans="1:68" x14ac:dyDescent="0.25">
      <c r="A1480">
        <v>205</v>
      </c>
      <c r="B1480" t="s">
        <v>1205</v>
      </c>
      <c r="C1480" t="s">
        <v>191</v>
      </c>
      <c r="D1480">
        <v>-23.7212</v>
      </c>
      <c r="E1480">
        <v>-68.228399999999993</v>
      </c>
      <c r="F1480" s="9">
        <v>43057</v>
      </c>
      <c r="H1480" t="s">
        <v>445</v>
      </c>
      <c r="I1480" t="s">
        <v>215</v>
      </c>
      <c r="J1480" t="s">
        <v>29</v>
      </c>
      <c r="L1480" t="s">
        <v>30</v>
      </c>
      <c r="Q1480" s="1">
        <f t="shared" si="202"/>
        <v>5.8360655737704921</v>
      </c>
      <c r="R1480">
        <v>356</v>
      </c>
      <c r="T1480">
        <v>161604</v>
      </c>
      <c r="W1480">
        <v>7393</v>
      </c>
      <c r="Z1480">
        <v>603</v>
      </c>
      <c r="AD1480">
        <v>91220</v>
      </c>
      <c r="AE1480">
        <v>12770</v>
      </c>
      <c r="AF1480">
        <v>1140</v>
      </c>
      <c r="AG1480">
        <v>686</v>
      </c>
      <c r="AH1480">
        <v>6412</v>
      </c>
      <c r="AM1480">
        <v>14.2</v>
      </c>
      <c r="AQ1480" s="3">
        <f t="shared" si="203"/>
        <v>282198.2</v>
      </c>
      <c r="BA1480" t="s">
        <v>31</v>
      </c>
      <c r="BB1480" s="1">
        <f t="shared" si="204"/>
        <v>5.8360655737704921</v>
      </c>
      <c r="BC1480" s="2">
        <f t="shared" si="205"/>
        <v>4558.6459802538784</v>
      </c>
      <c r="BD1480" s="2">
        <f t="shared" si="206"/>
        <v>0</v>
      </c>
      <c r="BE1480" s="2">
        <f t="shared" si="207"/>
        <v>76.962315219654386</v>
      </c>
      <c r="BF1480" s="2">
        <f t="shared" si="208"/>
        <v>55.776523910831564</v>
      </c>
      <c r="BG1480" s="2">
        <f t="shared" si="209"/>
        <v>0</v>
      </c>
      <c r="BH1480" s="2">
        <f t="shared" si="210"/>
        <v>3967.9846883292007</v>
      </c>
      <c r="BI1480" s="2">
        <f t="shared" si="211"/>
        <v>326.68201586083393</v>
      </c>
      <c r="BJ1480" s="2">
        <f t="shared" si="212"/>
        <v>164.24146376602795</v>
      </c>
      <c r="BK1480" s="2">
        <f t="shared" si="213"/>
        <v>17.116622585957384</v>
      </c>
      <c r="BL1480" s="2">
        <f t="shared" si="214"/>
        <v>263.81403003497223</v>
      </c>
      <c r="BM1480" s="2"/>
      <c r="BN1480" s="1">
        <f t="shared" si="215"/>
        <v>3.1046034314470945</v>
      </c>
      <c r="BO1480" s="2">
        <f t="shared" si="216"/>
        <v>0.87043054133109432</v>
      </c>
      <c r="BP1480" s="1">
        <f t="shared" si="201"/>
        <v>5.6245614035087721</v>
      </c>
    </row>
    <row r="1481" spans="1:68" x14ac:dyDescent="0.25">
      <c r="A1481">
        <v>206</v>
      </c>
      <c r="B1481" t="s">
        <v>1205</v>
      </c>
      <c r="C1481" t="s">
        <v>191</v>
      </c>
      <c r="D1481">
        <v>-23.743600000000001</v>
      </c>
      <c r="E1481">
        <v>-68.238100000000003</v>
      </c>
      <c r="F1481" s="9">
        <v>41572</v>
      </c>
      <c r="H1481" t="s">
        <v>445</v>
      </c>
      <c r="I1481" t="s">
        <v>215</v>
      </c>
      <c r="J1481" t="s">
        <v>29</v>
      </c>
      <c r="L1481" t="s">
        <v>30</v>
      </c>
      <c r="P1481">
        <v>6.76</v>
      </c>
      <c r="Q1481" s="1">
        <f t="shared" si="202"/>
        <v>25.655737704918032</v>
      </c>
      <c r="R1481">
        <v>1565</v>
      </c>
      <c r="T1481">
        <v>51380</v>
      </c>
      <c r="U1481">
        <v>2.52</v>
      </c>
      <c r="W1481">
        <v>3708</v>
      </c>
      <c r="X1481">
        <v>8</v>
      </c>
      <c r="Z1481">
        <v>278</v>
      </c>
      <c r="AA1481" s="1">
        <v>7.0131491344873504</v>
      </c>
      <c r="AB1481">
        <v>6.4000000000000001E-2</v>
      </c>
      <c r="AD1481">
        <v>23319</v>
      </c>
      <c r="AE1481">
        <v>5509</v>
      </c>
      <c r="AF1481">
        <v>347</v>
      </c>
      <c r="AG1481">
        <v>472</v>
      </c>
      <c r="AH1481">
        <v>2559</v>
      </c>
      <c r="AM1481">
        <v>59</v>
      </c>
      <c r="AN1481">
        <v>0.4</v>
      </c>
      <c r="AQ1481" s="3">
        <f t="shared" si="203"/>
        <v>89213.997149134477</v>
      </c>
      <c r="BA1481" t="s">
        <v>31</v>
      </c>
      <c r="BB1481" s="1">
        <f t="shared" si="204"/>
        <v>25.655737704918032</v>
      </c>
      <c r="BC1481" s="2">
        <f t="shared" si="205"/>
        <v>1449.3653032440054</v>
      </c>
      <c r="BD1481" s="2">
        <f t="shared" si="206"/>
        <v>3.1537845414497397E-2</v>
      </c>
      <c r="BE1481" s="2">
        <f t="shared" si="207"/>
        <v>38.600874453466581</v>
      </c>
      <c r="BF1481" s="2">
        <f t="shared" si="208"/>
        <v>25.71454999537508</v>
      </c>
      <c r="BG1481" s="2">
        <f t="shared" si="209"/>
        <v>0.24970711343886884</v>
      </c>
      <c r="BH1481" s="2">
        <f t="shared" si="210"/>
        <v>1014.3546913741354</v>
      </c>
      <c r="BI1481" s="2">
        <f t="shared" si="211"/>
        <v>140.9311844461499</v>
      </c>
      <c r="BJ1481" s="2">
        <f t="shared" si="212"/>
        <v>49.992796427027805</v>
      </c>
      <c r="BK1481" s="2">
        <f t="shared" si="213"/>
        <v>11.777034782174759</v>
      </c>
      <c r="BL1481" s="2">
        <f t="shared" si="214"/>
        <v>105.2869779880683</v>
      </c>
      <c r="BM1481" s="2"/>
      <c r="BN1481" s="1">
        <f t="shared" si="215"/>
        <v>-3.7720727365836413</v>
      </c>
      <c r="BO1481" s="2">
        <f t="shared" si="216"/>
        <v>0.69986130418865522</v>
      </c>
      <c r="BP1481" s="1">
        <f t="shared" ref="BP1481:BP1544" si="217">AH1481/AF1481</f>
        <v>7.3746397694524495</v>
      </c>
    </row>
    <row r="1482" spans="1:68" x14ac:dyDescent="0.25">
      <c r="A1482">
        <v>206</v>
      </c>
      <c r="B1482" t="s">
        <v>1205</v>
      </c>
      <c r="C1482" t="s">
        <v>191</v>
      </c>
      <c r="D1482">
        <v>-23.743600000000001</v>
      </c>
      <c r="E1482">
        <v>-68.238100000000003</v>
      </c>
      <c r="F1482" s="9">
        <v>41608</v>
      </c>
      <c r="H1482" t="s">
        <v>445</v>
      </c>
      <c r="I1482" t="s">
        <v>215</v>
      </c>
      <c r="J1482" t="s">
        <v>29</v>
      </c>
      <c r="L1482" t="s">
        <v>30</v>
      </c>
      <c r="P1482">
        <v>6.56</v>
      </c>
      <c r="Q1482" s="1">
        <f t="shared" si="202"/>
        <v>10.819672131147541</v>
      </c>
      <c r="R1482">
        <v>660</v>
      </c>
      <c r="T1482">
        <v>120069</v>
      </c>
      <c r="U1482">
        <v>3.35</v>
      </c>
      <c r="W1482">
        <v>6355</v>
      </c>
      <c r="X1482">
        <v>9</v>
      </c>
      <c r="Z1482">
        <v>495</v>
      </c>
      <c r="AA1482" s="1">
        <v>8.4157789613848202</v>
      </c>
      <c r="AB1482">
        <v>5.3999999999999999E-2</v>
      </c>
      <c r="AD1482">
        <v>72826</v>
      </c>
      <c r="AE1482">
        <v>12542</v>
      </c>
      <c r="AF1482">
        <v>674</v>
      </c>
      <c r="AG1482">
        <v>538</v>
      </c>
      <c r="AH1482">
        <v>6504</v>
      </c>
      <c r="AL1482">
        <v>0.05</v>
      </c>
      <c r="AM1482">
        <v>29</v>
      </c>
      <c r="AQ1482" s="3">
        <f t="shared" si="203"/>
        <v>220712.86977896138</v>
      </c>
      <c r="BA1482" t="s">
        <v>31</v>
      </c>
      <c r="BB1482" s="1">
        <f t="shared" si="204"/>
        <v>10.819672131147541</v>
      </c>
      <c r="BC1482" s="2">
        <f t="shared" si="205"/>
        <v>3386.9957686882931</v>
      </c>
      <c r="BD1482" s="2">
        <f t="shared" si="206"/>
        <v>4.1925310372446942E-2</v>
      </c>
      <c r="BE1482" s="2">
        <f t="shared" si="207"/>
        <v>66.156568811159687</v>
      </c>
      <c r="BF1482" s="2">
        <f t="shared" si="208"/>
        <v>45.78669873277218</v>
      </c>
      <c r="BG1482" s="2">
        <f t="shared" si="209"/>
        <v>0.29964853612664261</v>
      </c>
      <c r="BH1482" s="2">
        <f t="shared" si="210"/>
        <v>3167.8628909478443</v>
      </c>
      <c r="BI1482" s="2">
        <f t="shared" si="211"/>
        <v>320.84932207725757</v>
      </c>
      <c r="BJ1482" s="2">
        <f t="shared" si="212"/>
        <v>97.104163665177936</v>
      </c>
      <c r="BK1482" s="2">
        <f t="shared" si="213"/>
        <v>13.423823544089025</v>
      </c>
      <c r="BL1482" s="2">
        <f t="shared" si="214"/>
        <v>267.59925941164369</v>
      </c>
      <c r="BM1482" s="2"/>
      <c r="BN1482" s="1">
        <f t="shared" si="215"/>
        <v>8.0449255052756072</v>
      </c>
      <c r="BO1482" s="2">
        <f t="shared" si="216"/>
        <v>0.93530169722493806</v>
      </c>
      <c r="BP1482" s="1">
        <f t="shared" si="217"/>
        <v>9.6498516320474774</v>
      </c>
    </row>
    <row r="1483" spans="1:68" x14ac:dyDescent="0.25">
      <c r="A1483">
        <v>206</v>
      </c>
      <c r="B1483" t="s">
        <v>1205</v>
      </c>
      <c r="C1483" t="s">
        <v>191</v>
      </c>
      <c r="D1483">
        <v>-23.743600000000001</v>
      </c>
      <c r="E1483">
        <v>-68.238100000000003</v>
      </c>
      <c r="F1483" s="9">
        <v>41626</v>
      </c>
      <c r="H1483" t="s">
        <v>445</v>
      </c>
      <c r="I1483" t="s">
        <v>215</v>
      </c>
      <c r="J1483" t="s">
        <v>29</v>
      </c>
      <c r="L1483" t="s">
        <v>30</v>
      </c>
      <c r="P1483">
        <v>6.27</v>
      </c>
      <c r="Q1483" s="1">
        <f t="shared" si="202"/>
        <v>9.2459016393442628</v>
      </c>
      <c r="R1483">
        <v>564</v>
      </c>
      <c r="T1483">
        <v>176623</v>
      </c>
      <c r="U1483">
        <v>7.05</v>
      </c>
      <c r="W1483">
        <v>9162</v>
      </c>
      <c r="X1483">
        <v>45</v>
      </c>
      <c r="Z1483">
        <v>702</v>
      </c>
      <c r="AA1483" s="1">
        <v>6.5456058588548602</v>
      </c>
      <c r="AB1483">
        <v>8.0000000000000002E-3</v>
      </c>
      <c r="AD1483">
        <v>102373</v>
      </c>
      <c r="AE1483">
        <v>16225</v>
      </c>
      <c r="AF1483">
        <v>889</v>
      </c>
      <c r="AG1483">
        <v>534</v>
      </c>
      <c r="AH1483">
        <v>5230</v>
      </c>
      <c r="AL1483">
        <v>0.11</v>
      </c>
      <c r="AM1483">
        <v>34</v>
      </c>
      <c r="AQ1483" s="3">
        <f t="shared" si="203"/>
        <v>312394.71360585885</v>
      </c>
      <c r="BA1483" t="s">
        <v>31</v>
      </c>
      <c r="BB1483" s="1">
        <f t="shared" si="204"/>
        <v>9.2459016393442628</v>
      </c>
      <c r="BC1483" s="2">
        <f t="shared" si="205"/>
        <v>4982.31311706629</v>
      </c>
      <c r="BD1483" s="2">
        <f t="shared" si="206"/>
        <v>8.8230877052462964E-2</v>
      </c>
      <c r="BE1483" s="2">
        <f t="shared" si="207"/>
        <v>95.377888819487822</v>
      </c>
      <c r="BF1483" s="2">
        <f t="shared" si="208"/>
        <v>64.933863657385999</v>
      </c>
      <c r="BG1483" s="2">
        <f t="shared" si="209"/>
        <v>0.23305997254294422</v>
      </c>
      <c r="BH1483" s="2">
        <f t="shared" si="210"/>
        <v>4453.1297577102087</v>
      </c>
      <c r="BI1483" s="2">
        <f t="shared" si="211"/>
        <v>415.06779227423891</v>
      </c>
      <c r="BJ1483" s="2">
        <f t="shared" si="212"/>
        <v>128.07952744561302</v>
      </c>
      <c r="BK1483" s="2">
        <f t="shared" si="213"/>
        <v>13.324018164579069</v>
      </c>
      <c r="BL1483" s="2">
        <f t="shared" si="214"/>
        <v>215.18206130425838</v>
      </c>
      <c r="BM1483" s="2"/>
      <c r="BN1483" s="1">
        <f t="shared" si="215"/>
        <v>2.5469541843875518</v>
      </c>
      <c r="BO1483" s="2">
        <f t="shared" si="216"/>
        <v>0.89378761492459602</v>
      </c>
      <c r="BP1483" s="1">
        <f t="shared" si="217"/>
        <v>5.8830146231721034</v>
      </c>
    </row>
    <row r="1484" spans="1:68" x14ac:dyDescent="0.25">
      <c r="A1484">
        <v>206</v>
      </c>
      <c r="B1484" t="s">
        <v>1205</v>
      </c>
      <c r="C1484" t="s">
        <v>191</v>
      </c>
      <c r="D1484">
        <v>-23.743600000000001</v>
      </c>
      <c r="E1484">
        <v>-68.238100000000003</v>
      </c>
      <c r="F1484" s="9">
        <v>41655</v>
      </c>
      <c r="H1484" t="s">
        <v>445</v>
      </c>
      <c r="I1484" t="s">
        <v>215</v>
      </c>
      <c r="J1484" t="s">
        <v>29</v>
      </c>
      <c r="L1484" t="s">
        <v>30</v>
      </c>
      <c r="P1484">
        <v>6.34</v>
      </c>
      <c r="Q1484" s="1">
        <f t="shared" si="202"/>
        <v>7.6721311475409832</v>
      </c>
      <c r="R1484">
        <v>468</v>
      </c>
      <c r="T1484">
        <v>138408</v>
      </c>
      <c r="U1484">
        <v>567</v>
      </c>
      <c r="W1484">
        <v>8570</v>
      </c>
      <c r="X1484">
        <v>27</v>
      </c>
      <c r="Z1484">
        <v>515</v>
      </c>
      <c r="AA1484" s="1">
        <v>6.5456058588548602</v>
      </c>
      <c r="AB1484">
        <v>5.0000000000000001E-3</v>
      </c>
      <c r="AD1484">
        <v>92013</v>
      </c>
      <c r="AE1484">
        <v>11780</v>
      </c>
      <c r="AF1484">
        <v>478</v>
      </c>
      <c r="AG1484">
        <v>991</v>
      </c>
      <c r="AH1484">
        <v>5739</v>
      </c>
      <c r="AL1484">
        <v>0.14000000000000001</v>
      </c>
      <c r="AM1484">
        <v>0.3</v>
      </c>
      <c r="AQ1484" s="3">
        <f t="shared" si="203"/>
        <v>259562.99060585885</v>
      </c>
      <c r="BA1484" t="s">
        <v>31</v>
      </c>
      <c r="BB1484" s="1">
        <f t="shared" si="204"/>
        <v>7.6721311475409832</v>
      </c>
      <c r="BC1484" s="2">
        <f t="shared" si="205"/>
        <v>3904.3159379407612</v>
      </c>
      <c r="BD1484" s="2">
        <f t="shared" si="206"/>
        <v>7.0960152182619147</v>
      </c>
      <c r="BE1484" s="2">
        <f t="shared" si="207"/>
        <v>89.215073912138251</v>
      </c>
      <c r="BF1484" s="2">
        <f t="shared" si="208"/>
        <v>47.636666358338729</v>
      </c>
      <c r="BG1484" s="2">
        <f t="shared" si="209"/>
        <v>0.23305997254294422</v>
      </c>
      <c r="BH1484" s="2">
        <f t="shared" si="210"/>
        <v>4002.4794466918961</v>
      </c>
      <c r="BI1484" s="2">
        <f t="shared" si="211"/>
        <v>301.35584548477868</v>
      </c>
      <c r="BJ1484" s="2">
        <f t="shared" si="212"/>
        <v>68.866157614176629</v>
      </c>
      <c r="BK1484" s="2">
        <f t="shared" si="213"/>
        <v>24.726782773591495</v>
      </c>
      <c r="BL1484" s="2">
        <f t="shared" si="214"/>
        <v>236.12425426866901</v>
      </c>
      <c r="BM1484" s="2"/>
      <c r="BN1484" s="1">
        <f t="shared" si="215"/>
        <v>8.8622840351519478</v>
      </c>
      <c r="BO1484" s="2">
        <f t="shared" si="216"/>
        <v>1.0251423066963452</v>
      </c>
      <c r="BP1484" s="1">
        <f t="shared" si="217"/>
        <v>12.006276150627615</v>
      </c>
    </row>
    <row r="1485" spans="1:68" x14ac:dyDescent="0.25">
      <c r="A1485">
        <v>206</v>
      </c>
      <c r="B1485" t="s">
        <v>1205</v>
      </c>
      <c r="C1485" t="s">
        <v>191</v>
      </c>
      <c r="D1485">
        <v>-23.743600000000001</v>
      </c>
      <c r="E1485">
        <v>-68.238100000000003</v>
      </c>
      <c r="F1485" s="9">
        <v>41687</v>
      </c>
      <c r="H1485" t="s">
        <v>445</v>
      </c>
      <c r="I1485" t="s">
        <v>215</v>
      </c>
      <c r="J1485" t="s">
        <v>29</v>
      </c>
      <c r="L1485" t="s">
        <v>30</v>
      </c>
      <c r="P1485">
        <v>6.56</v>
      </c>
      <c r="Q1485" s="1">
        <f t="shared" si="202"/>
        <v>6.7540983606557381</v>
      </c>
      <c r="R1485">
        <v>412</v>
      </c>
      <c r="T1485">
        <v>124819</v>
      </c>
      <c r="W1485">
        <v>8923</v>
      </c>
      <c r="X1485">
        <v>12</v>
      </c>
      <c r="Z1485">
        <v>354</v>
      </c>
      <c r="AA1485" s="1">
        <v>5.1429760319573905</v>
      </c>
      <c r="AB1485">
        <v>2E-3</v>
      </c>
      <c r="AD1485">
        <v>82506</v>
      </c>
      <c r="AE1485">
        <v>9438</v>
      </c>
      <c r="AF1485">
        <v>426</v>
      </c>
      <c r="AG1485">
        <v>978</v>
      </c>
      <c r="AH1485">
        <v>5048</v>
      </c>
      <c r="AL1485">
        <v>0.15</v>
      </c>
      <c r="AM1485">
        <v>64</v>
      </c>
      <c r="AQ1485" s="3">
        <f t="shared" si="203"/>
        <v>232985.29497603196</v>
      </c>
      <c r="BA1485" t="s">
        <v>31</v>
      </c>
      <c r="BB1485" s="1">
        <f t="shared" si="204"/>
        <v>6.7540983606557381</v>
      </c>
      <c r="BC1485" s="2">
        <f t="shared" si="205"/>
        <v>3520.9873060648797</v>
      </c>
      <c r="BD1485" s="2">
        <f t="shared" si="206"/>
        <v>0</v>
      </c>
      <c r="BE1485" s="2">
        <f t="shared" si="207"/>
        <v>92.88986050385175</v>
      </c>
      <c r="BF1485" s="2">
        <f t="shared" si="208"/>
        <v>32.744426972527982</v>
      </c>
      <c r="BG1485" s="2">
        <f t="shared" si="209"/>
        <v>0.18311854985517048</v>
      </c>
      <c r="BH1485" s="2">
        <f t="shared" si="210"/>
        <v>3588.9338379224846</v>
      </c>
      <c r="BI1485" s="2">
        <f t="shared" si="211"/>
        <v>241.44282425172676</v>
      </c>
      <c r="BJ1485" s="2">
        <f t="shared" si="212"/>
        <v>61.374441723094655</v>
      </c>
      <c r="BK1485" s="2">
        <f t="shared" si="213"/>
        <v>24.402415290184138</v>
      </c>
      <c r="BL1485" s="2">
        <f t="shared" si="214"/>
        <v>207.69389014606048</v>
      </c>
      <c r="BM1485" s="2"/>
      <c r="BN1485" s="1">
        <f t="shared" si="215"/>
        <v>7.9611548232533424</v>
      </c>
      <c r="BO1485" s="2">
        <f t="shared" si="216"/>
        <v>1.0192975793296861</v>
      </c>
      <c r="BP1485" s="1">
        <f t="shared" si="217"/>
        <v>11.849765258215962</v>
      </c>
    </row>
    <row r="1486" spans="1:68" x14ac:dyDescent="0.25">
      <c r="A1486">
        <v>206</v>
      </c>
      <c r="B1486" t="s">
        <v>1205</v>
      </c>
      <c r="C1486" t="s">
        <v>191</v>
      </c>
      <c r="D1486">
        <v>-23.743600000000001</v>
      </c>
      <c r="E1486">
        <v>-68.238100000000003</v>
      </c>
      <c r="F1486" s="9">
        <v>41717</v>
      </c>
      <c r="H1486" t="s">
        <v>445</v>
      </c>
      <c r="I1486" t="s">
        <v>215</v>
      </c>
      <c r="J1486" t="s">
        <v>29</v>
      </c>
      <c r="L1486" t="s">
        <v>30</v>
      </c>
      <c r="P1486">
        <v>6.19</v>
      </c>
      <c r="Q1486" s="1">
        <f t="shared" si="202"/>
        <v>7</v>
      </c>
      <c r="R1486">
        <v>427</v>
      </c>
      <c r="S1486">
        <v>0.32</v>
      </c>
      <c r="T1486">
        <v>190056</v>
      </c>
      <c r="W1486">
        <v>8516</v>
      </c>
      <c r="X1486">
        <v>8</v>
      </c>
      <c r="Z1486">
        <v>772</v>
      </c>
      <c r="AA1486" s="1">
        <v>4.1611351531291616</v>
      </c>
      <c r="AB1486">
        <v>0.52600000000000002</v>
      </c>
      <c r="AD1486">
        <v>92800</v>
      </c>
      <c r="AE1486">
        <v>13667</v>
      </c>
      <c r="AF1486">
        <v>808.3</v>
      </c>
      <c r="AG1486">
        <v>752</v>
      </c>
      <c r="AH1486">
        <v>2557</v>
      </c>
      <c r="AM1486">
        <v>7</v>
      </c>
      <c r="AN1486">
        <v>1.4999999999999999E-2</v>
      </c>
      <c r="AQ1486" s="3">
        <f t="shared" si="203"/>
        <v>310375.32213515317</v>
      </c>
      <c r="BA1486" t="s">
        <v>31</v>
      </c>
      <c r="BB1486" s="1">
        <f t="shared" si="204"/>
        <v>7</v>
      </c>
      <c r="BC1486" s="2">
        <f t="shared" si="205"/>
        <v>5361.2411847672774</v>
      </c>
      <c r="BD1486" s="2">
        <f t="shared" si="206"/>
        <v>0</v>
      </c>
      <c r="BE1486" s="2">
        <f t="shared" si="207"/>
        <v>88.652925255048928</v>
      </c>
      <c r="BF1486" s="2">
        <f t="shared" si="208"/>
        <v>71.408750346868928</v>
      </c>
      <c r="BG1486" s="2">
        <f t="shared" si="209"/>
        <v>0.14815955397372885</v>
      </c>
      <c r="BH1486" s="2">
        <f t="shared" si="210"/>
        <v>4036.7132106659706</v>
      </c>
      <c r="BI1486" s="2">
        <f t="shared" si="211"/>
        <v>349.62906114095671</v>
      </c>
      <c r="BJ1486" s="2">
        <f t="shared" si="212"/>
        <v>116.45296066849157</v>
      </c>
      <c r="BK1486" s="2">
        <f t="shared" si="213"/>
        <v>18.763411347871649</v>
      </c>
      <c r="BL1486" s="2">
        <f t="shared" si="214"/>
        <v>105.20469039292327</v>
      </c>
      <c r="BM1486" s="2"/>
      <c r="BN1486" s="1">
        <f t="shared" si="215"/>
        <v>-7.7194454437194304</v>
      </c>
      <c r="BO1486" s="2">
        <f t="shared" si="216"/>
        <v>0.75294378140184293</v>
      </c>
      <c r="BP1486" s="1">
        <f t="shared" si="217"/>
        <v>3.1634294197698876</v>
      </c>
    </row>
    <row r="1487" spans="1:68" x14ac:dyDescent="0.25">
      <c r="A1487">
        <v>206</v>
      </c>
      <c r="B1487" t="s">
        <v>1205</v>
      </c>
      <c r="C1487" t="s">
        <v>191</v>
      </c>
      <c r="D1487">
        <v>-23.743600000000001</v>
      </c>
      <c r="E1487">
        <v>-68.238100000000003</v>
      </c>
      <c r="F1487" s="9">
        <v>41777</v>
      </c>
      <c r="H1487" t="s">
        <v>445</v>
      </c>
      <c r="I1487" t="s">
        <v>215</v>
      </c>
      <c r="J1487" t="s">
        <v>29</v>
      </c>
      <c r="L1487" t="s">
        <v>30</v>
      </c>
      <c r="P1487">
        <v>6.1</v>
      </c>
      <c r="Q1487" s="1">
        <f t="shared" si="202"/>
        <v>6.1967213114754101</v>
      </c>
      <c r="R1487">
        <v>378</v>
      </c>
      <c r="T1487">
        <v>194006</v>
      </c>
      <c r="W1487">
        <v>9203</v>
      </c>
      <c r="X1487">
        <v>8</v>
      </c>
      <c r="Z1487">
        <v>625</v>
      </c>
      <c r="AA1487" s="1">
        <v>4.6754327563249008E-2</v>
      </c>
      <c r="AD1487">
        <v>83890</v>
      </c>
      <c r="AE1487">
        <v>15100</v>
      </c>
      <c r="AF1487">
        <v>12.2</v>
      </c>
      <c r="AG1487">
        <v>1400</v>
      </c>
      <c r="AH1487">
        <v>8628</v>
      </c>
      <c r="AM1487">
        <v>0.2</v>
      </c>
      <c r="AQ1487" s="3">
        <f t="shared" si="203"/>
        <v>313250.44675432763</v>
      </c>
      <c r="BA1487" t="s">
        <v>31</v>
      </c>
      <c r="BB1487" s="1">
        <f t="shared" si="204"/>
        <v>6.1967213114754101</v>
      </c>
      <c r="BC1487" s="2">
        <f t="shared" si="205"/>
        <v>5472.6657263751758</v>
      </c>
      <c r="BD1487" s="2">
        <f t="shared" si="206"/>
        <v>0</v>
      </c>
      <c r="BE1487" s="2">
        <f t="shared" si="207"/>
        <v>95.804705392463035</v>
      </c>
      <c r="BF1487" s="2">
        <f t="shared" si="208"/>
        <v>57.811488298954771</v>
      </c>
      <c r="BG1487" s="2">
        <f t="shared" si="209"/>
        <v>1.664714089592459E-3</v>
      </c>
      <c r="BH1487" s="2">
        <f t="shared" si="210"/>
        <v>3649.1365435643133</v>
      </c>
      <c r="BI1487" s="2">
        <f t="shared" si="211"/>
        <v>386.28805321053977</v>
      </c>
      <c r="BJ1487" s="2">
        <f t="shared" si="212"/>
        <v>1.7576718052153868</v>
      </c>
      <c r="BK1487" s="2">
        <f t="shared" si="213"/>
        <v>34.931882828484454</v>
      </c>
      <c r="BL1487" s="2">
        <f t="shared" si="214"/>
        <v>354.98868545566756</v>
      </c>
      <c r="BM1487" s="2"/>
      <c r="BN1487" s="1">
        <f t="shared" si="215"/>
        <v>-8.1377720024697489</v>
      </c>
      <c r="BO1487" s="2">
        <f t="shared" si="216"/>
        <v>0.66679324592721323</v>
      </c>
      <c r="BP1487" s="1">
        <f t="shared" si="217"/>
        <v>707.21311475409846</v>
      </c>
    </row>
    <row r="1488" spans="1:68" x14ac:dyDescent="0.25">
      <c r="A1488">
        <v>206</v>
      </c>
      <c r="B1488" t="s">
        <v>1205</v>
      </c>
      <c r="C1488" t="s">
        <v>191</v>
      </c>
      <c r="D1488">
        <v>-23.743600000000001</v>
      </c>
      <c r="E1488">
        <v>-68.238100000000003</v>
      </c>
      <c r="F1488" s="9">
        <v>41802</v>
      </c>
      <c r="H1488" t="s">
        <v>445</v>
      </c>
      <c r="I1488" t="s">
        <v>215</v>
      </c>
      <c r="J1488" t="s">
        <v>29</v>
      </c>
      <c r="L1488" t="s">
        <v>30</v>
      </c>
      <c r="P1488">
        <v>6.38</v>
      </c>
      <c r="Q1488" s="1">
        <f t="shared" ref="Q1488:Q1551" si="218">R1488/61</f>
        <v>6.2622950819672134</v>
      </c>
      <c r="R1488">
        <v>382</v>
      </c>
      <c r="T1488">
        <v>134918</v>
      </c>
      <c r="U1488">
        <v>15</v>
      </c>
      <c r="W1488">
        <v>8652</v>
      </c>
      <c r="X1488">
        <v>7</v>
      </c>
      <c r="Z1488">
        <v>324</v>
      </c>
      <c r="AA1488" s="1">
        <v>7.0131491344873504</v>
      </c>
      <c r="AD1488">
        <v>68700</v>
      </c>
      <c r="AE1488">
        <v>10000</v>
      </c>
      <c r="AF1488">
        <v>802</v>
      </c>
      <c r="AG1488">
        <v>1010</v>
      </c>
      <c r="AH1488">
        <v>4680</v>
      </c>
      <c r="AM1488">
        <v>36.9</v>
      </c>
      <c r="AQ1488" s="3">
        <f t="shared" ref="AQ1488:AQ1551" si="219">SUM(R1488:AN1488)</f>
        <v>229533.91314913449</v>
      </c>
      <c r="BA1488" t="s">
        <v>31</v>
      </c>
      <c r="BB1488" s="1">
        <f t="shared" ref="BB1488:BB1551" si="220">Q1488</f>
        <v>6.2622950819672134</v>
      </c>
      <c r="BC1488" s="2">
        <f t="shared" ref="BC1488:BC1551" si="221">T1488/35.45</f>
        <v>3805.8674188998589</v>
      </c>
      <c r="BD1488" s="2">
        <f t="shared" ref="BD1488:BD1551" si="222">U1488/79.904</f>
        <v>0.18772527032438927</v>
      </c>
      <c r="BE1488" s="2">
        <f t="shared" ref="BE1488:BE1551" si="223">W1488/96.06</f>
        <v>90.068707058088691</v>
      </c>
      <c r="BF1488" s="2">
        <f t="shared" ref="BF1488:BF1551" si="224">Z1488/10.811</f>
        <v>29.969475534178152</v>
      </c>
      <c r="BG1488" s="2">
        <f t="shared" ref="BG1488:BG1551" si="225">AA1488/28.0855</f>
        <v>0.24970711343886884</v>
      </c>
      <c r="BH1488" s="2">
        <f t="shared" ref="BH1488:BH1551" si="226">AD1488/22.989</f>
        <v>2988.3857497063814</v>
      </c>
      <c r="BI1488" s="2">
        <f t="shared" ref="BI1488:BI1551" si="227">AE1488/39.09</f>
        <v>255.81990278843691</v>
      </c>
      <c r="BJ1488" s="2">
        <f t="shared" ref="BJ1488:BJ1551" si="228">AF1488/6.941</f>
        <v>115.5453104739951</v>
      </c>
      <c r="BK1488" s="2">
        <f t="shared" ref="BK1488:BK1551" si="229">AG1488/40.078</f>
        <v>25.200858326263784</v>
      </c>
      <c r="BL1488" s="2">
        <f t="shared" ref="BL1488:BL1551" si="230">AH1488/24.305</f>
        <v>192.55297263937462</v>
      </c>
      <c r="BM1488" s="2"/>
      <c r="BN1488" s="1">
        <f t="shared" ref="BN1488:BN1551" si="231">((BH1488+BI1488+BJ1488+2*BK1488+2*BL1488)-(BC1488+BD1488+2*BE1488+BB1488))/((BH1488+BI1488+BJ1488+2*BK1488+2*BL1488)+(BC1488+BD1488+2*BE1488+BB1488))*100</f>
        <v>-2.5321453982418904</v>
      </c>
      <c r="BO1488" s="2">
        <f t="shared" ref="BO1488:BO1551" si="232">BH1488/BC1488</f>
        <v>0.78520490095533002</v>
      </c>
      <c r="BP1488" s="1">
        <f t="shared" si="217"/>
        <v>5.835411471321696</v>
      </c>
    </row>
    <row r="1489" spans="1:68" x14ac:dyDescent="0.25">
      <c r="A1489">
        <v>206</v>
      </c>
      <c r="B1489" t="s">
        <v>1205</v>
      </c>
      <c r="C1489" t="s">
        <v>191</v>
      </c>
      <c r="D1489">
        <v>-23.743600000000001</v>
      </c>
      <c r="E1489">
        <v>-68.238100000000003</v>
      </c>
      <c r="F1489" s="9">
        <v>41837</v>
      </c>
      <c r="H1489" t="s">
        <v>445</v>
      </c>
      <c r="I1489" t="s">
        <v>215</v>
      </c>
      <c r="J1489" t="s">
        <v>29</v>
      </c>
      <c r="L1489" t="s">
        <v>30</v>
      </c>
      <c r="P1489">
        <v>7.2</v>
      </c>
      <c r="Q1489" s="1">
        <f t="shared" si="218"/>
        <v>6.4590163934426226</v>
      </c>
      <c r="R1489">
        <v>394</v>
      </c>
      <c r="S1489">
        <v>0.4</v>
      </c>
      <c r="T1489">
        <v>12023</v>
      </c>
      <c r="U1489">
        <v>50</v>
      </c>
      <c r="W1489">
        <v>1190</v>
      </c>
      <c r="X1489">
        <v>2</v>
      </c>
      <c r="Z1489">
        <v>65</v>
      </c>
      <c r="AA1489" s="1">
        <v>16.87831225033289</v>
      </c>
      <c r="AD1489">
        <v>5820</v>
      </c>
      <c r="AE1489">
        <v>974</v>
      </c>
      <c r="AF1489">
        <v>72.3</v>
      </c>
      <c r="AG1489">
        <v>244</v>
      </c>
      <c r="AH1489">
        <v>444</v>
      </c>
      <c r="AM1489">
        <v>4.3</v>
      </c>
      <c r="AQ1489" s="3">
        <f t="shared" si="219"/>
        <v>21299.87831225033</v>
      </c>
      <c r="BA1489" t="s">
        <v>31</v>
      </c>
      <c r="BB1489" s="1">
        <f t="shared" si="220"/>
        <v>6.4590163934426226</v>
      </c>
      <c r="BC1489" s="2">
        <f t="shared" si="221"/>
        <v>339.15373765867417</v>
      </c>
      <c r="BD1489" s="2">
        <f t="shared" si="222"/>
        <v>0.62575090108129761</v>
      </c>
      <c r="BE1489" s="2">
        <f t="shared" si="223"/>
        <v>12.388090776597959</v>
      </c>
      <c r="BF1489" s="2">
        <f t="shared" si="224"/>
        <v>6.0123947830912963</v>
      </c>
      <c r="BG1489" s="2">
        <f t="shared" si="225"/>
        <v>0.60096178634287767</v>
      </c>
      <c r="BH1489" s="2">
        <f t="shared" si="226"/>
        <v>253.1645569620253</v>
      </c>
      <c r="BI1489" s="2">
        <f t="shared" si="227"/>
        <v>24.916858531593757</v>
      </c>
      <c r="BJ1489" s="2">
        <f t="shared" si="228"/>
        <v>10.416366517792826</v>
      </c>
      <c r="BK1489" s="2">
        <f t="shared" si="229"/>
        <v>6.0881281501072904</v>
      </c>
      <c r="BL1489" s="2">
        <f t="shared" si="230"/>
        <v>18.267846122197078</v>
      </c>
      <c r="BM1489" s="2"/>
      <c r="BN1489" s="1">
        <f t="shared" si="231"/>
        <v>-4.7731983162328895</v>
      </c>
      <c r="BO1489" s="2">
        <f t="shared" si="232"/>
        <v>0.74645958116142375</v>
      </c>
      <c r="BP1489" s="1">
        <f t="shared" si="217"/>
        <v>6.1410788381742742</v>
      </c>
    </row>
    <row r="1490" spans="1:68" x14ac:dyDescent="0.25">
      <c r="A1490">
        <v>206</v>
      </c>
      <c r="B1490" t="s">
        <v>1205</v>
      </c>
      <c r="C1490" t="s">
        <v>191</v>
      </c>
      <c r="D1490">
        <v>-23.743600000000001</v>
      </c>
      <c r="E1490">
        <v>-68.238100000000003</v>
      </c>
      <c r="F1490" s="9">
        <v>41866</v>
      </c>
      <c r="H1490" t="s">
        <v>445</v>
      </c>
      <c r="I1490" t="s">
        <v>215</v>
      </c>
      <c r="J1490" t="s">
        <v>29</v>
      </c>
      <c r="L1490" t="s">
        <v>30</v>
      </c>
      <c r="P1490">
        <v>6.14</v>
      </c>
      <c r="Q1490" s="1">
        <f t="shared" si="218"/>
        <v>7.3442622950819674</v>
      </c>
      <c r="R1490">
        <v>448</v>
      </c>
      <c r="T1490">
        <v>187247</v>
      </c>
      <c r="W1490">
        <v>8271</v>
      </c>
      <c r="X1490">
        <v>15</v>
      </c>
      <c r="Z1490">
        <v>542</v>
      </c>
      <c r="AA1490" s="1">
        <v>5.6572736351531292</v>
      </c>
      <c r="AD1490">
        <v>97600</v>
      </c>
      <c r="AE1490">
        <v>17100</v>
      </c>
      <c r="AF1490">
        <v>1340</v>
      </c>
      <c r="AG1490">
        <v>672</v>
      </c>
      <c r="AH1490">
        <v>6540</v>
      </c>
      <c r="AM1490">
        <v>15</v>
      </c>
      <c r="AQ1490" s="3">
        <f t="shared" si="219"/>
        <v>319795.65727363515</v>
      </c>
      <c r="BA1490" t="s">
        <v>31</v>
      </c>
      <c r="BB1490" s="1">
        <f t="shared" si="220"/>
        <v>7.3442622950819674</v>
      </c>
      <c r="BC1490" s="2">
        <f t="shared" si="221"/>
        <v>5282.0028208744707</v>
      </c>
      <c r="BD1490" s="2">
        <f t="shared" si="222"/>
        <v>0</v>
      </c>
      <c r="BE1490" s="2">
        <f t="shared" si="223"/>
        <v>86.102435977514048</v>
      </c>
      <c r="BF1490" s="2">
        <f t="shared" si="224"/>
        <v>50.134122652853577</v>
      </c>
      <c r="BG1490" s="2">
        <f t="shared" si="225"/>
        <v>0.20143040484068753</v>
      </c>
      <c r="BH1490" s="2">
        <f t="shared" si="226"/>
        <v>4245.5087215624862</v>
      </c>
      <c r="BI1490" s="2">
        <f t="shared" si="227"/>
        <v>437.45203376822712</v>
      </c>
      <c r="BJ1490" s="2">
        <f t="shared" si="228"/>
        <v>193.05575565480478</v>
      </c>
      <c r="BK1490" s="2">
        <f t="shared" si="229"/>
        <v>16.767303757672536</v>
      </c>
      <c r="BL1490" s="2">
        <f t="shared" si="230"/>
        <v>269.08043612425428</v>
      </c>
      <c r="BM1490" s="2"/>
      <c r="BN1490" s="1">
        <f t="shared" si="231"/>
        <v>-0.12686432782152618</v>
      </c>
      <c r="BO1490" s="2">
        <f t="shared" si="232"/>
        <v>0.8037687342354759</v>
      </c>
      <c r="BP1490" s="1">
        <f t="shared" si="217"/>
        <v>4.8805970149253728</v>
      </c>
    </row>
    <row r="1491" spans="1:68" x14ac:dyDescent="0.25">
      <c r="A1491">
        <v>206</v>
      </c>
      <c r="B1491" t="s">
        <v>1205</v>
      </c>
      <c r="C1491" t="s">
        <v>191</v>
      </c>
      <c r="D1491">
        <v>-23.743600000000001</v>
      </c>
      <c r="E1491">
        <v>-68.238100000000003</v>
      </c>
      <c r="F1491" s="9">
        <v>41927</v>
      </c>
      <c r="H1491" t="s">
        <v>445</v>
      </c>
      <c r="I1491" t="s">
        <v>215</v>
      </c>
      <c r="J1491" t="s">
        <v>29</v>
      </c>
      <c r="L1491" t="s">
        <v>30</v>
      </c>
      <c r="P1491">
        <v>6.05</v>
      </c>
      <c r="Q1491" s="1">
        <f t="shared" si="218"/>
        <v>6.5081967213114753</v>
      </c>
      <c r="R1491">
        <v>397</v>
      </c>
      <c r="S1491">
        <v>0.11</v>
      </c>
      <c r="T1491">
        <v>197562</v>
      </c>
      <c r="W1491">
        <v>9825</v>
      </c>
      <c r="X1491">
        <v>30</v>
      </c>
      <c r="Z1491">
        <v>757.8</v>
      </c>
      <c r="AA1491" s="1">
        <v>5.1429760319573905</v>
      </c>
      <c r="AD1491">
        <v>84900</v>
      </c>
      <c r="AE1491">
        <v>16500</v>
      </c>
      <c r="AF1491">
        <v>1200</v>
      </c>
      <c r="AG1491">
        <v>670</v>
      </c>
      <c r="AH1491">
        <v>6360</v>
      </c>
      <c r="AM1491">
        <v>13.8</v>
      </c>
      <c r="AQ1491" s="3">
        <f t="shared" si="219"/>
        <v>318220.85297603189</v>
      </c>
      <c r="BA1491" t="s">
        <v>31</v>
      </c>
      <c r="BB1491" s="1">
        <f t="shared" si="220"/>
        <v>6.5081967213114753</v>
      </c>
      <c r="BC1491" s="2">
        <f t="shared" si="221"/>
        <v>5572.9760225669952</v>
      </c>
      <c r="BD1491" s="2">
        <f t="shared" si="222"/>
        <v>0</v>
      </c>
      <c r="BE1491" s="2">
        <f t="shared" si="223"/>
        <v>102.27982510930669</v>
      </c>
      <c r="BF1491" s="2">
        <f t="shared" si="224"/>
        <v>70.095273332716673</v>
      </c>
      <c r="BG1491" s="2">
        <f t="shared" si="225"/>
        <v>0.18311854985517048</v>
      </c>
      <c r="BH1491" s="2">
        <f t="shared" si="226"/>
        <v>3693.0705989821217</v>
      </c>
      <c r="BI1491" s="2">
        <f t="shared" si="227"/>
        <v>422.1028396009209</v>
      </c>
      <c r="BJ1491" s="2">
        <f t="shared" si="228"/>
        <v>172.88575133266102</v>
      </c>
      <c r="BK1491" s="2">
        <f t="shared" si="229"/>
        <v>16.71740106791756</v>
      </c>
      <c r="BL1491" s="2">
        <f t="shared" si="230"/>
        <v>261.67455256120138</v>
      </c>
      <c r="BM1491" s="2"/>
      <c r="BN1491" s="1">
        <f t="shared" si="231"/>
        <v>-8.8363040765901371</v>
      </c>
      <c r="BO1491" s="2">
        <f t="shared" si="232"/>
        <v>0.6626747691049707</v>
      </c>
      <c r="BP1491" s="1">
        <f t="shared" si="217"/>
        <v>5.3</v>
      </c>
    </row>
    <row r="1492" spans="1:68" x14ac:dyDescent="0.25">
      <c r="A1492">
        <v>206</v>
      </c>
      <c r="B1492" t="s">
        <v>1205</v>
      </c>
      <c r="C1492" t="s">
        <v>191</v>
      </c>
      <c r="D1492">
        <v>-23.743600000000001</v>
      </c>
      <c r="E1492">
        <v>-68.238100000000003</v>
      </c>
      <c r="F1492" s="9">
        <v>41954</v>
      </c>
      <c r="H1492" t="s">
        <v>445</v>
      </c>
      <c r="I1492" t="s">
        <v>215</v>
      </c>
      <c r="J1492" t="s">
        <v>29</v>
      </c>
      <c r="L1492" t="s">
        <v>30</v>
      </c>
      <c r="P1492">
        <v>6.14</v>
      </c>
      <c r="Q1492" s="1">
        <f t="shared" si="218"/>
        <v>5.7377049180327866</v>
      </c>
      <c r="R1492">
        <v>350</v>
      </c>
      <c r="S1492">
        <v>0.17</v>
      </c>
      <c r="T1492">
        <v>127379</v>
      </c>
      <c r="U1492">
        <v>140</v>
      </c>
      <c r="W1492">
        <v>11134</v>
      </c>
      <c r="X1492">
        <v>9</v>
      </c>
      <c r="Z1492">
        <v>546</v>
      </c>
      <c r="AA1492" s="1">
        <v>6.6858688415446075</v>
      </c>
      <c r="AD1492">
        <v>61500</v>
      </c>
      <c r="AE1492">
        <v>9820</v>
      </c>
      <c r="AF1492">
        <v>806</v>
      </c>
      <c r="AG1492">
        <v>885</v>
      </c>
      <c r="AH1492">
        <v>4500</v>
      </c>
      <c r="AM1492">
        <v>30.9</v>
      </c>
      <c r="AQ1492" s="3">
        <f t="shared" si="219"/>
        <v>217106.75586884152</v>
      </c>
      <c r="BA1492" t="s">
        <v>31</v>
      </c>
      <c r="BB1492" s="1">
        <f t="shared" si="220"/>
        <v>5.7377049180327866</v>
      </c>
      <c r="BC1492" s="2">
        <f t="shared" si="221"/>
        <v>3593.2016925246826</v>
      </c>
      <c r="BD1492" s="2">
        <f t="shared" si="222"/>
        <v>1.7521025230276333</v>
      </c>
      <c r="BE1492" s="2">
        <f t="shared" si="223"/>
        <v>115.90672496356444</v>
      </c>
      <c r="BF1492" s="2">
        <f t="shared" si="224"/>
        <v>50.504116177966885</v>
      </c>
      <c r="BG1492" s="2">
        <f t="shared" si="225"/>
        <v>0.23805411481172162</v>
      </c>
      <c r="BH1492" s="2">
        <f t="shared" si="226"/>
        <v>2675.1924833616076</v>
      </c>
      <c r="BI1492" s="2">
        <f t="shared" si="227"/>
        <v>251.21514453824506</v>
      </c>
      <c r="BJ1492" s="2">
        <f t="shared" si="228"/>
        <v>116.12159631177065</v>
      </c>
      <c r="BK1492" s="2">
        <f t="shared" si="229"/>
        <v>22.081940216577671</v>
      </c>
      <c r="BL1492" s="2">
        <f t="shared" si="230"/>
        <v>185.14708907632175</v>
      </c>
      <c r="BM1492" s="2"/>
      <c r="BN1492" s="1">
        <f t="shared" si="231"/>
        <v>-5.1514927941264705</v>
      </c>
      <c r="BO1492" s="2">
        <f t="shared" si="232"/>
        <v>0.7445149791972695</v>
      </c>
      <c r="BP1492" s="1">
        <f t="shared" si="217"/>
        <v>5.583126550868486</v>
      </c>
    </row>
    <row r="1493" spans="1:68" x14ac:dyDescent="0.25">
      <c r="A1493">
        <v>206</v>
      </c>
      <c r="B1493" t="s">
        <v>1205</v>
      </c>
      <c r="C1493" t="s">
        <v>191</v>
      </c>
      <c r="D1493">
        <v>-23.743600000000001</v>
      </c>
      <c r="E1493">
        <v>-68.238100000000003</v>
      </c>
      <c r="F1493" s="9">
        <v>42016</v>
      </c>
      <c r="H1493" t="s">
        <v>445</v>
      </c>
      <c r="I1493" t="s">
        <v>215</v>
      </c>
      <c r="J1493" t="s">
        <v>29</v>
      </c>
      <c r="L1493" t="s">
        <v>30</v>
      </c>
      <c r="P1493">
        <v>6.89</v>
      </c>
      <c r="Q1493" s="1">
        <f t="shared" si="218"/>
        <v>5.557377049180328</v>
      </c>
      <c r="R1493">
        <v>339</v>
      </c>
      <c r="S1493">
        <v>0.05</v>
      </c>
      <c r="T1493">
        <v>88000</v>
      </c>
      <c r="W1493">
        <v>9420</v>
      </c>
      <c r="X1493">
        <v>4</v>
      </c>
      <c r="Z1493">
        <v>295.7</v>
      </c>
      <c r="AA1493" s="1">
        <v>9.8184087882822908</v>
      </c>
      <c r="AB1493">
        <v>13</v>
      </c>
      <c r="AD1493">
        <v>40200</v>
      </c>
      <c r="AE1493">
        <v>5710</v>
      </c>
      <c r="AF1493">
        <v>482</v>
      </c>
      <c r="AG1493">
        <v>811</v>
      </c>
      <c r="AH1493">
        <v>3540</v>
      </c>
      <c r="AM1493">
        <v>28.5</v>
      </c>
      <c r="AQ1493" s="3">
        <f t="shared" si="219"/>
        <v>148853.0684087883</v>
      </c>
      <c r="BA1493" t="s">
        <v>31</v>
      </c>
      <c r="BB1493" s="1">
        <f t="shared" si="220"/>
        <v>5.557377049180328</v>
      </c>
      <c r="BC1493" s="2">
        <f t="shared" si="221"/>
        <v>2482.3695345557121</v>
      </c>
      <c r="BD1493" s="2">
        <f t="shared" si="222"/>
        <v>0</v>
      </c>
      <c r="BE1493" s="2">
        <f t="shared" si="223"/>
        <v>98.063710181136784</v>
      </c>
      <c r="BF1493" s="2">
        <f t="shared" si="224"/>
        <v>27.351771344001477</v>
      </c>
      <c r="BG1493" s="2">
        <f t="shared" si="225"/>
        <v>0.34958995881441635</v>
      </c>
      <c r="BH1493" s="2">
        <f t="shared" si="226"/>
        <v>1748.6624037583192</v>
      </c>
      <c r="BI1493" s="2">
        <f t="shared" si="227"/>
        <v>146.07316449219749</v>
      </c>
      <c r="BJ1493" s="2">
        <f t="shared" si="228"/>
        <v>69.442443451952172</v>
      </c>
      <c r="BK1493" s="2">
        <f t="shared" si="229"/>
        <v>20.235540695643493</v>
      </c>
      <c r="BL1493" s="2">
        <f t="shared" si="230"/>
        <v>145.64904340670645</v>
      </c>
      <c r="BM1493" s="2"/>
      <c r="BN1493" s="1">
        <f t="shared" si="231"/>
        <v>-7.7933139404595062</v>
      </c>
      <c r="BO1493" s="2">
        <f t="shared" si="232"/>
        <v>0.70443275242309566</v>
      </c>
      <c r="BP1493" s="1">
        <f t="shared" si="217"/>
        <v>7.3443983402489623</v>
      </c>
    </row>
    <row r="1494" spans="1:68" x14ac:dyDescent="0.25">
      <c r="A1494">
        <v>206</v>
      </c>
      <c r="B1494" t="s">
        <v>1205</v>
      </c>
      <c r="C1494" t="s">
        <v>191</v>
      </c>
      <c r="D1494">
        <v>-23.743600000000001</v>
      </c>
      <c r="E1494">
        <v>-68.238100000000003</v>
      </c>
      <c r="F1494" s="9">
        <v>42051</v>
      </c>
      <c r="H1494" t="s">
        <v>445</v>
      </c>
      <c r="I1494" t="s">
        <v>215</v>
      </c>
      <c r="J1494" t="s">
        <v>29</v>
      </c>
      <c r="L1494" t="s">
        <v>30</v>
      </c>
      <c r="P1494">
        <v>6.55</v>
      </c>
      <c r="Q1494" s="1">
        <f t="shared" si="218"/>
        <v>5.9836065573770494</v>
      </c>
      <c r="R1494">
        <v>365</v>
      </c>
      <c r="S1494">
        <v>0.09</v>
      </c>
      <c r="T1494">
        <v>123874</v>
      </c>
      <c r="U1494">
        <v>9.5</v>
      </c>
      <c r="W1494">
        <v>8084</v>
      </c>
      <c r="X1494">
        <v>6</v>
      </c>
      <c r="Z1494">
        <v>336</v>
      </c>
      <c r="AA1494" s="1">
        <v>8.743059254327564</v>
      </c>
      <c r="AD1494">
        <v>58010</v>
      </c>
      <c r="AE1494">
        <v>6210</v>
      </c>
      <c r="AF1494">
        <v>559</v>
      </c>
      <c r="AG1494">
        <v>978</v>
      </c>
      <c r="AH1494">
        <v>3600</v>
      </c>
      <c r="AM1494">
        <v>36.299999999999997</v>
      </c>
      <c r="AQ1494" s="3">
        <f t="shared" si="219"/>
        <v>202076.63305925432</v>
      </c>
      <c r="BA1494" t="s">
        <v>31</v>
      </c>
      <c r="BB1494" s="1">
        <f t="shared" si="220"/>
        <v>5.9836065573770494</v>
      </c>
      <c r="BC1494" s="2">
        <f t="shared" si="221"/>
        <v>3494.3300423131168</v>
      </c>
      <c r="BD1494" s="2">
        <f t="shared" si="222"/>
        <v>0.11889267120544654</v>
      </c>
      <c r="BE1494" s="2">
        <f t="shared" si="223"/>
        <v>84.155735998334379</v>
      </c>
      <c r="BF1494" s="2">
        <f t="shared" si="224"/>
        <v>31.079456109518084</v>
      </c>
      <c r="BG1494" s="2">
        <f t="shared" si="225"/>
        <v>0.3113015347537898</v>
      </c>
      <c r="BH1494" s="2">
        <f t="shared" si="226"/>
        <v>2523.3807473139327</v>
      </c>
      <c r="BI1494" s="2">
        <f t="shared" si="227"/>
        <v>158.86415963161932</v>
      </c>
      <c r="BJ1494" s="2">
        <f t="shared" si="228"/>
        <v>80.535945829131251</v>
      </c>
      <c r="BK1494" s="2">
        <f t="shared" si="229"/>
        <v>24.402415290184138</v>
      </c>
      <c r="BL1494" s="2">
        <f t="shared" si="230"/>
        <v>148.11767126105741</v>
      </c>
      <c r="BM1494" s="2"/>
      <c r="BN1494" s="1">
        <f t="shared" si="231"/>
        <v>-8.2773939953150695</v>
      </c>
      <c r="BO1494" s="2">
        <f t="shared" si="232"/>
        <v>0.72213577903578574</v>
      </c>
      <c r="BP1494" s="1">
        <f t="shared" si="217"/>
        <v>6.4400715563506266</v>
      </c>
    </row>
    <row r="1495" spans="1:68" x14ac:dyDescent="0.25">
      <c r="A1495">
        <v>206</v>
      </c>
      <c r="B1495" t="s">
        <v>1205</v>
      </c>
      <c r="C1495" t="s">
        <v>191</v>
      </c>
      <c r="D1495">
        <v>-23.743600000000001</v>
      </c>
      <c r="E1495">
        <v>-68.238100000000003</v>
      </c>
      <c r="F1495" s="9">
        <v>42074</v>
      </c>
      <c r="H1495" t="s">
        <v>445</v>
      </c>
      <c r="I1495" t="s">
        <v>215</v>
      </c>
      <c r="J1495" t="s">
        <v>29</v>
      </c>
      <c r="L1495" t="s">
        <v>30</v>
      </c>
      <c r="P1495">
        <v>6.64</v>
      </c>
      <c r="Q1495" s="1">
        <f t="shared" si="218"/>
        <v>4.7868852459016393</v>
      </c>
      <c r="R1495">
        <v>292</v>
      </c>
      <c r="S1495">
        <v>0.13</v>
      </c>
      <c r="T1495">
        <v>86523</v>
      </c>
      <c r="W1495">
        <v>7635</v>
      </c>
      <c r="X1495">
        <v>9</v>
      </c>
      <c r="Z1495">
        <v>280.39999999999998</v>
      </c>
      <c r="AA1495" s="1">
        <v>8.5092876165113189</v>
      </c>
      <c r="AB1495">
        <v>15</v>
      </c>
      <c r="AD1495">
        <v>40400</v>
      </c>
      <c r="AE1495">
        <v>5860</v>
      </c>
      <c r="AF1495">
        <v>487</v>
      </c>
      <c r="AG1495">
        <v>825</v>
      </c>
      <c r="AH1495">
        <v>2660</v>
      </c>
      <c r="AM1495">
        <v>31.4</v>
      </c>
      <c r="AQ1495" s="3">
        <f t="shared" si="219"/>
        <v>145026.43928761649</v>
      </c>
      <c r="BA1495" t="s">
        <v>31</v>
      </c>
      <c r="BB1495" s="1">
        <f t="shared" si="220"/>
        <v>4.7868852459016393</v>
      </c>
      <c r="BC1495" s="2">
        <f t="shared" si="221"/>
        <v>2440.7052186177712</v>
      </c>
      <c r="BD1495" s="2">
        <f t="shared" si="222"/>
        <v>0</v>
      </c>
      <c r="BE1495" s="2">
        <f t="shared" si="223"/>
        <v>79.481574016239847</v>
      </c>
      <c r="BF1495" s="2">
        <f t="shared" si="224"/>
        <v>25.936546110443064</v>
      </c>
      <c r="BG1495" s="2">
        <f t="shared" si="225"/>
        <v>0.30297796430582752</v>
      </c>
      <c r="BH1495" s="2">
        <f t="shared" si="226"/>
        <v>1757.3622167123406</v>
      </c>
      <c r="BI1495" s="2">
        <f t="shared" si="227"/>
        <v>149.91046303402405</v>
      </c>
      <c r="BJ1495" s="2">
        <f t="shared" si="228"/>
        <v>70.162800749171595</v>
      </c>
      <c r="BK1495" s="2">
        <f t="shared" si="229"/>
        <v>20.584859523928337</v>
      </c>
      <c r="BL1495" s="2">
        <f t="shared" si="230"/>
        <v>109.44250154289242</v>
      </c>
      <c r="BM1495" s="2"/>
      <c r="BN1495" s="1">
        <f t="shared" si="231"/>
        <v>-7.5788761503706157</v>
      </c>
      <c r="BO1495" s="2">
        <f t="shared" si="232"/>
        <v>0.7200223129393627</v>
      </c>
      <c r="BP1495" s="1">
        <f t="shared" si="217"/>
        <v>5.462012320328542</v>
      </c>
    </row>
    <row r="1496" spans="1:68" x14ac:dyDescent="0.25">
      <c r="A1496">
        <v>206</v>
      </c>
      <c r="B1496" t="s">
        <v>1205</v>
      </c>
      <c r="C1496" t="s">
        <v>191</v>
      </c>
      <c r="D1496">
        <v>-23.743600000000001</v>
      </c>
      <c r="E1496">
        <v>-68.238100000000003</v>
      </c>
      <c r="F1496" s="9">
        <v>42137</v>
      </c>
      <c r="H1496" t="s">
        <v>445</v>
      </c>
      <c r="I1496" t="s">
        <v>215</v>
      </c>
      <c r="J1496" t="s">
        <v>29</v>
      </c>
      <c r="L1496" t="s">
        <v>30</v>
      </c>
      <c r="P1496">
        <v>6.78</v>
      </c>
      <c r="Q1496" s="1">
        <f t="shared" si="218"/>
        <v>6.6721311475409832</v>
      </c>
      <c r="R1496">
        <v>407</v>
      </c>
      <c r="T1496">
        <v>106650</v>
      </c>
      <c r="W1496">
        <v>8650</v>
      </c>
      <c r="X1496">
        <v>26</v>
      </c>
      <c r="Z1496">
        <v>421.7</v>
      </c>
      <c r="AB1496">
        <v>8.1000000000000003E-2</v>
      </c>
      <c r="AD1496">
        <v>51925</v>
      </c>
      <c r="AE1496">
        <v>6953</v>
      </c>
      <c r="AF1496">
        <v>652</v>
      </c>
      <c r="AG1496">
        <v>1220</v>
      </c>
      <c r="AH1496">
        <v>3637</v>
      </c>
      <c r="AM1496">
        <v>39.200000000000003</v>
      </c>
      <c r="AQ1496" s="3">
        <f t="shared" si="219"/>
        <v>180580.98100000003</v>
      </c>
      <c r="BA1496" t="s">
        <v>31</v>
      </c>
      <c r="BB1496" s="1">
        <f t="shared" si="220"/>
        <v>6.6721311475409832</v>
      </c>
      <c r="BC1496" s="2">
        <f t="shared" si="221"/>
        <v>3008.4626234132579</v>
      </c>
      <c r="BD1496" s="2">
        <f t="shared" si="222"/>
        <v>0</v>
      </c>
      <c r="BE1496" s="2">
        <f t="shared" si="223"/>
        <v>90.047886737455755</v>
      </c>
      <c r="BF1496" s="2">
        <f t="shared" si="224"/>
        <v>39.00656738507076</v>
      </c>
      <c r="BG1496" s="2">
        <f t="shared" si="225"/>
        <v>0</v>
      </c>
      <c r="BH1496" s="2">
        <f t="shared" si="226"/>
        <v>2258.6889381878291</v>
      </c>
      <c r="BI1496" s="2">
        <f t="shared" si="227"/>
        <v>177.87157840880019</v>
      </c>
      <c r="BJ1496" s="2">
        <f t="shared" si="228"/>
        <v>93.934591557412475</v>
      </c>
      <c r="BK1496" s="2">
        <f t="shared" si="229"/>
        <v>30.440640750536453</v>
      </c>
      <c r="BL1496" s="2">
        <f t="shared" si="230"/>
        <v>149.63999177124049</v>
      </c>
      <c r="BM1496" s="2"/>
      <c r="BN1496" s="1">
        <f t="shared" si="231"/>
        <v>-5.004597682819119</v>
      </c>
      <c r="BO1496" s="2">
        <f t="shared" si="232"/>
        <v>0.75077846093538247</v>
      </c>
      <c r="BP1496" s="1">
        <f t="shared" si="217"/>
        <v>5.5782208588957056</v>
      </c>
    </row>
    <row r="1497" spans="1:68" x14ac:dyDescent="0.25">
      <c r="A1497">
        <v>206</v>
      </c>
      <c r="B1497" t="s">
        <v>1205</v>
      </c>
      <c r="C1497" t="s">
        <v>191</v>
      </c>
      <c r="D1497">
        <v>-23.743600000000001</v>
      </c>
      <c r="E1497">
        <v>-68.238100000000003</v>
      </c>
      <c r="F1497" s="9">
        <v>42164</v>
      </c>
      <c r="H1497" t="s">
        <v>445</v>
      </c>
      <c r="I1497" t="s">
        <v>215</v>
      </c>
      <c r="J1497" t="s">
        <v>29</v>
      </c>
      <c r="L1497" t="s">
        <v>30</v>
      </c>
      <c r="P1497">
        <v>6.7</v>
      </c>
      <c r="Q1497" s="1">
        <f t="shared" si="218"/>
        <v>6.721311475409836</v>
      </c>
      <c r="R1497">
        <v>410</v>
      </c>
      <c r="S1497">
        <v>9.5</v>
      </c>
      <c r="T1497">
        <v>88542</v>
      </c>
      <c r="U1497">
        <v>109.5</v>
      </c>
      <c r="W1497">
        <v>11346</v>
      </c>
      <c r="X1497">
        <v>44</v>
      </c>
      <c r="Z1497">
        <v>187.9</v>
      </c>
      <c r="AD1497">
        <v>47643</v>
      </c>
      <c r="AE1497">
        <v>6239</v>
      </c>
      <c r="AF1497">
        <v>522.29999999999995</v>
      </c>
      <c r="AG1497">
        <v>1104</v>
      </c>
      <c r="AH1497">
        <v>3912</v>
      </c>
      <c r="AM1497">
        <v>39.6</v>
      </c>
      <c r="AN1497">
        <v>7.0000000000000007E-2</v>
      </c>
      <c r="AQ1497" s="3">
        <f t="shared" si="219"/>
        <v>160108.87</v>
      </c>
      <c r="BA1497" t="s">
        <v>31</v>
      </c>
      <c r="BB1497" s="1">
        <f t="shared" si="220"/>
        <v>6.721311475409836</v>
      </c>
      <c r="BC1497" s="2">
        <f t="shared" si="221"/>
        <v>2497.6586741889982</v>
      </c>
      <c r="BD1497" s="2">
        <f t="shared" si="222"/>
        <v>1.3703944733680418</v>
      </c>
      <c r="BE1497" s="2">
        <f t="shared" si="223"/>
        <v>118.11367895065584</v>
      </c>
      <c r="BF1497" s="2">
        <f t="shared" si="224"/>
        <v>17.380445842197762</v>
      </c>
      <c r="BG1497" s="2">
        <f t="shared" si="225"/>
        <v>0</v>
      </c>
      <c r="BH1497" s="2">
        <f t="shared" si="226"/>
        <v>2072.4259428422288</v>
      </c>
      <c r="BI1497" s="2">
        <f t="shared" si="227"/>
        <v>159.60603734970579</v>
      </c>
      <c r="BJ1497" s="2">
        <f t="shared" si="228"/>
        <v>75.248523267540691</v>
      </c>
      <c r="BK1497" s="2">
        <f t="shared" si="229"/>
        <v>27.546284744747741</v>
      </c>
      <c r="BL1497" s="2">
        <f t="shared" si="230"/>
        <v>160.95453610368236</v>
      </c>
      <c r="BM1497" s="2"/>
      <c r="BN1497" s="1">
        <f t="shared" si="231"/>
        <v>-1.0632663035810321</v>
      </c>
      <c r="BO1497" s="2">
        <f t="shared" si="232"/>
        <v>0.82974746079552097</v>
      </c>
      <c r="BP1497" s="1">
        <f t="shared" si="217"/>
        <v>7.4899483055715113</v>
      </c>
    </row>
    <row r="1498" spans="1:68" x14ac:dyDescent="0.25">
      <c r="A1498">
        <v>206</v>
      </c>
      <c r="B1498" t="s">
        <v>1205</v>
      </c>
      <c r="C1498" t="s">
        <v>191</v>
      </c>
      <c r="D1498">
        <v>-23.743600000000001</v>
      </c>
      <c r="E1498">
        <v>-68.238100000000003</v>
      </c>
      <c r="F1498" s="9">
        <v>42200</v>
      </c>
      <c r="H1498" t="s">
        <v>445</v>
      </c>
      <c r="I1498" t="s">
        <v>215</v>
      </c>
      <c r="J1498" t="s">
        <v>29</v>
      </c>
      <c r="L1498" t="s">
        <v>30</v>
      </c>
      <c r="P1498">
        <v>6.8</v>
      </c>
      <c r="Q1498" s="1">
        <f t="shared" si="218"/>
        <v>5.5245901639344259</v>
      </c>
      <c r="R1498">
        <v>337</v>
      </c>
      <c r="T1498">
        <v>72425</v>
      </c>
      <c r="W1498">
        <v>6039</v>
      </c>
      <c r="X1498">
        <v>0</v>
      </c>
      <c r="Z1498">
        <v>367.9</v>
      </c>
      <c r="AA1498" s="1">
        <v>12.015862183754994</v>
      </c>
      <c r="AB1498">
        <v>0.09</v>
      </c>
      <c r="AD1498">
        <v>42744</v>
      </c>
      <c r="AE1498">
        <v>6747</v>
      </c>
      <c r="AF1498">
        <v>558.70000000000005</v>
      </c>
      <c r="AG1498">
        <v>1263</v>
      </c>
      <c r="AH1498">
        <v>3500</v>
      </c>
      <c r="AL1498">
        <v>3.3000000000000002E-2</v>
      </c>
      <c r="AM1498">
        <v>36.299999999999997</v>
      </c>
      <c r="AN1498">
        <v>7.0000000000000007E-2</v>
      </c>
      <c r="AQ1498" s="3">
        <f t="shared" si="219"/>
        <v>134030.10886218376</v>
      </c>
      <c r="BA1498" t="s">
        <v>31</v>
      </c>
      <c r="BB1498" s="1">
        <f t="shared" si="220"/>
        <v>5.5245901639344259</v>
      </c>
      <c r="BC1498" s="2">
        <f t="shared" si="221"/>
        <v>2043.0183356840619</v>
      </c>
      <c r="BD1498" s="2">
        <f t="shared" si="222"/>
        <v>0</v>
      </c>
      <c r="BE1498" s="2">
        <f t="shared" si="223"/>
        <v>62.866958151155529</v>
      </c>
      <c r="BF1498" s="2">
        <f t="shared" si="224"/>
        <v>34.030154472296736</v>
      </c>
      <c r="BG1498" s="2">
        <f t="shared" si="225"/>
        <v>0.42783152102526195</v>
      </c>
      <c r="BH1498" s="2">
        <f t="shared" si="226"/>
        <v>1859.3240245334725</v>
      </c>
      <c r="BI1498" s="2">
        <f t="shared" si="227"/>
        <v>172.6016884113584</v>
      </c>
      <c r="BJ1498" s="2">
        <f t="shared" si="228"/>
        <v>80.492724391298097</v>
      </c>
      <c r="BK1498" s="2">
        <f t="shared" si="229"/>
        <v>31.513548580268473</v>
      </c>
      <c r="BL1498" s="2">
        <f t="shared" si="230"/>
        <v>144.0032915038058</v>
      </c>
      <c r="BM1498" s="2"/>
      <c r="BN1498" s="1">
        <f t="shared" si="231"/>
        <v>6.2352776082780714</v>
      </c>
      <c r="BO1498" s="2">
        <f t="shared" si="232"/>
        <v>0.91008680248134766</v>
      </c>
      <c r="BP1498" s="1">
        <f t="shared" si="217"/>
        <v>6.2645426883837478</v>
      </c>
    </row>
    <row r="1499" spans="1:68" x14ac:dyDescent="0.25">
      <c r="A1499">
        <v>206</v>
      </c>
      <c r="B1499" t="s">
        <v>1205</v>
      </c>
      <c r="C1499" t="s">
        <v>191</v>
      </c>
      <c r="D1499">
        <v>-23.743600000000001</v>
      </c>
      <c r="E1499">
        <v>-68.238100000000003</v>
      </c>
      <c r="F1499" s="9">
        <v>42228</v>
      </c>
      <c r="H1499" t="s">
        <v>445</v>
      </c>
      <c r="I1499" t="s">
        <v>215</v>
      </c>
      <c r="J1499" t="s">
        <v>29</v>
      </c>
      <c r="L1499" t="s">
        <v>30</v>
      </c>
      <c r="P1499">
        <v>7.05</v>
      </c>
      <c r="Q1499" s="1">
        <f t="shared" si="218"/>
        <v>5.0983606557377046</v>
      </c>
      <c r="R1499">
        <v>311</v>
      </c>
      <c r="S1499">
        <v>1.7</v>
      </c>
      <c r="T1499">
        <v>47361</v>
      </c>
      <c r="U1499">
        <v>74.7</v>
      </c>
      <c r="W1499">
        <v>5184</v>
      </c>
      <c r="X1499">
        <v>0</v>
      </c>
      <c r="Z1499">
        <v>247.8</v>
      </c>
      <c r="AA1499" s="1">
        <v>9.9586717709720389</v>
      </c>
      <c r="AB1499">
        <v>0.1</v>
      </c>
      <c r="AD1499">
        <v>24306</v>
      </c>
      <c r="AE1499">
        <v>3586</v>
      </c>
      <c r="AF1499">
        <v>331.8</v>
      </c>
      <c r="AG1499">
        <v>730</v>
      </c>
      <c r="AH1499">
        <v>1746</v>
      </c>
      <c r="AM1499">
        <v>19</v>
      </c>
      <c r="AQ1499" s="3">
        <f t="shared" si="219"/>
        <v>83909.058671770981</v>
      </c>
      <c r="BA1499" t="s">
        <v>31</v>
      </c>
      <c r="BB1499" s="1">
        <f t="shared" si="220"/>
        <v>5.0983606557377046</v>
      </c>
      <c r="BC1499" s="2">
        <f t="shared" si="221"/>
        <v>1335.9943582510577</v>
      </c>
      <c r="BD1499" s="2">
        <f t="shared" si="222"/>
        <v>0.9348718462154586</v>
      </c>
      <c r="BE1499" s="2">
        <f t="shared" si="223"/>
        <v>53.966271080574643</v>
      </c>
      <c r="BF1499" s="2">
        <f t="shared" si="224"/>
        <v>22.921098880769588</v>
      </c>
      <c r="BG1499" s="2">
        <f t="shared" si="225"/>
        <v>0.35458410108319377</v>
      </c>
      <c r="BH1499" s="2">
        <f t="shared" si="226"/>
        <v>1057.2882683022315</v>
      </c>
      <c r="BI1499" s="2">
        <f t="shared" si="227"/>
        <v>91.737017139933485</v>
      </c>
      <c r="BJ1499" s="2">
        <f t="shared" si="228"/>
        <v>47.802910243480767</v>
      </c>
      <c r="BK1499" s="2">
        <f t="shared" si="229"/>
        <v>18.214481760566894</v>
      </c>
      <c r="BL1499" s="2">
        <f t="shared" si="230"/>
        <v>71.837070561612833</v>
      </c>
      <c r="BM1499" s="2"/>
      <c r="BN1499" s="1">
        <f t="shared" si="231"/>
        <v>-2.5833617706480756</v>
      </c>
      <c r="BO1499" s="2">
        <f t="shared" si="232"/>
        <v>0.79138677627824805</v>
      </c>
      <c r="BP1499" s="1">
        <f t="shared" si="217"/>
        <v>5.2622061482820977</v>
      </c>
    </row>
    <row r="1500" spans="1:68" x14ac:dyDescent="0.25">
      <c r="A1500">
        <v>206</v>
      </c>
      <c r="B1500" t="s">
        <v>1205</v>
      </c>
      <c r="C1500" t="s">
        <v>191</v>
      </c>
      <c r="D1500">
        <v>-23.743600000000001</v>
      </c>
      <c r="E1500">
        <v>-68.238100000000003</v>
      </c>
      <c r="F1500" s="9">
        <v>42256</v>
      </c>
      <c r="H1500" t="s">
        <v>445</v>
      </c>
      <c r="I1500" t="s">
        <v>215</v>
      </c>
      <c r="J1500" t="s">
        <v>29</v>
      </c>
      <c r="L1500" t="s">
        <v>30</v>
      </c>
      <c r="P1500">
        <v>7</v>
      </c>
      <c r="Q1500" s="1">
        <f t="shared" si="218"/>
        <v>6.3278688524590168</v>
      </c>
      <c r="R1500">
        <v>386</v>
      </c>
      <c r="S1500">
        <v>0.16</v>
      </c>
      <c r="T1500">
        <v>39342</v>
      </c>
      <c r="W1500">
        <v>2399</v>
      </c>
      <c r="X1500">
        <v>29</v>
      </c>
      <c r="Z1500">
        <v>139</v>
      </c>
      <c r="AA1500" s="1">
        <v>13.324983355525966</v>
      </c>
      <c r="AB1500">
        <v>1.73</v>
      </c>
      <c r="AD1500">
        <v>17600</v>
      </c>
      <c r="AE1500">
        <v>2590</v>
      </c>
      <c r="AF1500">
        <v>197</v>
      </c>
      <c r="AG1500">
        <v>472</v>
      </c>
      <c r="AH1500">
        <v>1240</v>
      </c>
      <c r="AM1500">
        <v>13.6</v>
      </c>
      <c r="AN1500">
        <v>4.1000000000000002E-2</v>
      </c>
      <c r="AQ1500" s="3">
        <f t="shared" si="219"/>
        <v>64422.855983355526</v>
      </c>
      <c r="BA1500" t="s">
        <v>31</v>
      </c>
      <c r="BB1500" s="1">
        <f t="shared" si="220"/>
        <v>6.3278688524590168</v>
      </c>
      <c r="BC1500" s="2">
        <f t="shared" si="221"/>
        <v>1109.7884344146685</v>
      </c>
      <c r="BD1500" s="2">
        <f t="shared" si="222"/>
        <v>0</v>
      </c>
      <c r="BE1500" s="2">
        <f t="shared" si="223"/>
        <v>24.973974599208827</v>
      </c>
      <c r="BF1500" s="2">
        <f t="shared" si="224"/>
        <v>12.85727499768754</v>
      </c>
      <c r="BG1500" s="2">
        <f t="shared" si="225"/>
        <v>0.47444351553385078</v>
      </c>
      <c r="BH1500" s="2">
        <f t="shared" si="226"/>
        <v>765.58353995389098</v>
      </c>
      <c r="BI1500" s="2">
        <f t="shared" si="227"/>
        <v>66.257354822205158</v>
      </c>
      <c r="BJ1500" s="2">
        <f t="shared" si="228"/>
        <v>28.382077510445182</v>
      </c>
      <c r="BK1500" s="2">
        <f t="shared" si="229"/>
        <v>11.777034782174759</v>
      </c>
      <c r="BL1500" s="2">
        <f t="shared" si="230"/>
        <v>51.018308989919767</v>
      </c>
      <c r="BM1500" s="2"/>
      <c r="BN1500" s="1">
        <f t="shared" si="231"/>
        <v>-8.3764321202808816</v>
      </c>
      <c r="BO1500" s="2">
        <f t="shared" si="232"/>
        <v>0.68984638532269427</v>
      </c>
      <c r="BP1500" s="1">
        <f t="shared" si="217"/>
        <v>6.2944162436548226</v>
      </c>
    </row>
    <row r="1501" spans="1:68" x14ac:dyDescent="0.25">
      <c r="A1501">
        <v>206</v>
      </c>
      <c r="B1501" t="s">
        <v>1205</v>
      </c>
      <c r="C1501" t="s">
        <v>191</v>
      </c>
      <c r="D1501">
        <v>-23.743600000000001</v>
      </c>
      <c r="E1501">
        <v>-68.238100000000003</v>
      </c>
      <c r="F1501" s="9">
        <v>42284</v>
      </c>
      <c r="H1501" t="s">
        <v>445</v>
      </c>
      <c r="I1501" t="s">
        <v>215</v>
      </c>
      <c r="J1501" t="s">
        <v>29</v>
      </c>
      <c r="L1501" t="s">
        <v>30</v>
      </c>
      <c r="P1501">
        <v>6.42</v>
      </c>
      <c r="Q1501" s="1">
        <f t="shared" si="218"/>
        <v>7.9016393442622954</v>
      </c>
      <c r="R1501">
        <v>482</v>
      </c>
      <c r="T1501">
        <v>134377</v>
      </c>
      <c r="W1501">
        <v>13994</v>
      </c>
      <c r="X1501">
        <v>64</v>
      </c>
      <c r="Z1501">
        <v>473.7</v>
      </c>
      <c r="AA1501" s="1">
        <v>16.36401464713715</v>
      </c>
      <c r="AB1501">
        <v>25.44</v>
      </c>
      <c r="AD1501">
        <v>66199</v>
      </c>
      <c r="AE1501">
        <v>9449</v>
      </c>
      <c r="AF1501">
        <v>799.1</v>
      </c>
      <c r="AG1501">
        <v>973</v>
      </c>
      <c r="AH1501">
        <v>4509</v>
      </c>
      <c r="AL1501">
        <v>4.3239999999999998</v>
      </c>
      <c r="AM1501">
        <v>24.5</v>
      </c>
      <c r="AN1501">
        <v>0.26900000000000002</v>
      </c>
      <c r="AQ1501" s="3">
        <f t="shared" si="219"/>
        <v>231390.69701464716</v>
      </c>
      <c r="BA1501" t="s">
        <v>31</v>
      </c>
      <c r="BB1501" s="1">
        <f t="shared" si="220"/>
        <v>7.9016393442622954</v>
      </c>
      <c r="BC1501" s="2">
        <f t="shared" si="221"/>
        <v>3790.6064880112831</v>
      </c>
      <c r="BD1501" s="2">
        <f t="shared" si="222"/>
        <v>0</v>
      </c>
      <c r="BE1501" s="2">
        <f t="shared" si="223"/>
        <v>145.67978346866542</v>
      </c>
      <c r="BF1501" s="2">
        <f t="shared" si="224"/>
        <v>43.816483211543797</v>
      </c>
      <c r="BG1501" s="2">
        <f t="shared" si="225"/>
        <v>0.58264993135736054</v>
      </c>
      <c r="BH1501" s="2">
        <f t="shared" si="226"/>
        <v>2879.5945887163425</v>
      </c>
      <c r="BI1501" s="2">
        <f t="shared" si="227"/>
        <v>241.72422614479405</v>
      </c>
      <c r="BJ1501" s="2">
        <f t="shared" si="228"/>
        <v>115.12750324160784</v>
      </c>
      <c r="BK1501" s="2">
        <f t="shared" si="229"/>
        <v>24.277658565796695</v>
      </c>
      <c r="BL1501" s="2">
        <f t="shared" si="230"/>
        <v>185.5173832544744</v>
      </c>
      <c r="BM1501" s="2"/>
      <c r="BN1501" s="1">
        <f t="shared" si="231"/>
        <v>-5.600783164506197</v>
      </c>
      <c r="BO1501" s="2">
        <f t="shared" si="232"/>
        <v>0.75966592623733487</v>
      </c>
      <c r="BP1501" s="1">
        <f t="shared" si="217"/>
        <v>5.6425979226629961</v>
      </c>
    </row>
    <row r="1502" spans="1:68" x14ac:dyDescent="0.25">
      <c r="A1502">
        <v>206</v>
      </c>
      <c r="B1502" t="s">
        <v>1205</v>
      </c>
      <c r="C1502" t="s">
        <v>191</v>
      </c>
      <c r="D1502">
        <v>-23.743600000000001</v>
      </c>
      <c r="E1502">
        <v>-68.238100000000003</v>
      </c>
      <c r="F1502" s="9">
        <v>42317</v>
      </c>
      <c r="H1502" t="s">
        <v>445</v>
      </c>
      <c r="I1502" t="s">
        <v>215</v>
      </c>
      <c r="J1502" t="s">
        <v>29</v>
      </c>
      <c r="L1502" t="s">
        <v>30</v>
      </c>
      <c r="P1502">
        <v>6.14</v>
      </c>
      <c r="Q1502" s="1">
        <f t="shared" si="218"/>
        <v>7.3442622950819674</v>
      </c>
      <c r="R1502">
        <v>448</v>
      </c>
      <c r="T1502">
        <v>170000</v>
      </c>
      <c r="W1502">
        <v>6609</v>
      </c>
      <c r="X1502">
        <v>28</v>
      </c>
      <c r="Z1502">
        <v>449.5</v>
      </c>
      <c r="AB1502">
        <v>0.112</v>
      </c>
      <c r="AD1502">
        <v>78585</v>
      </c>
      <c r="AE1502">
        <v>11306</v>
      </c>
      <c r="AF1502">
        <v>944.5</v>
      </c>
      <c r="AG1502">
        <v>332</v>
      </c>
      <c r="AH1502">
        <v>4961</v>
      </c>
      <c r="AM1502">
        <v>5.6</v>
      </c>
      <c r="AQ1502" s="3">
        <f t="shared" si="219"/>
        <v>273668.71199999994</v>
      </c>
      <c r="BA1502" t="s">
        <v>31</v>
      </c>
      <c r="BB1502" s="1">
        <f t="shared" si="220"/>
        <v>7.3442622950819674</v>
      </c>
      <c r="BC1502" s="2">
        <f t="shared" si="221"/>
        <v>4795.4866008462623</v>
      </c>
      <c r="BD1502" s="2">
        <f t="shared" si="222"/>
        <v>0</v>
      </c>
      <c r="BE1502" s="2">
        <f t="shared" si="223"/>
        <v>68.800749531542778</v>
      </c>
      <c r="BF1502" s="2">
        <f t="shared" si="224"/>
        <v>41.578022384608268</v>
      </c>
      <c r="BG1502" s="2">
        <f t="shared" si="225"/>
        <v>0</v>
      </c>
      <c r="BH1502" s="2">
        <f t="shared" si="226"/>
        <v>3418.3740049588932</v>
      </c>
      <c r="BI1502" s="2">
        <f t="shared" si="227"/>
        <v>289.2299820926068</v>
      </c>
      <c r="BJ1502" s="2">
        <f t="shared" si="228"/>
        <v>136.07549344474859</v>
      </c>
      <c r="BK1502" s="2">
        <f t="shared" si="229"/>
        <v>8.2838464993263123</v>
      </c>
      <c r="BL1502" s="2">
        <f t="shared" si="230"/>
        <v>204.11437975725158</v>
      </c>
      <c r="BM1502" s="2"/>
      <c r="BN1502" s="1">
        <f t="shared" si="231"/>
        <v>-7.2968087818212073</v>
      </c>
      <c r="BO1502" s="2">
        <f t="shared" si="232"/>
        <v>0.71283152044583986</v>
      </c>
      <c r="BP1502" s="1">
        <f t="shared" si="217"/>
        <v>5.2525145579671788</v>
      </c>
    </row>
    <row r="1503" spans="1:68" x14ac:dyDescent="0.25">
      <c r="A1503">
        <v>206</v>
      </c>
      <c r="B1503" t="s">
        <v>1205</v>
      </c>
      <c r="C1503" t="s">
        <v>191</v>
      </c>
      <c r="D1503">
        <v>-23.743600000000001</v>
      </c>
      <c r="E1503">
        <v>-68.238100000000003</v>
      </c>
      <c r="F1503" s="9">
        <v>42347</v>
      </c>
      <c r="H1503" t="s">
        <v>445</v>
      </c>
      <c r="I1503" t="s">
        <v>215</v>
      </c>
      <c r="J1503" t="s">
        <v>29</v>
      </c>
      <c r="L1503" t="s">
        <v>30</v>
      </c>
      <c r="P1503">
        <v>6.14</v>
      </c>
      <c r="Q1503" s="1">
        <f t="shared" si="218"/>
        <v>7.3442622950819674</v>
      </c>
      <c r="R1503">
        <v>448</v>
      </c>
      <c r="T1503">
        <v>197908</v>
      </c>
      <c r="W1503">
        <v>9719</v>
      </c>
      <c r="X1503">
        <v>85</v>
      </c>
      <c r="Z1503">
        <v>487.4</v>
      </c>
      <c r="AB1503">
        <v>0.06</v>
      </c>
      <c r="AD1503">
        <v>96537</v>
      </c>
      <c r="AE1503">
        <v>15849</v>
      </c>
      <c r="AF1503">
        <v>1492</v>
      </c>
      <c r="AG1503">
        <v>706</v>
      </c>
      <c r="AH1503">
        <v>6667</v>
      </c>
      <c r="AM1503">
        <v>13.3</v>
      </c>
      <c r="AQ1503" s="3">
        <f t="shared" si="219"/>
        <v>329911.75999999995</v>
      </c>
      <c r="BA1503" t="s">
        <v>31</v>
      </c>
      <c r="BB1503" s="1">
        <f t="shared" si="220"/>
        <v>7.3442622950819674</v>
      </c>
      <c r="BC1503" s="2">
        <f t="shared" si="221"/>
        <v>5582.7362482369526</v>
      </c>
      <c r="BD1503" s="2">
        <f t="shared" si="222"/>
        <v>0</v>
      </c>
      <c r="BE1503" s="2">
        <f t="shared" si="223"/>
        <v>101.17634811576099</v>
      </c>
      <c r="BF1503" s="2">
        <f t="shared" si="224"/>
        <v>45.083711035056886</v>
      </c>
      <c r="BG1503" s="2">
        <f t="shared" si="225"/>
        <v>0</v>
      </c>
      <c r="BH1503" s="2">
        <f t="shared" si="226"/>
        <v>4199.2692157118618</v>
      </c>
      <c r="BI1503" s="2">
        <f t="shared" si="227"/>
        <v>405.4489639293937</v>
      </c>
      <c r="BJ1503" s="2">
        <f t="shared" si="228"/>
        <v>214.95461749027518</v>
      </c>
      <c r="BK1503" s="2">
        <f t="shared" si="229"/>
        <v>17.615649483507159</v>
      </c>
      <c r="BL1503" s="2">
        <f t="shared" si="230"/>
        <v>274.30569841596378</v>
      </c>
      <c r="BM1503" s="2"/>
      <c r="BN1503" s="1">
        <f t="shared" si="231"/>
        <v>-3.4737361188847888</v>
      </c>
      <c r="BO1503" s="2">
        <f t="shared" si="232"/>
        <v>0.75218835871710854</v>
      </c>
      <c r="BP1503" s="1">
        <f t="shared" si="217"/>
        <v>4.4684986595174259</v>
      </c>
    </row>
    <row r="1504" spans="1:68" x14ac:dyDescent="0.25">
      <c r="A1504">
        <v>206</v>
      </c>
      <c r="B1504" t="s">
        <v>1205</v>
      </c>
      <c r="C1504" t="s">
        <v>191</v>
      </c>
      <c r="D1504">
        <v>-23.743600000000001</v>
      </c>
      <c r="E1504">
        <v>-68.238100000000003</v>
      </c>
      <c r="F1504" s="9">
        <v>42382</v>
      </c>
      <c r="H1504" t="s">
        <v>445</v>
      </c>
      <c r="I1504" t="s">
        <v>215</v>
      </c>
      <c r="J1504" t="s">
        <v>29</v>
      </c>
      <c r="L1504" t="s">
        <v>30</v>
      </c>
      <c r="P1504">
        <v>6.08</v>
      </c>
      <c r="Q1504" s="1">
        <f t="shared" si="218"/>
        <v>7.4754098360655741</v>
      </c>
      <c r="R1504">
        <v>456</v>
      </c>
      <c r="T1504">
        <v>195043</v>
      </c>
      <c r="W1504">
        <v>9515</v>
      </c>
      <c r="X1504">
        <v>34</v>
      </c>
      <c r="Z1504">
        <v>560.4</v>
      </c>
      <c r="AB1504">
        <v>0.23499999999999999</v>
      </c>
      <c r="AD1504">
        <v>94714</v>
      </c>
      <c r="AE1504">
        <v>16621</v>
      </c>
      <c r="AF1504">
        <v>1476</v>
      </c>
      <c r="AG1504">
        <v>710</v>
      </c>
      <c r="AH1504">
        <v>7020</v>
      </c>
      <c r="AM1504">
        <v>14.4</v>
      </c>
      <c r="AQ1504" s="3">
        <f t="shared" si="219"/>
        <v>326164.03500000003</v>
      </c>
      <c r="BA1504" t="s">
        <v>31</v>
      </c>
      <c r="BB1504" s="1">
        <f t="shared" si="220"/>
        <v>7.4754098360655741</v>
      </c>
      <c r="BC1504" s="2">
        <f t="shared" si="221"/>
        <v>5501.9181946403378</v>
      </c>
      <c r="BD1504" s="2">
        <f t="shared" si="222"/>
        <v>0</v>
      </c>
      <c r="BE1504" s="2">
        <f t="shared" si="223"/>
        <v>99.052675411201335</v>
      </c>
      <c r="BF1504" s="2">
        <f t="shared" si="224"/>
        <v>51.836092868374799</v>
      </c>
      <c r="BG1504" s="2">
        <f t="shared" si="225"/>
        <v>0</v>
      </c>
      <c r="BH1504" s="2">
        <f t="shared" si="226"/>
        <v>4119.9704206359565</v>
      </c>
      <c r="BI1504" s="2">
        <f t="shared" si="227"/>
        <v>425.19826042466099</v>
      </c>
      <c r="BJ1504" s="2">
        <f t="shared" si="228"/>
        <v>212.64947413917304</v>
      </c>
      <c r="BK1504" s="2">
        <f t="shared" si="229"/>
        <v>17.715454863017115</v>
      </c>
      <c r="BL1504" s="2">
        <f t="shared" si="230"/>
        <v>288.82945895906192</v>
      </c>
      <c r="BM1504" s="2"/>
      <c r="BN1504" s="1">
        <f t="shared" si="231"/>
        <v>-3.0382614967498607</v>
      </c>
      <c r="BO1504" s="2">
        <f t="shared" si="232"/>
        <v>0.74882436904449112</v>
      </c>
      <c r="BP1504" s="1">
        <f t="shared" si="217"/>
        <v>4.7560975609756095</v>
      </c>
    </row>
    <row r="1505" spans="1:68" x14ac:dyDescent="0.25">
      <c r="A1505">
        <v>206</v>
      </c>
      <c r="B1505" t="s">
        <v>1205</v>
      </c>
      <c r="C1505" t="s">
        <v>191</v>
      </c>
      <c r="D1505">
        <v>-23.743600000000001</v>
      </c>
      <c r="E1505">
        <v>-68.238100000000003</v>
      </c>
      <c r="F1505" s="9">
        <v>42416</v>
      </c>
      <c r="H1505" t="s">
        <v>445</v>
      </c>
      <c r="I1505" t="s">
        <v>215</v>
      </c>
      <c r="J1505" t="s">
        <v>29</v>
      </c>
      <c r="L1505" t="s">
        <v>30</v>
      </c>
      <c r="P1505">
        <v>6.75</v>
      </c>
      <c r="Q1505" s="1">
        <f t="shared" si="218"/>
        <v>7.6885245901639347</v>
      </c>
      <c r="R1505">
        <v>469</v>
      </c>
      <c r="T1505">
        <v>195929</v>
      </c>
      <c r="W1505">
        <v>10458</v>
      </c>
      <c r="X1505">
        <v>16</v>
      </c>
      <c r="Z1505">
        <v>771.1</v>
      </c>
      <c r="AA1505" s="1">
        <v>57.881857523302266</v>
      </c>
      <c r="AB1505">
        <v>0.10100000000000001</v>
      </c>
      <c r="AD1505">
        <v>99796</v>
      </c>
      <c r="AE1505">
        <v>18035</v>
      </c>
      <c r="AF1505">
        <v>1530</v>
      </c>
      <c r="AG1505">
        <v>812</v>
      </c>
      <c r="AH1505">
        <v>7193</v>
      </c>
      <c r="AM1505">
        <v>14.8</v>
      </c>
      <c r="AQ1505" s="3">
        <f t="shared" si="219"/>
        <v>335081.88285752333</v>
      </c>
      <c r="BA1505" t="s">
        <v>31</v>
      </c>
      <c r="BB1505" s="1">
        <f t="shared" si="220"/>
        <v>7.6885245901639347</v>
      </c>
      <c r="BC1505" s="2">
        <f t="shared" si="221"/>
        <v>5526.9111424541607</v>
      </c>
      <c r="BD1505" s="2">
        <f t="shared" si="222"/>
        <v>0</v>
      </c>
      <c r="BE1505" s="2">
        <f t="shared" si="223"/>
        <v>108.86945658963148</v>
      </c>
      <c r="BF1505" s="2">
        <f t="shared" si="224"/>
        <v>71.325501803718439</v>
      </c>
      <c r="BG1505" s="2">
        <f t="shared" si="225"/>
        <v>2.0609160429154643</v>
      </c>
      <c r="BH1505" s="2">
        <f t="shared" si="226"/>
        <v>4341.0326677976418</v>
      </c>
      <c r="BI1505" s="2">
        <f t="shared" si="227"/>
        <v>461.37119467894598</v>
      </c>
      <c r="BJ1505" s="2">
        <f t="shared" si="228"/>
        <v>220.42933294914278</v>
      </c>
      <c r="BK1505" s="2">
        <f t="shared" si="229"/>
        <v>20.260492040520983</v>
      </c>
      <c r="BL1505" s="2">
        <f t="shared" si="230"/>
        <v>295.94733593910718</v>
      </c>
      <c r="BM1505" s="2"/>
      <c r="BN1505" s="1">
        <f t="shared" si="231"/>
        <v>-0.85109782783325882</v>
      </c>
      <c r="BO1505" s="2">
        <f t="shared" si="232"/>
        <v>0.78543558163123584</v>
      </c>
      <c r="BP1505" s="1">
        <f t="shared" si="217"/>
        <v>4.7013071895424838</v>
      </c>
    </row>
    <row r="1506" spans="1:68" x14ac:dyDescent="0.25">
      <c r="A1506">
        <v>206</v>
      </c>
      <c r="B1506" t="s">
        <v>1205</v>
      </c>
      <c r="C1506" t="s">
        <v>191</v>
      </c>
      <c r="D1506">
        <v>-23.743600000000001</v>
      </c>
      <c r="E1506">
        <v>-68.238100000000003</v>
      </c>
      <c r="F1506" s="9">
        <v>42438</v>
      </c>
      <c r="H1506" t="s">
        <v>445</v>
      </c>
      <c r="I1506" t="s">
        <v>215</v>
      </c>
      <c r="J1506" t="s">
        <v>29</v>
      </c>
      <c r="L1506" t="s">
        <v>30</v>
      </c>
      <c r="P1506">
        <v>6.34</v>
      </c>
      <c r="Q1506" s="1">
        <f t="shared" si="218"/>
        <v>5.918032786885246</v>
      </c>
      <c r="R1506">
        <v>361</v>
      </c>
      <c r="T1506">
        <v>150831</v>
      </c>
      <c r="W1506">
        <v>10950</v>
      </c>
      <c r="X1506">
        <v>15</v>
      </c>
      <c r="Z1506">
        <v>778.5</v>
      </c>
      <c r="AB1506">
        <v>6.0000000000000001E-3</v>
      </c>
      <c r="AD1506">
        <v>77021</v>
      </c>
      <c r="AE1506">
        <v>13308</v>
      </c>
      <c r="AF1506">
        <v>1198</v>
      </c>
      <c r="AG1506">
        <v>943</v>
      </c>
      <c r="AH1506">
        <v>5284</v>
      </c>
      <c r="AM1506">
        <v>23.2</v>
      </c>
      <c r="AQ1506" s="3">
        <f t="shared" si="219"/>
        <v>260712.70600000001</v>
      </c>
      <c r="BA1506" t="s">
        <v>31</v>
      </c>
      <c r="BB1506" s="1">
        <f t="shared" si="220"/>
        <v>5.918032786885246</v>
      </c>
      <c r="BC1506" s="2">
        <f t="shared" si="221"/>
        <v>4254.7531734837794</v>
      </c>
      <c r="BD1506" s="2">
        <f t="shared" si="222"/>
        <v>0</v>
      </c>
      <c r="BE1506" s="2">
        <f t="shared" si="223"/>
        <v>113.99125546533416</v>
      </c>
      <c r="BF1506" s="2">
        <f t="shared" si="224"/>
        <v>72.009989825178053</v>
      </c>
      <c r="BG1506" s="2">
        <f t="shared" si="225"/>
        <v>0</v>
      </c>
      <c r="BH1506" s="2">
        <f t="shared" si="226"/>
        <v>3350.3414676584453</v>
      </c>
      <c r="BI1506" s="2">
        <f t="shared" si="227"/>
        <v>340.44512663085186</v>
      </c>
      <c r="BJ1506" s="2">
        <f t="shared" si="228"/>
        <v>172.59760841377323</v>
      </c>
      <c r="BK1506" s="2">
        <f t="shared" si="229"/>
        <v>23.529118219472029</v>
      </c>
      <c r="BL1506" s="2">
        <f t="shared" si="230"/>
        <v>217.40382637317424</v>
      </c>
      <c r="BM1506" s="2"/>
      <c r="BN1506" s="1">
        <f t="shared" si="231"/>
        <v>-1.6233324293775282</v>
      </c>
      <c r="BO1506" s="2">
        <f t="shared" si="232"/>
        <v>0.78743497708356969</v>
      </c>
      <c r="BP1506" s="1">
        <f t="shared" si="217"/>
        <v>4.4106844741235394</v>
      </c>
    </row>
    <row r="1507" spans="1:68" x14ac:dyDescent="0.25">
      <c r="A1507">
        <v>206</v>
      </c>
      <c r="B1507" t="s">
        <v>1205</v>
      </c>
      <c r="C1507" t="s">
        <v>191</v>
      </c>
      <c r="D1507">
        <v>-23.743600000000001</v>
      </c>
      <c r="E1507">
        <v>-68.238100000000003</v>
      </c>
      <c r="F1507" s="9">
        <v>42509</v>
      </c>
      <c r="H1507" t="s">
        <v>445</v>
      </c>
      <c r="I1507" t="s">
        <v>215</v>
      </c>
      <c r="J1507" t="s">
        <v>29</v>
      </c>
      <c r="L1507" t="s">
        <v>30</v>
      </c>
      <c r="Q1507" s="1">
        <f t="shared" si="218"/>
        <v>6.2131147540983607</v>
      </c>
      <c r="R1507">
        <v>379</v>
      </c>
      <c r="T1507">
        <v>182169</v>
      </c>
      <c r="W1507">
        <v>10072</v>
      </c>
      <c r="X1507">
        <v>2</v>
      </c>
      <c r="Z1507">
        <v>713.4</v>
      </c>
      <c r="AD1507">
        <v>82975</v>
      </c>
      <c r="AE1507">
        <v>13715</v>
      </c>
      <c r="AF1507">
        <v>1051</v>
      </c>
      <c r="AG1507">
        <v>806</v>
      </c>
      <c r="AH1507">
        <v>5747</v>
      </c>
      <c r="AM1507">
        <v>21.3</v>
      </c>
      <c r="AQ1507" s="3">
        <f t="shared" si="219"/>
        <v>297650.7</v>
      </c>
      <c r="BA1507" t="s">
        <v>31</v>
      </c>
      <c r="BB1507" s="1">
        <f t="shared" si="220"/>
        <v>6.2131147540983607</v>
      </c>
      <c r="BC1507" s="2">
        <f t="shared" si="221"/>
        <v>5138.7588152327216</v>
      </c>
      <c r="BD1507" s="2">
        <f t="shared" si="222"/>
        <v>0</v>
      </c>
      <c r="BE1507" s="2">
        <f t="shared" si="223"/>
        <v>104.85113470747449</v>
      </c>
      <c r="BF1507" s="2">
        <f t="shared" si="224"/>
        <v>65.988345203958929</v>
      </c>
      <c r="BG1507" s="2">
        <f t="shared" si="225"/>
        <v>0</v>
      </c>
      <c r="BH1507" s="2">
        <f t="shared" si="226"/>
        <v>3609.3348992996648</v>
      </c>
      <c r="BI1507" s="2">
        <f t="shared" si="227"/>
        <v>350.85699667434125</v>
      </c>
      <c r="BJ1507" s="2">
        <f t="shared" si="228"/>
        <v>151.41910387552227</v>
      </c>
      <c r="BK1507" s="2">
        <f t="shared" si="229"/>
        <v>20.110783971256048</v>
      </c>
      <c r="BL1507" s="2">
        <f t="shared" si="230"/>
        <v>236.45340464924914</v>
      </c>
      <c r="BM1507" s="2"/>
      <c r="BN1507" s="1">
        <f t="shared" si="231"/>
        <v>-7.3144059690108358</v>
      </c>
      <c r="BO1507" s="2">
        <f t="shared" si="232"/>
        <v>0.70237483973767834</v>
      </c>
      <c r="BP1507" s="1">
        <f t="shared" si="217"/>
        <v>5.4681255946717409</v>
      </c>
    </row>
    <row r="1508" spans="1:68" x14ac:dyDescent="0.25">
      <c r="A1508">
        <v>206</v>
      </c>
      <c r="B1508" t="s">
        <v>1205</v>
      </c>
      <c r="C1508" t="s">
        <v>191</v>
      </c>
      <c r="D1508">
        <v>-23.743600000000001</v>
      </c>
      <c r="E1508">
        <v>-68.238100000000003</v>
      </c>
      <c r="F1508" s="9">
        <v>42653</v>
      </c>
      <c r="H1508" t="s">
        <v>445</v>
      </c>
      <c r="I1508" t="s">
        <v>215</v>
      </c>
      <c r="J1508" t="s">
        <v>29</v>
      </c>
      <c r="L1508" t="s">
        <v>30</v>
      </c>
      <c r="Q1508" s="1">
        <f t="shared" si="218"/>
        <v>3.7868852459016393</v>
      </c>
      <c r="R1508">
        <v>231</v>
      </c>
      <c r="T1508">
        <v>141871</v>
      </c>
      <c r="W1508">
        <v>8915</v>
      </c>
      <c r="X1508">
        <v>1</v>
      </c>
      <c r="Z1508">
        <v>398.6</v>
      </c>
      <c r="AD1508">
        <v>66659</v>
      </c>
      <c r="AE1508">
        <v>9717</v>
      </c>
      <c r="AF1508">
        <v>647</v>
      </c>
      <c r="AG1508">
        <v>1031</v>
      </c>
      <c r="AH1508">
        <v>4518</v>
      </c>
      <c r="AM1508">
        <v>32.700000000000003</v>
      </c>
      <c r="AQ1508" s="3">
        <f t="shared" si="219"/>
        <v>234021.30000000002</v>
      </c>
      <c r="BA1508" t="s">
        <v>31</v>
      </c>
      <c r="BB1508" s="1">
        <f t="shared" si="220"/>
        <v>3.7868852459016393</v>
      </c>
      <c r="BC1508" s="2">
        <f t="shared" si="221"/>
        <v>4002.0028208744707</v>
      </c>
      <c r="BD1508" s="2">
        <f t="shared" si="222"/>
        <v>0</v>
      </c>
      <c r="BE1508" s="2">
        <f t="shared" si="223"/>
        <v>92.806579221320007</v>
      </c>
      <c r="BF1508" s="2">
        <f t="shared" si="224"/>
        <v>36.869854777541399</v>
      </c>
      <c r="BG1508" s="2">
        <f t="shared" si="225"/>
        <v>0</v>
      </c>
      <c r="BH1508" s="2">
        <f t="shared" si="226"/>
        <v>2899.6041585105918</v>
      </c>
      <c r="BI1508" s="2">
        <f t="shared" si="227"/>
        <v>248.58019953952416</v>
      </c>
      <c r="BJ1508" s="2">
        <f t="shared" si="228"/>
        <v>93.214234260193052</v>
      </c>
      <c r="BK1508" s="2">
        <f t="shared" si="229"/>
        <v>25.72483656869105</v>
      </c>
      <c r="BL1508" s="2">
        <f t="shared" si="230"/>
        <v>185.88767743262704</v>
      </c>
      <c r="BM1508" s="2"/>
      <c r="BN1508" s="1">
        <f t="shared" si="231"/>
        <v>-6.7054158392184284</v>
      </c>
      <c r="BO1508" s="2">
        <f t="shared" si="232"/>
        <v>0.72453825954000806</v>
      </c>
      <c r="BP1508" s="1">
        <f t="shared" si="217"/>
        <v>6.9829984544049459</v>
      </c>
    </row>
    <row r="1509" spans="1:68" x14ac:dyDescent="0.25">
      <c r="A1509">
        <v>206</v>
      </c>
      <c r="B1509" t="s">
        <v>1205</v>
      </c>
      <c r="C1509" t="s">
        <v>191</v>
      </c>
      <c r="D1509">
        <v>-23.743600000000001</v>
      </c>
      <c r="E1509">
        <v>-68.238100000000003</v>
      </c>
      <c r="F1509" s="9">
        <v>42720</v>
      </c>
      <c r="H1509" t="s">
        <v>445</v>
      </c>
      <c r="I1509" t="s">
        <v>215</v>
      </c>
      <c r="J1509" t="s">
        <v>29</v>
      </c>
      <c r="L1509" t="s">
        <v>30</v>
      </c>
      <c r="Q1509" s="1">
        <f t="shared" si="218"/>
        <v>4.6065573770491799</v>
      </c>
      <c r="R1509">
        <v>281</v>
      </c>
      <c r="T1509">
        <v>105312</v>
      </c>
      <c r="W1509">
        <v>17697</v>
      </c>
      <c r="X1509">
        <v>1</v>
      </c>
      <c r="Z1509">
        <v>334.7</v>
      </c>
      <c r="AD1509">
        <v>75597</v>
      </c>
      <c r="AE1509">
        <v>5237</v>
      </c>
      <c r="AF1509">
        <v>450.7</v>
      </c>
      <c r="AG1509">
        <v>970</v>
      </c>
      <c r="AH1509">
        <v>3913</v>
      </c>
      <c r="AM1509">
        <v>24.3</v>
      </c>
      <c r="AQ1509" s="3">
        <f t="shared" si="219"/>
        <v>209817.7</v>
      </c>
      <c r="BA1509" t="s">
        <v>31</v>
      </c>
      <c r="BB1509" s="1">
        <f t="shared" si="220"/>
        <v>4.6065573770491799</v>
      </c>
      <c r="BC1509" s="2">
        <f t="shared" si="221"/>
        <v>2970.7193229901268</v>
      </c>
      <c r="BD1509" s="2">
        <f t="shared" si="222"/>
        <v>0</v>
      </c>
      <c r="BE1509" s="2">
        <f t="shared" si="223"/>
        <v>184.22860712054964</v>
      </c>
      <c r="BF1509" s="2">
        <f t="shared" si="224"/>
        <v>30.959208213856257</v>
      </c>
      <c r="BG1509" s="2">
        <f t="shared" si="225"/>
        <v>0</v>
      </c>
      <c r="BH1509" s="2">
        <f t="shared" si="226"/>
        <v>3288.3987994258123</v>
      </c>
      <c r="BI1509" s="2">
        <f t="shared" si="227"/>
        <v>133.97288309030441</v>
      </c>
      <c r="BJ1509" s="2">
        <f t="shared" si="228"/>
        <v>64.933006771358592</v>
      </c>
      <c r="BK1509" s="2">
        <f t="shared" si="229"/>
        <v>24.202804531164229</v>
      </c>
      <c r="BL1509" s="2">
        <f t="shared" si="230"/>
        <v>160.99567990125487</v>
      </c>
      <c r="BM1509" s="2"/>
      <c r="BN1509" s="1">
        <f t="shared" si="231"/>
        <v>7.1362862130206484</v>
      </c>
      <c r="BO1509" s="2">
        <f t="shared" si="232"/>
        <v>1.1069368869610781</v>
      </c>
      <c r="BP1509" s="1">
        <f t="shared" si="217"/>
        <v>8.6820501442201028</v>
      </c>
    </row>
    <row r="1510" spans="1:68" x14ac:dyDescent="0.25">
      <c r="A1510">
        <v>206</v>
      </c>
      <c r="B1510" t="s">
        <v>1205</v>
      </c>
      <c r="C1510" t="s">
        <v>191</v>
      </c>
      <c r="D1510">
        <v>-23.743600000000001</v>
      </c>
      <c r="E1510">
        <v>-68.238100000000003</v>
      </c>
      <c r="F1510" s="9">
        <v>42776</v>
      </c>
      <c r="H1510" t="s">
        <v>445</v>
      </c>
      <c r="I1510" t="s">
        <v>215</v>
      </c>
      <c r="J1510" t="s">
        <v>29</v>
      </c>
      <c r="L1510" t="s">
        <v>30</v>
      </c>
      <c r="P1510">
        <v>7.55</v>
      </c>
      <c r="Q1510" s="1">
        <f t="shared" si="218"/>
        <v>5.3934426229508201</v>
      </c>
      <c r="R1510">
        <v>329</v>
      </c>
      <c r="T1510">
        <v>11157</v>
      </c>
      <c r="W1510">
        <v>1251</v>
      </c>
      <c r="X1510">
        <v>14</v>
      </c>
      <c r="Z1510">
        <v>45.3</v>
      </c>
      <c r="AD1510">
        <v>7513</v>
      </c>
      <c r="AE1510">
        <v>996</v>
      </c>
      <c r="AF1510">
        <v>98</v>
      </c>
      <c r="AG1510">
        <v>188</v>
      </c>
      <c r="AH1510">
        <v>370</v>
      </c>
      <c r="AM1510">
        <v>3.7</v>
      </c>
      <c r="AQ1510" s="3">
        <f t="shared" si="219"/>
        <v>21965</v>
      </c>
      <c r="BA1510" t="s">
        <v>31</v>
      </c>
      <c r="BB1510" s="1">
        <f t="shared" si="220"/>
        <v>5.3934426229508201</v>
      </c>
      <c r="BC1510" s="2">
        <f t="shared" si="221"/>
        <v>314.72496473906909</v>
      </c>
      <c r="BD1510" s="2">
        <f t="shared" si="222"/>
        <v>0</v>
      </c>
      <c r="BE1510" s="2">
        <f t="shared" si="223"/>
        <v>13.02311055590256</v>
      </c>
      <c r="BF1510" s="2">
        <f t="shared" si="224"/>
        <v>4.1901766719082412</v>
      </c>
      <c r="BG1510" s="2">
        <f t="shared" si="225"/>
        <v>0</v>
      </c>
      <c r="BH1510" s="2">
        <f t="shared" si="226"/>
        <v>326.80847361781719</v>
      </c>
      <c r="BI1510" s="2">
        <f t="shared" si="227"/>
        <v>25.479662317728316</v>
      </c>
      <c r="BJ1510" s="2">
        <f t="shared" si="228"/>
        <v>14.119003025500648</v>
      </c>
      <c r="BK1510" s="2">
        <f t="shared" si="229"/>
        <v>4.6908528369679123</v>
      </c>
      <c r="BL1510" s="2">
        <f t="shared" si="230"/>
        <v>15.223205101830899</v>
      </c>
      <c r="BM1510" s="2"/>
      <c r="BN1510" s="1">
        <f t="shared" si="231"/>
        <v>7.9838697077351402</v>
      </c>
      <c r="BO1510" s="2">
        <f t="shared" si="232"/>
        <v>1.0383938684011491</v>
      </c>
      <c r="BP1510" s="1">
        <f t="shared" si="217"/>
        <v>3.7755102040816326</v>
      </c>
    </row>
    <row r="1511" spans="1:68" x14ac:dyDescent="0.25">
      <c r="A1511">
        <v>206</v>
      </c>
      <c r="B1511" t="s">
        <v>1205</v>
      </c>
      <c r="C1511" t="s">
        <v>191</v>
      </c>
      <c r="D1511">
        <v>-23.743600000000001</v>
      </c>
      <c r="E1511">
        <v>-68.238100000000003</v>
      </c>
      <c r="F1511" s="9">
        <v>42877</v>
      </c>
      <c r="H1511" t="s">
        <v>445</v>
      </c>
      <c r="I1511" t="s">
        <v>215</v>
      </c>
      <c r="J1511" t="s">
        <v>29</v>
      </c>
      <c r="L1511" t="s">
        <v>30</v>
      </c>
      <c r="Q1511" s="1">
        <f t="shared" si="218"/>
        <v>5.7049180327868854</v>
      </c>
      <c r="R1511">
        <v>348</v>
      </c>
      <c r="T1511">
        <v>104826</v>
      </c>
      <c r="W1511">
        <v>8438</v>
      </c>
      <c r="X1511">
        <v>0</v>
      </c>
      <c r="Z1511">
        <v>500</v>
      </c>
      <c r="AD1511">
        <v>62200</v>
      </c>
      <c r="AE1511">
        <v>9213</v>
      </c>
      <c r="AF1511">
        <v>817</v>
      </c>
      <c r="AG1511">
        <v>1037</v>
      </c>
      <c r="AH1511">
        <v>4028</v>
      </c>
      <c r="AM1511">
        <v>45</v>
      </c>
      <c r="AQ1511" s="3">
        <f t="shared" si="219"/>
        <v>191452</v>
      </c>
      <c r="BA1511" t="s">
        <v>31</v>
      </c>
      <c r="BB1511" s="1">
        <f t="shared" si="220"/>
        <v>5.7049180327868854</v>
      </c>
      <c r="BC1511" s="2">
        <f t="shared" si="221"/>
        <v>2957.0098730606487</v>
      </c>
      <c r="BD1511" s="2">
        <f t="shared" si="222"/>
        <v>0</v>
      </c>
      <c r="BE1511" s="2">
        <f t="shared" si="223"/>
        <v>87.84093275036436</v>
      </c>
      <c r="BF1511" s="2">
        <f t="shared" si="224"/>
        <v>46.249190639163814</v>
      </c>
      <c r="BG1511" s="2">
        <f t="shared" si="225"/>
        <v>0</v>
      </c>
      <c r="BH1511" s="2">
        <f t="shared" si="226"/>
        <v>2705.6418287006827</v>
      </c>
      <c r="BI1511" s="2">
        <f t="shared" si="227"/>
        <v>235.68687643898693</v>
      </c>
      <c r="BJ1511" s="2">
        <f t="shared" si="228"/>
        <v>117.70638236565337</v>
      </c>
      <c r="BK1511" s="2">
        <f t="shared" si="229"/>
        <v>25.874544637955985</v>
      </c>
      <c r="BL1511" s="2">
        <f t="shared" si="230"/>
        <v>165.72721662209423</v>
      </c>
      <c r="BM1511" s="2"/>
      <c r="BN1511" s="1">
        <f t="shared" si="231"/>
        <v>4.6172130975333658</v>
      </c>
      <c r="BO1511" s="2">
        <f t="shared" si="232"/>
        <v>0.91499249067444344</v>
      </c>
      <c r="BP1511" s="1">
        <f t="shared" si="217"/>
        <v>4.9302325581395348</v>
      </c>
    </row>
    <row r="1512" spans="1:68" x14ac:dyDescent="0.25">
      <c r="A1512">
        <v>206</v>
      </c>
      <c r="B1512" t="s">
        <v>1205</v>
      </c>
      <c r="C1512" t="s">
        <v>191</v>
      </c>
      <c r="D1512">
        <v>-23.743600000000001</v>
      </c>
      <c r="E1512">
        <v>-68.238100000000003</v>
      </c>
      <c r="F1512" s="9">
        <v>42969</v>
      </c>
      <c r="H1512" t="s">
        <v>445</v>
      </c>
      <c r="I1512" t="s">
        <v>215</v>
      </c>
      <c r="J1512" t="s">
        <v>29</v>
      </c>
      <c r="L1512" t="s">
        <v>30</v>
      </c>
      <c r="Q1512" s="1">
        <f t="shared" si="218"/>
        <v>5.721311475409836</v>
      </c>
      <c r="R1512">
        <v>349</v>
      </c>
      <c r="T1512">
        <v>128521</v>
      </c>
      <c r="W1512">
        <v>8672</v>
      </c>
      <c r="X1512">
        <v>0</v>
      </c>
      <c r="Z1512">
        <v>295</v>
      </c>
      <c r="AD1512">
        <v>77840</v>
      </c>
      <c r="AE1512">
        <v>9710</v>
      </c>
      <c r="AF1512">
        <v>976</v>
      </c>
      <c r="AG1512">
        <v>1241</v>
      </c>
      <c r="AH1512">
        <v>4671</v>
      </c>
      <c r="AM1512">
        <v>40</v>
      </c>
      <c r="AQ1512" s="3">
        <f t="shared" si="219"/>
        <v>232315</v>
      </c>
      <c r="BA1512" t="s">
        <v>31</v>
      </c>
      <c r="BB1512" s="1">
        <f t="shared" si="220"/>
        <v>5.721311475409836</v>
      </c>
      <c r="BC1512" s="2">
        <f t="shared" si="221"/>
        <v>3625.416078984485</v>
      </c>
      <c r="BD1512" s="2">
        <f t="shared" si="222"/>
        <v>0</v>
      </c>
      <c r="BE1512" s="2">
        <f t="shared" si="223"/>
        <v>90.276910264418063</v>
      </c>
      <c r="BF1512" s="2">
        <f t="shared" si="224"/>
        <v>27.28702247710665</v>
      </c>
      <c r="BG1512" s="2">
        <f t="shared" si="225"/>
        <v>0</v>
      </c>
      <c r="BH1512" s="2">
        <f t="shared" si="226"/>
        <v>3385.967201705163</v>
      </c>
      <c r="BI1512" s="2">
        <f t="shared" si="227"/>
        <v>248.40112560757225</v>
      </c>
      <c r="BJ1512" s="2">
        <f t="shared" si="228"/>
        <v>140.61374441723095</v>
      </c>
      <c r="BK1512" s="2">
        <f t="shared" si="229"/>
        <v>30.964618992963718</v>
      </c>
      <c r="BL1512" s="2">
        <f t="shared" si="230"/>
        <v>192.18267846122197</v>
      </c>
      <c r="BM1512" s="2"/>
      <c r="BN1512" s="1">
        <f t="shared" si="231"/>
        <v>5.0988060937024144</v>
      </c>
      <c r="BO1512" s="2">
        <f t="shared" si="232"/>
        <v>0.9339527182363041</v>
      </c>
      <c r="BP1512" s="1">
        <f t="shared" si="217"/>
        <v>4.7858606557377046</v>
      </c>
    </row>
    <row r="1513" spans="1:68" x14ac:dyDescent="0.25">
      <c r="A1513">
        <v>206</v>
      </c>
      <c r="B1513" t="s">
        <v>1205</v>
      </c>
      <c r="C1513" t="s">
        <v>191</v>
      </c>
      <c r="D1513">
        <v>-23.743600000000001</v>
      </c>
      <c r="E1513">
        <v>-68.238100000000003</v>
      </c>
      <c r="F1513" s="9">
        <v>43057</v>
      </c>
      <c r="H1513" t="s">
        <v>445</v>
      </c>
      <c r="I1513" t="s">
        <v>215</v>
      </c>
      <c r="J1513" t="s">
        <v>29</v>
      </c>
      <c r="L1513" t="s">
        <v>30</v>
      </c>
      <c r="Q1513" s="1">
        <f t="shared" si="218"/>
        <v>6.8196721311475406</v>
      </c>
      <c r="R1513">
        <v>416</v>
      </c>
      <c r="T1513">
        <v>195211</v>
      </c>
      <c r="W1513">
        <v>10677</v>
      </c>
      <c r="X1513">
        <v>11</v>
      </c>
      <c r="Z1513">
        <v>692</v>
      </c>
      <c r="AD1513">
        <v>98490</v>
      </c>
      <c r="AE1513">
        <v>14440</v>
      </c>
      <c r="AF1513">
        <v>1412</v>
      </c>
      <c r="AG1513">
        <v>646</v>
      </c>
      <c r="AH1513">
        <v>7006</v>
      </c>
      <c r="AM1513">
        <v>10.1</v>
      </c>
      <c r="AQ1513" s="3">
        <f t="shared" si="219"/>
        <v>329011.09999999998</v>
      </c>
      <c r="BA1513" t="s">
        <v>31</v>
      </c>
      <c r="BB1513" s="1">
        <f t="shared" si="220"/>
        <v>6.8196721311475406</v>
      </c>
      <c r="BC1513" s="2">
        <f t="shared" si="221"/>
        <v>5506.6572637517629</v>
      </c>
      <c r="BD1513" s="2">
        <f t="shared" si="222"/>
        <v>0</v>
      </c>
      <c r="BE1513" s="2">
        <f t="shared" si="223"/>
        <v>111.14928169893817</v>
      </c>
      <c r="BF1513" s="2">
        <f t="shared" si="224"/>
        <v>64.008879844602717</v>
      </c>
      <c r="BG1513" s="2">
        <f t="shared" si="225"/>
        <v>0</v>
      </c>
      <c r="BH1513" s="2">
        <f t="shared" si="226"/>
        <v>4284.222889207882</v>
      </c>
      <c r="BI1513" s="2">
        <f t="shared" si="227"/>
        <v>369.4039396265029</v>
      </c>
      <c r="BJ1513" s="2">
        <f t="shared" si="228"/>
        <v>203.42890073476445</v>
      </c>
      <c r="BK1513" s="2">
        <f t="shared" si="229"/>
        <v>16.118568790857825</v>
      </c>
      <c r="BL1513" s="2">
        <f t="shared" si="230"/>
        <v>288.25344579304669</v>
      </c>
      <c r="BM1513" s="2"/>
      <c r="BN1513" s="1">
        <f t="shared" si="231"/>
        <v>-2.4101586993364092</v>
      </c>
      <c r="BO1513" s="2">
        <f t="shared" si="232"/>
        <v>0.77800790643160178</v>
      </c>
      <c r="BP1513" s="1">
        <f t="shared" si="217"/>
        <v>4.9617563739376767</v>
      </c>
    </row>
    <row r="1514" spans="1:68" x14ac:dyDescent="0.25">
      <c r="A1514">
        <v>209</v>
      </c>
      <c r="B1514" t="s">
        <v>1205</v>
      </c>
      <c r="C1514" t="s">
        <v>191</v>
      </c>
      <c r="D1514">
        <v>-23.6675</v>
      </c>
      <c r="E1514">
        <v>-68.149600000000007</v>
      </c>
      <c r="F1514" s="9">
        <v>41571</v>
      </c>
      <c r="H1514" t="s">
        <v>445</v>
      </c>
      <c r="I1514" t="s">
        <v>215</v>
      </c>
      <c r="J1514" t="s">
        <v>29</v>
      </c>
      <c r="L1514" t="s">
        <v>30</v>
      </c>
      <c r="P1514">
        <v>6.47</v>
      </c>
      <c r="Q1514" s="1">
        <f t="shared" si="218"/>
        <v>11.721311475409836</v>
      </c>
      <c r="R1514">
        <v>715</v>
      </c>
      <c r="T1514">
        <v>190569</v>
      </c>
      <c r="U1514">
        <v>2.12</v>
      </c>
      <c r="W1514">
        <v>11969</v>
      </c>
      <c r="X1514">
        <v>10</v>
      </c>
      <c r="Z1514">
        <v>495</v>
      </c>
      <c r="AA1514" s="1">
        <v>5.1429760319573905</v>
      </c>
      <c r="AB1514">
        <v>2E-3</v>
      </c>
      <c r="AD1514">
        <v>90078</v>
      </c>
      <c r="AE1514">
        <v>22599</v>
      </c>
      <c r="AF1514">
        <v>291</v>
      </c>
      <c r="AG1514">
        <v>192</v>
      </c>
      <c r="AH1514">
        <v>2649</v>
      </c>
      <c r="AL1514">
        <v>0.09</v>
      </c>
      <c r="AM1514">
        <v>2.7</v>
      </c>
      <c r="AN1514">
        <v>0.2</v>
      </c>
      <c r="AQ1514" s="3">
        <f t="shared" si="219"/>
        <v>319577.25497603201</v>
      </c>
      <c r="BA1514" t="s">
        <v>31</v>
      </c>
      <c r="BB1514" s="1">
        <f t="shared" si="220"/>
        <v>11.721311475409836</v>
      </c>
      <c r="BC1514" s="2">
        <f t="shared" si="221"/>
        <v>5375.7122708039487</v>
      </c>
      <c r="BD1514" s="2">
        <f t="shared" si="222"/>
        <v>2.6531838205847019E-2</v>
      </c>
      <c r="BE1514" s="2">
        <f t="shared" si="223"/>
        <v>124.59920882781594</v>
      </c>
      <c r="BF1514" s="2">
        <f t="shared" si="224"/>
        <v>45.78669873277218</v>
      </c>
      <c r="BG1514" s="2">
        <f t="shared" si="225"/>
        <v>0.18311854985517048</v>
      </c>
      <c r="BH1514" s="2">
        <f t="shared" si="226"/>
        <v>3918.3087563617382</v>
      </c>
      <c r="BI1514" s="2">
        <f t="shared" si="227"/>
        <v>578.12739831158854</v>
      </c>
      <c r="BJ1514" s="2">
        <f t="shared" si="228"/>
        <v>41.924794698170295</v>
      </c>
      <c r="BK1514" s="2">
        <f t="shared" si="229"/>
        <v>4.7906582164778682</v>
      </c>
      <c r="BL1514" s="2">
        <f t="shared" si="230"/>
        <v>108.98991976959474</v>
      </c>
      <c r="BM1514" s="2"/>
      <c r="BN1514" s="1">
        <f t="shared" si="231"/>
        <v>-8.3703886257101363</v>
      </c>
      <c r="BO1514" s="2">
        <f t="shared" si="232"/>
        <v>0.72889108623660526</v>
      </c>
      <c r="BP1514" s="1">
        <f t="shared" si="217"/>
        <v>9.1030927835051543</v>
      </c>
    </row>
    <row r="1515" spans="1:68" x14ac:dyDescent="0.25">
      <c r="A1515">
        <v>209</v>
      </c>
      <c r="B1515" t="s">
        <v>1205</v>
      </c>
      <c r="C1515" t="s">
        <v>191</v>
      </c>
      <c r="D1515">
        <v>-23.6675</v>
      </c>
      <c r="E1515">
        <v>-68.149600000000007</v>
      </c>
      <c r="F1515" s="9">
        <v>41623</v>
      </c>
      <c r="H1515" t="s">
        <v>445</v>
      </c>
      <c r="I1515" t="s">
        <v>215</v>
      </c>
      <c r="J1515" t="s">
        <v>29</v>
      </c>
      <c r="L1515" t="s">
        <v>30</v>
      </c>
      <c r="P1515">
        <v>6.74</v>
      </c>
      <c r="Q1515" s="1">
        <f t="shared" si="218"/>
        <v>11.491803278688524</v>
      </c>
      <c r="R1515">
        <v>701</v>
      </c>
      <c r="T1515">
        <v>175581</v>
      </c>
      <c r="U1515">
        <v>10.4</v>
      </c>
      <c r="W1515">
        <v>12109</v>
      </c>
      <c r="X1515">
        <v>8</v>
      </c>
      <c r="Z1515">
        <v>489</v>
      </c>
      <c r="AB1515">
        <v>1.6</v>
      </c>
      <c r="AD1515">
        <v>89626</v>
      </c>
      <c r="AE1515">
        <v>44088</v>
      </c>
      <c r="AF1515">
        <v>1295</v>
      </c>
      <c r="AG1515">
        <v>572</v>
      </c>
      <c r="AH1515">
        <v>8606</v>
      </c>
      <c r="AL1515">
        <v>1.05</v>
      </c>
      <c r="AM1515">
        <v>28</v>
      </c>
      <c r="AQ1515" s="3">
        <f t="shared" si="219"/>
        <v>333116.05</v>
      </c>
      <c r="BA1515" t="s">
        <v>31</v>
      </c>
      <c r="BB1515" s="1">
        <f t="shared" si="220"/>
        <v>11.491803278688524</v>
      </c>
      <c r="BC1515" s="2">
        <f t="shared" si="221"/>
        <v>4952.9196050775736</v>
      </c>
      <c r="BD1515" s="2">
        <f t="shared" si="222"/>
        <v>0.13015618742490989</v>
      </c>
      <c r="BE1515" s="2">
        <f t="shared" si="223"/>
        <v>126.05663127212159</v>
      </c>
      <c r="BF1515" s="2">
        <f t="shared" si="224"/>
        <v>45.231708445102214</v>
      </c>
      <c r="BG1515" s="2">
        <f t="shared" si="225"/>
        <v>0</v>
      </c>
      <c r="BH1515" s="2">
        <f t="shared" si="226"/>
        <v>3898.6471790856494</v>
      </c>
      <c r="BI1515" s="2">
        <f t="shared" si="227"/>
        <v>1127.8587874136606</v>
      </c>
      <c r="BJ1515" s="2">
        <f t="shared" si="228"/>
        <v>186.57253997983</v>
      </c>
      <c r="BK1515" s="2">
        <f t="shared" si="229"/>
        <v>14.272169269923648</v>
      </c>
      <c r="BL1515" s="2">
        <f t="shared" si="230"/>
        <v>354.0835219090722</v>
      </c>
      <c r="BM1515" s="2"/>
      <c r="BN1515" s="1">
        <f t="shared" si="231"/>
        <v>6.5655191101572257</v>
      </c>
      <c r="BO1515" s="2">
        <f t="shared" si="232"/>
        <v>0.78714121971390005</v>
      </c>
      <c r="BP1515" s="1">
        <f t="shared" si="217"/>
        <v>6.6455598455598457</v>
      </c>
    </row>
    <row r="1516" spans="1:68" x14ac:dyDescent="0.25">
      <c r="A1516">
        <v>209</v>
      </c>
      <c r="B1516" t="s">
        <v>1205</v>
      </c>
      <c r="C1516" t="s">
        <v>191</v>
      </c>
      <c r="D1516">
        <v>-23.6675</v>
      </c>
      <c r="E1516">
        <v>-68.149600000000007</v>
      </c>
      <c r="F1516" s="9">
        <v>41654</v>
      </c>
      <c r="H1516" t="s">
        <v>445</v>
      </c>
      <c r="I1516" t="s">
        <v>215</v>
      </c>
      <c r="J1516" t="s">
        <v>29</v>
      </c>
      <c r="L1516" t="s">
        <v>30</v>
      </c>
      <c r="P1516">
        <v>6.8</v>
      </c>
      <c r="Q1516" s="1">
        <f t="shared" si="218"/>
        <v>10.459016393442623</v>
      </c>
      <c r="R1516">
        <v>638</v>
      </c>
      <c r="T1516">
        <v>188783</v>
      </c>
      <c r="W1516">
        <v>11196</v>
      </c>
      <c r="X1516">
        <v>4</v>
      </c>
      <c r="Z1516">
        <v>502</v>
      </c>
      <c r="AA1516" s="1">
        <v>6.5456058588548602</v>
      </c>
      <c r="AB1516">
        <v>2E-3</v>
      </c>
      <c r="AD1516">
        <v>104633</v>
      </c>
      <c r="AE1516">
        <v>18296</v>
      </c>
      <c r="AF1516">
        <v>724</v>
      </c>
      <c r="AG1516">
        <v>481</v>
      </c>
      <c r="AH1516">
        <v>9198</v>
      </c>
      <c r="AL1516">
        <v>0.15</v>
      </c>
      <c r="AM1516">
        <v>6.7</v>
      </c>
      <c r="AQ1516" s="3">
        <f t="shared" si="219"/>
        <v>334468.39760585892</v>
      </c>
      <c r="BA1516" t="s">
        <v>31</v>
      </c>
      <c r="BB1516" s="1">
        <f t="shared" si="220"/>
        <v>10.459016393442623</v>
      </c>
      <c r="BC1516" s="2">
        <f t="shared" si="221"/>
        <v>5325.3314527503526</v>
      </c>
      <c r="BD1516" s="2">
        <f t="shared" si="222"/>
        <v>0</v>
      </c>
      <c r="BE1516" s="2">
        <f t="shared" si="223"/>
        <v>116.55215490318551</v>
      </c>
      <c r="BF1516" s="2">
        <f t="shared" si="224"/>
        <v>46.434187401720472</v>
      </c>
      <c r="BG1516" s="2">
        <f t="shared" si="225"/>
        <v>0.23305997254294422</v>
      </c>
      <c r="BH1516" s="2">
        <f t="shared" si="226"/>
        <v>4551.4376440906517</v>
      </c>
      <c r="BI1516" s="2">
        <f t="shared" si="227"/>
        <v>468.04809414172416</v>
      </c>
      <c r="BJ1516" s="2">
        <f t="shared" si="228"/>
        <v>104.30773663737214</v>
      </c>
      <c r="BK1516" s="2">
        <f t="shared" si="229"/>
        <v>12.001596886072159</v>
      </c>
      <c r="BL1516" s="2">
        <f t="shared" si="230"/>
        <v>378.44065007200163</v>
      </c>
      <c r="BM1516" s="2"/>
      <c r="BN1516" s="1">
        <f t="shared" si="231"/>
        <v>2.9265791677835042</v>
      </c>
      <c r="BO1516" s="2">
        <f t="shared" si="232"/>
        <v>0.85467687494643907</v>
      </c>
      <c r="BP1516" s="1">
        <f t="shared" si="217"/>
        <v>12.704419889502763</v>
      </c>
    </row>
    <row r="1517" spans="1:68" x14ac:dyDescent="0.25">
      <c r="A1517">
        <v>209</v>
      </c>
      <c r="B1517" t="s">
        <v>1205</v>
      </c>
      <c r="C1517" t="s">
        <v>191</v>
      </c>
      <c r="D1517">
        <v>-23.6675</v>
      </c>
      <c r="E1517">
        <v>-68.149600000000007</v>
      </c>
      <c r="F1517" s="9">
        <v>41685</v>
      </c>
      <c r="H1517" t="s">
        <v>445</v>
      </c>
      <c r="I1517" t="s">
        <v>215</v>
      </c>
      <c r="J1517" t="s">
        <v>29</v>
      </c>
      <c r="L1517" t="s">
        <v>30</v>
      </c>
      <c r="P1517">
        <v>6.73</v>
      </c>
      <c r="Q1517" s="1">
        <f t="shared" si="218"/>
        <v>11.081967213114755</v>
      </c>
      <c r="R1517">
        <v>676</v>
      </c>
      <c r="T1517">
        <v>190934</v>
      </c>
      <c r="W1517">
        <v>13838</v>
      </c>
      <c r="X1517">
        <v>10</v>
      </c>
      <c r="Z1517">
        <v>604</v>
      </c>
      <c r="AA1517" s="1">
        <v>3.2728029294274301</v>
      </c>
      <c r="AD1517">
        <v>106186</v>
      </c>
      <c r="AE1517">
        <v>23168</v>
      </c>
      <c r="AF1517">
        <v>816</v>
      </c>
      <c r="AG1517">
        <v>411</v>
      </c>
      <c r="AH1517">
        <v>9263</v>
      </c>
      <c r="AL1517">
        <v>0.11</v>
      </c>
      <c r="AM1517">
        <v>18</v>
      </c>
      <c r="AQ1517" s="3">
        <f t="shared" si="219"/>
        <v>345927.38280292938</v>
      </c>
      <c r="BA1517" t="s">
        <v>31</v>
      </c>
      <c r="BB1517" s="1">
        <f t="shared" si="220"/>
        <v>11.081967213114755</v>
      </c>
      <c r="BC1517" s="2">
        <f t="shared" si="221"/>
        <v>5386.0084626234129</v>
      </c>
      <c r="BD1517" s="2">
        <f t="shared" si="222"/>
        <v>0</v>
      </c>
      <c r="BE1517" s="2">
        <f t="shared" si="223"/>
        <v>144.05579845929628</v>
      </c>
      <c r="BF1517" s="2">
        <f t="shared" si="224"/>
        <v>55.869022292109889</v>
      </c>
      <c r="BG1517" s="2">
        <f t="shared" si="225"/>
        <v>0.11652998627147211</v>
      </c>
      <c r="BH1517" s="2">
        <f t="shared" si="226"/>
        <v>4618.9916916786287</v>
      </c>
      <c r="BI1517" s="2">
        <f t="shared" si="227"/>
        <v>592.6835507802507</v>
      </c>
      <c r="BJ1517" s="2">
        <f t="shared" si="228"/>
        <v>117.56231090620949</v>
      </c>
      <c r="BK1517" s="2">
        <f t="shared" si="229"/>
        <v>10.255002744647935</v>
      </c>
      <c r="BL1517" s="2">
        <f t="shared" si="230"/>
        <v>381.11499691421517</v>
      </c>
      <c r="BM1517" s="2"/>
      <c r="BN1517" s="1">
        <f t="shared" si="231"/>
        <v>3.6176064207037255</v>
      </c>
      <c r="BO1517" s="2">
        <f t="shared" si="232"/>
        <v>0.85759087155774982</v>
      </c>
      <c r="BP1517" s="1">
        <f t="shared" si="217"/>
        <v>11.35171568627451</v>
      </c>
    </row>
    <row r="1518" spans="1:68" x14ac:dyDescent="0.25">
      <c r="A1518">
        <v>209</v>
      </c>
      <c r="B1518" t="s">
        <v>1205</v>
      </c>
      <c r="C1518" t="s">
        <v>191</v>
      </c>
      <c r="D1518">
        <v>-23.6675</v>
      </c>
      <c r="E1518">
        <v>-68.149600000000007</v>
      </c>
      <c r="F1518" s="9">
        <v>41719</v>
      </c>
      <c r="H1518" t="s">
        <v>445</v>
      </c>
      <c r="I1518" t="s">
        <v>215</v>
      </c>
      <c r="J1518" t="s">
        <v>29</v>
      </c>
      <c r="L1518" t="s">
        <v>30</v>
      </c>
      <c r="P1518">
        <v>6.61</v>
      </c>
      <c r="Q1518" s="1">
        <f t="shared" si="218"/>
        <v>9.1967213114754092</v>
      </c>
      <c r="R1518">
        <v>561</v>
      </c>
      <c r="S1518">
        <v>0.02</v>
      </c>
      <c r="T1518">
        <v>202403</v>
      </c>
      <c r="U1518">
        <v>74</v>
      </c>
      <c r="W1518">
        <v>15200</v>
      </c>
      <c r="X1518">
        <v>12</v>
      </c>
      <c r="Z1518">
        <v>733</v>
      </c>
      <c r="AA1518" s="1">
        <v>0.56105193075898807</v>
      </c>
      <c r="AD1518">
        <v>103850</v>
      </c>
      <c r="AE1518">
        <v>17548</v>
      </c>
      <c r="AF1518">
        <v>825.9</v>
      </c>
      <c r="AG1518">
        <v>214</v>
      </c>
      <c r="AH1518">
        <v>4602</v>
      </c>
      <c r="AL1518">
        <v>6.0000000000000001E-3</v>
      </c>
      <c r="AM1518">
        <v>2.2999999999999998</v>
      </c>
      <c r="AN1518">
        <v>1.0999999999999999E-2</v>
      </c>
      <c r="AQ1518" s="3">
        <f t="shared" si="219"/>
        <v>346025.79805193079</v>
      </c>
      <c r="BA1518" t="s">
        <v>31</v>
      </c>
      <c r="BB1518" s="1">
        <f t="shared" si="220"/>
        <v>9.1967213114754092</v>
      </c>
      <c r="BC1518" s="2">
        <f t="shared" si="221"/>
        <v>5709.53455571227</v>
      </c>
      <c r="BD1518" s="2">
        <f t="shared" si="222"/>
        <v>0.92611133360032039</v>
      </c>
      <c r="BE1518" s="2">
        <f t="shared" si="223"/>
        <v>158.23443681032688</v>
      </c>
      <c r="BF1518" s="2">
        <f t="shared" si="224"/>
        <v>67.801313477014148</v>
      </c>
      <c r="BG1518" s="2">
        <f t="shared" si="225"/>
        <v>1.9976569075109508E-2</v>
      </c>
      <c r="BH1518" s="2">
        <f t="shared" si="226"/>
        <v>4517.3778763756582</v>
      </c>
      <c r="BI1518" s="2">
        <f t="shared" si="227"/>
        <v>448.91276541314909</v>
      </c>
      <c r="BJ1518" s="2">
        <f t="shared" si="228"/>
        <v>118.98861835470393</v>
      </c>
      <c r="BK1518" s="2">
        <f t="shared" si="229"/>
        <v>5.3395878037826234</v>
      </c>
      <c r="BL1518" s="2">
        <f t="shared" si="230"/>
        <v>189.34375642871836</v>
      </c>
      <c r="BM1518" s="2"/>
      <c r="BN1518" s="1">
        <f t="shared" si="231"/>
        <v>-4.8778683401717444</v>
      </c>
      <c r="BO1518" s="2">
        <f t="shared" si="232"/>
        <v>0.79119897292785735</v>
      </c>
      <c r="BP1518" s="1">
        <f t="shared" si="217"/>
        <v>5.5721031601888846</v>
      </c>
    </row>
    <row r="1519" spans="1:68" x14ac:dyDescent="0.25">
      <c r="A1519">
        <v>209</v>
      </c>
      <c r="B1519" t="s">
        <v>1205</v>
      </c>
      <c r="C1519" t="s">
        <v>191</v>
      </c>
      <c r="D1519">
        <v>-23.6675</v>
      </c>
      <c r="E1519">
        <v>-68.149600000000007</v>
      </c>
      <c r="F1519" s="9">
        <v>41752</v>
      </c>
      <c r="H1519" t="s">
        <v>445</v>
      </c>
      <c r="I1519" t="s">
        <v>215</v>
      </c>
      <c r="J1519" t="s">
        <v>29</v>
      </c>
      <c r="L1519" t="s">
        <v>30</v>
      </c>
      <c r="P1519">
        <v>6.52</v>
      </c>
      <c r="Q1519" s="1">
        <f t="shared" si="218"/>
        <v>9.8032786885245908</v>
      </c>
      <c r="R1519">
        <v>598</v>
      </c>
      <c r="T1519">
        <v>198930</v>
      </c>
      <c r="W1519">
        <v>14184</v>
      </c>
      <c r="X1519">
        <v>12</v>
      </c>
      <c r="Z1519">
        <v>624</v>
      </c>
      <c r="AA1519" s="1">
        <v>0.37403462050599207</v>
      </c>
      <c r="AD1519">
        <v>90226</v>
      </c>
      <c r="AE1519">
        <v>22983</v>
      </c>
      <c r="AF1519">
        <v>1527</v>
      </c>
      <c r="AG1519">
        <v>396</v>
      </c>
      <c r="AH1519">
        <v>9416</v>
      </c>
      <c r="AM1519">
        <v>1.7</v>
      </c>
      <c r="AQ1519" s="3">
        <f t="shared" si="219"/>
        <v>338898.07403462048</v>
      </c>
      <c r="BA1519" t="s">
        <v>31</v>
      </c>
      <c r="BB1519" s="1">
        <f t="shared" si="220"/>
        <v>9.8032786885245908</v>
      </c>
      <c r="BC1519" s="2">
        <f t="shared" si="221"/>
        <v>5611.565585331452</v>
      </c>
      <c r="BD1519" s="2">
        <f t="shared" si="222"/>
        <v>0</v>
      </c>
      <c r="BE1519" s="2">
        <f t="shared" si="223"/>
        <v>147.65771392879449</v>
      </c>
      <c r="BF1519" s="2">
        <f t="shared" si="224"/>
        <v>57.718989917676438</v>
      </c>
      <c r="BG1519" s="2">
        <f t="shared" si="225"/>
        <v>1.3317712716739672E-2</v>
      </c>
      <c r="BH1519" s="2">
        <f t="shared" si="226"/>
        <v>3924.7466179477142</v>
      </c>
      <c r="BI1519" s="2">
        <f t="shared" si="227"/>
        <v>587.95088257866462</v>
      </c>
      <c r="BJ1519" s="2">
        <f t="shared" si="228"/>
        <v>219.99711857081112</v>
      </c>
      <c r="BK1519" s="2">
        <f t="shared" si="229"/>
        <v>9.880732571485602</v>
      </c>
      <c r="BL1519" s="2">
        <f t="shared" si="230"/>
        <v>387.40999794281015</v>
      </c>
      <c r="BM1519" s="2"/>
      <c r="BN1519" s="1">
        <f t="shared" si="231"/>
        <v>-3.4027399527215936</v>
      </c>
      <c r="BO1519" s="2">
        <f t="shared" si="232"/>
        <v>0.69940314485621313</v>
      </c>
      <c r="BP1519" s="1">
        <f t="shared" si="217"/>
        <v>6.1663392272429602</v>
      </c>
    </row>
    <row r="1520" spans="1:68" x14ac:dyDescent="0.25">
      <c r="A1520">
        <v>209</v>
      </c>
      <c r="B1520" t="s">
        <v>1205</v>
      </c>
      <c r="C1520" t="s">
        <v>191</v>
      </c>
      <c r="D1520">
        <v>-23.6675</v>
      </c>
      <c r="E1520">
        <v>-68.149600000000007</v>
      </c>
      <c r="F1520" s="9">
        <v>41779</v>
      </c>
      <c r="H1520" t="s">
        <v>445</v>
      </c>
      <c r="I1520" t="s">
        <v>215</v>
      </c>
      <c r="J1520" t="s">
        <v>29</v>
      </c>
      <c r="L1520" t="s">
        <v>30</v>
      </c>
      <c r="P1520">
        <v>6.53</v>
      </c>
      <c r="Q1520" s="1">
        <f t="shared" si="218"/>
        <v>9.8032786885245908</v>
      </c>
      <c r="R1520">
        <v>598</v>
      </c>
      <c r="S1520">
        <v>0.03</v>
      </c>
      <c r="T1520">
        <v>206808</v>
      </c>
      <c r="W1520">
        <v>15229</v>
      </c>
      <c r="X1520">
        <v>11</v>
      </c>
      <c r="Z1520">
        <v>624</v>
      </c>
      <c r="AD1520">
        <v>95800</v>
      </c>
      <c r="AE1520">
        <v>22100</v>
      </c>
      <c r="AF1520">
        <v>1710</v>
      </c>
      <c r="AG1520">
        <v>403</v>
      </c>
      <c r="AH1520">
        <v>9180</v>
      </c>
      <c r="AM1520">
        <v>4.2</v>
      </c>
      <c r="AQ1520" s="3">
        <f t="shared" si="219"/>
        <v>352467.23000000004</v>
      </c>
      <c r="BA1520" t="s">
        <v>31</v>
      </c>
      <c r="BB1520" s="1">
        <f t="shared" si="220"/>
        <v>9.8032786885245908</v>
      </c>
      <c r="BC1520" s="2">
        <f t="shared" si="221"/>
        <v>5833.79407616361</v>
      </c>
      <c r="BD1520" s="2">
        <f t="shared" si="222"/>
        <v>0</v>
      </c>
      <c r="BE1520" s="2">
        <f t="shared" si="223"/>
        <v>158.53633145950448</v>
      </c>
      <c r="BF1520" s="2">
        <f t="shared" si="224"/>
        <v>57.718989917676438</v>
      </c>
      <c r="BG1520" s="2">
        <f t="shared" si="225"/>
        <v>0</v>
      </c>
      <c r="BH1520" s="2">
        <f t="shared" si="226"/>
        <v>4167.2104049762929</v>
      </c>
      <c r="BI1520" s="2">
        <f t="shared" si="227"/>
        <v>565.36198516244554</v>
      </c>
      <c r="BJ1520" s="2">
        <f t="shared" si="228"/>
        <v>246.36219564904192</v>
      </c>
      <c r="BK1520" s="2">
        <f t="shared" si="229"/>
        <v>10.055391985628024</v>
      </c>
      <c r="BL1520" s="2">
        <f t="shared" si="230"/>
        <v>377.70006171569634</v>
      </c>
      <c r="BM1520" s="2"/>
      <c r="BN1520" s="1">
        <f t="shared" si="231"/>
        <v>-3.4093209101246238</v>
      </c>
      <c r="BO1520" s="2">
        <f t="shared" si="232"/>
        <v>0.7143225061719547</v>
      </c>
      <c r="BP1520" s="1">
        <f t="shared" si="217"/>
        <v>5.3684210526315788</v>
      </c>
    </row>
    <row r="1521" spans="1:68" x14ac:dyDescent="0.25">
      <c r="A1521">
        <v>209</v>
      </c>
      <c r="B1521" t="s">
        <v>1205</v>
      </c>
      <c r="C1521" t="s">
        <v>191</v>
      </c>
      <c r="D1521">
        <v>-23.6675</v>
      </c>
      <c r="E1521">
        <v>-68.149600000000007</v>
      </c>
      <c r="F1521" s="9">
        <v>41808</v>
      </c>
      <c r="H1521" t="s">
        <v>445</v>
      </c>
      <c r="I1521" t="s">
        <v>215</v>
      </c>
      <c r="J1521" t="s">
        <v>29</v>
      </c>
      <c r="L1521" t="s">
        <v>30</v>
      </c>
      <c r="P1521">
        <v>6.46</v>
      </c>
      <c r="Q1521" s="1">
        <f t="shared" si="218"/>
        <v>10.819672131147541</v>
      </c>
      <c r="R1521">
        <v>660</v>
      </c>
      <c r="T1521">
        <v>205823</v>
      </c>
      <c r="U1521">
        <v>14</v>
      </c>
      <c r="W1521">
        <v>14974</v>
      </c>
      <c r="X1521">
        <v>15</v>
      </c>
      <c r="Z1521">
        <v>740</v>
      </c>
      <c r="AD1521">
        <v>89900</v>
      </c>
      <c r="AE1521">
        <v>21700</v>
      </c>
      <c r="AF1521">
        <v>1570</v>
      </c>
      <c r="AG1521">
        <v>400</v>
      </c>
      <c r="AH1521">
        <v>8440</v>
      </c>
      <c r="AM1521">
        <v>4.2</v>
      </c>
      <c r="AQ1521" s="3">
        <f t="shared" si="219"/>
        <v>344240.2</v>
      </c>
      <c r="BA1521" t="s">
        <v>31</v>
      </c>
      <c r="BB1521" s="1">
        <f t="shared" si="220"/>
        <v>10.819672131147541</v>
      </c>
      <c r="BC1521" s="2">
        <f t="shared" si="221"/>
        <v>5806.0084626234129</v>
      </c>
      <c r="BD1521" s="2">
        <f t="shared" si="222"/>
        <v>0.17521025230276333</v>
      </c>
      <c r="BE1521" s="2">
        <f t="shared" si="223"/>
        <v>155.88174057880491</v>
      </c>
      <c r="BF1521" s="2">
        <f t="shared" si="224"/>
        <v>68.448802145962446</v>
      </c>
      <c r="BG1521" s="2">
        <f t="shared" si="225"/>
        <v>0</v>
      </c>
      <c r="BH1521" s="2">
        <f t="shared" si="226"/>
        <v>3910.565922832659</v>
      </c>
      <c r="BI1521" s="2">
        <f t="shared" si="227"/>
        <v>555.12918905090817</v>
      </c>
      <c r="BJ1521" s="2">
        <f t="shared" si="228"/>
        <v>226.19219132689815</v>
      </c>
      <c r="BK1521" s="2">
        <f t="shared" si="229"/>
        <v>9.9805379509955578</v>
      </c>
      <c r="BL1521" s="2">
        <f t="shared" si="230"/>
        <v>347.25365151203454</v>
      </c>
      <c r="BM1521" s="2"/>
      <c r="BN1521" s="1">
        <f t="shared" si="231"/>
        <v>-6.2627089006473931</v>
      </c>
      <c r="BO1521" s="2">
        <f t="shared" si="232"/>
        <v>0.67353775799797777</v>
      </c>
      <c r="BP1521" s="1">
        <f t="shared" si="217"/>
        <v>5.3757961783439487</v>
      </c>
    </row>
    <row r="1522" spans="1:68" x14ac:dyDescent="0.25">
      <c r="A1522">
        <v>209</v>
      </c>
      <c r="B1522" t="s">
        <v>1205</v>
      </c>
      <c r="C1522" t="s">
        <v>191</v>
      </c>
      <c r="D1522">
        <v>-23.6675</v>
      </c>
      <c r="E1522">
        <v>-68.149600000000007</v>
      </c>
      <c r="F1522" s="9">
        <v>41843</v>
      </c>
      <c r="H1522" t="s">
        <v>445</v>
      </c>
      <c r="I1522" t="s">
        <v>215</v>
      </c>
      <c r="J1522" t="s">
        <v>29</v>
      </c>
      <c r="L1522" t="s">
        <v>30</v>
      </c>
      <c r="P1522">
        <v>6.79</v>
      </c>
      <c r="Q1522" s="1">
        <f t="shared" si="218"/>
        <v>9.721311475409836</v>
      </c>
      <c r="R1522">
        <v>593</v>
      </c>
      <c r="T1522">
        <v>195131</v>
      </c>
      <c r="W1522">
        <v>14694</v>
      </c>
      <c r="X1522">
        <v>13</v>
      </c>
      <c r="Z1522">
        <v>694</v>
      </c>
      <c r="AD1522">
        <v>94550</v>
      </c>
      <c r="AE1522">
        <v>19600</v>
      </c>
      <c r="AF1522">
        <v>1340</v>
      </c>
      <c r="AG1522">
        <v>388</v>
      </c>
      <c r="AH1522">
        <v>8410</v>
      </c>
      <c r="AM1522">
        <v>3.7</v>
      </c>
      <c r="AQ1522" s="3">
        <f t="shared" si="219"/>
        <v>335416.7</v>
      </c>
      <c r="BA1522" t="s">
        <v>31</v>
      </c>
      <c r="BB1522" s="1">
        <f t="shared" si="220"/>
        <v>9.721311475409836</v>
      </c>
      <c r="BC1522" s="2">
        <f t="shared" si="221"/>
        <v>5504.4005641748936</v>
      </c>
      <c r="BD1522" s="2">
        <f t="shared" si="222"/>
        <v>0</v>
      </c>
      <c r="BE1522" s="2">
        <f t="shared" si="223"/>
        <v>152.96689569019364</v>
      </c>
      <c r="BF1522" s="2">
        <f t="shared" si="224"/>
        <v>64.193876607159382</v>
      </c>
      <c r="BG1522" s="2">
        <f t="shared" si="225"/>
        <v>0</v>
      </c>
      <c r="BH1522" s="2">
        <f t="shared" si="226"/>
        <v>4112.8365740136587</v>
      </c>
      <c r="BI1522" s="2">
        <f t="shared" si="227"/>
        <v>501.40700946533639</v>
      </c>
      <c r="BJ1522" s="2">
        <f t="shared" si="228"/>
        <v>193.05575565480478</v>
      </c>
      <c r="BK1522" s="2">
        <f t="shared" si="229"/>
        <v>9.6811218124656904</v>
      </c>
      <c r="BL1522" s="2">
        <f t="shared" si="230"/>
        <v>346.0193375848591</v>
      </c>
      <c r="BM1522" s="2"/>
      <c r="BN1522" s="1">
        <f t="shared" si="231"/>
        <v>-2.6577466795884619</v>
      </c>
      <c r="BO1522" s="2">
        <f t="shared" si="232"/>
        <v>0.74719063884664261</v>
      </c>
      <c r="BP1522" s="1">
        <f t="shared" si="217"/>
        <v>6.2761194029850742</v>
      </c>
    </row>
    <row r="1523" spans="1:68" x14ac:dyDescent="0.25">
      <c r="A1523">
        <v>209</v>
      </c>
      <c r="B1523" t="s">
        <v>1205</v>
      </c>
      <c r="C1523" t="s">
        <v>191</v>
      </c>
      <c r="D1523">
        <v>-23.6675</v>
      </c>
      <c r="E1523">
        <v>-68.149600000000007</v>
      </c>
      <c r="F1523" s="9">
        <v>41921</v>
      </c>
      <c r="H1523" t="s">
        <v>445</v>
      </c>
      <c r="I1523" t="s">
        <v>215</v>
      </c>
      <c r="J1523" t="s">
        <v>29</v>
      </c>
      <c r="L1523" t="s">
        <v>30</v>
      </c>
      <c r="P1523">
        <v>6.48</v>
      </c>
      <c r="Q1523" s="1">
        <f t="shared" si="218"/>
        <v>9.9672131147540988</v>
      </c>
      <c r="R1523">
        <v>608</v>
      </c>
      <c r="S1523">
        <v>0.04</v>
      </c>
      <c r="T1523">
        <v>186523</v>
      </c>
      <c r="W1523">
        <v>10561</v>
      </c>
      <c r="X1523">
        <v>32</v>
      </c>
      <c r="Z1523">
        <v>555.70000000000005</v>
      </c>
      <c r="AD1523">
        <v>80108</v>
      </c>
      <c r="AE1523">
        <v>19100</v>
      </c>
      <c r="AF1523">
        <v>1440</v>
      </c>
      <c r="AG1523">
        <v>347</v>
      </c>
      <c r="AH1523">
        <v>7740</v>
      </c>
      <c r="AM1523">
        <v>3.4</v>
      </c>
      <c r="AQ1523" s="3">
        <f t="shared" si="219"/>
        <v>307018.14</v>
      </c>
      <c r="BA1523" t="s">
        <v>31</v>
      </c>
      <c r="BB1523" s="1">
        <f t="shared" si="220"/>
        <v>9.9672131147540988</v>
      </c>
      <c r="BC1523" s="2">
        <f t="shared" si="221"/>
        <v>5261.5796897038081</v>
      </c>
      <c r="BD1523" s="2">
        <f t="shared" si="222"/>
        <v>0</v>
      </c>
      <c r="BE1523" s="2">
        <f t="shared" si="223"/>
        <v>109.94170310222778</v>
      </c>
      <c r="BF1523" s="2">
        <f t="shared" si="224"/>
        <v>51.401350476366666</v>
      </c>
      <c r="BG1523" s="2">
        <f t="shared" si="225"/>
        <v>0</v>
      </c>
      <c r="BH1523" s="2">
        <f t="shared" si="226"/>
        <v>3484.623080603767</v>
      </c>
      <c r="BI1523" s="2">
        <f t="shared" si="227"/>
        <v>488.61601432591453</v>
      </c>
      <c r="BJ1523" s="2">
        <f t="shared" si="228"/>
        <v>207.4629015991932</v>
      </c>
      <c r="BK1523" s="2">
        <f t="shared" si="229"/>
        <v>8.6581166724886458</v>
      </c>
      <c r="BL1523" s="2">
        <f t="shared" si="230"/>
        <v>318.45299321127339</v>
      </c>
      <c r="BM1523" s="2"/>
      <c r="BN1523" s="1">
        <f t="shared" si="231"/>
        <v>-6.35757847667265</v>
      </c>
      <c r="BO1523" s="2">
        <f t="shared" si="232"/>
        <v>0.66227697499720428</v>
      </c>
      <c r="BP1523" s="1">
        <f t="shared" si="217"/>
        <v>5.375</v>
      </c>
    </row>
    <row r="1524" spans="1:68" x14ac:dyDescent="0.25">
      <c r="A1524">
        <v>209</v>
      </c>
      <c r="B1524" t="s">
        <v>1205</v>
      </c>
      <c r="C1524" t="s">
        <v>191</v>
      </c>
      <c r="D1524">
        <v>-23.6675</v>
      </c>
      <c r="E1524">
        <v>-68.149600000000007</v>
      </c>
      <c r="F1524" s="9">
        <v>41951</v>
      </c>
      <c r="H1524" t="s">
        <v>445</v>
      </c>
      <c r="I1524" t="s">
        <v>215</v>
      </c>
      <c r="J1524" t="s">
        <v>29</v>
      </c>
      <c r="L1524" t="s">
        <v>30</v>
      </c>
      <c r="P1524">
        <v>6.29</v>
      </c>
      <c r="Q1524" s="1">
        <f t="shared" si="218"/>
        <v>10.836065573770492</v>
      </c>
      <c r="R1524">
        <v>661</v>
      </c>
      <c r="S1524">
        <v>7.0000000000000007E-2</v>
      </c>
      <c r="T1524">
        <v>180290</v>
      </c>
      <c r="U1524">
        <v>58</v>
      </c>
      <c r="W1524">
        <v>14667</v>
      </c>
      <c r="X1524">
        <v>16</v>
      </c>
      <c r="Z1524">
        <v>736.4</v>
      </c>
      <c r="AD1524">
        <v>77500</v>
      </c>
      <c r="AE1524">
        <v>19400</v>
      </c>
      <c r="AF1524">
        <v>1490</v>
      </c>
      <c r="AG1524">
        <v>365</v>
      </c>
      <c r="AH1524">
        <v>7950</v>
      </c>
      <c r="AM1524">
        <v>3.6</v>
      </c>
      <c r="AQ1524" s="3">
        <f t="shared" si="219"/>
        <v>303137.06999999995</v>
      </c>
      <c r="BA1524" t="s">
        <v>31</v>
      </c>
      <c r="BB1524" s="1">
        <f t="shared" si="220"/>
        <v>10.836065573770492</v>
      </c>
      <c r="BC1524" s="2">
        <f t="shared" si="221"/>
        <v>5085.7545839210152</v>
      </c>
      <c r="BD1524" s="2">
        <f t="shared" si="222"/>
        <v>0.72587104525430524</v>
      </c>
      <c r="BE1524" s="2">
        <f t="shared" si="223"/>
        <v>152.68582136164898</v>
      </c>
      <c r="BF1524" s="2">
        <f t="shared" si="224"/>
        <v>68.115807973360461</v>
      </c>
      <c r="BG1524" s="2">
        <f t="shared" si="225"/>
        <v>0</v>
      </c>
      <c r="BH1524" s="2">
        <f t="shared" si="226"/>
        <v>3371.1775196833269</v>
      </c>
      <c r="BI1524" s="2">
        <f t="shared" si="227"/>
        <v>496.29061140956765</v>
      </c>
      <c r="BJ1524" s="2">
        <f t="shared" si="228"/>
        <v>214.66647457138743</v>
      </c>
      <c r="BK1524" s="2">
        <f t="shared" si="229"/>
        <v>9.107240880283447</v>
      </c>
      <c r="BL1524" s="2">
        <f t="shared" si="230"/>
        <v>327.09319070150173</v>
      </c>
      <c r="BM1524" s="2"/>
      <c r="BN1524" s="1">
        <f t="shared" si="231"/>
        <v>-6.3811994095284232</v>
      </c>
      <c r="BO1524" s="2">
        <f t="shared" si="232"/>
        <v>0.66286673178087496</v>
      </c>
      <c r="BP1524" s="1">
        <f t="shared" si="217"/>
        <v>5.3355704697986575</v>
      </c>
    </row>
    <row r="1525" spans="1:68" x14ac:dyDescent="0.25">
      <c r="A1525">
        <v>209</v>
      </c>
      <c r="B1525" t="s">
        <v>1205</v>
      </c>
      <c r="C1525" t="s">
        <v>191</v>
      </c>
      <c r="D1525">
        <v>-23.6675</v>
      </c>
      <c r="E1525">
        <v>-68.149600000000007</v>
      </c>
      <c r="F1525" s="9">
        <v>41979</v>
      </c>
      <c r="H1525" t="s">
        <v>445</v>
      </c>
      <c r="I1525" t="s">
        <v>215</v>
      </c>
      <c r="J1525" t="s">
        <v>29</v>
      </c>
      <c r="L1525" t="s">
        <v>30</v>
      </c>
      <c r="P1525">
        <v>6.41</v>
      </c>
      <c r="Q1525" s="1">
        <f t="shared" si="218"/>
        <v>8.2459016393442628</v>
      </c>
      <c r="R1525">
        <v>503</v>
      </c>
      <c r="S1525">
        <v>0.11</v>
      </c>
      <c r="T1525">
        <v>186513</v>
      </c>
      <c r="U1525">
        <v>54</v>
      </c>
      <c r="W1525">
        <v>12512</v>
      </c>
      <c r="X1525">
        <v>14</v>
      </c>
      <c r="Z1525">
        <v>715.4</v>
      </c>
      <c r="AD1525">
        <v>83481</v>
      </c>
      <c r="AE1525">
        <v>19500</v>
      </c>
      <c r="AF1525">
        <v>1490</v>
      </c>
      <c r="AG1525">
        <v>366</v>
      </c>
      <c r="AH1525">
        <v>7720</v>
      </c>
      <c r="AM1525">
        <v>3.8</v>
      </c>
      <c r="AQ1525" s="3">
        <f t="shared" si="219"/>
        <v>312872.31</v>
      </c>
      <c r="BA1525" t="s">
        <v>31</v>
      </c>
      <c r="BB1525" s="1">
        <f t="shared" si="220"/>
        <v>8.2459016393442628</v>
      </c>
      <c r="BC1525" s="2">
        <f t="shared" si="221"/>
        <v>5261.2976022566991</v>
      </c>
      <c r="BD1525" s="2">
        <f t="shared" si="222"/>
        <v>0.67581097316780137</v>
      </c>
      <c r="BE1525" s="2">
        <f t="shared" si="223"/>
        <v>130.25192587965856</v>
      </c>
      <c r="BF1525" s="2">
        <f t="shared" si="224"/>
        <v>66.173341966515579</v>
      </c>
      <c r="BG1525" s="2">
        <f t="shared" si="225"/>
        <v>0</v>
      </c>
      <c r="BH1525" s="2">
        <f t="shared" si="226"/>
        <v>3631.3454260733392</v>
      </c>
      <c r="BI1525" s="2">
        <f t="shared" si="227"/>
        <v>498.84881043745202</v>
      </c>
      <c r="BJ1525" s="2">
        <f t="shared" si="228"/>
        <v>214.66647457138743</v>
      </c>
      <c r="BK1525" s="2">
        <f t="shared" si="229"/>
        <v>9.1321922251609351</v>
      </c>
      <c r="BL1525" s="2">
        <f t="shared" si="230"/>
        <v>317.63011725982307</v>
      </c>
      <c r="BM1525" s="2"/>
      <c r="BN1525" s="1">
        <f t="shared" si="231"/>
        <v>-5.0558680893468013</v>
      </c>
      <c r="BO1525" s="2">
        <f t="shared" si="232"/>
        <v>0.69019958584280927</v>
      </c>
      <c r="BP1525" s="1">
        <f t="shared" si="217"/>
        <v>5.1812080536912752</v>
      </c>
    </row>
    <row r="1526" spans="1:68" x14ac:dyDescent="0.25">
      <c r="A1526">
        <v>209</v>
      </c>
      <c r="B1526" t="s">
        <v>1205</v>
      </c>
      <c r="C1526" t="s">
        <v>191</v>
      </c>
      <c r="D1526">
        <v>-23.6675</v>
      </c>
      <c r="E1526">
        <v>-68.149600000000007</v>
      </c>
      <c r="F1526" s="9">
        <v>42015</v>
      </c>
      <c r="H1526" t="s">
        <v>445</v>
      </c>
      <c r="I1526" t="s">
        <v>215</v>
      </c>
      <c r="J1526" t="s">
        <v>29</v>
      </c>
      <c r="L1526" t="s">
        <v>30</v>
      </c>
      <c r="P1526">
        <v>6.58</v>
      </c>
      <c r="Q1526" s="1">
        <f t="shared" si="218"/>
        <v>9.9180327868852451</v>
      </c>
      <c r="R1526">
        <v>605</v>
      </c>
      <c r="S1526">
        <v>0.03</v>
      </c>
      <c r="T1526">
        <v>195700</v>
      </c>
      <c r="W1526">
        <v>18000</v>
      </c>
      <c r="X1526">
        <v>11</v>
      </c>
      <c r="Z1526">
        <v>602.29999999999995</v>
      </c>
      <c r="AD1526">
        <v>82400</v>
      </c>
      <c r="AE1526">
        <v>22200</v>
      </c>
      <c r="AF1526">
        <v>1690</v>
      </c>
      <c r="AG1526">
        <v>414</v>
      </c>
      <c r="AH1526">
        <v>8980</v>
      </c>
      <c r="AM1526">
        <v>4.3</v>
      </c>
      <c r="AQ1526" s="3">
        <f t="shared" si="219"/>
        <v>330606.62999999995</v>
      </c>
      <c r="BA1526" t="s">
        <v>31</v>
      </c>
      <c r="BB1526" s="1">
        <f t="shared" si="220"/>
        <v>9.9180327868852451</v>
      </c>
      <c r="BC1526" s="2">
        <f t="shared" si="221"/>
        <v>5520.451339915373</v>
      </c>
      <c r="BD1526" s="2">
        <f t="shared" si="222"/>
        <v>0</v>
      </c>
      <c r="BE1526" s="2">
        <f t="shared" si="223"/>
        <v>187.38288569643973</v>
      </c>
      <c r="BF1526" s="2">
        <f t="shared" si="224"/>
        <v>55.711775043936726</v>
      </c>
      <c r="BG1526" s="2">
        <f t="shared" si="225"/>
        <v>0</v>
      </c>
      <c r="BH1526" s="2">
        <f t="shared" si="226"/>
        <v>3584.3229370568533</v>
      </c>
      <c r="BI1526" s="2">
        <f t="shared" si="227"/>
        <v>567.92018419032991</v>
      </c>
      <c r="BJ1526" s="2">
        <f t="shared" si="228"/>
        <v>243.48076646016426</v>
      </c>
      <c r="BK1526" s="2">
        <f t="shared" si="229"/>
        <v>10.329856779280403</v>
      </c>
      <c r="BL1526" s="2">
        <f t="shared" si="230"/>
        <v>369.47130220119317</v>
      </c>
      <c r="BM1526" s="2"/>
      <c r="BN1526" s="1">
        <f t="shared" si="231"/>
        <v>-6.7791832068820597</v>
      </c>
      <c r="BO1526" s="2">
        <f t="shared" si="232"/>
        <v>0.64928077730539335</v>
      </c>
      <c r="BP1526" s="1">
        <f t="shared" si="217"/>
        <v>5.3136094674556213</v>
      </c>
    </row>
    <row r="1527" spans="1:68" x14ac:dyDescent="0.25">
      <c r="A1527">
        <v>209</v>
      </c>
      <c r="B1527" t="s">
        <v>1205</v>
      </c>
      <c r="C1527" t="s">
        <v>191</v>
      </c>
      <c r="D1527">
        <v>-23.6675</v>
      </c>
      <c r="E1527">
        <v>-68.149600000000007</v>
      </c>
      <c r="F1527" s="9">
        <v>42051</v>
      </c>
      <c r="H1527" t="s">
        <v>445</v>
      </c>
      <c r="I1527" t="s">
        <v>215</v>
      </c>
      <c r="J1527" t="s">
        <v>29</v>
      </c>
      <c r="L1527" t="s">
        <v>30</v>
      </c>
      <c r="P1527">
        <v>6.38</v>
      </c>
      <c r="Q1527" s="1">
        <f t="shared" si="218"/>
        <v>10.360655737704919</v>
      </c>
      <c r="R1527">
        <v>632</v>
      </c>
      <c r="S1527">
        <v>7.0000000000000007E-2</v>
      </c>
      <c r="T1527">
        <v>190211</v>
      </c>
      <c r="U1527">
        <v>10</v>
      </c>
      <c r="W1527">
        <v>15423</v>
      </c>
      <c r="X1527">
        <v>6</v>
      </c>
      <c r="Z1527">
        <v>789.8</v>
      </c>
      <c r="AD1527">
        <v>81500</v>
      </c>
      <c r="AE1527">
        <v>20400</v>
      </c>
      <c r="AF1527">
        <v>1420</v>
      </c>
      <c r="AG1527">
        <v>394</v>
      </c>
      <c r="AH1527">
        <v>8250</v>
      </c>
      <c r="AM1527">
        <v>4.2</v>
      </c>
      <c r="AQ1527" s="3">
        <f t="shared" si="219"/>
        <v>319040.07</v>
      </c>
      <c r="BA1527" t="s">
        <v>31</v>
      </c>
      <c r="BB1527" s="1">
        <f t="shared" si="220"/>
        <v>10.360655737704919</v>
      </c>
      <c r="BC1527" s="2">
        <f t="shared" si="221"/>
        <v>5365.6135401974607</v>
      </c>
      <c r="BD1527" s="2">
        <f t="shared" si="222"/>
        <v>0.12515018021625951</v>
      </c>
      <c r="BE1527" s="2">
        <f t="shared" si="223"/>
        <v>160.55590256089943</v>
      </c>
      <c r="BF1527" s="2">
        <f t="shared" si="224"/>
        <v>73.055221533623154</v>
      </c>
      <c r="BG1527" s="2">
        <f t="shared" si="225"/>
        <v>0</v>
      </c>
      <c r="BH1527" s="2">
        <f t="shared" si="226"/>
        <v>3545.1737787637567</v>
      </c>
      <c r="BI1527" s="2">
        <f t="shared" si="227"/>
        <v>521.87260168841135</v>
      </c>
      <c r="BJ1527" s="2">
        <f t="shared" si="228"/>
        <v>204.58147241031551</v>
      </c>
      <c r="BK1527" s="2">
        <f t="shared" si="229"/>
        <v>9.8308298817306241</v>
      </c>
      <c r="BL1527" s="2">
        <f t="shared" si="230"/>
        <v>339.43632997325653</v>
      </c>
      <c r="BM1527" s="2"/>
      <c r="BN1527" s="1">
        <f t="shared" si="231"/>
        <v>-6.8156326454043334</v>
      </c>
      <c r="BO1527" s="2">
        <f t="shared" si="232"/>
        <v>0.66072104377336316</v>
      </c>
      <c r="BP1527" s="1">
        <f t="shared" si="217"/>
        <v>5.8098591549295771</v>
      </c>
    </row>
    <row r="1528" spans="1:68" x14ac:dyDescent="0.25">
      <c r="A1528">
        <v>209</v>
      </c>
      <c r="B1528" t="s">
        <v>1205</v>
      </c>
      <c r="C1528" t="s">
        <v>191</v>
      </c>
      <c r="D1528">
        <v>-23.6675</v>
      </c>
      <c r="E1528">
        <v>-68.149600000000007</v>
      </c>
      <c r="F1528" s="9">
        <v>42070</v>
      </c>
      <c r="H1528" t="s">
        <v>445</v>
      </c>
      <c r="I1528" t="s">
        <v>215</v>
      </c>
      <c r="J1528" t="s">
        <v>29</v>
      </c>
      <c r="L1528" t="s">
        <v>30</v>
      </c>
      <c r="P1528">
        <v>6.36</v>
      </c>
      <c r="Q1528" s="1">
        <f t="shared" si="218"/>
        <v>10.196721311475409</v>
      </c>
      <c r="R1528">
        <v>622</v>
      </c>
      <c r="S1528">
        <v>0.12</v>
      </c>
      <c r="T1528">
        <v>189504</v>
      </c>
      <c r="W1528">
        <v>15410</v>
      </c>
      <c r="X1528">
        <v>1</v>
      </c>
      <c r="Z1528">
        <v>540.79999999999995</v>
      </c>
      <c r="AD1528">
        <v>81400</v>
      </c>
      <c r="AE1528">
        <v>20500</v>
      </c>
      <c r="AF1528">
        <v>1540</v>
      </c>
      <c r="AG1528">
        <v>399</v>
      </c>
      <c r="AH1528">
        <v>8600</v>
      </c>
      <c r="AM1528">
        <v>4</v>
      </c>
      <c r="AQ1528" s="3">
        <f t="shared" si="219"/>
        <v>318520.92</v>
      </c>
      <c r="BA1528" t="s">
        <v>31</v>
      </c>
      <c r="BB1528" s="1">
        <f t="shared" si="220"/>
        <v>10.196721311475409</v>
      </c>
      <c r="BC1528" s="2">
        <f t="shared" si="221"/>
        <v>5345.6699576868823</v>
      </c>
      <c r="BD1528" s="2">
        <f t="shared" si="222"/>
        <v>0</v>
      </c>
      <c r="BE1528" s="2">
        <f t="shared" si="223"/>
        <v>160.42057047678534</v>
      </c>
      <c r="BF1528" s="2">
        <f t="shared" si="224"/>
        <v>50.02312459531958</v>
      </c>
      <c r="BG1528" s="2">
        <f t="shared" si="225"/>
        <v>0</v>
      </c>
      <c r="BH1528" s="2">
        <f t="shared" si="226"/>
        <v>3540.8238722867459</v>
      </c>
      <c r="BI1528" s="2">
        <f t="shared" si="227"/>
        <v>524.43080071629572</v>
      </c>
      <c r="BJ1528" s="2">
        <f t="shared" si="228"/>
        <v>221.87004754358162</v>
      </c>
      <c r="BK1528" s="2">
        <f t="shared" si="229"/>
        <v>9.9555866061180698</v>
      </c>
      <c r="BL1528" s="2">
        <f t="shared" si="230"/>
        <v>353.83665912363711</v>
      </c>
      <c r="BM1528" s="2"/>
      <c r="BN1528" s="1">
        <f t="shared" si="231"/>
        <v>-6.1918696648628835</v>
      </c>
      <c r="BO1528" s="2">
        <f t="shared" si="232"/>
        <v>0.66237233130997319</v>
      </c>
      <c r="BP1528" s="1">
        <f t="shared" si="217"/>
        <v>5.5844155844155843</v>
      </c>
    </row>
    <row r="1529" spans="1:68" x14ac:dyDescent="0.25">
      <c r="A1529">
        <v>209</v>
      </c>
      <c r="B1529" t="s">
        <v>1205</v>
      </c>
      <c r="C1529" t="s">
        <v>191</v>
      </c>
      <c r="D1529">
        <v>-23.6675</v>
      </c>
      <c r="E1529">
        <v>-68.149600000000007</v>
      </c>
      <c r="F1529" s="9">
        <v>42107</v>
      </c>
      <c r="H1529" t="s">
        <v>445</v>
      </c>
      <c r="I1529" t="s">
        <v>215</v>
      </c>
      <c r="J1529" t="s">
        <v>29</v>
      </c>
      <c r="L1529" t="s">
        <v>30</v>
      </c>
      <c r="P1529">
        <v>6.63</v>
      </c>
      <c r="Q1529" s="1">
        <f t="shared" si="218"/>
        <v>9.721311475409836</v>
      </c>
      <c r="R1529">
        <v>593</v>
      </c>
      <c r="T1529">
        <v>203076</v>
      </c>
      <c r="U1529">
        <v>103.8</v>
      </c>
      <c r="W1529">
        <v>15401</v>
      </c>
      <c r="X1529">
        <v>31</v>
      </c>
      <c r="Z1529">
        <v>839.8</v>
      </c>
      <c r="AA1529" s="1">
        <v>2.5247336884154463</v>
      </c>
      <c r="AD1529">
        <v>91256</v>
      </c>
      <c r="AE1529">
        <v>22894</v>
      </c>
      <c r="AF1529">
        <v>2215</v>
      </c>
      <c r="AG1529">
        <v>464</v>
      </c>
      <c r="AH1529">
        <v>8665</v>
      </c>
      <c r="AM1529">
        <v>4.7</v>
      </c>
      <c r="AN1529">
        <v>0.16800000000000001</v>
      </c>
      <c r="AQ1529" s="3">
        <f t="shared" si="219"/>
        <v>345545.99273368844</v>
      </c>
      <c r="BA1529" t="s">
        <v>31</v>
      </c>
      <c r="BB1529" s="1">
        <f t="shared" si="220"/>
        <v>9.721311475409836</v>
      </c>
      <c r="BC1529" s="2">
        <f t="shared" si="221"/>
        <v>5728.5190409026791</v>
      </c>
      <c r="BD1529" s="2">
        <f t="shared" si="222"/>
        <v>1.2990588706447737</v>
      </c>
      <c r="BE1529" s="2">
        <f t="shared" si="223"/>
        <v>160.32687903393713</v>
      </c>
      <c r="BF1529" s="2">
        <f t="shared" si="224"/>
        <v>77.680140597539534</v>
      </c>
      <c r="BG1529" s="2">
        <f t="shared" si="225"/>
        <v>8.9894560837992785E-2</v>
      </c>
      <c r="BH1529" s="2">
        <f t="shared" si="226"/>
        <v>3969.5506546609245</v>
      </c>
      <c r="BI1529" s="2">
        <f t="shared" si="227"/>
        <v>585.6740854438475</v>
      </c>
      <c r="BJ1529" s="2">
        <f t="shared" si="228"/>
        <v>319.11828266820345</v>
      </c>
      <c r="BK1529" s="2">
        <f t="shared" si="229"/>
        <v>11.577424023154848</v>
      </c>
      <c r="BL1529" s="2">
        <f t="shared" si="230"/>
        <v>356.51100596585064</v>
      </c>
      <c r="BM1529" s="2"/>
      <c r="BN1529" s="1">
        <f t="shared" si="231"/>
        <v>-3.8530061064774168</v>
      </c>
      <c r="BO1529" s="2">
        <f t="shared" si="232"/>
        <v>0.69294535399421786</v>
      </c>
      <c r="BP1529" s="1">
        <f t="shared" si="217"/>
        <v>3.9119638826185104</v>
      </c>
    </row>
    <row r="1530" spans="1:68" x14ac:dyDescent="0.25">
      <c r="A1530">
        <v>209</v>
      </c>
      <c r="B1530" t="s">
        <v>1205</v>
      </c>
      <c r="C1530" t="s">
        <v>191</v>
      </c>
      <c r="D1530">
        <v>-23.6675</v>
      </c>
      <c r="E1530">
        <v>-68.149600000000007</v>
      </c>
      <c r="F1530" s="9">
        <v>42134</v>
      </c>
      <c r="H1530" t="s">
        <v>445</v>
      </c>
      <c r="I1530" t="s">
        <v>215</v>
      </c>
      <c r="J1530" t="s">
        <v>29</v>
      </c>
      <c r="L1530" t="s">
        <v>30</v>
      </c>
      <c r="P1530">
        <v>6.56</v>
      </c>
      <c r="Q1530" s="1">
        <f t="shared" si="218"/>
        <v>11.885245901639344</v>
      </c>
      <c r="R1530">
        <v>725</v>
      </c>
      <c r="T1530">
        <v>198015</v>
      </c>
      <c r="W1530">
        <v>15325</v>
      </c>
      <c r="X1530">
        <v>0</v>
      </c>
      <c r="Z1530">
        <v>931.5</v>
      </c>
      <c r="AB1530">
        <v>0.13600000000000001</v>
      </c>
      <c r="AD1530">
        <v>85371</v>
      </c>
      <c r="AE1530">
        <v>20254</v>
      </c>
      <c r="AF1530">
        <v>2261</v>
      </c>
      <c r="AG1530">
        <v>393</v>
      </c>
      <c r="AH1530">
        <v>7971</v>
      </c>
      <c r="AM1530">
        <v>4.5999999999999996</v>
      </c>
      <c r="AQ1530" s="3">
        <f t="shared" si="219"/>
        <v>331251.23599999998</v>
      </c>
      <c r="BA1530" t="s">
        <v>31</v>
      </c>
      <c r="BB1530" s="1">
        <f t="shared" si="220"/>
        <v>11.885245901639344</v>
      </c>
      <c r="BC1530" s="2">
        <f t="shared" si="221"/>
        <v>5585.7545839210152</v>
      </c>
      <c r="BD1530" s="2">
        <f t="shared" si="222"/>
        <v>0</v>
      </c>
      <c r="BE1530" s="2">
        <f t="shared" si="223"/>
        <v>159.53570684988549</v>
      </c>
      <c r="BF1530" s="2">
        <f t="shared" si="224"/>
        <v>86.16224216076219</v>
      </c>
      <c r="BG1530" s="2">
        <f t="shared" si="225"/>
        <v>0</v>
      </c>
      <c r="BH1530" s="2">
        <f t="shared" si="226"/>
        <v>3713.5586584888424</v>
      </c>
      <c r="BI1530" s="2">
        <f t="shared" si="227"/>
        <v>518.13763110770014</v>
      </c>
      <c r="BJ1530" s="2">
        <f t="shared" si="228"/>
        <v>325.74556980262213</v>
      </c>
      <c r="BK1530" s="2">
        <f t="shared" si="229"/>
        <v>9.805878536853136</v>
      </c>
      <c r="BL1530" s="2">
        <f t="shared" si="230"/>
        <v>327.9572104505246</v>
      </c>
      <c r="BM1530" s="2"/>
      <c r="BN1530" s="1">
        <f t="shared" si="231"/>
        <v>-6.1324024568134341</v>
      </c>
      <c r="BO1530" s="2">
        <f t="shared" si="232"/>
        <v>0.66482667698623577</v>
      </c>
      <c r="BP1530" s="1">
        <f t="shared" si="217"/>
        <v>3.5254312251216278</v>
      </c>
    </row>
    <row r="1531" spans="1:68" x14ac:dyDescent="0.25">
      <c r="A1531">
        <v>209</v>
      </c>
      <c r="B1531" t="s">
        <v>1205</v>
      </c>
      <c r="C1531" t="s">
        <v>191</v>
      </c>
      <c r="D1531">
        <v>-23.6675</v>
      </c>
      <c r="E1531">
        <v>-68.149600000000007</v>
      </c>
      <c r="F1531" s="9">
        <v>42159</v>
      </c>
      <c r="H1531" t="s">
        <v>445</v>
      </c>
      <c r="I1531" t="s">
        <v>215</v>
      </c>
      <c r="J1531" t="s">
        <v>29</v>
      </c>
      <c r="L1531" t="s">
        <v>30</v>
      </c>
      <c r="P1531">
        <v>6.5</v>
      </c>
      <c r="Q1531" s="1">
        <f t="shared" si="218"/>
        <v>11.901639344262295</v>
      </c>
      <c r="R1531">
        <v>726</v>
      </c>
      <c r="S1531">
        <v>35</v>
      </c>
      <c r="T1531">
        <v>207148</v>
      </c>
      <c r="U1531">
        <v>192.5</v>
      </c>
      <c r="W1531">
        <v>17033</v>
      </c>
      <c r="X1531">
        <v>0</v>
      </c>
      <c r="Z1531">
        <v>856.5</v>
      </c>
      <c r="AA1531" s="1">
        <v>1.1688581890812251</v>
      </c>
      <c r="AB1531">
        <v>4.0720000000000001</v>
      </c>
      <c r="AD1531">
        <v>90595</v>
      </c>
      <c r="AE1531">
        <v>24398</v>
      </c>
      <c r="AF1531">
        <v>2065</v>
      </c>
      <c r="AG1531">
        <v>274</v>
      </c>
      <c r="AH1531">
        <v>8664</v>
      </c>
      <c r="AL1531">
        <v>6.0000000000000001E-3</v>
      </c>
      <c r="AM1531">
        <v>6.9</v>
      </c>
      <c r="AN1531">
        <v>2.4E-2</v>
      </c>
      <c r="AQ1531" s="3">
        <f t="shared" si="219"/>
        <v>351999.17085818906</v>
      </c>
      <c r="BA1531" t="s">
        <v>31</v>
      </c>
      <c r="BB1531" s="1">
        <f t="shared" si="220"/>
        <v>11.901639344262295</v>
      </c>
      <c r="BC1531" s="2">
        <f t="shared" si="221"/>
        <v>5843.3850493653026</v>
      </c>
      <c r="BD1531" s="2">
        <f t="shared" si="222"/>
        <v>2.4091409691629959</v>
      </c>
      <c r="BE1531" s="2">
        <f t="shared" si="223"/>
        <v>177.31626067041432</v>
      </c>
      <c r="BF1531" s="2">
        <f t="shared" si="224"/>
        <v>79.224863564887613</v>
      </c>
      <c r="BG1531" s="2">
        <f t="shared" si="225"/>
        <v>4.1617852239811473E-2</v>
      </c>
      <c r="BH1531" s="2">
        <f t="shared" si="226"/>
        <v>3940.7977728478836</v>
      </c>
      <c r="BI1531" s="2">
        <f t="shared" si="227"/>
        <v>624.14939882322835</v>
      </c>
      <c r="BJ1531" s="2">
        <f t="shared" si="228"/>
        <v>297.50756375162081</v>
      </c>
      <c r="BK1531" s="2">
        <f t="shared" si="229"/>
        <v>6.8366684964319573</v>
      </c>
      <c r="BL1531" s="2">
        <f t="shared" si="230"/>
        <v>356.46986216827815</v>
      </c>
      <c r="BM1531" s="2"/>
      <c r="BN1531" s="1">
        <f t="shared" si="231"/>
        <v>-5.2812442397765293</v>
      </c>
      <c r="BO1531" s="2">
        <f t="shared" si="232"/>
        <v>0.67440323366606236</v>
      </c>
      <c r="BP1531" s="1">
        <f t="shared" si="217"/>
        <v>4.1956416464891042</v>
      </c>
    </row>
    <row r="1532" spans="1:68" x14ac:dyDescent="0.25">
      <c r="A1532">
        <v>209</v>
      </c>
      <c r="B1532" t="s">
        <v>1205</v>
      </c>
      <c r="C1532" t="s">
        <v>191</v>
      </c>
      <c r="D1532">
        <v>-23.6675</v>
      </c>
      <c r="E1532">
        <v>-68.149600000000007</v>
      </c>
      <c r="F1532" s="9">
        <v>42194</v>
      </c>
      <c r="H1532" t="s">
        <v>445</v>
      </c>
      <c r="I1532" t="s">
        <v>215</v>
      </c>
      <c r="J1532" t="s">
        <v>29</v>
      </c>
      <c r="L1532" t="s">
        <v>30</v>
      </c>
      <c r="P1532">
        <v>6.77</v>
      </c>
      <c r="Q1532" s="1">
        <f t="shared" si="218"/>
        <v>9.3770491803278695</v>
      </c>
      <c r="R1532">
        <v>572</v>
      </c>
      <c r="T1532">
        <v>151358</v>
      </c>
      <c r="W1532">
        <v>14222</v>
      </c>
      <c r="X1532">
        <v>0</v>
      </c>
      <c r="Z1532">
        <v>795.1</v>
      </c>
      <c r="AA1532" s="1">
        <v>1.7299101198402131</v>
      </c>
      <c r="AB1532">
        <v>13.86</v>
      </c>
      <c r="AD1532">
        <v>68254</v>
      </c>
      <c r="AE1532">
        <v>13175</v>
      </c>
      <c r="AF1532">
        <v>1016</v>
      </c>
      <c r="AG1532">
        <v>454</v>
      </c>
      <c r="AH1532">
        <v>8063</v>
      </c>
      <c r="AL1532">
        <v>0.66300000000000003</v>
      </c>
      <c r="AM1532">
        <v>3.8</v>
      </c>
      <c r="AN1532">
        <v>1.2E-2</v>
      </c>
      <c r="AQ1532" s="3">
        <f t="shared" si="219"/>
        <v>257929.16491011981</v>
      </c>
      <c r="BA1532" t="s">
        <v>31</v>
      </c>
      <c r="BB1532" s="1">
        <f t="shared" si="220"/>
        <v>9.3770491803278695</v>
      </c>
      <c r="BC1532" s="2">
        <f t="shared" si="221"/>
        <v>4269.6191819464029</v>
      </c>
      <c r="BD1532" s="2">
        <f t="shared" si="222"/>
        <v>0</v>
      </c>
      <c r="BE1532" s="2">
        <f t="shared" si="223"/>
        <v>148.05330002082033</v>
      </c>
      <c r="BF1532" s="2">
        <f t="shared" si="224"/>
        <v>73.545462954398303</v>
      </c>
      <c r="BG1532" s="2">
        <f t="shared" si="225"/>
        <v>6.1594421314920982E-2</v>
      </c>
      <c r="BH1532" s="2">
        <f t="shared" si="226"/>
        <v>2968.9851668189135</v>
      </c>
      <c r="BI1532" s="2">
        <f t="shared" si="227"/>
        <v>337.04272192376561</v>
      </c>
      <c r="BJ1532" s="2">
        <f t="shared" si="228"/>
        <v>146.37660279498633</v>
      </c>
      <c r="BK1532" s="2">
        <f t="shared" si="229"/>
        <v>11.327910574379958</v>
      </c>
      <c r="BL1532" s="2">
        <f t="shared" si="230"/>
        <v>331.74243982719605</v>
      </c>
      <c r="BM1532" s="2"/>
      <c r="BN1532" s="1">
        <f t="shared" si="231"/>
        <v>-5.0100444457904691</v>
      </c>
      <c r="BO1532" s="2">
        <f t="shared" si="232"/>
        <v>0.69537470212166186</v>
      </c>
      <c r="BP1532" s="1">
        <f t="shared" si="217"/>
        <v>7.9360236220472444</v>
      </c>
    </row>
    <row r="1533" spans="1:68" x14ac:dyDescent="0.25">
      <c r="A1533">
        <v>209</v>
      </c>
      <c r="B1533" t="s">
        <v>1205</v>
      </c>
      <c r="C1533" t="s">
        <v>191</v>
      </c>
      <c r="D1533">
        <v>-23.6675</v>
      </c>
      <c r="E1533">
        <v>-68.149600000000007</v>
      </c>
      <c r="F1533" s="9">
        <v>42224</v>
      </c>
      <c r="H1533" t="s">
        <v>445</v>
      </c>
      <c r="I1533" t="s">
        <v>215</v>
      </c>
      <c r="J1533" t="s">
        <v>29</v>
      </c>
      <c r="L1533" t="s">
        <v>30</v>
      </c>
      <c r="P1533">
        <v>6.53</v>
      </c>
      <c r="Q1533" s="1">
        <f t="shared" si="218"/>
        <v>9.1803278688524586</v>
      </c>
      <c r="R1533">
        <v>560</v>
      </c>
      <c r="S1533">
        <v>7</v>
      </c>
      <c r="T1533">
        <v>194640</v>
      </c>
      <c r="U1533">
        <v>326.5</v>
      </c>
      <c r="W1533">
        <v>19675</v>
      </c>
      <c r="X1533">
        <v>55</v>
      </c>
      <c r="Z1533">
        <v>1193</v>
      </c>
      <c r="AD1533">
        <v>86199</v>
      </c>
      <c r="AE1533">
        <v>22554</v>
      </c>
      <c r="AF1533">
        <v>2621</v>
      </c>
      <c r="AG1533">
        <v>427</v>
      </c>
      <c r="AH1533">
        <v>8324</v>
      </c>
      <c r="AM1533">
        <v>3.3</v>
      </c>
      <c r="AQ1533" s="3">
        <f t="shared" si="219"/>
        <v>336584.8</v>
      </c>
      <c r="BA1533" t="s">
        <v>31</v>
      </c>
      <c r="BB1533" s="1">
        <f t="shared" si="220"/>
        <v>9.1803278688524586</v>
      </c>
      <c r="BC1533" s="2">
        <f t="shared" si="221"/>
        <v>5490.550070521861</v>
      </c>
      <c r="BD1533" s="2">
        <f t="shared" si="222"/>
        <v>4.0861533840608733</v>
      </c>
      <c r="BE1533" s="2">
        <f t="shared" si="223"/>
        <v>204.8199042265251</v>
      </c>
      <c r="BF1533" s="2">
        <f t="shared" si="224"/>
        <v>110.35056886504486</v>
      </c>
      <c r="BG1533" s="2">
        <f t="shared" si="225"/>
        <v>0</v>
      </c>
      <c r="BH1533" s="2">
        <f t="shared" si="226"/>
        <v>3749.5758841184911</v>
      </c>
      <c r="BI1533" s="2">
        <f t="shared" si="227"/>
        <v>576.97620874904067</v>
      </c>
      <c r="BJ1533" s="2">
        <f t="shared" si="228"/>
        <v>377.61129520242042</v>
      </c>
      <c r="BK1533" s="2">
        <f t="shared" si="229"/>
        <v>10.654224262687759</v>
      </c>
      <c r="BL1533" s="2">
        <f t="shared" si="230"/>
        <v>342.48097099362269</v>
      </c>
      <c r="BM1533" s="2"/>
      <c r="BN1533" s="1">
        <f t="shared" si="231"/>
        <v>-4.4421358338795658</v>
      </c>
      <c r="BO1533" s="2">
        <f t="shared" si="232"/>
        <v>0.68291443224414572</v>
      </c>
      <c r="BP1533" s="1">
        <f t="shared" si="217"/>
        <v>3.1758870660053415</v>
      </c>
    </row>
    <row r="1534" spans="1:68" x14ac:dyDescent="0.25">
      <c r="A1534">
        <v>209</v>
      </c>
      <c r="B1534" t="s">
        <v>1205</v>
      </c>
      <c r="C1534" t="s">
        <v>191</v>
      </c>
      <c r="D1534">
        <v>-23.6675</v>
      </c>
      <c r="E1534">
        <v>-68.149600000000007</v>
      </c>
      <c r="F1534" s="9">
        <v>42254</v>
      </c>
      <c r="H1534" t="s">
        <v>445</v>
      </c>
      <c r="I1534" t="s">
        <v>215</v>
      </c>
      <c r="J1534" t="s">
        <v>29</v>
      </c>
      <c r="L1534" t="s">
        <v>30</v>
      </c>
      <c r="P1534">
        <v>6.48</v>
      </c>
      <c r="Q1534" s="1">
        <f t="shared" si="218"/>
        <v>10.180327868852459</v>
      </c>
      <c r="R1534">
        <v>621</v>
      </c>
      <c r="T1534">
        <v>172340</v>
      </c>
      <c r="W1534">
        <v>13404</v>
      </c>
      <c r="X1534">
        <v>37</v>
      </c>
      <c r="Z1534">
        <v>559</v>
      </c>
      <c r="AB1534">
        <v>5.61</v>
      </c>
      <c r="AD1534">
        <v>70600</v>
      </c>
      <c r="AE1534">
        <v>18800</v>
      </c>
      <c r="AF1534">
        <v>1380</v>
      </c>
      <c r="AG1534">
        <v>370</v>
      </c>
      <c r="AH1534">
        <v>7700</v>
      </c>
      <c r="AM1534">
        <v>3.9</v>
      </c>
      <c r="AQ1534" s="3">
        <f t="shared" si="219"/>
        <v>285820.51</v>
      </c>
      <c r="BA1534" t="s">
        <v>31</v>
      </c>
      <c r="BB1534" s="1">
        <f t="shared" si="220"/>
        <v>10.180327868852459</v>
      </c>
      <c r="BC1534" s="2">
        <f t="shared" si="221"/>
        <v>4861.4950634696752</v>
      </c>
      <c r="BD1534" s="2">
        <f t="shared" si="222"/>
        <v>0</v>
      </c>
      <c r="BE1534" s="2">
        <f t="shared" si="223"/>
        <v>139.53778888194879</v>
      </c>
      <c r="BF1534" s="2">
        <f t="shared" si="224"/>
        <v>51.706595134585143</v>
      </c>
      <c r="BG1534" s="2">
        <f t="shared" si="225"/>
        <v>0</v>
      </c>
      <c r="BH1534" s="2">
        <f t="shared" si="226"/>
        <v>3071.0339727695855</v>
      </c>
      <c r="BI1534" s="2">
        <f t="shared" si="227"/>
        <v>480.94141724226142</v>
      </c>
      <c r="BJ1534" s="2">
        <f t="shared" si="228"/>
        <v>198.81861403256016</v>
      </c>
      <c r="BK1534" s="2">
        <f t="shared" si="229"/>
        <v>9.2319976046708909</v>
      </c>
      <c r="BL1534" s="2">
        <f t="shared" si="230"/>
        <v>316.80724130837274</v>
      </c>
      <c r="BM1534" s="2"/>
      <c r="BN1534" s="1">
        <f t="shared" si="231"/>
        <v>-7.8282181736581729</v>
      </c>
      <c r="BO1534" s="2">
        <f t="shared" si="232"/>
        <v>0.63170566516584548</v>
      </c>
      <c r="BP1534" s="1">
        <f t="shared" si="217"/>
        <v>5.5797101449275361</v>
      </c>
    </row>
    <row r="1535" spans="1:68" x14ac:dyDescent="0.25">
      <c r="A1535">
        <v>209</v>
      </c>
      <c r="B1535" t="s">
        <v>1205</v>
      </c>
      <c r="C1535" t="s">
        <v>191</v>
      </c>
      <c r="D1535">
        <v>-23.6675</v>
      </c>
      <c r="E1535">
        <v>-68.149600000000007</v>
      </c>
      <c r="F1535" s="9">
        <v>42287</v>
      </c>
      <c r="H1535" t="s">
        <v>445</v>
      </c>
      <c r="I1535" t="s">
        <v>215</v>
      </c>
      <c r="J1535" t="s">
        <v>29</v>
      </c>
      <c r="L1535" t="s">
        <v>30</v>
      </c>
      <c r="P1535">
        <v>6.95</v>
      </c>
      <c r="Q1535" s="1">
        <f t="shared" si="218"/>
        <v>9.6229508196721305</v>
      </c>
      <c r="R1535">
        <v>587</v>
      </c>
      <c r="T1535">
        <v>155172</v>
      </c>
      <c r="W1535">
        <v>9590</v>
      </c>
      <c r="X1535">
        <v>82</v>
      </c>
      <c r="Z1535">
        <v>601.5</v>
      </c>
      <c r="AD1535">
        <v>77828</v>
      </c>
      <c r="AE1535">
        <v>14446</v>
      </c>
      <c r="AF1535">
        <v>1284</v>
      </c>
      <c r="AG1535">
        <v>680</v>
      </c>
      <c r="AH1535">
        <v>8262</v>
      </c>
      <c r="AM1535">
        <v>13.3</v>
      </c>
      <c r="AN1535">
        <v>8.5000000000000006E-2</v>
      </c>
      <c r="AQ1535" s="3">
        <f t="shared" si="219"/>
        <v>268545.88500000001</v>
      </c>
      <c r="BA1535" t="s">
        <v>31</v>
      </c>
      <c r="BB1535" s="1">
        <f t="shared" si="220"/>
        <v>9.6229508196721305</v>
      </c>
      <c r="BC1535" s="2">
        <f t="shared" si="221"/>
        <v>4377.2073342736248</v>
      </c>
      <c r="BD1535" s="2">
        <f t="shared" si="222"/>
        <v>0</v>
      </c>
      <c r="BE1535" s="2">
        <f t="shared" si="223"/>
        <v>99.833437434936499</v>
      </c>
      <c r="BF1535" s="2">
        <f t="shared" si="224"/>
        <v>55.637776338914072</v>
      </c>
      <c r="BG1535" s="2">
        <f t="shared" si="225"/>
        <v>0</v>
      </c>
      <c r="BH1535" s="2">
        <f t="shared" si="226"/>
        <v>3385.4452129279221</v>
      </c>
      <c r="BI1535" s="2">
        <f t="shared" si="227"/>
        <v>369.55743156817596</v>
      </c>
      <c r="BJ1535" s="2">
        <f t="shared" si="228"/>
        <v>184.98775392594729</v>
      </c>
      <c r="BK1535" s="2">
        <f t="shared" si="229"/>
        <v>16.966914516692448</v>
      </c>
      <c r="BL1535" s="2">
        <f t="shared" si="230"/>
        <v>339.93005554412673</v>
      </c>
      <c r="BM1535" s="2"/>
      <c r="BN1535" s="1">
        <f t="shared" si="231"/>
        <v>0.72819403382231029</v>
      </c>
      <c r="BO1535" s="2">
        <f t="shared" si="232"/>
        <v>0.77342582939122284</v>
      </c>
      <c r="BP1535" s="1">
        <f t="shared" si="217"/>
        <v>6.4345794392523361</v>
      </c>
    </row>
    <row r="1536" spans="1:68" x14ac:dyDescent="0.25">
      <c r="A1536">
        <v>209</v>
      </c>
      <c r="B1536" t="s">
        <v>1205</v>
      </c>
      <c r="C1536" t="s">
        <v>191</v>
      </c>
      <c r="D1536">
        <v>-23.6675</v>
      </c>
      <c r="E1536">
        <v>-68.149600000000007</v>
      </c>
      <c r="F1536" s="9">
        <v>42315</v>
      </c>
      <c r="H1536" t="s">
        <v>445</v>
      </c>
      <c r="I1536" t="s">
        <v>215</v>
      </c>
      <c r="J1536" t="s">
        <v>29</v>
      </c>
      <c r="L1536" t="s">
        <v>30</v>
      </c>
      <c r="P1536">
        <v>6.56</v>
      </c>
      <c r="Q1536" s="1">
        <f t="shared" si="218"/>
        <v>8.6557377049180335</v>
      </c>
      <c r="R1536">
        <v>528</v>
      </c>
      <c r="T1536">
        <v>211392</v>
      </c>
      <c r="W1536">
        <v>6695</v>
      </c>
      <c r="X1536">
        <v>20</v>
      </c>
      <c r="Z1536">
        <v>733.3</v>
      </c>
      <c r="AD1536">
        <v>92166</v>
      </c>
      <c r="AE1536">
        <v>15337</v>
      </c>
      <c r="AF1536">
        <v>1414</v>
      </c>
      <c r="AG1536">
        <v>554</v>
      </c>
      <c r="AH1536">
        <v>8321</v>
      </c>
      <c r="AM1536">
        <v>10.5</v>
      </c>
      <c r="AN1536">
        <v>0.47899999999999998</v>
      </c>
      <c r="AQ1536" s="3">
        <f t="shared" si="219"/>
        <v>337171.27899999998</v>
      </c>
      <c r="BA1536" t="s">
        <v>31</v>
      </c>
      <c r="BB1536" s="1">
        <f t="shared" si="220"/>
        <v>8.6557377049180335</v>
      </c>
      <c r="BC1536" s="2">
        <f t="shared" si="221"/>
        <v>5963.1029619181945</v>
      </c>
      <c r="BD1536" s="2">
        <f t="shared" si="222"/>
        <v>0</v>
      </c>
      <c r="BE1536" s="2">
        <f t="shared" si="223"/>
        <v>69.696023318759103</v>
      </c>
      <c r="BF1536" s="2">
        <f t="shared" si="224"/>
        <v>67.829062991397649</v>
      </c>
      <c r="BG1536" s="2">
        <f t="shared" si="225"/>
        <v>0</v>
      </c>
      <c r="BH1536" s="2">
        <f t="shared" si="226"/>
        <v>4009.1348036017225</v>
      </c>
      <c r="BI1536" s="2">
        <f t="shared" si="227"/>
        <v>392.35098490662568</v>
      </c>
      <c r="BJ1536" s="2">
        <f t="shared" si="228"/>
        <v>203.71704365365221</v>
      </c>
      <c r="BK1536" s="2">
        <f t="shared" si="229"/>
        <v>13.823045062128848</v>
      </c>
      <c r="BL1536" s="2">
        <f t="shared" si="230"/>
        <v>342.35753960090517</v>
      </c>
      <c r="BM1536" s="2"/>
      <c r="BN1536" s="1">
        <f t="shared" si="231"/>
        <v>-6.9437969385742857</v>
      </c>
      <c r="BO1536" s="2">
        <f t="shared" si="232"/>
        <v>0.67232359213064385</v>
      </c>
      <c r="BP1536" s="1">
        <f t="shared" si="217"/>
        <v>5.8847241867043847</v>
      </c>
    </row>
    <row r="1537" spans="1:68" x14ac:dyDescent="0.25">
      <c r="A1537">
        <v>209</v>
      </c>
      <c r="B1537" t="s">
        <v>1205</v>
      </c>
      <c r="C1537" t="s">
        <v>191</v>
      </c>
      <c r="D1537">
        <v>-23.6675</v>
      </c>
      <c r="E1537">
        <v>-68.149600000000007</v>
      </c>
      <c r="F1537" s="9">
        <v>42344</v>
      </c>
      <c r="H1537" t="s">
        <v>445</v>
      </c>
      <c r="I1537" t="s">
        <v>215</v>
      </c>
      <c r="J1537" t="s">
        <v>29</v>
      </c>
      <c r="L1537" t="s">
        <v>30</v>
      </c>
      <c r="P1537">
        <v>6.68</v>
      </c>
      <c r="Q1537" s="1">
        <f t="shared" si="218"/>
        <v>9.7540983606557372</v>
      </c>
      <c r="R1537">
        <v>595</v>
      </c>
      <c r="T1537">
        <v>203494</v>
      </c>
      <c r="W1537">
        <v>12880</v>
      </c>
      <c r="X1537">
        <v>15</v>
      </c>
      <c r="Z1537">
        <v>396.9</v>
      </c>
      <c r="AB1537">
        <v>0.40699999999999997</v>
      </c>
      <c r="AD1537">
        <v>91058</v>
      </c>
      <c r="AE1537">
        <v>21452</v>
      </c>
      <c r="AF1537">
        <v>1915</v>
      </c>
      <c r="AG1537">
        <v>435</v>
      </c>
      <c r="AH1537">
        <v>8406</v>
      </c>
      <c r="AM1537">
        <v>4.9000000000000004</v>
      </c>
      <c r="AQ1537" s="3">
        <f t="shared" si="219"/>
        <v>340652.20700000005</v>
      </c>
      <c r="BA1537" t="s">
        <v>31</v>
      </c>
      <c r="BB1537" s="1">
        <f t="shared" si="220"/>
        <v>9.7540983606557372</v>
      </c>
      <c r="BC1537" s="2">
        <f t="shared" si="221"/>
        <v>5740.3102961918194</v>
      </c>
      <c r="BD1537" s="2">
        <f t="shared" si="222"/>
        <v>0</v>
      </c>
      <c r="BE1537" s="2">
        <f t="shared" si="223"/>
        <v>134.08286487611909</v>
      </c>
      <c r="BF1537" s="2">
        <f t="shared" si="224"/>
        <v>36.712607529368235</v>
      </c>
      <c r="BG1537" s="2">
        <f t="shared" si="225"/>
        <v>0</v>
      </c>
      <c r="BH1537" s="2">
        <f t="shared" si="226"/>
        <v>3960.9378398364433</v>
      </c>
      <c r="BI1537" s="2">
        <f t="shared" si="227"/>
        <v>548.78485546175489</v>
      </c>
      <c r="BJ1537" s="2">
        <f t="shared" si="228"/>
        <v>275.89684483503817</v>
      </c>
      <c r="BK1537" s="2">
        <f t="shared" si="229"/>
        <v>10.853835021707669</v>
      </c>
      <c r="BL1537" s="2">
        <f t="shared" si="230"/>
        <v>345.85476239456904</v>
      </c>
      <c r="BM1537" s="2"/>
      <c r="BN1537" s="1">
        <f t="shared" si="231"/>
        <v>-4.5079565810443381</v>
      </c>
      <c r="BO1537" s="2">
        <f t="shared" si="232"/>
        <v>0.69002155553579914</v>
      </c>
      <c r="BP1537" s="1">
        <f t="shared" si="217"/>
        <v>4.3895561357702348</v>
      </c>
    </row>
    <row r="1538" spans="1:68" x14ac:dyDescent="0.25">
      <c r="A1538">
        <v>209</v>
      </c>
      <c r="B1538" t="s">
        <v>1205</v>
      </c>
      <c r="C1538" t="s">
        <v>191</v>
      </c>
      <c r="D1538">
        <v>-23.6675</v>
      </c>
      <c r="E1538">
        <v>-68.149600000000007</v>
      </c>
      <c r="F1538" s="9">
        <v>42385</v>
      </c>
      <c r="H1538" t="s">
        <v>445</v>
      </c>
      <c r="I1538" t="s">
        <v>215</v>
      </c>
      <c r="J1538" t="s">
        <v>29</v>
      </c>
      <c r="L1538" t="s">
        <v>30</v>
      </c>
      <c r="P1538">
        <v>6.7</v>
      </c>
      <c r="Q1538" s="1">
        <f t="shared" si="218"/>
        <v>8.9508196721311482</v>
      </c>
      <c r="R1538">
        <v>546</v>
      </c>
      <c r="T1538">
        <v>187857</v>
      </c>
      <c r="W1538">
        <v>9860</v>
      </c>
      <c r="X1538">
        <v>4</v>
      </c>
      <c r="Z1538">
        <v>652.5</v>
      </c>
      <c r="AD1538">
        <v>96641</v>
      </c>
      <c r="AE1538">
        <v>17300</v>
      </c>
      <c r="AF1538">
        <v>1141</v>
      </c>
      <c r="AG1538">
        <v>822</v>
      </c>
      <c r="AH1538">
        <v>6526</v>
      </c>
      <c r="AM1538">
        <v>12.6</v>
      </c>
      <c r="AQ1538" s="3">
        <f t="shared" si="219"/>
        <v>321362.09999999998</v>
      </c>
      <c r="BA1538" t="s">
        <v>31</v>
      </c>
      <c r="BB1538" s="1">
        <f t="shared" si="220"/>
        <v>8.9508196721311482</v>
      </c>
      <c r="BC1538" s="2">
        <f t="shared" si="221"/>
        <v>5299.2101551480955</v>
      </c>
      <c r="BD1538" s="2">
        <f t="shared" si="222"/>
        <v>0</v>
      </c>
      <c r="BE1538" s="2">
        <f t="shared" si="223"/>
        <v>102.64418072038309</v>
      </c>
      <c r="BF1538" s="2">
        <f t="shared" si="224"/>
        <v>60.355193784108778</v>
      </c>
      <c r="BG1538" s="2">
        <f t="shared" si="225"/>
        <v>0</v>
      </c>
      <c r="BH1538" s="2">
        <f t="shared" si="226"/>
        <v>4203.793118447953</v>
      </c>
      <c r="BI1538" s="2">
        <f t="shared" si="227"/>
        <v>442.56843182399587</v>
      </c>
      <c r="BJ1538" s="2">
        <f t="shared" si="228"/>
        <v>164.38553522547184</v>
      </c>
      <c r="BK1538" s="2">
        <f t="shared" si="229"/>
        <v>20.510005489295871</v>
      </c>
      <c r="BL1538" s="2">
        <f t="shared" si="230"/>
        <v>268.50442295823905</v>
      </c>
      <c r="BM1538" s="2"/>
      <c r="BN1538" s="1">
        <f t="shared" si="231"/>
        <v>-1.1435591421194717</v>
      </c>
      <c r="BO1538" s="2">
        <f t="shared" si="232"/>
        <v>0.79328673431908281</v>
      </c>
      <c r="BP1538" s="1">
        <f t="shared" si="217"/>
        <v>5.7195442594215598</v>
      </c>
    </row>
    <row r="1539" spans="1:68" x14ac:dyDescent="0.25">
      <c r="A1539">
        <v>209</v>
      </c>
      <c r="B1539" t="s">
        <v>1205</v>
      </c>
      <c r="C1539" t="s">
        <v>191</v>
      </c>
      <c r="D1539">
        <v>-23.6675</v>
      </c>
      <c r="E1539">
        <v>-68.149600000000007</v>
      </c>
      <c r="F1539" s="9">
        <v>42414</v>
      </c>
      <c r="H1539" t="s">
        <v>445</v>
      </c>
      <c r="I1539" t="s">
        <v>215</v>
      </c>
      <c r="J1539" t="s">
        <v>29</v>
      </c>
      <c r="L1539" t="s">
        <v>30</v>
      </c>
      <c r="P1539">
        <v>7.63</v>
      </c>
      <c r="Q1539" s="1">
        <f t="shared" si="218"/>
        <v>9.7868852459016402</v>
      </c>
      <c r="R1539">
        <v>597</v>
      </c>
      <c r="T1539">
        <v>168093</v>
      </c>
      <c r="W1539">
        <v>13974</v>
      </c>
      <c r="X1539">
        <v>10</v>
      </c>
      <c r="Z1539">
        <v>646.1</v>
      </c>
      <c r="AA1539" s="1">
        <v>54.46879161118509</v>
      </c>
      <c r="AB1539">
        <v>0.06</v>
      </c>
      <c r="AD1539">
        <v>88480</v>
      </c>
      <c r="AE1539">
        <v>20972</v>
      </c>
      <c r="AF1539">
        <v>1749</v>
      </c>
      <c r="AG1539">
        <v>412</v>
      </c>
      <c r="AH1539">
        <v>8370</v>
      </c>
      <c r="AM1539">
        <v>4.4000000000000004</v>
      </c>
      <c r="AQ1539" s="3">
        <f t="shared" si="219"/>
        <v>303362.0287916112</v>
      </c>
      <c r="BA1539" t="s">
        <v>31</v>
      </c>
      <c r="BB1539" s="1">
        <f t="shared" si="220"/>
        <v>9.7868852459016402</v>
      </c>
      <c r="BC1539" s="2">
        <f t="shared" si="221"/>
        <v>4741.6925246826513</v>
      </c>
      <c r="BD1539" s="2">
        <f t="shared" si="222"/>
        <v>0</v>
      </c>
      <c r="BE1539" s="2">
        <f t="shared" si="223"/>
        <v>145.47158026233603</v>
      </c>
      <c r="BF1539" s="2">
        <f t="shared" si="224"/>
        <v>59.763204143927481</v>
      </c>
      <c r="BG1539" s="2">
        <f t="shared" si="225"/>
        <v>1.9393919143752145</v>
      </c>
      <c r="BH1539" s="2">
        <f t="shared" si="226"/>
        <v>3848.7972508591065</v>
      </c>
      <c r="BI1539" s="2">
        <f t="shared" si="227"/>
        <v>536.50550012790995</v>
      </c>
      <c r="BJ1539" s="2">
        <f t="shared" si="228"/>
        <v>251.98098256735341</v>
      </c>
      <c r="BK1539" s="2">
        <f t="shared" si="229"/>
        <v>10.279954089525425</v>
      </c>
      <c r="BL1539" s="2">
        <f t="shared" si="230"/>
        <v>344.37358568195845</v>
      </c>
      <c r="BM1539" s="2"/>
      <c r="BN1539" s="1">
        <f t="shared" si="231"/>
        <v>2.9277875714908363</v>
      </c>
      <c r="BO1539" s="2">
        <f t="shared" si="232"/>
        <v>0.81169270905365087</v>
      </c>
      <c r="BP1539" s="1">
        <f t="shared" si="217"/>
        <v>4.7855917667238419</v>
      </c>
    </row>
    <row r="1540" spans="1:68" x14ac:dyDescent="0.25">
      <c r="A1540">
        <v>209</v>
      </c>
      <c r="B1540" t="s">
        <v>1205</v>
      </c>
      <c r="C1540" t="s">
        <v>191</v>
      </c>
      <c r="D1540">
        <v>-23.6675</v>
      </c>
      <c r="E1540">
        <v>-68.149600000000007</v>
      </c>
      <c r="F1540" s="9">
        <v>42497</v>
      </c>
      <c r="H1540" t="s">
        <v>445</v>
      </c>
      <c r="I1540" t="s">
        <v>215</v>
      </c>
      <c r="J1540" t="s">
        <v>29</v>
      </c>
      <c r="L1540" t="s">
        <v>30</v>
      </c>
      <c r="Q1540" s="1">
        <f t="shared" si="218"/>
        <v>8.4918032786885238</v>
      </c>
      <c r="R1540">
        <v>518</v>
      </c>
      <c r="T1540">
        <v>187254</v>
      </c>
      <c r="W1540">
        <v>15465</v>
      </c>
      <c r="X1540">
        <v>2</v>
      </c>
      <c r="Z1540">
        <v>664</v>
      </c>
      <c r="AD1540">
        <v>81420</v>
      </c>
      <c r="AE1540">
        <v>17882</v>
      </c>
      <c r="AF1540">
        <v>1252</v>
      </c>
      <c r="AG1540">
        <v>407</v>
      </c>
      <c r="AH1540">
        <v>6810</v>
      </c>
      <c r="AM1540">
        <v>1.3</v>
      </c>
      <c r="AQ1540" s="3">
        <f t="shared" si="219"/>
        <v>311675.3</v>
      </c>
      <c r="BA1540" t="s">
        <v>31</v>
      </c>
      <c r="BB1540" s="1">
        <f t="shared" si="220"/>
        <v>8.4918032786885238</v>
      </c>
      <c r="BC1540" s="2">
        <f t="shared" si="221"/>
        <v>5282.2002820874468</v>
      </c>
      <c r="BD1540" s="2">
        <f t="shared" si="222"/>
        <v>0</v>
      </c>
      <c r="BE1540" s="2">
        <f t="shared" si="223"/>
        <v>160.99312929419114</v>
      </c>
      <c r="BF1540" s="2">
        <f t="shared" si="224"/>
        <v>61.418925168809544</v>
      </c>
      <c r="BG1540" s="2">
        <f t="shared" si="225"/>
        <v>0</v>
      </c>
      <c r="BH1540" s="2">
        <f t="shared" si="226"/>
        <v>3541.6938535821478</v>
      </c>
      <c r="BI1540" s="2">
        <f t="shared" si="227"/>
        <v>457.45715016628287</v>
      </c>
      <c r="BJ1540" s="2">
        <f t="shared" si="228"/>
        <v>180.37746722374297</v>
      </c>
      <c r="BK1540" s="2">
        <f t="shared" si="229"/>
        <v>10.15519736513798</v>
      </c>
      <c r="BL1540" s="2">
        <f t="shared" si="230"/>
        <v>280.18926146883359</v>
      </c>
      <c r="BM1540" s="2"/>
      <c r="BN1540" s="1">
        <f t="shared" si="231"/>
        <v>-8.218157950202098</v>
      </c>
      <c r="BO1540" s="2">
        <f t="shared" si="232"/>
        <v>0.6704959419264056</v>
      </c>
      <c r="BP1540" s="1">
        <f t="shared" si="217"/>
        <v>5.439297124600639</v>
      </c>
    </row>
    <row r="1541" spans="1:68" x14ac:dyDescent="0.25">
      <c r="A1541">
        <v>209</v>
      </c>
      <c r="B1541" t="s">
        <v>1205</v>
      </c>
      <c r="C1541" t="s">
        <v>191</v>
      </c>
      <c r="D1541">
        <v>-23.6675</v>
      </c>
      <c r="E1541">
        <v>-68.149600000000007</v>
      </c>
      <c r="F1541" s="9">
        <v>42561</v>
      </c>
      <c r="H1541" t="s">
        <v>445</v>
      </c>
      <c r="I1541" t="s">
        <v>215</v>
      </c>
      <c r="J1541" t="s">
        <v>29</v>
      </c>
      <c r="L1541" t="s">
        <v>30</v>
      </c>
      <c r="Q1541" s="1">
        <f t="shared" si="218"/>
        <v>8.3934426229508201</v>
      </c>
      <c r="R1541">
        <v>512</v>
      </c>
      <c r="T1541">
        <v>214037</v>
      </c>
      <c r="W1541">
        <v>15121</v>
      </c>
      <c r="X1541">
        <v>2</v>
      </c>
      <c r="Z1541">
        <v>632.6</v>
      </c>
      <c r="AD1541">
        <v>92500</v>
      </c>
      <c r="AE1541">
        <v>21527</v>
      </c>
      <c r="AF1541">
        <v>1409</v>
      </c>
      <c r="AG1541">
        <v>393</v>
      </c>
      <c r="AH1541">
        <v>9288</v>
      </c>
      <c r="AM1541">
        <v>2.7</v>
      </c>
      <c r="AQ1541" s="3">
        <f t="shared" si="219"/>
        <v>355424.3</v>
      </c>
      <c r="BA1541" t="s">
        <v>31</v>
      </c>
      <c r="BB1541" s="1">
        <f t="shared" si="220"/>
        <v>8.3934426229508201</v>
      </c>
      <c r="BC1541" s="2">
        <f t="shared" si="221"/>
        <v>6037.7150916784194</v>
      </c>
      <c r="BD1541" s="2">
        <f t="shared" si="222"/>
        <v>0</v>
      </c>
      <c r="BE1541" s="2">
        <f t="shared" si="223"/>
        <v>157.41203414532583</v>
      </c>
      <c r="BF1541" s="2">
        <f t="shared" si="224"/>
        <v>58.514475996670058</v>
      </c>
      <c r="BG1541" s="2">
        <f t="shared" si="225"/>
        <v>0</v>
      </c>
      <c r="BH1541" s="2">
        <f t="shared" si="226"/>
        <v>4023.6634912349382</v>
      </c>
      <c r="BI1541" s="2">
        <f t="shared" si="227"/>
        <v>550.70350473266819</v>
      </c>
      <c r="BJ1541" s="2">
        <f t="shared" si="228"/>
        <v>202.9966863564328</v>
      </c>
      <c r="BK1541" s="2">
        <f t="shared" si="229"/>
        <v>9.805878536853136</v>
      </c>
      <c r="BL1541" s="2">
        <f t="shared" si="230"/>
        <v>382.14359185352811</v>
      </c>
      <c r="BM1541" s="2"/>
      <c r="BN1541" s="1">
        <f t="shared" si="231"/>
        <v>-6.7074055100492735</v>
      </c>
      <c r="BO1541" s="2">
        <f t="shared" si="232"/>
        <v>0.66642155685362148</v>
      </c>
      <c r="BP1541" s="1">
        <f t="shared" si="217"/>
        <v>6.5919091554293825</v>
      </c>
    </row>
    <row r="1542" spans="1:68" x14ac:dyDescent="0.25">
      <c r="A1542">
        <v>209</v>
      </c>
      <c r="B1542" t="s">
        <v>1205</v>
      </c>
      <c r="C1542" t="s">
        <v>191</v>
      </c>
      <c r="D1542">
        <v>-23.6675</v>
      </c>
      <c r="E1542">
        <v>-68.149600000000007</v>
      </c>
      <c r="F1542" s="9">
        <v>42652</v>
      </c>
      <c r="H1542" t="s">
        <v>445</v>
      </c>
      <c r="I1542" t="s">
        <v>215</v>
      </c>
      <c r="J1542" t="s">
        <v>29</v>
      </c>
      <c r="L1542" t="s">
        <v>30</v>
      </c>
      <c r="Q1542" s="1">
        <f t="shared" si="218"/>
        <v>6.4098360655737707</v>
      </c>
      <c r="R1542">
        <v>391</v>
      </c>
      <c r="T1542">
        <v>200576</v>
      </c>
      <c r="W1542">
        <v>15191</v>
      </c>
      <c r="X1542">
        <v>2</v>
      </c>
      <c r="Z1542">
        <v>447.8</v>
      </c>
      <c r="AD1542">
        <v>81432</v>
      </c>
      <c r="AE1542">
        <v>22598</v>
      </c>
      <c r="AF1542">
        <v>1067</v>
      </c>
      <c r="AG1542">
        <v>416</v>
      </c>
      <c r="AH1542">
        <v>9534</v>
      </c>
      <c r="AM1542">
        <v>3.5</v>
      </c>
      <c r="AQ1542" s="3">
        <f t="shared" si="219"/>
        <v>331658.3</v>
      </c>
      <c r="BA1542" t="s">
        <v>31</v>
      </c>
      <c r="BB1542" s="1">
        <f t="shared" si="220"/>
        <v>6.4098360655737707</v>
      </c>
      <c r="BC1542" s="2">
        <f t="shared" si="221"/>
        <v>5657.9971791255284</v>
      </c>
      <c r="BD1542" s="2">
        <f t="shared" si="222"/>
        <v>0</v>
      </c>
      <c r="BE1542" s="2">
        <f t="shared" si="223"/>
        <v>158.14074536747864</v>
      </c>
      <c r="BF1542" s="2">
        <f t="shared" si="224"/>
        <v>41.420775136435111</v>
      </c>
      <c r="BG1542" s="2">
        <f t="shared" si="225"/>
        <v>0</v>
      </c>
      <c r="BH1542" s="2">
        <f t="shared" si="226"/>
        <v>3542.2158423593892</v>
      </c>
      <c r="BI1542" s="2">
        <f t="shared" si="227"/>
        <v>578.1018163213098</v>
      </c>
      <c r="BJ1542" s="2">
        <f t="shared" si="228"/>
        <v>153.72424722662441</v>
      </c>
      <c r="BK1542" s="2">
        <f t="shared" si="229"/>
        <v>10.379759469035379</v>
      </c>
      <c r="BL1542" s="2">
        <f t="shared" si="230"/>
        <v>392.26496605636703</v>
      </c>
      <c r="BM1542" s="2"/>
      <c r="BN1542" s="1">
        <f t="shared" si="231"/>
        <v>-8.1496883381986933</v>
      </c>
      <c r="BO1542" s="2">
        <f t="shared" si="232"/>
        <v>0.6260547204632676</v>
      </c>
      <c r="BP1542" s="1">
        <f t="shared" si="217"/>
        <v>8.9353327085285841</v>
      </c>
    </row>
    <row r="1543" spans="1:68" x14ac:dyDescent="0.25">
      <c r="A1543">
        <v>209</v>
      </c>
      <c r="B1543" t="s">
        <v>1205</v>
      </c>
      <c r="C1543" t="s">
        <v>191</v>
      </c>
      <c r="D1543">
        <v>-23.6675</v>
      </c>
      <c r="E1543">
        <v>-68.149600000000007</v>
      </c>
      <c r="F1543" s="9">
        <v>42724</v>
      </c>
      <c r="H1543" t="s">
        <v>445</v>
      </c>
      <c r="I1543" t="s">
        <v>215</v>
      </c>
      <c r="J1543" t="s">
        <v>29</v>
      </c>
      <c r="L1543" t="s">
        <v>30</v>
      </c>
      <c r="Q1543" s="1">
        <f t="shared" si="218"/>
        <v>8.2295081967213122</v>
      </c>
      <c r="R1543">
        <v>502</v>
      </c>
      <c r="T1543">
        <v>195095</v>
      </c>
      <c r="W1543">
        <v>15306</v>
      </c>
      <c r="X1543">
        <v>2</v>
      </c>
      <c r="Z1543">
        <v>462</v>
      </c>
      <c r="AD1543">
        <v>101920</v>
      </c>
      <c r="AE1543">
        <v>20558</v>
      </c>
      <c r="AF1543">
        <v>868.5</v>
      </c>
      <c r="AG1543">
        <v>448</v>
      </c>
      <c r="AH1543">
        <v>8651</v>
      </c>
      <c r="AM1543">
        <v>2.7</v>
      </c>
      <c r="AQ1543" s="3">
        <f t="shared" si="219"/>
        <v>343815.2</v>
      </c>
      <c r="BA1543" t="s">
        <v>31</v>
      </c>
      <c r="BB1543" s="1">
        <f t="shared" si="220"/>
        <v>8.2295081967213122</v>
      </c>
      <c r="BC1543" s="2">
        <f t="shared" si="221"/>
        <v>5503.3850493653026</v>
      </c>
      <c r="BD1543" s="2">
        <f t="shared" si="222"/>
        <v>0</v>
      </c>
      <c r="BE1543" s="2">
        <f t="shared" si="223"/>
        <v>159.33791380387257</v>
      </c>
      <c r="BF1543" s="2">
        <f t="shared" si="224"/>
        <v>42.734252150587366</v>
      </c>
      <c r="BG1543" s="2">
        <f t="shared" si="225"/>
        <v>0</v>
      </c>
      <c r="BH1543" s="2">
        <f t="shared" si="226"/>
        <v>4433.4246813693508</v>
      </c>
      <c r="BI1543" s="2">
        <f t="shared" si="227"/>
        <v>525.91455615246866</v>
      </c>
      <c r="BJ1543" s="2">
        <f t="shared" si="228"/>
        <v>125.1260625270134</v>
      </c>
      <c r="BK1543" s="2">
        <f t="shared" si="229"/>
        <v>11.178202505115024</v>
      </c>
      <c r="BL1543" s="2">
        <f t="shared" si="230"/>
        <v>355.93499279983541</v>
      </c>
      <c r="BM1543" s="2"/>
      <c r="BN1543" s="1">
        <f t="shared" si="231"/>
        <v>-9.9568309364150107E-2</v>
      </c>
      <c r="BO1543" s="2">
        <f t="shared" si="232"/>
        <v>0.80558140882412932</v>
      </c>
      <c r="BP1543" s="1">
        <f t="shared" si="217"/>
        <v>9.960852043753599</v>
      </c>
    </row>
    <row r="1544" spans="1:68" x14ac:dyDescent="0.25">
      <c r="A1544">
        <v>209</v>
      </c>
      <c r="B1544" t="s">
        <v>1205</v>
      </c>
      <c r="C1544" t="s">
        <v>191</v>
      </c>
      <c r="D1544">
        <v>-23.6675</v>
      </c>
      <c r="E1544">
        <v>-68.149600000000007</v>
      </c>
      <c r="F1544" s="9">
        <v>42775</v>
      </c>
      <c r="H1544" t="s">
        <v>445</v>
      </c>
      <c r="I1544" t="s">
        <v>215</v>
      </c>
      <c r="J1544" t="s">
        <v>29</v>
      </c>
      <c r="L1544" t="s">
        <v>30</v>
      </c>
      <c r="Q1544" s="1">
        <f t="shared" si="218"/>
        <v>9.6229508196721305</v>
      </c>
      <c r="R1544">
        <v>587</v>
      </c>
      <c r="T1544">
        <v>192189</v>
      </c>
      <c r="W1544">
        <v>15639</v>
      </c>
      <c r="X1544">
        <v>181</v>
      </c>
      <c r="Z1544">
        <v>194</v>
      </c>
      <c r="AD1544">
        <v>88460</v>
      </c>
      <c r="AE1544">
        <v>20710</v>
      </c>
      <c r="AF1544">
        <v>1669</v>
      </c>
      <c r="AG1544">
        <v>362</v>
      </c>
      <c r="AH1544">
        <v>8080</v>
      </c>
      <c r="AM1544">
        <v>0.9</v>
      </c>
      <c r="AQ1544" s="3">
        <f t="shared" si="219"/>
        <v>328071.90000000002</v>
      </c>
      <c r="BA1544" t="s">
        <v>31</v>
      </c>
      <c r="BB1544" s="1">
        <f t="shared" si="220"/>
        <v>9.6229508196721305</v>
      </c>
      <c r="BC1544" s="2">
        <f t="shared" si="221"/>
        <v>5421.4104372355423</v>
      </c>
      <c r="BD1544" s="2">
        <f t="shared" si="222"/>
        <v>0</v>
      </c>
      <c r="BE1544" s="2">
        <f t="shared" si="223"/>
        <v>162.80449718925672</v>
      </c>
      <c r="BF1544" s="2">
        <f t="shared" si="224"/>
        <v>17.944685967995561</v>
      </c>
      <c r="BG1544" s="2">
        <f t="shared" si="225"/>
        <v>0</v>
      </c>
      <c r="BH1544" s="2">
        <f t="shared" si="226"/>
        <v>3847.9272695637042</v>
      </c>
      <c r="BI1544" s="2">
        <f t="shared" si="227"/>
        <v>529.80301867485286</v>
      </c>
      <c r="BJ1544" s="2">
        <f t="shared" si="228"/>
        <v>240.45526581184268</v>
      </c>
      <c r="BK1544" s="2">
        <f t="shared" si="229"/>
        <v>9.0323868456509793</v>
      </c>
      <c r="BL1544" s="2">
        <f t="shared" si="230"/>
        <v>332.4418843859288</v>
      </c>
      <c r="BM1544" s="2"/>
      <c r="BN1544" s="1">
        <f t="shared" si="231"/>
        <v>-4.1193479248509215</v>
      </c>
      <c r="BO1544" s="2">
        <f t="shared" si="232"/>
        <v>0.70976497981691633</v>
      </c>
      <c r="BP1544" s="1">
        <f t="shared" si="217"/>
        <v>4.8412222887956862</v>
      </c>
    </row>
    <row r="1545" spans="1:68" x14ac:dyDescent="0.25">
      <c r="A1545">
        <v>209</v>
      </c>
      <c r="B1545" t="s">
        <v>1205</v>
      </c>
      <c r="C1545" t="s">
        <v>191</v>
      </c>
      <c r="D1545">
        <v>-23.6675</v>
      </c>
      <c r="E1545">
        <v>-68.149600000000007</v>
      </c>
      <c r="F1545" s="9">
        <v>42878</v>
      </c>
      <c r="H1545" t="s">
        <v>445</v>
      </c>
      <c r="I1545" t="s">
        <v>215</v>
      </c>
      <c r="J1545" t="s">
        <v>29</v>
      </c>
      <c r="L1545" t="s">
        <v>30</v>
      </c>
      <c r="Q1545" s="1">
        <f t="shared" si="218"/>
        <v>6.8688524590163933</v>
      </c>
      <c r="R1545">
        <v>419</v>
      </c>
      <c r="T1545">
        <v>168518</v>
      </c>
      <c r="W1545">
        <v>15241</v>
      </c>
      <c r="X1545">
        <v>3</v>
      </c>
      <c r="AD1545">
        <v>70915</v>
      </c>
      <c r="AE1545">
        <v>21914</v>
      </c>
      <c r="AF1545">
        <v>1659</v>
      </c>
      <c r="AG1545">
        <v>476</v>
      </c>
      <c r="AH1545">
        <v>8926</v>
      </c>
      <c r="AM1545">
        <v>12.9</v>
      </c>
      <c r="AQ1545" s="3">
        <f t="shared" si="219"/>
        <v>288083.90000000002</v>
      </c>
      <c r="BA1545" t="s">
        <v>31</v>
      </c>
      <c r="BB1545" s="1">
        <f t="shared" si="220"/>
        <v>6.8688524590163933</v>
      </c>
      <c r="BC1545" s="2">
        <f t="shared" si="221"/>
        <v>4753.6812411847668</v>
      </c>
      <c r="BD1545" s="2">
        <f t="shared" si="222"/>
        <v>0</v>
      </c>
      <c r="BE1545" s="2">
        <f t="shared" si="223"/>
        <v>158.6612533833021</v>
      </c>
      <c r="BF1545" s="2">
        <f t="shared" si="224"/>
        <v>0</v>
      </c>
      <c r="BG1545" s="2">
        <f t="shared" si="225"/>
        <v>0</v>
      </c>
      <c r="BH1545" s="2">
        <f t="shared" si="226"/>
        <v>3084.7361781721693</v>
      </c>
      <c r="BI1545" s="2">
        <f t="shared" si="227"/>
        <v>560.60373497058072</v>
      </c>
      <c r="BJ1545" s="2">
        <f t="shared" si="228"/>
        <v>239.01455121740383</v>
      </c>
      <c r="BK1545" s="2">
        <f t="shared" si="229"/>
        <v>11.876840161684713</v>
      </c>
      <c r="BL1545" s="2">
        <f t="shared" si="230"/>
        <v>367.24953713227734</v>
      </c>
      <c r="BM1545" s="2"/>
      <c r="BN1545" s="1">
        <f t="shared" si="231"/>
        <v>-4.4778178603433982</v>
      </c>
      <c r="BO1545" s="2">
        <f t="shared" si="232"/>
        <v>0.6489152346705005</v>
      </c>
      <c r="BP1545" s="1">
        <f t="shared" ref="BP1545:BP1608" si="233">AH1545/AF1545</f>
        <v>5.3803496081977098</v>
      </c>
    </row>
    <row r="1546" spans="1:68" x14ac:dyDescent="0.25">
      <c r="A1546">
        <v>209</v>
      </c>
      <c r="B1546" t="s">
        <v>1205</v>
      </c>
      <c r="C1546" t="s">
        <v>191</v>
      </c>
      <c r="D1546">
        <v>-23.6675</v>
      </c>
      <c r="E1546">
        <v>-68.149600000000007</v>
      </c>
      <c r="F1546" s="9">
        <v>42878</v>
      </c>
      <c r="H1546" t="s">
        <v>445</v>
      </c>
      <c r="I1546" t="s">
        <v>215</v>
      </c>
      <c r="J1546" t="s">
        <v>29</v>
      </c>
      <c r="L1546" t="s">
        <v>30</v>
      </c>
      <c r="Q1546" s="1">
        <f t="shared" si="218"/>
        <v>1.8360655737704918</v>
      </c>
      <c r="R1546">
        <v>112</v>
      </c>
      <c r="T1546">
        <v>214413</v>
      </c>
      <c r="W1546">
        <v>15555</v>
      </c>
      <c r="X1546">
        <v>1</v>
      </c>
      <c r="Z1546">
        <v>81.900000000000006</v>
      </c>
      <c r="AD1546">
        <v>111500</v>
      </c>
      <c r="AE1546">
        <v>26190</v>
      </c>
      <c r="AF1546">
        <v>2125</v>
      </c>
      <c r="AG1546">
        <v>440</v>
      </c>
      <c r="AH1546">
        <v>9324</v>
      </c>
      <c r="AM1546">
        <v>4.7</v>
      </c>
      <c r="AQ1546" s="3">
        <f t="shared" si="219"/>
        <v>379746.60000000003</v>
      </c>
      <c r="BA1546" t="s">
        <v>31</v>
      </c>
      <c r="BB1546" s="1">
        <f t="shared" si="220"/>
        <v>1.8360655737704918</v>
      </c>
      <c r="BC1546" s="2">
        <f t="shared" si="221"/>
        <v>6048.321579689703</v>
      </c>
      <c r="BD1546" s="2">
        <f t="shared" si="222"/>
        <v>0</v>
      </c>
      <c r="BE1546" s="2">
        <f t="shared" si="223"/>
        <v>161.93004372267333</v>
      </c>
      <c r="BF1546" s="2">
        <f t="shared" si="224"/>
        <v>7.5756174266950334</v>
      </c>
      <c r="BG1546" s="2">
        <f t="shared" si="225"/>
        <v>0</v>
      </c>
      <c r="BH1546" s="2">
        <f t="shared" si="226"/>
        <v>4850.1457218669793</v>
      </c>
      <c r="BI1546" s="2">
        <f t="shared" si="227"/>
        <v>669.99232540291632</v>
      </c>
      <c r="BJ1546" s="2">
        <f t="shared" si="228"/>
        <v>306.15185131825388</v>
      </c>
      <c r="BK1546" s="2">
        <f t="shared" si="229"/>
        <v>10.978591746095114</v>
      </c>
      <c r="BL1546" s="2">
        <f t="shared" si="230"/>
        <v>383.62476856613864</v>
      </c>
      <c r="BM1546" s="2"/>
      <c r="BN1546" s="1">
        <f t="shared" si="231"/>
        <v>1.8590293675458021</v>
      </c>
      <c r="BO1546" s="2">
        <f t="shared" si="232"/>
        <v>0.80189944565014459</v>
      </c>
      <c r="BP1546" s="1">
        <f t="shared" si="233"/>
        <v>4.3877647058823532</v>
      </c>
    </row>
    <row r="1547" spans="1:68" x14ac:dyDescent="0.25">
      <c r="A1547">
        <v>209</v>
      </c>
      <c r="B1547" t="s">
        <v>1205</v>
      </c>
      <c r="C1547" t="s">
        <v>191</v>
      </c>
      <c r="D1547">
        <v>-23.6675</v>
      </c>
      <c r="E1547">
        <v>-68.149600000000007</v>
      </c>
      <c r="F1547" s="9">
        <v>42971</v>
      </c>
      <c r="H1547" t="s">
        <v>445</v>
      </c>
      <c r="I1547" t="s">
        <v>215</v>
      </c>
      <c r="J1547" t="s">
        <v>29</v>
      </c>
      <c r="L1547" t="s">
        <v>30</v>
      </c>
      <c r="Q1547" s="1">
        <f t="shared" si="218"/>
        <v>9.1967213114754092</v>
      </c>
      <c r="R1547">
        <v>561</v>
      </c>
      <c r="T1547">
        <v>200269</v>
      </c>
      <c r="W1547">
        <v>15830</v>
      </c>
      <c r="X1547">
        <v>0</v>
      </c>
      <c r="Z1547">
        <v>326</v>
      </c>
      <c r="AD1547">
        <v>96020</v>
      </c>
      <c r="AE1547">
        <v>22440</v>
      </c>
      <c r="AF1547">
        <v>1746</v>
      </c>
      <c r="AG1547">
        <v>1016</v>
      </c>
      <c r="AH1547">
        <v>9476</v>
      </c>
      <c r="AM1547">
        <v>4</v>
      </c>
      <c r="AQ1547" s="3">
        <f t="shared" si="219"/>
        <v>347688</v>
      </c>
      <c r="BA1547" t="s">
        <v>31</v>
      </c>
      <c r="BB1547" s="1">
        <f t="shared" si="220"/>
        <v>9.1967213114754092</v>
      </c>
      <c r="BC1547" s="2">
        <f t="shared" si="221"/>
        <v>5649.3370944992939</v>
      </c>
      <c r="BD1547" s="2">
        <f t="shared" si="222"/>
        <v>0</v>
      </c>
      <c r="BE1547" s="2">
        <f t="shared" si="223"/>
        <v>164.79283780970226</v>
      </c>
      <c r="BF1547" s="2">
        <f t="shared" si="224"/>
        <v>30.154472296734806</v>
      </c>
      <c r="BG1547" s="2">
        <f t="shared" si="225"/>
        <v>0</v>
      </c>
      <c r="BH1547" s="2">
        <f t="shared" si="226"/>
        <v>4176.7801992257164</v>
      </c>
      <c r="BI1547" s="2">
        <f t="shared" si="227"/>
        <v>574.05986185725249</v>
      </c>
      <c r="BJ1547" s="2">
        <f t="shared" si="228"/>
        <v>251.54876818902176</v>
      </c>
      <c r="BK1547" s="2">
        <f t="shared" si="229"/>
        <v>25.350566395528716</v>
      </c>
      <c r="BL1547" s="2">
        <f t="shared" si="230"/>
        <v>389.87862579716108</v>
      </c>
      <c r="BM1547" s="2"/>
      <c r="BN1547" s="1">
        <f t="shared" si="231"/>
        <v>-1.3135328238931381</v>
      </c>
      <c r="BO1547" s="2">
        <f t="shared" si="232"/>
        <v>0.73933987817661084</v>
      </c>
      <c r="BP1547" s="1">
        <f t="shared" si="233"/>
        <v>5.4272623138602523</v>
      </c>
    </row>
    <row r="1548" spans="1:68" x14ac:dyDescent="0.25">
      <c r="A1548">
        <v>209</v>
      </c>
      <c r="B1548" t="s">
        <v>1205</v>
      </c>
      <c r="C1548" t="s">
        <v>191</v>
      </c>
      <c r="D1548">
        <v>-23.6675</v>
      </c>
      <c r="E1548">
        <v>-68.149600000000007</v>
      </c>
      <c r="F1548" s="9">
        <v>43054</v>
      </c>
      <c r="H1548" t="s">
        <v>445</v>
      </c>
      <c r="I1548" t="s">
        <v>215</v>
      </c>
      <c r="J1548" t="s">
        <v>29</v>
      </c>
      <c r="L1548" t="s">
        <v>30</v>
      </c>
      <c r="Q1548" s="1">
        <f t="shared" si="218"/>
        <v>8.8524590163934427</v>
      </c>
      <c r="R1548">
        <v>540</v>
      </c>
      <c r="T1548">
        <v>178072</v>
      </c>
      <c r="W1548">
        <v>14127</v>
      </c>
      <c r="Z1548">
        <v>646</v>
      </c>
      <c r="AD1548">
        <v>80510</v>
      </c>
      <c r="AE1548">
        <v>19110</v>
      </c>
      <c r="AF1548">
        <v>1548</v>
      </c>
      <c r="AG1548">
        <v>507</v>
      </c>
      <c r="AH1548">
        <v>8168</v>
      </c>
      <c r="AM1548">
        <v>1.2</v>
      </c>
      <c r="AQ1548" s="3">
        <f t="shared" si="219"/>
        <v>303229.2</v>
      </c>
      <c r="BA1548" t="s">
        <v>31</v>
      </c>
      <c r="BB1548" s="1">
        <f t="shared" si="220"/>
        <v>8.8524590163934427</v>
      </c>
      <c r="BC1548" s="2">
        <f t="shared" si="221"/>
        <v>5023.1875881523265</v>
      </c>
      <c r="BD1548" s="2">
        <f t="shared" si="222"/>
        <v>0</v>
      </c>
      <c r="BE1548" s="2">
        <f t="shared" si="223"/>
        <v>147.06433479075577</v>
      </c>
      <c r="BF1548" s="2">
        <f t="shared" si="224"/>
        <v>59.753954305799645</v>
      </c>
      <c r="BG1548" s="2">
        <f t="shared" si="225"/>
        <v>0</v>
      </c>
      <c r="BH1548" s="2">
        <f t="shared" si="226"/>
        <v>3502.1097046413502</v>
      </c>
      <c r="BI1548" s="2">
        <f t="shared" si="227"/>
        <v>488.87183422870294</v>
      </c>
      <c r="BJ1548" s="2">
        <f t="shared" si="228"/>
        <v>223.02261921913271</v>
      </c>
      <c r="BK1548" s="2">
        <f t="shared" si="229"/>
        <v>12.65033185288687</v>
      </c>
      <c r="BL1548" s="2">
        <f t="shared" si="230"/>
        <v>336.06253857231025</v>
      </c>
      <c r="BM1548" s="2"/>
      <c r="BN1548" s="1">
        <f t="shared" si="231"/>
        <v>-4.0511337998252532</v>
      </c>
      <c r="BO1548" s="2">
        <f t="shared" si="232"/>
        <v>0.69718871596621523</v>
      </c>
      <c r="BP1548" s="1">
        <f t="shared" si="233"/>
        <v>5.2764857881136953</v>
      </c>
    </row>
    <row r="1549" spans="1:68" x14ac:dyDescent="0.25">
      <c r="A1549">
        <v>210</v>
      </c>
      <c r="B1549" t="s">
        <v>1205</v>
      </c>
      <c r="C1549" t="s">
        <v>191</v>
      </c>
      <c r="D1549">
        <v>-23.678999999999998</v>
      </c>
      <c r="E1549">
        <v>-68.143199999999993</v>
      </c>
      <c r="F1549" s="9">
        <v>41571</v>
      </c>
      <c r="H1549" t="s">
        <v>445</v>
      </c>
      <c r="I1549" t="s">
        <v>215</v>
      </c>
      <c r="J1549" t="s">
        <v>29</v>
      </c>
      <c r="L1549" t="s">
        <v>30</v>
      </c>
      <c r="P1549">
        <v>6.7</v>
      </c>
      <c r="Q1549" s="1">
        <f t="shared" si="218"/>
        <v>9.7704918032786878</v>
      </c>
      <c r="R1549">
        <v>596</v>
      </c>
      <c r="T1549">
        <v>173512</v>
      </c>
      <c r="U1549">
        <v>1.1299999999999999</v>
      </c>
      <c r="W1549">
        <v>8753</v>
      </c>
      <c r="X1549">
        <v>8</v>
      </c>
      <c r="Z1549">
        <v>792</v>
      </c>
      <c r="AA1549" s="1">
        <v>2.3377163781624501</v>
      </c>
      <c r="AD1549">
        <v>115492</v>
      </c>
      <c r="AE1549">
        <v>8034</v>
      </c>
      <c r="AF1549">
        <v>480</v>
      </c>
      <c r="AG1549">
        <v>358</v>
      </c>
      <c r="AH1549">
        <v>4426</v>
      </c>
      <c r="AL1549">
        <v>0.02</v>
      </c>
      <c r="AM1549">
        <v>28</v>
      </c>
      <c r="AN1549">
        <v>0.2</v>
      </c>
      <c r="AQ1549" s="3">
        <f t="shared" si="219"/>
        <v>312482.68771637819</v>
      </c>
      <c r="BA1549" t="s">
        <v>31</v>
      </c>
      <c r="BB1549" s="1">
        <f t="shared" si="220"/>
        <v>9.7704918032786878</v>
      </c>
      <c r="BC1549" s="2">
        <f t="shared" si="221"/>
        <v>4894.5557122708033</v>
      </c>
      <c r="BD1549" s="2">
        <f t="shared" si="222"/>
        <v>1.4141970364437324E-2</v>
      </c>
      <c r="BE1549" s="2">
        <f t="shared" si="223"/>
        <v>91.120133250052049</v>
      </c>
      <c r="BF1549" s="2">
        <f t="shared" si="224"/>
        <v>73.258717972435477</v>
      </c>
      <c r="BG1549" s="2">
        <f t="shared" si="225"/>
        <v>8.3235704479622946E-2</v>
      </c>
      <c r="BH1549" s="2">
        <f t="shared" si="226"/>
        <v>5023.7939884292482</v>
      </c>
      <c r="BI1549" s="2">
        <f t="shared" si="227"/>
        <v>205.52570990023023</v>
      </c>
      <c r="BJ1549" s="2">
        <f t="shared" si="228"/>
        <v>69.154300533064401</v>
      </c>
      <c r="BK1549" s="2">
        <f t="shared" si="229"/>
        <v>8.9325814661410252</v>
      </c>
      <c r="BL1549" s="2">
        <f t="shared" si="230"/>
        <v>182.10244805595556</v>
      </c>
      <c r="BM1549" s="2"/>
      <c r="BN1549" s="1">
        <f t="shared" si="231"/>
        <v>5.5164536823115542</v>
      </c>
      <c r="BO1549" s="2">
        <f t="shared" si="232"/>
        <v>1.0264044958839553</v>
      </c>
      <c r="BP1549" s="1">
        <f t="shared" si="233"/>
        <v>9.2208333333333332</v>
      </c>
    </row>
    <row r="1550" spans="1:68" x14ac:dyDescent="0.25">
      <c r="A1550">
        <v>210</v>
      </c>
      <c r="B1550" t="s">
        <v>1205</v>
      </c>
      <c r="C1550" t="s">
        <v>191</v>
      </c>
      <c r="D1550">
        <v>-23.678999999999998</v>
      </c>
      <c r="E1550">
        <v>-68.143199999999993</v>
      </c>
      <c r="F1550" s="9">
        <v>41607</v>
      </c>
      <c r="H1550" t="s">
        <v>445</v>
      </c>
      <c r="I1550" t="s">
        <v>215</v>
      </c>
      <c r="J1550" t="s">
        <v>29</v>
      </c>
      <c r="L1550" t="s">
        <v>30</v>
      </c>
      <c r="P1550">
        <v>7.08</v>
      </c>
      <c r="Q1550" s="1">
        <f t="shared" si="218"/>
        <v>9.3114754098360653</v>
      </c>
      <c r="R1550">
        <v>568</v>
      </c>
      <c r="T1550">
        <v>181504</v>
      </c>
      <c r="U1550">
        <v>5.67</v>
      </c>
      <c r="W1550">
        <v>7993</v>
      </c>
      <c r="X1550">
        <v>7</v>
      </c>
      <c r="Z1550">
        <v>591</v>
      </c>
      <c r="AA1550" s="1">
        <v>8.4157789613848202</v>
      </c>
      <c r="AB1550">
        <v>6.5</v>
      </c>
      <c r="AD1550">
        <v>110979</v>
      </c>
      <c r="AE1550">
        <v>13858</v>
      </c>
      <c r="AF1550">
        <v>751</v>
      </c>
      <c r="AG1550">
        <v>882</v>
      </c>
      <c r="AH1550">
        <v>8681</v>
      </c>
      <c r="AL1550">
        <v>0.06</v>
      </c>
      <c r="AM1550">
        <v>16</v>
      </c>
      <c r="AQ1550" s="3">
        <f t="shared" si="219"/>
        <v>325850.64577896142</v>
      </c>
      <c r="BA1550" t="s">
        <v>31</v>
      </c>
      <c r="BB1550" s="1">
        <f t="shared" si="220"/>
        <v>9.3114754098360653</v>
      </c>
      <c r="BC1550" s="2">
        <f t="shared" si="221"/>
        <v>5120</v>
      </c>
      <c r="BD1550" s="2">
        <f t="shared" si="222"/>
        <v>7.0960152182619141E-2</v>
      </c>
      <c r="BE1550" s="2">
        <f t="shared" si="223"/>
        <v>83.208411409535699</v>
      </c>
      <c r="BF1550" s="2">
        <f t="shared" si="224"/>
        <v>54.666543335491632</v>
      </c>
      <c r="BG1550" s="2">
        <f t="shared" si="225"/>
        <v>0.29964853612664261</v>
      </c>
      <c r="BH1550" s="2">
        <f t="shared" si="226"/>
        <v>4827.4827091217539</v>
      </c>
      <c r="BI1550" s="2">
        <f t="shared" si="227"/>
        <v>354.5152212842159</v>
      </c>
      <c r="BJ1550" s="2">
        <f t="shared" si="228"/>
        <v>108.19766604235701</v>
      </c>
      <c r="BK1550" s="2">
        <f t="shared" si="229"/>
        <v>22.007086181945205</v>
      </c>
      <c r="BL1550" s="2">
        <f t="shared" si="230"/>
        <v>357.16930672701091</v>
      </c>
      <c r="BM1550" s="2"/>
      <c r="BN1550" s="1">
        <f t="shared" si="231"/>
        <v>6.6354553627042732</v>
      </c>
      <c r="BO1550" s="2">
        <f t="shared" si="232"/>
        <v>0.94286771662534252</v>
      </c>
      <c r="BP1550" s="1">
        <f t="shared" si="233"/>
        <v>11.559254327563249</v>
      </c>
    </row>
    <row r="1551" spans="1:68" x14ac:dyDescent="0.25">
      <c r="A1551">
        <v>210</v>
      </c>
      <c r="B1551" t="s">
        <v>1205</v>
      </c>
      <c r="C1551" t="s">
        <v>191</v>
      </c>
      <c r="D1551">
        <v>-23.678999999999998</v>
      </c>
      <c r="E1551">
        <v>-68.143199999999993</v>
      </c>
      <c r="F1551" s="9">
        <v>41622</v>
      </c>
      <c r="H1551" t="s">
        <v>445</v>
      </c>
      <c r="I1551" t="s">
        <v>215</v>
      </c>
      <c r="J1551" t="s">
        <v>29</v>
      </c>
      <c r="L1551" t="s">
        <v>30</v>
      </c>
      <c r="P1551">
        <v>6.97</v>
      </c>
      <c r="Q1551" s="1">
        <f t="shared" si="218"/>
        <v>9.8524590163934427</v>
      </c>
      <c r="R1551">
        <v>601</v>
      </c>
      <c r="T1551">
        <v>168355</v>
      </c>
      <c r="U1551">
        <v>5.19</v>
      </c>
      <c r="W1551">
        <v>9516</v>
      </c>
      <c r="X1551">
        <v>8</v>
      </c>
      <c r="Z1551">
        <v>373</v>
      </c>
      <c r="AB1551">
        <v>8.0000000000000002E-3</v>
      </c>
      <c r="AD1551">
        <v>98735</v>
      </c>
      <c r="AE1551">
        <v>12723</v>
      </c>
      <c r="AF1551">
        <v>912</v>
      </c>
      <c r="AG1551">
        <v>808</v>
      </c>
      <c r="AH1551">
        <v>7439</v>
      </c>
      <c r="AL1551">
        <v>0.82</v>
      </c>
      <c r="AM1551">
        <v>42</v>
      </c>
      <c r="AQ1551" s="3">
        <f t="shared" si="219"/>
        <v>299518.01799999998</v>
      </c>
      <c r="BA1551" t="s">
        <v>31</v>
      </c>
      <c r="BB1551" s="1">
        <f t="shared" si="220"/>
        <v>9.8524590163934427</v>
      </c>
      <c r="BC1551" s="2">
        <f t="shared" si="221"/>
        <v>4749.0832157968971</v>
      </c>
      <c r="BD1551" s="2">
        <f t="shared" si="222"/>
        <v>6.4952943532238697E-2</v>
      </c>
      <c r="BE1551" s="2">
        <f t="shared" si="223"/>
        <v>99.063085571517803</v>
      </c>
      <c r="BF1551" s="2">
        <f t="shared" si="224"/>
        <v>34.501896216816206</v>
      </c>
      <c r="BG1551" s="2">
        <f t="shared" si="225"/>
        <v>0</v>
      </c>
      <c r="BH1551" s="2">
        <f t="shared" si="226"/>
        <v>4294.8801600765582</v>
      </c>
      <c r="BI1551" s="2">
        <f t="shared" si="227"/>
        <v>325.4796623177283</v>
      </c>
      <c r="BJ1551" s="2">
        <f t="shared" si="228"/>
        <v>131.39317101282236</v>
      </c>
      <c r="BK1551" s="2">
        <f t="shared" si="229"/>
        <v>20.160686661011027</v>
      </c>
      <c r="BL1551" s="2">
        <f t="shared" si="230"/>
        <v>306.0687101419461</v>
      </c>
      <c r="BM1551" s="2"/>
      <c r="BN1551" s="1">
        <f t="shared" si="231"/>
        <v>4.3149346429139497</v>
      </c>
      <c r="BO1551" s="2">
        <f t="shared" si="232"/>
        <v>0.90435984482025478</v>
      </c>
      <c r="BP1551" s="1">
        <f t="shared" si="233"/>
        <v>8.1567982456140342</v>
      </c>
    </row>
    <row r="1552" spans="1:68" x14ac:dyDescent="0.25">
      <c r="A1552">
        <v>210</v>
      </c>
      <c r="B1552" t="s">
        <v>1205</v>
      </c>
      <c r="C1552" t="s">
        <v>191</v>
      </c>
      <c r="D1552">
        <v>-23.678999999999998</v>
      </c>
      <c r="E1552">
        <v>-68.143199999999993</v>
      </c>
      <c r="F1552" s="9">
        <v>41654</v>
      </c>
      <c r="H1552" t="s">
        <v>445</v>
      </c>
      <c r="I1552" t="s">
        <v>215</v>
      </c>
      <c r="J1552" t="s">
        <v>29</v>
      </c>
      <c r="L1552" t="s">
        <v>30</v>
      </c>
      <c r="P1552">
        <v>6.87</v>
      </c>
      <c r="Q1552" s="1">
        <f t="shared" ref="Q1552:Q1615" si="234">R1552/61</f>
        <v>9.0819672131147549</v>
      </c>
      <c r="R1552">
        <v>554</v>
      </c>
      <c r="T1552">
        <v>160364</v>
      </c>
      <c r="W1552">
        <v>7952</v>
      </c>
      <c r="X1552">
        <v>7</v>
      </c>
      <c r="Z1552">
        <v>471</v>
      </c>
      <c r="AA1552" s="1">
        <v>7.9482356857523309</v>
      </c>
      <c r="AB1552">
        <v>3.0000000000000001E-3</v>
      </c>
      <c r="AD1552">
        <v>85934</v>
      </c>
      <c r="AE1552">
        <v>14508</v>
      </c>
      <c r="AF1552">
        <v>579</v>
      </c>
      <c r="AG1552">
        <v>1741</v>
      </c>
      <c r="AH1552">
        <v>7978</v>
      </c>
      <c r="AL1552">
        <v>0.14000000000000001</v>
      </c>
      <c r="AM1552">
        <v>39</v>
      </c>
      <c r="AQ1552" s="3">
        <f t="shared" ref="AQ1552:AQ1615" si="235">SUM(R1552:AN1552)</f>
        <v>280135.09123568574</v>
      </c>
      <c r="BA1552" t="s">
        <v>31</v>
      </c>
      <c r="BB1552" s="1">
        <f t="shared" ref="BB1552:BB1615" si="236">Q1552</f>
        <v>9.0819672131147549</v>
      </c>
      <c r="BC1552" s="2">
        <f t="shared" ref="BC1552:BC1615" si="237">T1552/35.45</f>
        <v>4523.6671368124116</v>
      </c>
      <c r="BD1552" s="2">
        <f t="shared" ref="BD1552:BD1615" si="238">U1552/79.904</f>
        <v>0</v>
      </c>
      <c r="BE1552" s="2">
        <f t="shared" ref="BE1552:BE1615" si="239">W1552/96.06</f>
        <v>82.781594836560487</v>
      </c>
      <c r="BF1552" s="2">
        <f t="shared" ref="BF1552:BF1615" si="240">Z1552/10.811</f>
        <v>43.566737582092316</v>
      </c>
      <c r="BG1552" s="2">
        <f t="shared" ref="BG1552:BG1615" si="241">AA1552/28.0855</f>
        <v>0.28300139523071804</v>
      </c>
      <c r="BH1552" s="2">
        <f t="shared" ref="BH1552:BH1615" si="242">AD1552/22.989</f>
        <v>3738.0486319544129</v>
      </c>
      <c r="BI1552" s="2">
        <f t="shared" ref="BI1552:BI1615" si="243">AE1552/39.09</f>
        <v>371.14351496546431</v>
      </c>
      <c r="BJ1552" s="2">
        <f t="shared" ref="BJ1552:BJ1615" si="244">AF1552/6.941</f>
        <v>83.41737501800894</v>
      </c>
      <c r="BK1552" s="2">
        <f t="shared" ref="BK1552:BK1615" si="245">AG1552/40.078</f>
        <v>43.440291431708168</v>
      </c>
      <c r="BL1552" s="2">
        <f t="shared" ref="BL1552:BL1615" si="246">AH1552/24.305</f>
        <v>328.24521703353219</v>
      </c>
      <c r="BM1552" s="2"/>
      <c r="BN1552" s="1">
        <f t="shared" ref="BN1552:BN1615" si="247">((BH1552+BI1552+BJ1552+2*BK1552+2*BL1552)-(BC1552+BD1552+2*BE1552+BB1552))/((BH1552+BI1552+BJ1552+2*BK1552+2*BL1552)+(BC1552+BD1552+2*BE1552+BB1552))*100</f>
        <v>2.4668987054900851</v>
      </c>
      <c r="BO1552" s="2">
        <f t="shared" ref="BO1552:BO1615" si="248">BH1552/BC1552</f>
        <v>0.82633149586430832</v>
      </c>
      <c r="BP1552" s="1">
        <f t="shared" si="233"/>
        <v>13.778929188255614</v>
      </c>
    </row>
    <row r="1553" spans="1:68" x14ac:dyDescent="0.25">
      <c r="A1553">
        <v>210</v>
      </c>
      <c r="B1553" t="s">
        <v>1205</v>
      </c>
      <c r="C1553" t="s">
        <v>191</v>
      </c>
      <c r="D1553">
        <v>-23.678999999999998</v>
      </c>
      <c r="E1553">
        <v>-68.143199999999993</v>
      </c>
      <c r="F1553" s="9">
        <v>41685</v>
      </c>
      <c r="H1553" t="s">
        <v>445</v>
      </c>
      <c r="I1553" t="s">
        <v>215</v>
      </c>
      <c r="J1553" t="s">
        <v>29</v>
      </c>
      <c r="L1553" t="s">
        <v>30</v>
      </c>
      <c r="P1553">
        <v>7.05</v>
      </c>
      <c r="Q1553" s="1">
        <f t="shared" si="234"/>
        <v>9.2459016393442628</v>
      </c>
      <c r="R1553">
        <v>564</v>
      </c>
      <c r="T1553">
        <v>188310</v>
      </c>
      <c r="U1553">
        <v>1.06</v>
      </c>
      <c r="W1553">
        <v>8150</v>
      </c>
      <c r="X1553">
        <v>8</v>
      </c>
      <c r="Z1553">
        <v>626</v>
      </c>
      <c r="AB1553">
        <v>6.6000000000000003E-2</v>
      </c>
      <c r="AD1553">
        <v>92739</v>
      </c>
      <c r="AE1553">
        <v>15726</v>
      </c>
      <c r="AF1553">
        <v>669</v>
      </c>
      <c r="AG1553">
        <v>768</v>
      </c>
      <c r="AH1553">
        <v>7533</v>
      </c>
      <c r="AM1553">
        <v>48</v>
      </c>
      <c r="AQ1553" s="3">
        <f t="shared" si="235"/>
        <v>315142.12599999999</v>
      </c>
      <c r="BA1553" t="s">
        <v>31</v>
      </c>
      <c r="BB1553" s="1">
        <f t="shared" si="236"/>
        <v>9.2459016393442628</v>
      </c>
      <c r="BC1553" s="2">
        <f t="shared" si="237"/>
        <v>5311.9887165021155</v>
      </c>
      <c r="BD1553" s="2">
        <f t="shared" si="238"/>
        <v>1.3265919102923509E-2</v>
      </c>
      <c r="BE1553" s="2">
        <f t="shared" si="239"/>
        <v>84.842806579221318</v>
      </c>
      <c r="BF1553" s="2">
        <f t="shared" si="240"/>
        <v>57.903986680233096</v>
      </c>
      <c r="BG1553" s="2">
        <f t="shared" si="241"/>
        <v>0</v>
      </c>
      <c r="BH1553" s="2">
        <f t="shared" si="242"/>
        <v>4034.059767714994</v>
      </c>
      <c r="BI1553" s="2">
        <f t="shared" si="243"/>
        <v>402.30237912509591</v>
      </c>
      <c r="BJ1553" s="2">
        <f t="shared" si="244"/>
        <v>96.383806367958513</v>
      </c>
      <c r="BK1553" s="2">
        <f t="shared" si="245"/>
        <v>19.162632865911473</v>
      </c>
      <c r="BL1553" s="2">
        <f t="shared" si="246"/>
        <v>309.93622711376258</v>
      </c>
      <c r="BM1553" s="2"/>
      <c r="BN1553" s="1">
        <f t="shared" si="247"/>
        <v>-2.8083998651779836</v>
      </c>
      <c r="BO1553" s="2">
        <f t="shared" si="248"/>
        <v>0.75942551519035917</v>
      </c>
      <c r="BP1553" s="1">
        <f t="shared" si="233"/>
        <v>11.260089686098654</v>
      </c>
    </row>
    <row r="1554" spans="1:68" x14ac:dyDescent="0.25">
      <c r="A1554">
        <v>210</v>
      </c>
      <c r="B1554" t="s">
        <v>1205</v>
      </c>
      <c r="C1554" t="s">
        <v>191</v>
      </c>
      <c r="D1554">
        <v>-23.678999999999998</v>
      </c>
      <c r="E1554">
        <v>-68.143199999999993</v>
      </c>
      <c r="F1554" s="9">
        <v>41752</v>
      </c>
      <c r="H1554" t="s">
        <v>445</v>
      </c>
      <c r="I1554" t="s">
        <v>215</v>
      </c>
      <c r="J1554" t="s">
        <v>29</v>
      </c>
      <c r="L1554" t="s">
        <v>30</v>
      </c>
      <c r="P1554">
        <v>6.5</v>
      </c>
      <c r="Q1554" s="1">
        <f t="shared" si="234"/>
        <v>8.8032786885245908</v>
      </c>
      <c r="R1554">
        <v>537</v>
      </c>
      <c r="T1554">
        <v>186127</v>
      </c>
      <c r="W1554">
        <v>8216</v>
      </c>
      <c r="X1554">
        <v>7</v>
      </c>
      <c r="Z1554">
        <v>548</v>
      </c>
      <c r="AA1554" s="1">
        <v>0.70131491344873509</v>
      </c>
      <c r="AD1554">
        <v>81785</v>
      </c>
      <c r="AE1554">
        <v>15504</v>
      </c>
      <c r="AF1554">
        <v>1048</v>
      </c>
      <c r="AG1554">
        <v>820</v>
      </c>
      <c r="AH1554">
        <v>8337</v>
      </c>
      <c r="AM1554">
        <v>6.7</v>
      </c>
      <c r="AQ1554" s="3">
        <f t="shared" si="235"/>
        <v>302936.40131491347</v>
      </c>
      <c r="BA1554" t="s">
        <v>31</v>
      </c>
      <c r="BB1554" s="1">
        <f t="shared" si="236"/>
        <v>8.8032786885245908</v>
      </c>
      <c r="BC1554" s="2">
        <f t="shared" si="237"/>
        <v>5250.4090267983074</v>
      </c>
      <c r="BD1554" s="2">
        <f t="shared" si="238"/>
        <v>0</v>
      </c>
      <c r="BE1554" s="2">
        <f t="shared" si="239"/>
        <v>85.529877160108271</v>
      </c>
      <c r="BF1554" s="2">
        <f t="shared" si="240"/>
        <v>50.689112940523543</v>
      </c>
      <c r="BG1554" s="2">
        <f t="shared" si="241"/>
        <v>2.4970711343886884E-2</v>
      </c>
      <c r="BH1554" s="2">
        <f t="shared" si="242"/>
        <v>3557.5710122232372</v>
      </c>
      <c r="BI1554" s="2">
        <f t="shared" si="243"/>
        <v>396.6231772831926</v>
      </c>
      <c r="BJ1554" s="2">
        <f t="shared" si="244"/>
        <v>150.98688949719062</v>
      </c>
      <c r="BK1554" s="2">
        <f t="shared" si="245"/>
        <v>20.460102799540895</v>
      </c>
      <c r="BL1554" s="2">
        <f t="shared" si="246"/>
        <v>343.01584036206543</v>
      </c>
      <c r="BM1554" s="2"/>
      <c r="BN1554" s="1">
        <f t="shared" si="247"/>
        <v>-5.8284495010214421</v>
      </c>
      <c r="BO1554" s="2">
        <f t="shared" si="248"/>
        <v>0.67757978360642868</v>
      </c>
      <c r="BP1554" s="1">
        <f t="shared" si="233"/>
        <v>7.9551526717557248</v>
      </c>
    </row>
    <row r="1555" spans="1:68" x14ac:dyDescent="0.25">
      <c r="A1555">
        <v>210</v>
      </c>
      <c r="B1555" t="s">
        <v>1205</v>
      </c>
      <c r="C1555" t="s">
        <v>191</v>
      </c>
      <c r="D1555">
        <v>-23.678999999999998</v>
      </c>
      <c r="E1555">
        <v>-68.143199999999993</v>
      </c>
      <c r="F1555" s="9">
        <v>41779</v>
      </c>
      <c r="H1555" t="s">
        <v>445</v>
      </c>
      <c r="I1555" t="s">
        <v>215</v>
      </c>
      <c r="J1555" t="s">
        <v>29</v>
      </c>
      <c r="L1555" t="s">
        <v>30</v>
      </c>
      <c r="P1555">
        <v>6.65</v>
      </c>
      <c r="Q1555" s="1">
        <f t="shared" si="234"/>
        <v>8.3934426229508201</v>
      </c>
      <c r="R1555">
        <v>512</v>
      </c>
      <c r="S1555">
        <v>0.03</v>
      </c>
      <c r="T1555">
        <v>177264</v>
      </c>
      <c r="W1555">
        <v>8635</v>
      </c>
      <c r="X1555">
        <v>7</v>
      </c>
      <c r="Z1555">
        <v>538</v>
      </c>
      <c r="AD1555">
        <v>88300</v>
      </c>
      <c r="AE1555">
        <v>15100</v>
      </c>
      <c r="AF1555">
        <v>1220</v>
      </c>
      <c r="AG1555">
        <v>764</v>
      </c>
      <c r="AH1555">
        <v>8080</v>
      </c>
      <c r="AM1555">
        <v>14.4</v>
      </c>
      <c r="AQ1555" s="3">
        <f t="shared" si="235"/>
        <v>300434.43000000005</v>
      </c>
      <c r="BA1555" t="s">
        <v>31</v>
      </c>
      <c r="BB1555" s="1">
        <f t="shared" si="236"/>
        <v>8.3934426229508201</v>
      </c>
      <c r="BC1555" s="2">
        <f t="shared" si="237"/>
        <v>5000.3949224259513</v>
      </c>
      <c r="BD1555" s="2">
        <f t="shared" si="238"/>
        <v>0</v>
      </c>
      <c r="BE1555" s="2">
        <f t="shared" si="239"/>
        <v>89.891734332708722</v>
      </c>
      <c r="BF1555" s="2">
        <f t="shared" si="240"/>
        <v>49.764129127740262</v>
      </c>
      <c r="BG1555" s="2">
        <f t="shared" si="241"/>
        <v>0</v>
      </c>
      <c r="BH1555" s="2">
        <f t="shared" si="242"/>
        <v>3840.9674192004873</v>
      </c>
      <c r="BI1555" s="2">
        <f t="shared" si="243"/>
        <v>386.28805321053977</v>
      </c>
      <c r="BJ1555" s="2">
        <f t="shared" si="244"/>
        <v>175.76718052153868</v>
      </c>
      <c r="BK1555" s="2">
        <f t="shared" si="245"/>
        <v>19.062827486401517</v>
      </c>
      <c r="BL1555" s="2">
        <f t="shared" si="246"/>
        <v>332.4418843859288</v>
      </c>
      <c r="BM1555" s="2"/>
      <c r="BN1555" s="1">
        <f t="shared" si="247"/>
        <v>-0.80177690910260535</v>
      </c>
      <c r="BO1555" s="2">
        <f t="shared" si="248"/>
        <v>0.76813281326528393</v>
      </c>
      <c r="BP1555" s="1">
        <f t="shared" si="233"/>
        <v>6.6229508196721314</v>
      </c>
    </row>
    <row r="1556" spans="1:68" x14ac:dyDescent="0.25">
      <c r="A1556">
        <v>210</v>
      </c>
      <c r="B1556" t="s">
        <v>1205</v>
      </c>
      <c r="C1556" t="s">
        <v>191</v>
      </c>
      <c r="D1556">
        <v>-23.678999999999998</v>
      </c>
      <c r="E1556">
        <v>-68.143199999999993</v>
      </c>
      <c r="F1556" s="9">
        <v>41808</v>
      </c>
      <c r="H1556" t="s">
        <v>445</v>
      </c>
      <c r="I1556" t="s">
        <v>215</v>
      </c>
      <c r="J1556" t="s">
        <v>29</v>
      </c>
      <c r="L1556" t="s">
        <v>30</v>
      </c>
      <c r="P1556">
        <v>6.6</v>
      </c>
      <c r="Q1556" s="1">
        <f t="shared" si="234"/>
        <v>9.2950819672131146</v>
      </c>
      <c r="R1556">
        <v>567</v>
      </c>
      <c r="T1556">
        <v>205823</v>
      </c>
      <c r="U1556">
        <v>26</v>
      </c>
      <c r="W1556">
        <v>8355</v>
      </c>
      <c r="X1556">
        <v>8</v>
      </c>
      <c r="Z1556">
        <v>654</v>
      </c>
      <c r="AD1556">
        <v>88600</v>
      </c>
      <c r="AE1556">
        <v>15200</v>
      </c>
      <c r="AF1556">
        <v>1140</v>
      </c>
      <c r="AG1556">
        <v>781</v>
      </c>
      <c r="AH1556">
        <v>7730</v>
      </c>
      <c r="AM1556">
        <v>16.3</v>
      </c>
      <c r="AQ1556" s="3">
        <f t="shared" si="235"/>
        <v>328900.3</v>
      </c>
      <c r="BA1556" t="s">
        <v>31</v>
      </c>
      <c r="BB1556" s="1">
        <f t="shared" si="236"/>
        <v>9.2950819672131146</v>
      </c>
      <c r="BC1556" s="2">
        <f t="shared" si="237"/>
        <v>5806.0084626234129</v>
      </c>
      <c r="BD1556" s="2">
        <f t="shared" si="238"/>
        <v>0.32539046856227477</v>
      </c>
      <c r="BE1556" s="2">
        <f t="shared" si="239"/>
        <v>86.976889444097438</v>
      </c>
      <c r="BF1556" s="2">
        <f t="shared" si="240"/>
        <v>60.493941356026269</v>
      </c>
      <c r="BG1556" s="2">
        <f t="shared" si="241"/>
        <v>0</v>
      </c>
      <c r="BH1556" s="2">
        <f t="shared" si="242"/>
        <v>3854.0171386315192</v>
      </c>
      <c r="BI1556" s="2">
        <f t="shared" si="243"/>
        <v>388.84625223842414</v>
      </c>
      <c r="BJ1556" s="2">
        <f t="shared" si="244"/>
        <v>164.24146376602795</v>
      </c>
      <c r="BK1556" s="2">
        <f t="shared" si="245"/>
        <v>19.487000349318826</v>
      </c>
      <c r="BL1556" s="2">
        <f t="shared" si="246"/>
        <v>318.04155523554823</v>
      </c>
      <c r="BM1556" s="2"/>
      <c r="BN1556" s="1">
        <f t="shared" si="247"/>
        <v>-8.1958243654324967</v>
      </c>
      <c r="BO1556" s="2">
        <f t="shared" si="248"/>
        <v>0.66379805738176667</v>
      </c>
      <c r="BP1556" s="1">
        <f t="shared" si="233"/>
        <v>6.7807017543859649</v>
      </c>
    </row>
    <row r="1557" spans="1:68" x14ac:dyDescent="0.25">
      <c r="A1557">
        <v>210</v>
      </c>
      <c r="B1557" t="s">
        <v>1205</v>
      </c>
      <c r="C1557" t="s">
        <v>191</v>
      </c>
      <c r="D1557">
        <v>-23.678999999999998</v>
      </c>
      <c r="E1557">
        <v>-68.143199999999993</v>
      </c>
      <c r="F1557" s="9">
        <v>41843</v>
      </c>
      <c r="H1557" t="s">
        <v>445</v>
      </c>
      <c r="I1557" t="s">
        <v>215</v>
      </c>
      <c r="J1557" t="s">
        <v>29</v>
      </c>
      <c r="L1557" t="s">
        <v>30</v>
      </c>
      <c r="P1557">
        <v>6.61</v>
      </c>
      <c r="Q1557" s="1">
        <f t="shared" si="234"/>
        <v>7.9344262295081966</v>
      </c>
      <c r="R1557">
        <v>484</v>
      </c>
      <c r="T1557">
        <v>178002</v>
      </c>
      <c r="W1557">
        <v>8726</v>
      </c>
      <c r="X1557">
        <v>13</v>
      </c>
      <c r="Z1557">
        <v>573</v>
      </c>
      <c r="AD1557">
        <v>77000</v>
      </c>
      <c r="AE1557">
        <v>13600</v>
      </c>
      <c r="AF1557">
        <v>1100</v>
      </c>
      <c r="AG1557">
        <v>707</v>
      </c>
      <c r="AH1557">
        <v>6670</v>
      </c>
      <c r="AM1557">
        <v>13.2</v>
      </c>
      <c r="AQ1557" s="3">
        <f t="shared" si="235"/>
        <v>286888.2</v>
      </c>
      <c r="BA1557" t="s">
        <v>31</v>
      </c>
      <c r="BB1557" s="1">
        <f t="shared" si="236"/>
        <v>7.9344262295081966</v>
      </c>
      <c r="BC1557" s="2">
        <f t="shared" si="237"/>
        <v>5021.2129760225662</v>
      </c>
      <c r="BD1557" s="2">
        <f t="shared" si="238"/>
        <v>0</v>
      </c>
      <c r="BE1557" s="2">
        <f t="shared" si="239"/>
        <v>90.839058921507387</v>
      </c>
      <c r="BF1557" s="2">
        <f t="shared" si="240"/>
        <v>53.001572472481733</v>
      </c>
      <c r="BG1557" s="2">
        <f t="shared" si="241"/>
        <v>0</v>
      </c>
      <c r="BH1557" s="2">
        <f t="shared" si="242"/>
        <v>3349.4279872982729</v>
      </c>
      <c r="BI1557" s="2">
        <f t="shared" si="243"/>
        <v>347.91506779227421</v>
      </c>
      <c r="BJ1557" s="2">
        <f t="shared" si="244"/>
        <v>158.4786053882726</v>
      </c>
      <c r="BK1557" s="2">
        <f t="shared" si="245"/>
        <v>17.640600828384649</v>
      </c>
      <c r="BL1557" s="2">
        <f t="shared" si="246"/>
        <v>274.42912980868135</v>
      </c>
      <c r="BM1557" s="2"/>
      <c r="BN1557" s="1">
        <f t="shared" si="247"/>
        <v>-7.9875809812175405</v>
      </c>
      <c r="BO1557" s="2">
        <f t="shared" si="248"/>
        <v>0.66705555077877665</v>
      </c>
      <c r="BP1557" s="1">
        <f t="shared" si="233"/>
        <v>6.0636363636363635</v>
      </c>
    </row>
    <row r="1558" spans="1:68" x14ac:dyDescent="0.25">
      <c r="A1558">
        <v>210</v>
      </c>
      <c r="B1558" t="s">
        <v>1205</v>
      </c>
      <c r="C1558" t="s">
        <v>191</v>
      </c>
      <c r="D1558">
        <v>-23.678999999999998</v>
      </c>
      <c r="E1558">
        <v>-68.143199999999993</v>
      </c>
      <c r="F1558" s="9">
        <v>41921</v>
      </c>
      <c r="H1558" t="s">
        <v>445</v>
      </c>
      <c r="I1558" t="s">
        <v>215</v>
      </c>
      <c r="J1558" t="s">
        <v>29</v>
      </c>
      <c r="L1558" t="s">
        <v>30</v>
      </c>
      <c r="P1558">
        <v>6.64</v>
      </c>
      <c r="Q1558" s="1">
        <f t="shared" si="234"/>
        <v>7.1147540983606561</v>
      </c>
      <c r="R1558">
        <v>434</v>
      </c>
      <c r="S1558">
        <v>7.0000000000000007E-2</v>
      </c>
      <c r="T1558">
        <v>178540</v>
      </c>
      <c r="W1558">
        <v>5332</v>
      </c>
      <c r="X1558">
        <v>25</v>
      </c>
      <c r="Z1558">
        <v>474.9</v>
      </c>
      <c r="AD1558">
        <v>76545</v>
      </c>
      <c r="AE1558">
        <v>12700</v>
      </c>
      <c r="AF1558">
        <v>990</v>
      </c>
      <c r="AG1558">
        <v>713</v>
      </c>
      <c r="AH1558">
        <v>6900</v>
      </c>
      <c r="AM1558">
        <v>13.3</v>
      </c>
      <c r="AQ1558" s="3">
        <f t="shared" si="235"/>
        <v>282667.26999999996</v>
      </c>
      <c r="BA1558" t="s">
        <v>31</v>
      </c>
      <c r="BB1558" s="1">
        <f t="shared" si="236"/>
        <v>7.1147540983606561</v>
      </c>
      <c r="BC1558" s="2">
        <f t="shared" si="237"/>
        <v>5036.3892806770091</v>
      </c>
      <c r="BD1558" s="2">
        <f t="shared" si="238"/>
        <v>0</v>
      </c>
      <c r="BE1558" s="2">
        <f t="shared" si="239"/>
        <v>55.506974807412035</v>
      </c>
      <c r="BF1558" s="2">
        <f t="shared" si="240"/>
        <v>43.927481269077788</v>
      </c>
      <c r="BG1558" s="2">
        <f t="shared" si="241"/>
        <v>0</v>
      </c>
      <c r="BH1558" s="2">
        <f t="shared" si="242"/>
        <v>3329.6359128278741</v>
      </c>
      <c r="BI1558" s="2">
        <f t="shared" si="243"/>
        <v>324.89127654131488</v>
      </c>
      <c r="BJ1558" s="2">
        <f t="shared" si="244"/>
        <v>142.63074484944534</v>
      </c>
      <c r="BK1558" s="2">
        <f t="shared" si="245"/>
        <v>17.790308897649581</v>
      </c>
      <c r="BL1558" s="2">
        <f t="shared" si="246"/>
        <v>283.89220325036001</v>
      </c>
      <c r="BM1558" s="2"/>
      <c r="BN1558" s="1">
        <f t="shared" si="247"/>
        <v>-7.8910705917531772</v>
      </c>
      <c r="BO1558" s="2">
        <f t="shared" si="248"/>
        <v>0.66111567777387792</v>
      </c>
      <c r="BP1558" s="1">
        <f t="shared" si="233"/>
        <v>6.9696969696969697</v>
      </c>
    </row>
    <row r="1559" spans="1:68" x14ac:dyDescent="0.25">
      <c r="A1559">
        <v>210</v>
      </c>
      <c r="B1559" t="s">
        <v>1205</v>
      </c>
      <c r="C1559" t="s">
        <v>191</v>
      </c>
      <c r="D1559">
        <v>-23.678999999999998</v>
      </c>
      <c r="E1559">
        <v>-68.143199999999993</v>
      </c>
      <c r="F1559" s="9">
        <v>41951</v>
      </c>
      <c r="H1559" t="s">
        <v>445</v>
      </c>
      <c r="I1559" t="s">
        <v>215</v>
      </c>
      <c r="J1559" t="s">
        <v>29</v>
      </c>
      <c r="L1559" t="s">
        <v>30</v>
      </c>
      <c r="P1559">
        <v>6.45</v>
      </c>
      <c r="Q1559" s="1">
        <f t="shared" si="234"/>
        <v>8.9180327868852451</v>
      </c>
      <c r="R1559">
        <v>544</v>
      </c>
      <c r="S1559">
        <v>0.14000000000000001</v>
      </c>
      <c r="T1559">
        <v>170982</v>
      </c>
      <c r="U1559">
        <v>84</v>
      </c>
      <c r="W1559">
        <v>8267</v>
      </c>
      <c r="X1559">
        <v>8</v>
      </c>
      <c r="Z1559">
        <v>614.79999999999995</v>
      </c>
      <c r="AD1559">
        <v>78400</v>
      </c>
      <c r="AE1559">
        <v>13300</v>
      </c>
      <c r="AF1559">
        <v>1060</v>
      </c>
      <c r="AG1559">
        <v>726</v>
      </c>
      <c r="AH1559">
        <v>7110</v>
      </c>
      <c r="AM1559">
        <v>13.4</v>
      </c>
      <c r="AQ1559" s="3">
        <f t="shared" si="235"/>
        <v>281109.34000000003</v>
      </c>
      <c r="BA1559" t="s">
        <v>31</v>
      </c>
      <c r="BB1559" s="1">
        <f t="shared" si="236"/>
        <v>8.9180327868852451</v>
      </c>
      <c r="BC1559" s="2">
        <f t="shared" si="237"/>
        <v>4823.1875881523265</v>
      </c>
      <c r="BD1559" s="2">
        <f t="shared" si="238"/>
        <v>1.05126151381658</v>
      </c>
      <c r="BE1559" s="2">
        <f t="shared" si="239"/>
        <v>86.060795336248177</v>
      </c>
      <c r="BF1559" s="2">
        <f t="shared" si="240"/>
        <v>56.868004809915824</v>
      </c>
      <c r="BG1559" s="2">
        <f t="shared" si="241"/>
        <v>0</v>
      </c>
      <c r="BH1559" s="2">
        <f t="shared" si="242"/>
        <v>3410.3266779764235</v>
      </c>
      <c r="BI1559" s="2">
        <f t="shared" si="243"/>
        <v>340.2404707086211</v>
      </c>
      <c r="BJ1559" s="2">
        <f t="shared" si="244"/>
        <v>152.71574701051722</v>
      </c>
      <c r="BK1559" s="2">
        <f t="shared" si="245"/>
        <v>18.114676381056938</v>
      </c>
      <c r="BL1559" s="2">
        <f t="shared" si="246"/>
        <v>292.53240074058834</v>
      </c>
      <c r="BM1559" s="2"/>
      <c r="BN1559" s="1">
        <f t="shared" si="247"/>
        <v>-5.0441627580110486</v>
      </c>
      <c r="BO1559" s="2">
        <f t="shared" si="248"/>
        <v>0.70706905249829943</v>
      </c>
      <c r="BP1559" s="1">
        <f t="shared" si="233"/>
        <v>6.7075471698113205</v>
      </c>
    </row>
    <row r="1560" spans="1:68" x14ac:dyDescent="0.25">
      <c r="A1560">
        <v>210</v>
      </c>
      <c r="B1560" t="s">
        <v>1205</v>
      </c>
      <c r="C1560" t="s">
        <v>191</v>
      </c>
      <c r="D1560">
        <v>-23.678999999999998</v>
      </c>
      <c r="E1560">
        <v>-68.143199999999993</v>
      </c>
      <c r="F1560" s="9">
        <v>42015</v>
      </c>
      <c r="H1560" t="s">
        <v>445</v>
      </c>
      <c r="I1560" t="s">
        <v>215</v>
      </c>
      <c r="J1560" t="s">
        <v>29</v>
      </c>
      <c r="L1560" t="s">
        <v>30</v>
      </c>
      <c r="P1560">
        <v>6.95</v>
      </c>
      <c r="Q1560" s="1">
        <f t="shared" si="234"/>
        <v>8.1475409836065573</v>
      </c>
      <c r="R1560">
        <v>497</v>
      </c>
      <c r="S1560">
        <v>0.04</v>
      </c>
      <c r="T1560">
        <v>192000</v>
      </c>
      <c r="U1560">
        <v>220</v>
      </c>
      <c r="W1560">
        <v>12348</v>
      </c>
      <c r="X1560">
        <v>5</v>
      </c>
      <c r="Z1560">
        <v>517.1</v>
      </c>
      <c r="AD1560">
        <v>86900</v>
      </c>
      <c r="AE1560">
        <v>14900</v>
      </c>
      <c r="AF1560">
        <v>1210</v>
      </c>
      <c r="AG1560">
        <v>819</v>
      </c>
      <c r="AH1560">
        <v>7850</v>
      </c>
      <c r="AM1560">
        <v>15.4</v>
      </c>
      <c r="AQ1560" s="3">
        <f t="shared" si="235"/>
        <v>317281.54000000004</v>
      </c>
      <c r="BA1560" t="s">
        <v>31</v>
      </c>
      <c r="BB1560" s="1">
        <f t="shared" si="236"/>
        <v>8.1475409836065573</v>
      </c>
      <c r="BC1560" s="2">
        <f t="shared" si="237"/>
        <v>5416.0789844851897</v>
      </c>
      <c r="BD1560" s="2">
        <f t="shared" si="238"/>
        <v>2.7533039647577096</v>
      </c>
      <c r="BE1560" s="2">
        <f t="shared" si="239"/>
        <v>128.54465958775765</v>
      </c>
      <c r="BF1560" s="2">
        <f t="shared" si="240"/>
        <v>47.830912959023216</v>
      </c>
      <c r="BG1560" s="2">
        <f t="shared" si="241"/>
        <v>0</v>
      </c>
      <c r="BH1560" s="2">
        <f t="shared" si="242"/>
        <v>3780.0687285223366</v>
      </c>
      <c r="BI1560" s="2">
        <f t="shared" si="243"/>
        <v>381.17165515477103</v>
      </c>
      <c r="BJ1560" s="2">
        <f t="shared" si="244"/>
        <v>174.32646592709983</v>
      </c>
      <c r="BK1560" s="2">
        <f t="shared" si="245"/>
        <v>20.435151454663405</v>
      </c>
      <c r="BL1560" s="2">
        <f t="shared" si="246"/>
        <v>322.97881094425014</v>
      </c>
      <c r="BM1560" s="2"/>
      <c r="BN1560" s="1">
        <f t="shared" si="247"/>
        <v>-6.1801392034294036</v>
      </c>
      <c r="BO1560" s="2">
        <f t="shared" si="248"/>
        <v>0.69793456471935855</v>
      </c>
      <c r="BP1560" s="1">
        <f t="shared" si="233"/>
        <v>6.4876033057851243</v>
      </c>
    </row>
    <row r="1561" spans="1:68" x14ac:dyDescent="0.25">
      <c r="A1561">
        <v>210</v>
      </c>
      <c r="B1561" t="s">
        <v>1205</v>
      </c>
      <c r="C1561" t="s">
        <v>191</v>
      </c>
      <c r="D1561">
        <v>-23.678999999999998</v>
      </c>
      <c r="E1561">
        <v>-68.143199999999993</v>
      </c>
      <c r="F1561" s="9">
        <v>42051</v>
      </c>
      <c r="H1561" t="s">
        <v>445</v>
      </c>
      <c r="I1561" t="s">
        <v>215</v>
      </c>
      <c r="J1561" t="s">
        <v>29</v>
      </c>
      <c r="L1561" t="s">
        <v>30</v>
      </c>
      <c r="P1561">
        <v>6.59</v>
      </c>
      <c r="Q1561" s="1">
        <f t="shared" si="234"/>
        <v>8.3770491803278695</v>
      </c>
      <c r="R1561">
        <v>511</v>
      </c>
      <c r="S1561">
        <v>7.0000000000000007E-2</v>
      </c>
      <c r="T1561">
        <v>177697</v>
      </c>
      <c r="U1561">
        <v>11.5</v>
      </c>
      <c r="W1561">
        <v>8985</v>
      </c>
      <c r="X1561">
        <v>6</v>
      </c>
      <c r="Z1561">
        <v>507</v>
      </c>
      <c r="AD1561">
        <v>83300</v>
      </c>
      <c r="AE1561">
        <v>13300</v>
      </c>
      <c r="AF1561">
        <v>1000</v>
      </c>
      <c r="AG1561">
        <v>758</v>
      </c>
      <c r="AH1561">
        <v>7100</v>
      </c>
      <c r="AM1561">
        <v>14.7</v>
      </c>
      <c r="AQ1561" s="3">
        <f t="shared" si="235"/>
        <v>293190.27</v>
      </c>
      <c r="BA1561" t="s">
        <v>31</v>
      </c>
      <c r="BB1561" s="1">
        <f t="shared" si="236"/>
        <v>8.3770491803278695</v>
      </c>
      <c r="BC1561" s="2">
        <f t="shared" si="237"/>
        <v>5012.6093088857542</v>
      </c>
      <c r="BD1561" s="2">
        <f t="shared" si="238"/>
        <v>0.14392270724869843</v>
      </c>
      <c r="BE1561" s="2">
        <f t="shared" si="239"/>
        <v>93.535290443472832</v>
      </c>
      <c r="BF1561" s="2">
        <f t="shared" si="240"/>
        <v>46.896679308112105</v>
      </c>
      <c r="BG1561" s="2">
        <f t="shared" si="241"/>
        <v>0</v>
      </c>
      <c r="BH1561" s="2">
        <f t="shared" si="242"/>
        <v>3623.47209534995</v>
      </c>
      <c r="BI1561" s="2">
        <f t="shared" si="243"/>
        <v>340.2404707086211</v>
      </c>
      <c r="BJ1561" s="2">
        <f t="shared" si="244"/>
        <v>144.07145944388418</v>
      </c>
      <c r="BK1561" s="2">
        <f t="shared" si="245"/>
        <v>18.913119417136581</v>
      </c>
      <c r="BL1561" s="2">
        <f t="shared" si="246"/>
        <v>292.12096276486318</v>
      </c>
      <c r="BM1561" s="2"/>
      <c r="BN1561" s="1">
        <f t="shared" si="247"/>
        <v>-4.813303665352592</v>
      </c>
      <c r="BO1561" s="2">
        <f t="shared" si="248"/>
        <v>0.72287143722266411</v>
      </c>
      <c r="BP1561" s="1">
        <f t="shared" si="233"/>
        <v>7.1</v>
      </c>
    </row>
    <row r="1562" spans="1:68" x14ac:dyDescent="0.25">
      <c r="A1562">
        <v>210</v>
      </c>
      <c r="B1562" t="s">
        <v>1205</v>
      </c>
      <c r="C1562" t="s">
        <v>191</v>
      </c>
      <c r="D1562">
        <v>-23.678999999999998</v>
      </c>
      <c r="E1562">
        <v>-68.143199999999993</v>
      </c>
      <c r="F1562" s="9">
        <v>42070</v>
      </c>
      <c r="H1562" t="s">
        <v>445</v>
      </c>
      <c r="I1562" t="s">
        <v>215</v>
      </c>
      <c r="J1562" t="s">
        <v>29</v>
      </c>
      <c r="L1562" t="s">
        <v>30</v>
      </c>
      <c r="P1562">
        <v>6.63</v>
      </c>
      <c r="Q1562" s="1">
        <f t="shared" si="234"/>
        <v>8.4590163934426226</v>
      </c>
      <c r="R1562">
        <v>516</v>
      </c>
      <c r="S1562">
        <v>0.12</v>
      </c>
      <c r="T1562">
        <v>193004</v>
      </c>
      <c r="U1562">
        <v>211</v>
      </c>
      <c r="W1562">
        <v>10420</v>
      </c>
      <c r="X1562">
        <v>15</v>
      </c>
      <c r="Z1562">
        <v>597.6</v>
      </c>
      <c r="AD1562">
        <v>85988</v>
      </c>
      <c r="AE1562">
        <v>13500</v>
      </c>
      <c r="AF1562">
        <v>1070</v>
      </c>
      <c r="AG1562">
        <v>531</v>
      </c>
      <c r="AH1562">
        <v>7500</v>
      </c>
      <c r="AM1562">
        <v>14.8</v>
      </c>
      <c r="AQ1562" s="3">
        <f t="shared" si="235"/>
        <v>313367.51999999996</v>
      </c>
      <c r="BA1562" t="s">
        <v>31</v>
      </c>
      <c r="BB1562" s="1">
        <f t="shared" si="236"/>
        <v>8.4590163934426226</v>
      </c>
      <c r="BC1562" s="2">
        <f t="shared" si="237"/>
        <v>5444.4005641748936</v>
      </c>
      <c r="BD1562" s="2">
        <f t="shared" si="238"/>
        <v>2.6406688025630758</v>
      </c>
      <c r="BE1562" s="2">
        <f t="shared" si="239"/>
        <v>108.47387049760566</v>
      </c>
      <c r="BF1562" s="2">
        <f t="shared" si="240"/>
        <v>55.277032651928593</v>
      </c>
      <c r="BG1562" s="2">
        <f t="shared" si="241"/>
        <v>0</v>
      </c>
      <c r="BH1562" s="2">
        <f t="shared" si="242"/>
        <v>3740.3975814519986</v>
      </c>
      <c r="BI1562" s="2">
        <f t="shared" si="243"/>
        <v>345.35686876438984</v>
      </c>
      <c r="BJ1562" s="2">
        <f t="shared" si="244"/>
        <v>154.15646160495606</v>
      </c>
      <c r="BK1562" s="2">
        <f t="shared" si="245"/>
        <v>13.249164129946603</v>
      </c>
      <c r="BL1562" s="2">
        <f t="shared" si="246"/>
        <v>308.57848179386957</v>
      </c>
      <c r="BM1562" s="2"/>
      <c r="BN1562" s="1">
        <f t="shared" si="247"/>
        <v>-7.4732922123476158</v>
      </c>
      <c r="BO1562" s="2">
        <f t="shared" si="248"/>
        <v>0.68701733778819796</v>
      </c>
      <c r="BP1562" s="1">
        <f t="shared" si="233"/>
        <v>7.009345794392523</v>
      </c>
    </row>
    <row r="1563" spans="1:68" x14ac:dyDescent="0.25">
      <c r="A1563">
        <v>210</v>
      </c>
      <c r="B1563" t="s">
        <v>1205</v>
      </c>
      <c r="C1563" t="s">
        <v>191</v>
      </c>
      <c r="D1563">
        <v>-23.678999999999998</v>
      </c>
      <c r="E1563">
        <v>-68.143199999999993</v>
      </c>
      <c r="F1563" s="9">
        <v>42108</v>
      </c>
      <c r="H1563" t="s">
        <v>445</v>
      </c>
      <c r="I1563" t="s">
        <v>215</v>
      </c>
      <c r="J1563" t="s">
        <v>29</v>
      </c>
      <c r="L1563" t="s">
        <v>30</v>
      </c>
      <c r="P1563">
        <v>6.51</v>
      </c>
      <c r="Q1563" s="1">
        <f t="shared" si="234"/>
        <v>8.2950819672131146</v>
      </c>
      <c r="R1563">
        <v>506</v>
      </c>
      <c r="T1563">
        <v>189990</v>
      </c>
      <c r="U1563">
        <v>87.4</v>
      </c>
      <c r="W1563">
        <v>8396</v>
      </c>
      <c r="X1563">
        <v>18</v>
      </c>
      <c r="Z1563">
        <v>532.1</v>
      </c>
      <c r="AA1563" s="1">
        <v>2.7585053262316914</v>
      </c>
      <c r="AD1563">
        <v>82047</v>
      </c>
      <c r="AE1563">
        <v>13252</v>
      </c>
      <c r="AF1563">
        <v>1206</v>
      </c>
      <c r="AG1563">
        <v>890</v>
      </c>
      <c r="AH1563">
        <v>7677</v>
      </c>
      <c r="AM1563">
        <v>14.8</v>
      </c>
      <c r="AN1563">
        <v>0.10199999999999999</v>
      </c>
      <c r="AQ1563" s="3">
        <f t="shared" si="235"/>
        <v>304619.16050532623</v>
      </c>
      <c r="BA1563" t="s">
        <v>31</v>
      </c>
      <c r="BB1563" s="1">
        <f t="shared" si="236"/>
        <v>8.2950819672131146</v>
      </c>
      <c r="BC1563" s="2">
        <f t="shared" si="237"/>
        <v>5359.3794076163604</v>
      </c>
      <c r="BD1563" s="2">
        <f t="shared" si="238"/>
        <v>1.0938125750901082</v>
      </c>
      <c r="BE1563" s="2">
        <f t="shared" si="239"/>
        <v>87.403706017072665</v>
      </c>
      <c r="BF1563" s="2">
        <f t="shared" si="240"/>
        <v>49.218388678198131</v>
      </c>
      <c r="BG1563" s="2">
        <f t="shared" si="241"/>
        <v>9.8218131285955079E-2</v>
      </c>
      <c r="BH1563" s="2">
        <f t="shared" si="242"/>
        <v>3568.9677671930053</v>
      </c>
      <c r="BI1563" s="2">
        <f t="shared" si="243"/>
        <v>339.01253517523662</v>
      </c>
      <c r="BJ1563" s="2">
        <f t="shared" si="244"/>
        <v>173.75018008932432</v>
      </c>
      <c r="BK1563" s="2">
        <f t="shared" si="245"/>
        <v>22.206696940965116</v>
      </c>
      <c r="BL1563" s="2">
        <f t="shared" si="246"/>
        <v>315.86093396420489</v>
      </c>
      <c r="BM1563" s="2"/>
      <c r="BN1563" s="1">
        <f t="shared" si="247"/>
        <v>-7.627184730342651</v>
      </c>
      <c r="BO1563" s="2">
        <f t="shared" si="248"/>
        <v>0.66592929810512158</v>
      </c>
      <c r="BP1563" s="1">
        <f t="shared" si="233"/>
        <v>6.3656716417910451</v>
      </c>
    </row>
    <row r="1564" spans="1:68" x14ac:dyDescent="0.25">
      <c r="A1564">
        <v>210</v>
      </c>
      <c r="B1564" t="s">
        <v>1205</v>
      </c>
      <c r="C1564" t="s">
        <v>191</v>
      </c>
      <c r="D1564">
        <v>-23.678999999999998</v>
      </c>
      <c r="E1564">
        <v>-68.143199999999993</v>
      </c>
      <c r="F1564" s="9">
        <v>42134</v>
      </c>
      <c r="H1564" t="s">
        <v>445</v>
      </c>
      <c r="I1564" t="s">
        <v>215</v>
      </c>
      <c r="J1564" t="s">
        <v>29</v>
      </c>
      <c r="L1564" t="s">
        <v>30</v>
      </c>
      <c r="P1564">
        <v>6.78</v>
      </c>
      <c r="Q1564" s="1">
        <f t="shared" si="234"/>
        <v>9.9344262295081975</v>
      </c>
      <c r="R1564">
        <v>606</v>
      </c>
      <c r="T1564">
        <v>177355</v>
      </c>
      <c r="W1564">
        <v>9165</v>
      </c>
      <c r="X1564">
        <v>28</v>
      </c>
      <c r="Z1564">
        <v>585.1</v>
      </c>
      <c r="AA1564" s="1">
        <v>3.7871005326231693</v>
      </c>
      <c r="AB1564">
        <v>2.1509999999999998</v>
      </c>
      <c r="AD1564">
        <v>81176</v>
      </c>
      <c r="AE1564">
        <v>13355</v>
      </c>
      <c r="AF1564">
        <v>1143</v>
      </c>
      <c r="AG1564">
        <v>816</v>
      </c>
      <c r="AH1564">
        <v>7372</v>
      </c>
      <c r="AM1564">
        <v>15.7</v>
      </c>
      <c r="AQ1564" s="3">
        <f t="shared" si="235"/>
        <v>291622.73810053262</v>
      </c>
      <c r="BA1564" t="s">
        <v>31</v>
      </c>
      <c r="BB1564" s="1">
        <f t="shared" si="236"/>
        <v>9.9344262295081975</v>
      </c>
      <c r="BC1564" s="2">
        <f t="shared" si="237"/>
        <v>5002.96191819464</v>
      </c>
      <c r="BD1564" s="2">
        <f t="shared" si="238"/>
        <v>0</v>
      </c>
      <c r="BE1564" s="2">
        <f t="shared" si="239"/>
        <v>95.409119300437226</v>
      </c>
      <c r="BF1564" s="2">
        <f t="shared" si="240"/>
        <v>54.120802885949502</v>
      </c>
      <c r="BG1564" s="2">
        <f t="shared" si="241"/>
        <v>0.13484184125698917</v>
      </c>
      <c r="BH1564" s="2">
        <f t="shared" si="242"/>
        <v>3531.0800817782415</v>
      </c>
      <c r="BI1564" s="2">
        <f t="shared" si="243"/>
        <v>341.64748017395749</v>
      </c>
      <c r="BJ1564" s="2">
        <f t="shared" si="244"/>
        <v>164.6736781443596</v>
      </c>
      <c r="BK1564" s="2">
        <f t="shared" si="245"/>
        <v>20.360297420030939</v>
      </c>
      <c r="BL1564" s="2">
        <f t="shared" si="246"/>
        <v>303.31207570458753</v>
      </c>
      <c r="BM1564" s="2"/>
      <c r="BN1564" s="1">
        <f t="shared" si="247"/>
        <v>-5.2482243625131684</v>
      </c>
      <c r="BO1564" s="2">
        <f t="shared" si="248"/>
        <v>0.70579791321946761</v>
      </c>
      <c r="BP1564" s="1">
        <f t="shared" si="233"/>
        <v>6.4496937882764653</v>
      </c>
    </row>
    <row r="1565" spans="1:68" x14ac:dyDescent="0.25">
      <c r="A1565">
        <v>210</v>
      </c>
      <c r="B1565" t="s">
        <v>1205</v>
      </c>
      <c r="C1565" t="s">
        <v>191</v>
      </c>
      <c r="D1565">
        <v>-23.678999999999998</v>
      </c>
      <c r="E1565">
        <v>-68.143199999999993</v>
      </c>
      <c r="F1565" s="9">
        <v>42159</v>
      </c>
      <c r="H1565" t="s">
        <v>445</v>
      </c>
      <c r="I1565" t="s">
        <v>215</v>
      </c>
      <c r="J1565" t="s">
        <v>29</v>
      </c>
      <c r="L1565" t="s">
        <v>30</v>
      </c>
      <c r="P1565">
        <v>6.67</v>
      </c>
      <c r="Q1565" s="1">
        <f t="shared" si="234"/>
        <v>8.7377049180327866</v>
      </c>
      <c r="R1565">
        <v>533</v>
      </c>
      <c r="S1565">
        <v>32.5</v>
      </c>
      <c r="T1565">
        <v>181048</v>
      </c>
      <c r="U1565">
        <v>167.5</v>
      </c>
      <c r="W1565">
        <v>10213</v>
      </c>
      <c r="Z1565">
        <v>770</v>
      </c>
      <c r="AA1565" s="1">
        <v>0.88833222370173104</v>
      </c>
      <c r="AB1565">
        <v>2.4569999999999999</v>
      </c>
      <c r="AD1565">
        <v>89858</v>
      </c>
      <c r="AE1565">
        <v>15649</v>
      </c>
      <c r="AF1565">
        <v>1410</v>
      </c>
      <c r="AG1565">
        <v>947</v>
      </c>
      <c r="AH1565">
        <v>8884</v>
      </c>
      <c r="AM1565">
        <v>24.6</v>
      </c>
      <c r="AN1565">
        <v>0.05</v>
      </c>
      <c r="AQ1565" s="3">
        <f t="shared" si="235"/>
        <v>309539.99533222365</v>
      </c>
      <c r="BA1565" t="s">
        <v>31</v>
      </c>
      <c r="BB1565" s="1">
        <f t="shared" si="236"/>
        <v>8.7377049180327866</v>
      </c>
      <c r="BC1565" s="2">
        <f t="shared" si="237"/>
        <v>5107.1368124118471</v>
      </c>
      <c r="BD1565" s="2">
        <f t="shared" si="238"/>
        <v>2.0962655186223471</v>
      </c>
      <c r="BE1565" s="2">
        <f t="shared" si="239"/>
        <v>106.3189673120966</v>
      </c>
      <c r="BF1565" s="2">
        <f t="shared" si="240"/>
        <v>71.223753584312277</v>
      </c>
      <c r="BG1565" s="2">
        <f t="shared" si="241"/>
        <v>3.1629567702256715E-2</v>
      </c>
      <c r="BH1565" s="2">
        <f t="shared" si="242"/>
        <v>3908.7389621123143</v>
      </c>
      <c r="BI1565" s="2">
        <f t="shared" si="243"/>
        <v>400.33256587362496</v>
      </c>
      <c r="BJ1565" s="2">
        <f t="shared" si="244"/>
        <v>203.14075781587667</v>
      </c>
      <c r="BK1565" s="2">
        <f t="shared" si="245"/>
        <v>23.628923598981984</v>
      </c>
      <c r="BL1565" s="2">
        <f t="shared" si="246"/>
        <v>365.52149763423165</v>
      </c>
      <c r="BM1565" s="2"/>
      <c r="BN1565" s="1">
        <f t="shared" si="247"/>
        <v>-0.37750804281121719</v>
      </c>
      <c r="BO1565" s="2">
        <f t="shared" si="248"/>
        <v>0.76534839493880935</v>
      </c>
      <c r="BP1565" s="1">
        <f t="shared" si="233"/>
        <v>6.300709219858156</v>
      </c>
    </row>
    <row r="1566" spans="1:68" x14ac:dyDescent="0.25">
      <c r="A1566">
        <v>210</v>
      </c>
      <c r="B1566" t="s">
        <v>1205</v>
      </c>
      <c r="C1566" t="s">
        <v>191</v>
      </c>
      <c r="D1566">
        <v>-23.678999999999998</v>
      </c>
      <c r="E1566">
        <v>-68.143199999999993</v>
      </c>
      <c r="F1566" s="9">
        <v>42194</v>
      </c>
      <c r="H1566" t="s">
        <v>445</v>
      </c>
      <c r="I1566" t="s">
        <v>215</v>
      </c>
      <c r="J1566" t="s">
        <v>29</v>
      </c>
      <c r="L1566" t="s">
        <v>30</v>
      </c>
      <c r="P1566">
        <v>6.78</v>
      </c>
      <c r="Q1566" s="1">
        <f t="shared" si="234"/>
        <v>8.4754098360655732</v>
      </c>
      <c r="R1566">
        <v>517</v>
      </c>
      <c r="T1566">
        <v>135632</v>
      </c>
      <c r="W1566">
        <v>7849</v>
      </c>
      <c r="X1566">
        <v>0</v>
      </c>
      <c r="Z1566">
        <v>646.70000000000005</v>
      </c>
      <c r="AA1566" s="1">
        <v>2.0104360852197072</v>
      </c>
      <c r="AB1566">
        <v>5.28</v>
      </c>
      <c r="AD1566">
        <v>66159</v>
      </c>
      <c r="AE1566">
        <v>6809</v>
      </c>
      <c r="AF1566">
        <v>601.29999999999995</v>
      </c>
      <c r="AG1566">
        <v>929</v>
      </c>
      <c r="AH1566">
        <v>6984</v>
      </c>
      <c r="AL1566">
        <v>0.48799999999999999</v>
      </c>
      <c r="AM1566">
        <v>13.7</v>
      </c>
      <c r="AN1566">
        <v>2.8000000000000001E-2</v>
      </c>
      <c r="AQ1566" s="3">
        <f t="shared" si="235"/>
        <v>226148.50643608524</v>
      </c>
      <c r="BA1566" t="s">
        <v>31</v>
      </c>
      <c r="BB1566" s="1">
        <f t="shared" si="236"/>
        <v>8.4754098360655732</v>
      </c>
      <c r="BC1566" s="2">
        <f t="shared" si="237"/>
        <v>3826.0084626234129</v>
      </c>
      <c r="BD1566" s="2">
        <f t="shared" si="238"/>
        <v>0</v>
      </c>
      <c r="BE1566" s="2">
        <f t="shared" si="239"/>
        <v>81.709348323964193</v>
      </c>
      <c r="BF1566" s="2">
        <f t="shared" si="240"/>
        <v>59.818703172694484</v>
      </c>
      <c r="BG1566" s="2">
        <f t="shared" si="241"/>
        <v>7.1582705852475739E-2</v>
      </c>
      <c r="BH1566" s="2">
        <f t="shared" si="242"/>
        <v>2877.8546261255383</v>
      </c>
      <c r="BI1566" s="2">
        <f t="shared" si="243"/>
        <v>174.18777180864669</v>
      </c>
      <c r="BJ1566" s="2">
        <f t="shared" si="244"/>
        <v>86.63016856360754</v>
      </c>
      <c r="BK1566" s="2">
        <f t="shared" si="245"/>
        <v>23.179799391187185</v>
      </c>
      <c r="BL1566" s="2">
        <f t="shared" si="246"/>
        <v>287.34828224645133</v>
      </c>
      <c r="BM1566" s="2"/>
      <c r="BN1566" s="1">
        <f t="shared" si="247"/>
        <v>-3.0701876662881435</v>
      </c>
      <c r="BO1566" s="2">
        <f t="shared" si="248"/>
        <v>0.75218198136243908</v>
      </c>
      <c r="BP1566" s="1">
        <f t="shared" si="233"/>
        <v>11.614834525195411</v>
      </c>
    </row>
    <row r="1567" spans="1:68" x14ac:dyDescent="0.25">
      <c r="A1567">
        <v>210</v>
      </c>
      <c r="B1567" t="s">
        <v>1205</v>
      </c>
      <c r="C1567" t="s">
        <v>191</v>
      </c>
      <c r="D1567">
        <v>-23.678999999999998</v>
      </c>
      <c r="E1567">
        <v>-68.143199999999993</v>
      </c>
      <c r="F1567" s="9">
        <v>42224</v>
      </c>
      <c r="H1567" t="s">
        <v>445</v>
      </c>
      <c r="I1567" t="s">
        <v>215</v>
      </c>
      <c r="J1567" t="s">
        <v>29</v>
      </c>
      <c r="L1567" t="s">
        <v>30</v>
      </c>
      <c r="P1567">
        <v>6.72</v>
      </c>
      <c r="Q1567" s="1">
        <f t="shared" si="234"/>
        <v>7.5901639344262293</v>
      </c>
      <c r="R1567">
        <v>463</v>
      </c>
      <c r="S1567">
        <v>2.8</v>
      </c>
      <c r="T1567">
        <v>162810</v>
      </c>
      <c r="W1567">
        <v>10762</v>
      </c>
      <c r="X1567">
        <v>0</v>
      </c>
      <c r="Z1567">
        <v>1006</v>
      </c>
      <c r="AD1567">
        <v>88407</v>
      </c>
      <c r="AE1567">
        <v>15430</v>
      </c>
      <c r="AF1567">
        <v>1756</v>
      </c>
      <c r="AG1567">
        <v>969</v>
      </c>
      <c r="AH1567">
        <v>8305</v>
      </c>
      <c r="AM1567">
        <v>15.9</v>
      </c>
      <c r="AQ1567" s="3">
        <f t="shared" si="235"/>
        <v>289926.7</v>
      </c>
      <c r="BA1567" t="s">
        <v>31</v>
      </c>
      <c r="BB1567" s="1">
        <f t="shared" si="236"/>
        <v>7.5901639344262293</v>
      </c>
      <c r="BC1567" s="2">
        <f t="shared" si="237"/>
        <v>4592.6657263751758</v>
      </c>
      <c r="BD1567" s="2">
        <f t="shared" si="238"/>
        <v>0</v>
      </c>
      <c r="BE1567" s="2">
        <f t="shared" si="239"/>
        <v>112.03414532583801</v>
      </c>
      <c r="BF1567" s="2">
        <f t="shared" si="240"/>
        <v>93.053371565997594</v>
      </c>
      <c r="BG1567" s="2">
        <f t="shared" si="241"/>
        <v>0</v>
      </c>
      <c r="BH1567" s="2">
        <f t="shared" si="242"/>
        <v>3845.6218191308885</v>
      </c>
      <c r="BI1567" s="2">
        <f t="shared" si="243"/>
        <v>394.73011000255815</v>
      </c>
      <c r="BJ1567" s="2">
        <f t="shared" si="244"/>
        <v>252.9894827834606</v>
      </c>
      <c r="BK1567" s="2">
        <f t="shared" si="245"/>
        <v>24.17785318628674</v>
      </c>
      <c r="BL1567" s="2">
        <f t="shared" si="246"/>
        <v>341.69923883974491</v>
      </c>
      <c r="BM1567" s="2"/>
      <c r="BN1567" s="1">
        <f t="shared" si="247"/>
        <v>3.9880055157782901</v>
      </c>
      <c r="BO1567" s="2">
        <f t="shared" si="248"/>
        <v>0.83733980399355079</v>
      </c>
      <c r="BP1567" s="1">
        <f t="shared" si="233"/>
        <v>4.7294988610478361</v>
      </c>
    </row>
    <row r="1568" spans="1:68" x14ac:dyDescent="0.25">
      <c r="A1568">
        <v>210</v>
      </c>
      <c r="B1568" t="s">
        <v>1205</v>
      </c>
      <c r="C1568" t="s">
        <v>191</v>
      </c>
      <c r="D1568">
        <v>-23.678999999999998</v>
      </c>
      <c r="E1568">
        <v>-68.143199999999993</v>
      </c>
      <c r="F1568" s="9">
        <v>42254</v>
      </c>
      <c r="H1568" t="s">
        <v>445</v>
      </c>
      <c r="I1568" t="s">
        <v>215</v>
      </c>
      <c r="J1568" t="s">
        <v>29</v>
      </c>
      <c r="L1568" t="s">
        <v>30</v>
      </c>
      <c r="P1568">
        <v>6.64</v>
      </c>
      <c r="Q1568" s="1">
        <f t="shared" si="234"/>
        <v>8.3114754098360653</v>
      </c>
      <c r="R1568">
        <v>507</v>
      </c>
      <c r="T1568">
        <v>141944</v>
      </c>
      <c r="W1568">
        <v>6216</v>
      </c>
      <c r="X1568">
        <v>31</v>
      </c>
      <c r="Z1568">
        <v>580</v>
      </c>
      <c r="AB1568">
        <v>2.66</v>
      </c>
      <c r="AD1568">
        <v>73000</v>
      </c>
      <c r="AE1568">
        <v>12600</v>
      </c>
      <c r="AF1568">
        <v>1100</v>
      </c>
      <c r="AG1568">
        <v>726</v>
      </c>
      <c r="AH1568">
        <v>6830</v>
      </c>
      <c r="AM1568">
        <v>14.1</v>
      </c>
      <c r="AN1568">
        <v>4.1000000000000002E-2</v>
      </c>
      <c r="AQ1568" s="3">
        <f t="shared" si="235"/>
        <v>243550.80100000001</v>
      </c>
      <c r="BA1568" t="s">
        <v>31</v>
      </c>
      <c r="BB1568" s="1">
        <f t="shared" si="236"/>
        <v>8.3114754098360653</v>
      </c>
      <c r="BC1568" s="2">
        <f t="shared" si="237"/>
        <v>4004.0620592383634</v>
      </c>
      <c r="BD1568" s="2">
        <f t="shared" si="238"/>
        <v>0</v>
      </c>
      <c r="BE1568" s="2">
        <f t="shared" si="239"/>
        <v>64.70955652717052</v>
      </c>
      <c r="BF1568" s="2">
        <f t="shared" si="240"/>
        <v>53.649061141430025</v>
      </c>
      <c r="BG1568" s="2">
        <f t="shared" si="241"/>
        <v>0</v>
      </c>
      <c r="BH1568" s="2">
        <f t="shared" si="242"/>
        <v>3175.4317282178431</v>
      </c>
      <c r="BI1568" s="2">
        <f t="shared" si="243"/>
        <v>322.33307751343051</v>
      </c>
      <c r="BJ1568" s="2">
        <f t="shared" si="244"/>
        <v>158.4786053882726</v>
      </c>
      <c r="BK1568" s="2">
        <f t="shared" si="245"/>
        <v>18.114676381056938</v>
      </c>
      <c r="BL1568" s="2">
        <f t="shared" si="246"/>
        <v>281.01213742028392</v>
      </c>
      <c r="BM1568" s="2"/>
      <c r="BN1568" s="1">
        <f t="shared" si="247"/>
        <v>1.3423118452178942</v>
      </c>
      <c r="BO1568" s="2">
        <f t="shared" si="248"/>
        <v>0.79305257541933827</v>
      </c>
      <c r="BP1568" s="1">
        <f t="shared" si="233"/>
        <v>6.209090909090909</v>
      </c>
    </row>
    <row r="1569" spans="1:68" x14ac:dyDescent="0.25">
      <c r="A1569">
        <v>210</v>
      </c>
      <c r="B1569" t="s">
        <v>1205</v>
      </c>
      <c r="C1569" t="s">
        <v>191</v>
      </c>
      <c r="D1569">
        <v>-23.678999999999998</v>
      </c>
      <c r="E1569">
        <v>-68.143199999999993</v>
      </c>
      <c r="F1569" s="9">
        <v>42287</v>
      </c>
      <c r="H1569" t="s">
        <v>445</v>
      </c>
      <c r="I1569" t="s">
        <v>215</v>
      </c>
      <c r="J1569" t="s">
        <v>29</v>
      </c>
      <c r="L1569" t="s">
        <v>30</v>
      </c>
      <c r="P1569">
        <v>6.68</v>
      </c>
      <c r="Q1569" s="1">
        <f t="shared" si="234"/>
        <v>7.8196721311475406</v>
      </c>
      <c r="R1569">
        <v>477</v>
      </c>
      <c r="T1569">
        <v>138137</v>
      </c>
      <c r="W1569">
        <v>8150</v>
      </c>
      <c r="X1569">
        <v>33</v>
      </c>
      <c r="Z1569">
        <v>544</v>
      </c>
      <c r="AB1569">
        <v>6.5000000000000002E-2</v>
      </c>
      <c r="AD1569">
        <v>74926</v>
      </c>
      <c r="AE1569">
        <v>12288</v>
      </c>
      <c r="AF1569">
        <v>1077</v>
      </c>
      <c r="AG1569">
        <v>955</v>
      </c>
      <c r="AH1569">
        <v>7348</v>
      </c>
      <c r="AM1569">
        <v>17.7</v>
      </c>
      <c r="AN1569">
        <v>0.14199999999999999</v>
      </c>
      <c r="AQ1569" s="3">
        <f t="shared" si="235"/>
        <v>243952.90700000001</v>
      </c>
      <c r="BA1569" t="s">
        <v>31</v>
      </c>
      <c r="BB1569" s="1">
        <f t="shared" si="236"/>
        <v>7.8196721311475406</v>
      </c>
      <c r="BC1569" s="2">
        <f t="shared" si="237"/>
        <v>3896.6713681241181</v>
      </c>
      <c r="BD1569" s="2">
        <f t="shared" si="238"/>
        <v>0</v>
      </c>
      <c r="BE1569" s="2">
        <f t="shared" si="239"/>
        <v>84.842806579221318</v>
      </c>
      <c r="BF1569" s="2">
        <f t="shared" si="240"/>
        <v>50.319119415410228</v>
      </c>
      <c r="BG1569" s="2">
        <f t="shared" si="241"/>
        <v>0</v>
      </c>
      <c r="BH1569" s="2">
        <f t="shared" si="242"/>
        <v>3259.21092696507</v>
      </c>
      <c r="BI1569" s="2">
        <f t="shared" si="243"/>
        <v>314.35149654643129</v>
      </c>
      <c r="BJ1569" s="2">
        <f t="shared" si="244"/>
        <v>155.16496182106326</v>
      </c>
      <c r="BK1569" s="2">
        <f t="shared" si="245"/>
        <v>23.828534358001896</v>
      </c>
      <c r="BL1569" s="2">
        <f t="shared" si="246"/>
        <v>302.32462456284713</v>
      </c>
      <c r="BM1569" s="2"/>
      <c r="BN1569" s="1">
        <f t="shared" si="247"/>
        <v>3.6292065699047167</v>
      </c>
      <c r="BO1569" s="2">
        <f t="shared" si="248"/>
        <v>0.83640898065624525</v>
      </c>
      <c r="BP1569" s="1">
        <f t="shared" si="233"/>
        <v>6.822655524605385</v>
      </c>
    </row>
    <row r="1570" spans="1:68" x14ac:dyDescent="0.25">
      <c r="A1570">
        <v>210</v>
      </c>
      <c r="B1570" t="s">
        <v>1205</v>
      </c>
      <c r="C1570" t="s">
        <v>191</v>
      </c>
      <c r="D1570">
        <v>-23.678999999999998</v>
      </c>
      <c r="E1570">
        <v>-68.143199999999993</v>
      </c>
      <c r="F1570" s="9">
        <v>42315</v>
      </c>
      <c r="H1570" t="s">
        <v>445</v>
      </c>
      <c r="I1570" t="s">
        <v>215</v>
      </c>
      <c r="J1570" t="s">
        <v>29</v>
      </c>
      <c r="L1570" t="s">
        <v>30</v>
      </c>
      <c r="P1570">
        <v>6.65</v>
      </c>
      <c r="Q1570" s="1">
        <f t="shared" si="234"/>
        <v>55.819672131147541</v>
      </c>
      <c r="R1570">
        <v>3405</v>
      </c>
      <c r="T1570">
        <v>168276</v>
      </c>
      <c r="W1570">
        <v>12874</v>
      </c>
      <c r="X1570">
        <v>16</v>
      </c>
      <c r="Z1570">
        <v>458.4</v>
      </c>
      <c r="AB1570">
        <v>1.5009999999999999</v>
      </c>
      <c r="AD1570">
        <v>76214</v>
      </c>
      <c r="AE1570">
        <v>12898</v>
      </c>
      <c r="AF1570">
        <v>1123</v>
      </c>
      <c r="AG1570">
        <v>694</v>
      </c>
      <c r="AH1570">
        <v>7261</v>
      </c>
      <c r="AM1570">
        <v>12</v>
      </c>
      <c r="AQ1570" s="3">
        <f t="shared" si="235"/>
        <v>283232.90099999995</v>
      </c>
      <c r="BA1570" t="s">
        <v>31</v>
      </c>
      <c r="BB1570" s="1">
        <f t="shared" si="236"/>
        <v>55.819672131147541</v>
      </c>
      <c r="BC1570" s="2">
        <f t="shared" si="237"/>
        <v>4746.854724964739</v>
      </c>
      <c r="BD1570" s="2">
        <f t="shared" si="238"/>
        <v>0</v>
      </c>
      <c r="BE1570" s="2">
        <f t="shared" si="239"/>
        <v>134.02040391422028</v>
      </c>
      <c r="BF1570" s="2">
        <f t="shared" si="240"/>
        <v>42.401257977985381</v>
      </c>
      <c r="BG1570" s="2">
        <f t="shared" si="241"/>
        <v>0</v>
      </c>
      <c r="BH1570" s="2">
        <f t="shared" si="242"/>
        <v>3315.2377223889685</v>
      </c>
      <c r="BI1570" s="2">
        <f t="shared" si="243"/>
        <v>329.95651061652592</v>
      </c>
      <c r="BJ1570" s="2">
        <f t="shared" si="244"/>
        <v>161.79224895548191</v>
      </c>
      <c r="BK1570" s="2">
        <f t="shared" si="245"/>
        <v>17.316233344977292</v>
      </c>
      <c r="BL1570" s="2">
        <f t="shared" si="246"/>
        <v>298.74511417403829</v>
      </c>
      <c r="BM1570" s="2"/>
      <c r="BN1570" s="1">
        <f t="shared" si="247"/>
        <v>-6.6416161072953397</v>
      </c>
      <c r="BO1570" s="2">
        <f t="shared" si="248"/>
        <v>0.69840724321168157</v>
      </c>
      <c r="BP1570" s="1">
        <f t="shared" si="233"/>
        <v>6.4657168299198577</v>
      </c>
    </row>
    <row r="1571" spans="1:68" x14ac:dyDescent="0.25">
      <c r="A1571">
        <v>210</v>
      </c>
      <c r="B1571" t="s">
        <v>1205</v>
      </c>
      <c r="C1571" t="s">
        <v>191</v>
      </c>
      <c r="D1571">
        <v>-23.678999999999998</v>
      </c>
      <c r="E1571">
        <v>-68.143199999999993</v>
      </c>
      <c r="F1571" s="9">
        <v>42344</v>
      </c>
      <c r="H1571" t="s">
        <v>445</v>
      </c>
      <c r="I1571" t="s">
        <v>215</v>
      </c>
      <c r="J1571" t="s">
        <v>29</v>
      </c>
      <c r="L1571" t="s">
        <v>30</v>
      </c>
      <c r="P1571">
        <v>6.78</v>
      </c>
      <c r="Q1571" s="1">
        <f t="shared" si="234"/>
        <v>8.278688524590164</v>
      </c>
      <c r="R1571">
        <v>505</v>
      </c>
      <c r="T1571">
        <v>181153</v>
      </c>
      <c r="W1571">
        <v>8236</v>
      </c>
      <c r="X1571">
        <v>11</v>
      </c>
      <c r="Z1571">
        <v>401</v>
      </c>
      <c r="AB1571">
        <v>1.1930000000000001</v>
      </c>
      <c r="AD1571">
        <v>90944</v>
      </c>
      <c r="AE1571">
        <v>14815</v>
      </c>
      <c r="AF1571">
        <v>1329</v>
      </c>
      <c r="AG1571">
        <v>976</v>
      </c>
      <c r="AH1571">
        <v>8180</v>
      </c>
      <c r="AM1571">
        <v>15.9</v>
      </c>
      <c r="AQ1571" s="3">
        <f t="shared" si="235"/>
        <v>306567.09299999999</v>
      </c>
      <c r="BA1571" t="s">
        <v>31</v>
      </c>
      <c r="BB1571" s="1">
        <f t="shared" si="236"/>
        <v>8.278688524590164</v>
      </c>
      <c r="BC1571" s="2">
        <f t="shared" si="237"/>
        <v>5110.0987306064872</v>
      </c>
      <c r="BD1571" s="2">
        <f t="shared" si="238"/>
        <v>0</v>
      </c>
      <c r="BE1571" s="2">
        <f t="shared" si="239"/>
        <v>85.738080366437643</v>
      </c>
      <c r="BF1571" s="2">
        <f t="shared" si="240"/>
        <v>37.091850892609379</v>
      </c>
      <c r="BG1571" s="2">
        <f t="shared" si="241"/>
        <v>0</v>
      </c>
      <c r="BH1571" s="2">
        <f t="shared" si="242"/>
        <v>3955.9789464526511</v>
      </c>
      <c r="BI1571" s="2">
        <f t="shared" si="243"/>
        <v>378.99718598106932</v>
      </c>
      <c r="BJ1571" s="2">
        <f t="shared" si="244"/>
        <v>191.47096960092207</v>
      </c>
      <c r="BK1571" s="2">
        <f t="shared" si="245"/>
        <v>24.352512600429161</v>
      </c>
      <c r="BL1571" s="2">
        <f t="shared" si="246"/>
        <v>336.55626414318044</v>
      </c>
      <c r="BM1571" s="2"/>
      <c r="BN1571" s="1">
        <f t="shared" si="247"/>
        <v>-0.394652284337071</v>
      </c>
      <c r="BO1571" s="2">
        <f t="shared" si="248"/>
        <v>0.77414922000599773</v>
      </c>
      <c r="BP1571" s="1">
        <f t="shared" si="233"/>
        <v>6.1550037622272384</v>
      </c>
    </row>
    <row r="1572" spans="1:68" x14ac:dyDescent="0.25">
      <c r="A1572">
        <v>210</v>
      </c>
      <c r="B1572" t="s">
        <v>1205</v>
      </c>
      <c r="C1572" t="s">
        <v>191</v>
      </c>
      <c r="D1572">
        <v>-23.678999999999998</v>
      </c>
      <c r="E1572">
        <v>-68.143199999999993</v>
      </c>
      <c r="F1572" s="9">
        <v>42385</v>
      </c>
      <c r="H1572" t="s">
        <v>445</v>
      </c>
      <c r="I1572" t="s">
        <v>215</v>
      </c>
      <c r="J1572" t="s">
        <v>29</v>
      </c>
      <c r="L1572" t="s">
        <v>30</v>
      </c>
      <c r="P1572">
        <v>6.73</v>
      </c>
      <c r="Q1572" s="1">
        <f t="shared" si="234"/>
        <v>8.1803278688524586</v>
      </c>
      <c r="R1572">
        <v>499</v>
      </c>
      <c r="T1572">
        <v>170273</v>
      </c>
      <c r="W1572">
        <v>8769</v>
      </c>
      <c r="X1572">
        <v>2</v>
      </c>
      <c r="Z1572">
        <v>540.9</v>
      </c>
      <c r="AB1572">
        <v>4.9000000000000002E-2</v>
      </c>
      <c r="AD1572">
        <v>75900</v>
      </c>
      <c r="AE1572">
        <v>13695</v>
      </c>
      <c r="AF1572">
        <v>1237</v>
      </c>
      <c r="AG1572">
        <v>980</v>
      </c>
      <c r="AH1572">
        <v>6762</v>
      </c>
      <c r="AM1572">
        <v>16.899999999999999</v>
      </c>
      <c r="AN1572">
        <v>9.0999999999999998E-2</v>
      </c>
      <c r="AQ1572" s="3">
        <f t="shared" si="235"/>
        <v>278674.94000000006</v>
      </c>
      <c r="BA1572" t="s">
        <v>31</v>
      </c>
      <c r="BB1572" s="1">
        <f t="shared" si="236"/>
        <v>8.1803278688524586</v>
      </c>
      <c r="BC1572" s="2">
        <f t="shared" si="237"/>
        <v>4803.1875881523265</v>
      </c>
      <c r="BD1572" s="2">
        <f t="shared" si="238"/>
        <v>0</v>
      </c>
      <c r="BE1572" s="2">
        <f t="shared" si="239"/>
        <v>91.28669581511555</v>
      </c>
      <c r="BF1572" s="2">
        <f t="shared" si="240"/>
        <v>50.032374433447416</v>
      </c>
      <c r="BG1572" s="2">
        <f t="shared" si="241"/>
        <v>0</v>
      </c>
      <c r="BH1572" s="2">
        <f t="shared" si="242"/>
        <v>3301.5790160511547</v>
      </c>
      <c r="BI1572" s="2">
        <f t="shared" si="243"/>
        <v>350.34535686876438</v>
      </c>
      <c r="BJ1572" s="2">
        <f t="shared" si="244"/>
        <v>178.21639533208472</v>
      </c>
      <c r="BK1572" s="2">
        <f t="shared" si="245"/>
        <v>24.452317979939117</v>
      </c>
      <c r="BL1572" s="2">
        <f t="shared" si="246"/>
        <v>278.21435918535281</v>
      </c>
      <c r="BM1572" s="2"/>
      <c r="BN1572" s="1">
        <f t="shared" si="247"/>
        <v>-5.9226066472602543</v>
      </c>
      <c r="BO1572" s="2">
        <f t="shared" si="248"/>
        <v>0.68737249075903661</v>
      </c>
      <c r="BP1572" s="1">
        <f t="shared" si="233"/>
        <v>5.4664510913500406</v>
      </c>
    </row>
    <row r="1573" spans="1:68" x14ac:dyDescent="0.25">
      <c r="A1573">
        <v>210</v>
      </c>
      <c r="B1573" t="s">
        <v>1205</v>
      </c>
      <c r="C1573" t="s">
        <v>191</v>
      </c>
      <c r="D1573">
        <v>-23.678999999999998</v>
      </c>
      <c r="E1573">
        <v>-68.143199999999993</v>
      </c>
      <c r="F1573" s="9">
        <v>42414</v>
      </c>
      <c r="H1573" t="s">
        <v>445</v>
      </c>
      <c r="I1573" t="s">
        <v>215</v>
      </c>
      <c r="J1573" t="s">
        <v>29</v>
      </c>
      <c r="L1573" t="s">
        <v>30</v>
      </c>
      <c r="P1573">
        <v>7.03</v>
      </c>
      <c r="Q1573" s="1">
        <f t="shared" si="234"/>
        <v>8.4098360655737707</v>
      </c>
      <c r="R1573">
        <v>513</v>
      </c>
      <c r="T1573">
        <v>189324</v>
      </c>
      <c r="W1573">
        <v>9998</v>
      </c>
      <c r="X1573">
        <v>9</v>
      </c>
      <c r="Z1573">
        <v>615.4</v>
      </c>
      <c r="AA1573" s="1">
        <v>54.281774300932092</v>
      </c>
      <c r="AB1573">
        <v>9.8000000000000004E-2</v>
      </c>
      <c r="AD1573">
        <v>90355</v>
      </c>
      <c r="AE1573">
        <v>16527</v>
      </c>
      <c r="AF1573">
        <v>1373</v>
      </c>
      <c r="AG1573">
        <v>977</v>
      </c>
      <c r="AH1573">
        <v>8502</v>
      </c>
      <c r="AM1573">
        <v>16.2</v>
      </c>
      <c r="AQ1573" s="3">
        <f t="shared" si="235"/>
        <v>318263.97977430094</v>
      </c>
      <c r="BA1573" t="s">
        <v>31</v>
      </c>
      <c r="BB1573" s="1">
        <f t="shared" si="236"/>
        <v>8.4098360655737707</v>
      </c>
      <c r="BC1573" s="2">
        <f t="shared" si="237"/>
        <v>5340.5923836389275</v>
      </c>
      <c r="BD1573" s="2">
        <f t="shared" si="238"/>
        <v>0</v>
      </c>
      <c r="BE1573" s="2">
        <f t="shared" si="239"/>
        <v>104.08078284405579</v>
      </c>
      <c r="BF1573" s="2">
        <f t="shared" si="240"/>
        <v>56.923503838682819</v>
      </c>
      <c r="BG1573" s="2">
        <f t="shared" si="241"/>
        <v>1.9327330580168447</v>
      </c>
      <c r="BH1573" s="2">
        <f t="shared" si="242"/>
        <v>3930.3579973030578</v>
      </c>
      <c r="BI1573" s="2">
        <f t="shared" si="243"/>
        <v>422.79355333844967</v>
      </c>
      <c r="BJ1573" s="2">
        <f t="shared" si="244"/>
        <v>197.81011381645297</v>
      </c>
      <c r="BK1573" s="2">
        <f t="shared" si="245"/>
        <v>24.377463945306651</v>
      </c>
      <c r="BL1573" s="2">
        <f t="shared" si="246"/>
        <v>349.80456696153055</v>
      </c>
      <c r="BM1573" s="2"/>
      <c r="BN1573" s="1">
        <f t="shared" si="247"/>
        <v>-2.3749671460922608</v>
      </c>
      <c r="BO1573" s="2">
        <f t="shared" si="248"/>
        <v>0.73594045659500862</v>
      </c>
      <c r="BP1573" s="1">
        <f t="shared" si="233"/>
        <v>6.1922796795338675</v>
      </c>
    </row>
    <row r="1574" spans="1:68" x14ac:dyDescent="0.25">
      <c r="A1574">
        <v>210</v>
      </c>
      <c r="B1574" t="s">
        <v>1205</v>
      </c>
      <c r="C1574" t="s">
        <v>191</v>
      </c>
      <c r="D1574">
        <v>-23.678999999999998</v>
      </c>
      <c r="E1574">
        <v>-68.143199999999993</v>
      </c>
      <c r="F1574" s="9">
        <v>42497</v>
      </c>
      <c r="H1574" t="s">
        <v>445</v>
      </c>
      <c r="I1574" t="s">
        <v>215</v>
      </c>
      <c r="J1574" t="s">
        <v>29</v>
      </c>
      <c r="L1574" t="s">
        <v>30</v>
      </c>
      <c r="Q1574" s="1">
        <f t="shared" si="234"/>
        <v>7.1311475409836067</v>
      </c>
      <c r="R1574">
        <v>435</v>
      </c>
      <c r="T1574">
        <v>177527</v>
      </c>
      <c r="W1574">
        <v>9025</v>
      </c>
      <c r="X1574">
        <v>2</v>
      </c>
      <c r="Z1574">
        <v>532</v>
      </c>
      <c r="AD1574">
        <v>76040</v>
      </c>
      <c r="AE1574">
        <v>14464</v>
      </c>
      <c r="AF1574">
        <v>1003</v>
      </c>
      <c r="AG1574">
        <v>894</v>
      </c>
      <c r="AH1574">
        <v>7057</v>
      </c>
      <c r="AM1574">
        <v>6</v>
      </c>
      <c r="AQ1574" s="3">
        <f t="shared" si="235"/>
        <v>286985</v>
      </c>
      <c r="BA1574" t="s">
        <v>31</v>
      </c>
      <c r="BB1574" s="1">
        <f t="shared" si="236"/>
        <v>7.1311475409836067</v>
      </c>
      <c r="BC1574" s="2">
        <f t="shared" si="237"/>
        <v>5007.8138222849075</v>
      </c>
      <c r="BD1574" s="2">
        <f t="shared" si="238"/>
        <v>0</v>
      </c>
      <c r="BE1574" s="2">
        <f t="shared" si="239"/>
        <v>93.951696856131576</v>
      </c>
      <c r="BF1574" s="2">
        <f t="shared" si="240"/>
        <v>49.209138840070302</v>
      </c>
      <c r="BG1574" s="2">
        <f t="shared" si="241"/>
        <v>0</v>
      </c>
      <c r="BH1574" s="2">
        <f t="shared" si="242"/>
        <v>3307.6688851189697</v>
      </c>
      <c r="BI1574" s="2">
        <f t="shared" si="243"/>
        <v>370.01790739319517</v>
      </c>
      <c r="BJ1574" s="2">
        <f t="shared" si="244"/>
        <v>144.50367382221583</v>
      </c>
      <c r="BK1574" s="2">
        <f t="shared" si="245"/>
        <v>22.306502320475072</v>
      </c>
      <c r="BL1574" s="2">
        <f t="shared" si="246"/>
        <v>290.351779469245</v>
      </c>
      <c r="BM1574" s="2"/>
      <c r="BN1574" s="1">
        <f t="shared" si="247"/>
        <v>-7.8270830744415196</v>
      </c>
      <c r="BO1574" s="2">
        <f t="shared" si="248"/>
        <v>0.66050156864852949</v>
      </c>
      <c r="BP1574" s="1">
        <f t="shared" si="233"/>
        <v>7.0358923230309074</v>
      </c>
    </row>
    <row r="1575" spans="1:68" x14ac:dyDescent="0.25">
      <c r="A1575">
        <v>210</v>
      </c>
      <c r="B1575" t="s">
        <v>1205</v>
      </c>
      <c r="C1575" t="s">
        <v>191</v>
      </c>
      <c r="D1575">
        <v>-23.678999999999998</v>
      </c>
      <c r="E1575">
        <v>-68.143199999999993</v>
      </c>
      <c r="F1575" s="9">
        <v>42561</v>
      </c>
      <c r="H1575" t="s">
        <v>445</v>
      </c>
      <c r="I1575" t="s">
        <v>215</v>
      </c>
      <c r="J1575" t="s">
        <v>29</v>
      </c>
      <c r="L1575" t="s">
        <v>30</v>
      </c>
      <c r="Q1575" s="1">
        <f t="shared" si="234"/>
        <v>6.2131147540983607</v>
      </c>
      <c r="R1575">
        <v>379</v>
      </c>
      <c r="T1575">
        <v>184982</v>
      </c>
      <c r="W1575">
        <v>9095</v>
      </c>
      <c r="X1575">
        <v>2</v>
      </c>
      <c r="Z1575">
        <v>480.6</v>
      </c>
      <c r="AD1575">
        <v>80683</v>
      </c>
      <c r="AE1575">
        <v>14355</v>
      </c>
      <c r="AF1575">
        <v>1105</v>
      </c>
      <c r="AG1575">
        <v>873</v>
      </c>
      <c r="AH1575">
        <v>7759</v>
      </c>
      <c r="AM1575">
        <v>24.3</v>
      </c>
      <c r="AQ1575" s="3">
        <f t="shared" si="235"/>
        <v>299737.89999999997</v>
      </c>
      <c r="BA1575" t="s">
        <v>31</v>
      </c>
      <c r="BB1575" s="1">
        <f t="shared" si="236"/>
        <v>6.2131147540983607</v>
      </c>
      <c r="BC1575" s="2">
        <f t="shared" si="237"/>
        <v>5218.1100141043717</v>
      </c>
      <c r="BD1575" s="2">
        <f t="shared" si="238"/>
        <v>0</v>
      </c>
      <c r="BE1575" s="2">
        <f t="shared" si="239"/>
        <v>94.680408078284401</v>
      </c>
      <c r="BF1575" s="2">
        <f t="shared" si="240"/>
        <v>44.45472204236426</v>
      </c>
      <c r="BG1575" s="2">
        <f t="shared" si="241"/>
        <v>0</v>
      </c>
      <c r="BH1575" s="2">
        <f t="shared" si="242"/>
        <v>3509.6350428465785</v>
      </c>
      <c r="BI1575" s="2">
        <f t="shared" si="243"/>
        <v>367.22947045280119</v>
      </c>
      <c r="BJ1575" s="2">
        <f t="shared" si="244"/>
        <v>159.19896268549201</v>
      </c>
      <c r="BK1575" s="2">
        <f t="shared" si="245"/>
        <v>21.782524078047807</v>
      </c>
      <c r="BL1575" s="2">
        <f t="shared" si="246"/>
        <v>319.23472536515123</v>
      </c>
      <c r="BM1575" s="2"/>
      <c r="BN1575" s="1">
        <f t="shared" si="247"/>
        <v>-6.8653863224049205</v>
      </c>
      <c r="BO1575" s="2">
        <f t="shared" si="248"/>
        <v>0.67258739914646415</v>
      </c>
      <c r="BP1575" s="1">
        <f t="shared" si="233"/>
        <v>7.0217194570135746</v>
      </c>
    </row>
    <row r="1576" spans="1:68" x14ac:dyDescent="0.25">
      <c r="A1576">
        <v>210</v>
      </c>
      <c r="B1576" t="s">
        <v>1205</v>
      </c>
      <c r="C1576" t="s">
        <v>191</v>
      </c>
      <c r="D1576">
        <v>-23.678999999999998</v>
      </c>
      <c r="E1576">
        <v>-68.143199999999993</v>
      </c>
      <c r="F1576" s="9">
        <v>42652</v>
      </c>
      <c r="H1576" t="s">
        <v>445</v>
      </c>
      <c r="I1576" t="s">
        <v>215</v>
      </c>
      <c r="J1576" t="s">
        <v>29</v>
      </c>
      <c r="L1576" t="s">
        <v>30</v>
      </c>
      <c r="Q1576" s="1">
        <f t="shared" si="234"/>
        <v>5.0983606557377046</v>
      </c>
      <c r="R1576">
        <v>311</v>
      </c>
      <c r="T1576">
        <v>187857</v>
      </c>
      <c r="W1576">
        <v>9013</v>
      </c>
      <c r="X1576">
        <v>2</v>
      </c>
      <c r="Z1576">
        <v>422.7</v>
      </c>
      <c r="AD1576">
        <v>84441</v>
      </c>
      <c r="AE1576">
        <v>14471</v>
      </c>
      <c r="AF1576">
        <v>815.4</v>
      </c>
      <c r="AG1576">
        <v>964</v>
      </c>
      <c r="AH1576">
        <v>7868</v>
      </c>
      <c r="AM1576">
        <v>14.8</v>
      </c>
      <c r="AQ1576" s="3">
        <f t="shared" si="235"/>
        <v>306179.90000000002</v>
      </c>
      <c r="BA1576" t="s">
        <v>31</v>
      </c>
      <c r="BB1576" s="1">
        <f t="shared" si="236"/>
        <v>5.0983606557377046</v>
      </c>
      <c r="BC1576" s="2">
        <f t="shared" si="237"/>
        <v>5299.2101551480955</v>
      </c>
      <c r="BD1576" s="2">
        <f t="shared" si="238"/>
        <v>0</v>
      </c>
      <c r="BE1576" s="2">
        <f t="shared" si="239"/>
        <v>93.826774932333961</v>
      </c>
      <c r="BF1576" s="2">
        <f t="shared" si="240"/>
        <v>39.099065766349085</v>
      </c>
      <c r="BG1576" s="2">
        <f t="shared" si="241"/>
        <v>0</v>
      </c>
      <c r="BH1576" s="2">
        <f t="shared" si="242"/>
        <v>3673.1045282526425</v>
      </c>
      <c r="BI1576" s="2">
        <f t="shared" si="243"/>
        <v>370.19698132514708</v>
      </c>
      <c r="BJ1576" s="2">
        <f t="shared" si="244"/>
        <v>117.47586803054315</v>
      </c>
      <c r="BK1576" s="2">
        <f t="shared" si="245"/>
        <v>24.053096461899294</v>
      </c>
      <c r="BL1576" s="2">
        <f t="shared" si="246"/>
        <v>323.71939930055544</v>
      </c>
      <c r="BM1576" s="2"/>
      <c r="BN1576" s="1">
        <f t="shared" si="247"/>
        <v>-6.1424644880998258</v>
      </c>
      <c r="BO1576" s="2">
        <f t="shared" si="248"/>
        <v>0.69314188732150617</v>
      </c>
      <c r="BP1576" s="1">
        <f t="shared" si="233"/>
        <v>9.6492519009075295</v>
      </c>
    </row>
    <row r="1577" spans="1:68" x14ac:dyDescent="0.25">
      <c r="A1577">
        <v>210</v>
      </c>
      <c r="B1577" t="s">
        <v>1205</v>
      </c>
      <c r="C1577" t="s">
        <v>191</v>
      </c>
      <c r="D1577">
        <v>-23.678999999999998</v>
      </c>
      <c r="E1577">
        <v>-68.143199999999993</v>
      </c>
      <c r="F1577" s="9">
        <v>42723</v>
      </c>
      <c r="H1577" t="s">
        <v>445</v>
      </c>
      <c r="I1577" t="s">
        <v>215</v>
      </c>
      <c r="J1577" t="s">
        <v>29</v>
      </c>
      <c r="L1577" t="s">
        <v>30</v>
      </c>
      <c r="Q1577" s="1">
        <f t="shared" si="234"/>
        <v>7.3934426229508201</v>
      </c>
      <c r="R1577">
        <v>451</v>
      </c>
      <c r="T1577">
        <v>159182</v>
      </c>
      <c r="W1577">
        <v>9310</v>
      </c>
      <c r="X1577">
        <v>2</v>
      </c>
      <c r="Z1577">
        <v>418.8</v>
      </c>
      <c r="AD1577">
        <v>103051</v>
      </c>
      <c r="AE1577">
        <v>8678</v>
      </c>
      <c r="AF1577">
        <v>688.6</v>
      </c>
      <c r="AG1577">
        <v>728</v>
      </c>
      <c r="AH1577">
        <v>7818</v>
      </c>
      <c r="AM1577">
        <v>8.1</v>
      </c>
      <c r="AQ1577" s="3">
        <f t="shared" si="235"/>
        <v>290335.49999999994</v>
      </c>
      <c r="BA1577" t="s">
        <v>31</v>
      </c>
      <c r="BB1577" s="1">
        <f t="shared" si="236"/>
        <v>7.3934426229508201</v>
      </c>
      <c r="BC1577" s="2">
        <f t="shared" si="237"/>
        <v>4490.3244005641745</v>
      </c>
      <c r="BD1577" s="2">
        <f t="shared" si="238"/>
        <v>0</v>
      </c>
      <c r="BE1577" s="2">
        <f t="shared" si="239"/>
        <v>96.918592546325215</v>
      </c>
      <c r="BF1577" s="2">
        <f t="shared" si="240"/>
        <v>38.738322079363613</v>
      </c>
      <c r="BG1577" s="2">
        <f t="shared" si="241"/>
        <v>0</v>
      </c>
      <c r="BH1577" s="2">
        <f t="shared" si="242"/>
        <v>4482.6221236243418</v>
      </c>
      <c r="BI1577" s="2">
        <f t="shared" si="243"/>
        <v>222.00051163980555</v>
      </c>
      <c r="BJ1577" s="2">
        <f t="shared" si="244"/>
        <v>99.207606973058645</v>
      </c>
      <c r="BK1577" s="2">
        <f t="shared" si="245"/>
        <v>18.164579070811914</v>
      </c>
      <c r="BL1577" s="2">
        <f t="shared" si="246"/>
        <v>321.66220942192967</v>
      </c>
      <c r="BM1577" s="2"/>
      <c r="BN1577" s="1">
        <f t="shared" si="247"/>
        <v>7.7830542252651709</v>
      </c>
      <c r="BO1577" s="2">
        <f t="shared" si="248"/>
        <v>0.99828469476751724</v>
      </c>
      <c r="BP1577" s="1">
        <f t="shared" si="233"/>
        <v>11.35347081033982</v>
      </c>
    </row>
    <row r="1578" spans="1:68" x14ac:dyDescent="0.25">
      <c r="A1578">
        <v>210</v>
      </c>
      <c r="B1578" t="s">
        <v>1205</v>
      </c>
      <c r="C1578" t="s">
        <v>191</v>
      </c>
      <c r="D1578">
        <v>-23.678999999999998</v>
      </c>
      <c r="E1578">
        <v>-68.143199999999993</v>
      </c>
      <c r="F1578" s="9">
        <v>42775</v>
      </c>
      <c r="H1578" t="s">
        <v>445</v>
      </c>
      <c r="I1578" t="s">
        <v>215</v>
      </c>
      <c r="J1578" t="s">
        <v>29</v>
      </c>
      <c r="L1578" t="s">
        <v>30</v>
      </c>
      <c r="Q1578" s="1">
        <f t="shared" si="234"/>
        <v>8.2459016393442628</v>
      </c>
      <c r="R1578">
        <v>503</v>
      </c>
      <c r="T1578">
        <v>176181</v>
      </c>
      <c r="W1578">
        <v>9508</v>
      </c>
      <c r="X1578">
        <v>85</v>
      </c>
      <c r="Z1578">
        <v>174</v>
      </c>
      <c r="AD1578">
        <v>87610</v>
      </c>
      <c r="AE1578">
        <v>14620</v>
      </c>
      <c r="AF1578">
        <v>1153</v>
      </c>
      <c r="AG1578">
        <v>687</v>
      </c>
      <c r="AH1578">
        <v>7923</v>
      </c>
      <c r="AM1578">
        <v>5.5</v>
      </c>
      <c r="AQ1578" s="3">
        <f t="shared" si="235"/>
        <v>298449.5</v>
      </c>
      <c r="BA1578" t="s">
        <v>31</v>
      </c>
      <c r="BB1578" s="1">
        <f t="shared" si="236"/>
        <v>8.2459016393442628</v>
      </c>
      <c r="BC1578" s="2">
        <f t="shared" si="237"/>
        <v>4969.8448519040903</v>
      </c>
      <c r="BD1578" s="2">
        <f t="shared" si="238"/>
        <v>0</v>
      </c>
      <c r="BE1578" s="2">
        <f t="shared" si="239"/>
        <v>98.979804288986045</v>
      </c>
      <c r="BF1578" s="2">
        <f t="shared" si="240"/>
        <v>16.094718342429008</v>
      </c>
      <c r="BG1578" s="2">
        <f t="shared" si="241"/>
        <v>0</v>
      </c>
      <c r="BH1578" s="2">
        <f t="shared" si="242"/>
        <v>3810.9530645091131</v>
      </c>
      <c r="BI1578" s="2">
        <f t="shared" si="243"/>
        <v>374.00869787669478</v>
      </c>
      <c r="BJ1578" s="2">
        <f t="shared" si="244"/>
        <v>166.11439273879844</v>
      </c>
      <c r="BK1578" s="2">
        <f t="shared" si="245"/>
        <v>17.14157393083487</v>
      </c>
      <c r="BL1578" s="2">
        <f t="shared" si="246"/>
        <v>325.98230816704381</v>
      </c>
      <c r="BM1578" s="2"/>
      <c r="BN1578" s="1">
        <f t="shared" si="247"/>
        <v>-1.358282179603622</v>
      </c>
      <c r="BO1578" s="2">
        <f t="shared" si="248"/>
        <v>0.76681529868060716</v>
      </c>
      <c r="BP1578" s="1">
        <f t="shared" si="233"/>
        <v>6.8716392020815267</v>
      </c>
    </row>
    <row r="1579" spans="1:68" x14ac:dyDescent="0.25">
      <c r="A1579">
        <v>210</v>
      </c>
      <c r="B1579" t="s">
        <v>1205</v>
      </c>
      <c r="C1579" t="s">
        <v>191</v>
      </c>
      <c r="D1579">
        <v>-23.678999999999998</v>
      </c>
      <c r="E1579">
        <v>-68.143199999999993</v>
      </c>
      <c r="F1579" s="9">
        <v>42878</v>
      </c>
      <c r="H1579" t="s">
        <v>445</v>
      </c>
      <c r="I1579" t="s">
        <v>215</v>
      </c>
      <c r="J1579" t="s">
        <v>29</v>
      </c>
      <c r="L1579" t="s">
        <v>30</v>
      </c>
      <c r="Q1579" s="1">
        <f t="shared" si="234"/>
        <v>7.2295081967213113</v>
      </c>
      <c r="R1579">
        <v>441</v>
      </c>
      <c r="T1579">
        <v>187445</v>
      </c>
      <c r="W1579">
        <v>9210</v>
      </c>
      <c r="X1579">
        <v>1</v>
      </c>
      <c r="Z1579">
        <v>602</v>
      </c>
      <c r="AD1579">
        <v>102700</v>
      </c>
      <c r="AE1579">
        <v>18280</v>
      </c>
      <c r="AF1579">
        <v>1512</v>
      </c>
      <c r="AG1579">
        <v>920</v>
      </c>
      <c r="AH1579">
        <v>7852</v>
      </c>
      <c r="AM1579">
        <v>12.5</v>
      </c>
      <c r="AQ1579" s="3">
        <f t="shared" si="235"/>
        <v>328975.5</v>
      </c>
      <c r="BA1579" t="s">
        <v>31</v>
      </c>
      <c r="BB1579" s="1">
        <f t="shared" si="236"/>
        <v>7.2295081967213113</v>
      </c>
      <c r="BC1579" s="2">
        <f t="shared" si="237"/>
        <v>5287.588152327221</v>
      </c>
      <c r="BD1579" s="2">
        <f t="shared" si="238"/>
        <v>0</v>
      </c>
      <c r="BE1579" s="2">
        <f t="shared" si="239"/>
        <v>95.877576514678324</v>
      </c>
      <c r="BF1579" s="2">
        <f t="shared" si="240"/>
        <v>55.684025529553232</v>
      </c>
      <c r="BG1579" s="2">
        <f t="shared" si="241"/>
        <v>0</v>
      </c>
      <c r="BH1579" s="2">
        <f t="shared" si="242"/>
        <v>4467.3539518900343</v>
      </c>
      <c r="BI1579" s="2">
        <f t="shared" si="243"/>
        <v>467.63878229726271</v>
      </c>
      <c r="BJ1579" s="2">
        <f t="shared" si="244"/>
        <v>217.83604667915287</v>
      </c>
      <c r="BK1579" s="2">
        <f t="shared" si="245"/>
        <v>22.955237287289783</v>
      </c>
      <c r="BL1579" s="2">
        <f t="shared" si="246"/>
        <v>323.06109853939518</v>
      </c>
      <c r="BM1579" s="2"/>
      <c r="BN1579" s="1">
        <f t="shared" si="247"/>
        <v>3.1619001668593274</v>
      </c>
      <c r="BO1579" s="2">
        <f t="shared" si="248"/>
        <v>0.84487555066553777</v>
      </c>
      <c r="BP1579" s="1">
        <f t="shared" si="233"/>
        <v>5.193121693121693</v>
      </c>
    </row>
    <row r="1580" spans="1:68" x14ac:dyDescent="0.25">
      <c r="A1580">
        <v>210</v>
      </c>
      <c r="B1580" t="s">
        <v>1205</v>
      </c>
      <c r="C1580" t="s">
        <v>191</v>
      </c>
      <c r="D1580">
        <v>-23.678999999999998</v>
      </c>
      <c r="E1580">
        <v>-68.143199999999993</v>
      </c>
      <c r="F1580" s="9">
        <v>42971</v>
      </c>
      <c r="H1580" t="s">
        <v>445</v>
      </c>
      <c r="I1580" t="s">
        <v>215</v>
      </c>
      <c r="J1580" t="s">
        <v>29</v>
      </c>
      <c r="L1580" t="s">
        <v>30</v>
      </c>
      <c r="Q1580" s="1">
        <f t="shared" si="234"/>
        <v>7.4754098360655741</v>
      </c>
      <c r="R1580">
        <v>456</v>
      </c>
      <c r="T1580">
        <v>175216</v>
      </c>
      <c r="W1580">
        <v>9051</v>
      </c>
      <c r="X1580">
        <v>0</v>
      </c>
      <c r="Z1580">
        <v>501</v>
      </c>
      <c r="AD1580">
        <v>88800</v>
      </c>
      <c r="AE1580">
        <v>15690</v>
      </c>
      <c r="AF1580">
        <v>1241</v>
      </c>
      <c r="AG1580">
        <v>1122</v>
      </c>
      <c r="AH1580">
        <v>8497</v>
      </c>
      <c r="AM1580">
        <v>19</v>
      </c>
      <c r="AQ1580" s="3">
        <f t="shared" si="235"/>
        <v>300593</v>
      </c>
      <c r="BA1580" t="s">
        <v>31</v>
      </c>
      <c r="BB1580" s="1">
        <f t="shared" si="236"/>
        <v>7.4754098360655741</v>
      </c>
      <c r="BC1580" s="2">
        <f t="shared" si="237"/>
        <v>4942.6234132581094</v>
      </c>
      <c r="BD1580" s="2">
        <f t="shared" si="238"/>
        <v>0</v>
      </c>
      <c r="BE1580" s="2">
        <f t="shared" si="239"/>
        <v>94.22236102435977</v>
      </c>
      <c r="BF1580" s="2">
        <f t="shared" si="240"/>
        <v>46.341689020442139</v>
      </c>
      <c r="BG1580" s="2">
        <f t="shared" si="241"/>
        <v>0</v>
      </c>
      <c r="BH1580" s="2">
        <f t="shared" si="242"/>
        <v>3862.7169515855408</v>
      </c>
      <c r="BI1580" s="2">
        <f t="shared" si="243"/>
        <v>401.38142747505754</v>
      </c>
      <c r="BJ1580" s="2">
        <f t="shared" si="244"/>
        <v>178.79268116986026</v>
      </c>
      <c r="BK1580" s="2">
        <f t="shared" si="245"/>
        <v>27.99540895254254</v>
      </c>
      <c r="BL1580" s="2">
        <f t="shared" si="246"/>
        <v>349.598847973668</v>
      </c>
      <c r="BM1580" s="2"/>
      <c r="BN1580" s="1">
        <f t="shared" si="247"/>
        <v>0.5759717487353383</v>
      </c>
      <c r="BO1580" s="2">
        <f t="shared" si="248"/>
        <v>0.78151148259124414</v>
      </c>
      <c r="BP1580" s="1">
        <f t="shared" si="233"/>
        <v>6.8468976631748593</v>
      </c>
    </row>
    <row r="1581" spans="1:68" x14ac:dyDescent="0.25">
      <c r="A1581">
        <v>210</v>
      </c>
      <c r="B1581" t="s">
        <v>1205</v>
      </c>
      <c r="C1581" t="s">
        <v>191</v>
      </c>
      <c r="D1581">
        <v>-23.678999999999998</v>
      </c>
      <c r="E1581">
        <v>-68.143199999999993</v>
      </c>
      <c r="F1581" s="9">
        <v>43054</v>
      </c>
      <c r="H1581" t="s">
        <v>445</v>
      </c>
      <c r="I1581" t="s">
        <v>215</v>
      </c>
      <c r="J1581" t="s">
        <v>29</v>
      </c>
      <c r="L1581" t="s">
        <v>30</v>
      </c>
      <c r="Q1581" s="1">
        <f t="shared" si="234"/>
        <v>7.4262295081967213</v>
      </c>
      <c r="R1581">
        <v>453</v>
      </c>
      <c r="T1581">
        <v>139416</v>
      </c>
      <c r="W1581">
        <v>6956</v>
      </c>
      <c r="Z1581">
        <v>53.3</v>
      </c>
      <c r="AD1581">
        <v>72720</v>
      </c>
      <c r="AE1581">
        <v>13740</v>
      </c>
      <c r="AF1581">
        <v>1050</v>
      </c>
      <c r="AG1581">
        <v>928</v>
      </c>
      <c r="AH1581">
        <v>7285</v>
      </c>
      <c r="AM1581">
        <v>21.3</v>
      </c>
      <c r="AQ1581" s="3">
        <f t="shared" si="235"/>
        <v>242622.59999999998</v>
      </c>
      <c r="BA1581" t="s">
        <v>31</v>
      </c>
      <c r="BB1581" s="1">
        <f t="shared" si="236"/>
        <v>7.4262295081967213</v>
      </c>
      <c r="BC1581" s="2">
        <f t="shared" si="237"/>
        <v>3932.7503526093087</v>
      </c>
      <c r="BD1581" s="2">
        <f t="shared" si="238"/>
        <v>0</v>
      </c>
      <c r="BE1581" s="2">
        <f t="shared" si="239"/>
        <v>72.413075161357483</v>
      </c>
      <c r="BF1581" s="2">
        <f t="shared" si="240"/>
        <v>4.9301637221348624</v>
      </c>
      <c r="BG1581" s="2">
        <f t="shared" si="241"/>
        <v>0</v>
      </c>
      <c r="BH1581" s="2">
        <f t="shared" si="242"/>
        <v>3163.2519900822131</v>
      </c>
      <c r="BI1581" s="2">
        <f t="shared" si="243"/>
        <v>351.49654643131231</v>
      </c>
      <c r="BJ1581" s="2">
        <f t="shared" si="244"/>
        <v>151.27503241607837</v>
      </c>
      <c r="BK1581" s="2">
        <f t="shared" si="245"/>
        <v>23.154848046309695</v>
      </c>
      <c r="BL1581" s="2">
        <f t="shared" si="246"/>
        <v>299.73256531577863</v>
      </c>
      <c r="BM1581" s="2"/>
      <c r="BN1581" s="1">
        <f t="shared" si="247"/>
        <v>2.7009769524580984</v>
      </c>
      <c r="BO1581" s="2">
        <f t="shared" si="248"/>
        <v>0.80433582263452152</v>
      </c>
      <c r="BP1581" s="1">
        <f t="shared" si="233"/>
        <v>6.9380952380952383</v>
      </c>
    </row>
    <row r="1582" spans="1:68" x14ac:dyDescent="0.25">
      <c r="A1582">
        <v>150</v>
      </c>
      <c r="B1582" t="s">
        <v>1205</v>
      </c>
      <c r="C1582" t="s">
        <v>191</v>
      </c>
      <c r="D1582">
        <v>-23.7212</v>
      </c>
      <c r="E1582">
        <v>-68.266900000000007</v>
      </c>
      <c r="F1582" s="9">
        <v>41317</v>
      </c>
      <c r="H1582" t="s">
        <v>445</v>
      </c>
      <c r="I1582" t="s">
        <v>215</v>
      </c>
      <c r="J1582" t="s">
        <v>29</v>
      </c>
      <c r="L1582" t="s">
        <v>30</v>
      </c>
      <c r="P1582">
        <v>7.35</v>
      </c>
      <c r="Q1582" s="1">
        <f t="shared" si="234"/>
        <v>13.016393442622951</v>
      </c>
      <c r="R1582">
        <v>794</v>
      </c>
      <c r="T1582">
        <v>171890</v>
      </c>
      <c r="W1582">
        <v>11492</v>
      </c>
      <c r="X1582">
        <v>7</v>
      </c>
      <c r="Z1582">
        <v>317</v>
      </c>
      <c r="AB1582">
        <v>1.08</v>
      </c>
      <c r="AD1582">
        <v>98215</v>
      </c>
      <c r="AE1582">
        <v>5891</v>
      </c>
      <c r="AF1582">
        <v>306</v>
      </c>
      <c r="AG1582">
        <v>502</v>
      </c>
      <c r="AH1582">
        <v>2161</v>
      </c>
      <c r="AM1582">
        <v>8</v>
      </c>
      <c r="AQ1582" s="3">
        <f t="shared" si="235"/>
        <v>291584.07999999996</v>
      </c>
      <c r="BA1582" t="s">
        <v>31</v>
      </c>
      <c r="BB1582" s="1">
        <f t="shared" si="236"/>
        <v>13.016393442622951</v>
      </c>
      <c r="BC1582" s="2">
        <f t="shared" si="237"/>
        <v>4848.8011283497881</v>
      </c>
      <c r="BD1582" s="2">
        <f t="shared" si="238"/>
        <v>0</v>
      </c>
      <c r="BE1582" s="2">
        <f t="shared" si="239"/>
        <v>119.6335623568603</v>
      </c>
      <c r="BF1582" s="2">
        <f t="shared" si="240"/>
        <v>29.32198686522986</v>
      </c>
      <c r="BG1582" s="2">
        <f t="shared" si="241"/>
        <v>0</v>
      </c>
      <c r="BH1582" s="2">
        <f t="shared" si="242"/>
        <v>4272.2606463961019</v>
      </c>
      <c r="BI1582" s="2">
        <f t="shared" si="243"/>
        <v>150.70350473266819</v>
      </c>
      <c r="BJ1582" s="2">
        <f t="shared" si="244"/>
        <v>44.085866589828555</v>
      </c>
      <c r="BK1582" s="2">
        <f t="shared" si="245"/>
        <v>12.525575128499424</v>
      </c>
      <c r="BL1582" s="2">
        <f t="shared" si="246"/>
        <v>88.911746554206957</v>
      </c>
      <c r="BM1582" s="2"/>
      <c r="BN1582" s="1">
        <f t="shared" si="247"/>
        <v>-4.4126453250555633</v>
      </c>
      <c r="BO1582" s="2">
        <f t="shared" si="248"/>
        <v>0.8810962820102497</v>
      </c>
      <c r="BP1582" s="1">
        <f t="shared" si="233"/>
        <v>7.0620915032679736</v>
      </c>
    </row>
    <row r="1583" spans="1:68" x14ac:dyDescent="0.25">
      <c r="A1583">
        <v>150</v>
      </c>
      <c r="B1583" t="s">
        <v>1205</v>
      </c>
      <c r="C1583" t="s">
        <v>191</v>
      </c>
      <c r="D1583">
        <v>-23.7212</v>
      </c>
      <c r="E1583">
        <v>-68.266900000000007</v>
      </c>
      <c r="F1583" s="9">
        <v>41416</v>
      </c>
      <c r="H1583" t="s">
        <v>445</v>
      </c>
      <c r="I1583" t="s">
        <v>215</v>
      </c>
      <c r="J1583" t="s">
        <v>29</v>
      </c>
      <c r="L1583" t="s">
        <v>30</v>
      </c>
      <c r="P1583">
        <v>7.33</v>
      </c>
      <c r="Q1583" s="1">
        <f t="shared" si="234"/>
        <v>12.836065573770492</v>
      </c>
      <c r="R1583">
        <v>783</v>
      </c>
      <c r="T1583">
        <v>189522</v>
      </c>
      <c r="U1583">
        <v>52</v>
      </c>
      <c r="W1583">
        <v>11747</v>
      </c>
      <c r="X1583">
        <v>5</v>
      </c>
      <c r="Z1583">
        <v>357</v>
      </c>
      <c r="AB1583">
        <v>4</v>
      </c>
      <c r="AD1583">
        <v>130099</v>
      </c>
      <c r="AE1583">
        <v>8669</v>
      </c>
      <c r="AF1583">
        <v>48.9</v>
      </c>
      <c r="AG1583">
        <v>497</v>
      </c>
      <c r="AH1583">
        <v>3720</v>
      </c>
      <c r="AL1583">
        <v>5.48</v>
      </c>
      <c r="AM1583">
        <v>44</v>
      </c>
      <c r="AQ1583" s="3">
        <f t="shared" si="235"/>
        <v>345553.38</v>
      </c>
      <c r="BA1583" t="s">
        <v>31</v>
      </c>
      <c r="BB1583" s="1">
        <f t="shared" si="236"/>
        <v>12.836065573770492</v>
      </c>
      <c r="BC1583" s="2">
        <f t="shared" si="237"/>
        <v>5346.1777150916778</v>
      </c>
      <c r="BD1583" s="2">
        <f t="shared" si="238"/>
        <v>0.65078093712454954</v>
      </c>
      <c r="BE1583" s="2">
        <f t="shared" si="239"/>
        <v>122.28815323755985</v>
      </c>
      <c r="BF1583" s="2">
        <f t="shared" si="240"/>
        <v>33.021922116362965</v>
      </c>
      <c r="BG1583" s="2">
        <f t="shared" si="241"/>
        <v>0</v>
      </c>
      <c r="BH1583" s="2">
        <f t="shared" si="242"/>
        <v>5659.1848275262082</v>
      </c>
      <c r="BI1583" s="2">
        <f t="shared" si="243"/>
        <v>221.77027372729597</v>
      </c>
      <c r="BJ1583" s="2">
        <f t="shared" si="244"/>
        <v>7.0450943668059356</v>
      </c>
      <c r="BK1583" s="2">
        <f t="shared" si="245"/>
        <v>12.40081840411198</v>
      </c>
      <c r="BL1583" s="2">
        <f t="shared" si="246"/>
        <v>153.05492696975932</v>
      </c>
      <c r="BM1583" s="2"/>
      <c r="BN1583" s="1">
        <f t="shared" si="247"/>
        <v>5.1988741197391626</v>
      </c>
      <c r="BO1583" s="2">
        <f t="shared" si="248"/>
        <v>1.0585478315752477</v>
      </c>
      <c r="BP1583" s="1">
        <f t="shared" si="233"/>
        <v>76.073619631901849</v>
      </c>
    </row>
    <row r="1584" spans="1:68" x14ac:dyDescent="0.25">
      <c r="A1584">
        <v>150</v>
      </c>
      <c r="B1584" t="s">
        <v>1205</v>
      </c>
      <c r="C1584" t="s">
        <v>191</v>
      </c>
      <c r="D1584">
        <v>-23.7212</v>
      </c>
      <c r="E1584">
        <v>-68.266900000000007</v>
      </c>
      <c r="F1584" s="9">
        <v>41436</v>
      </c>
      <c r="H1584" t="s">
        <v>445</v>
      </c>
      <c r="I1584" t="s">
        <v>215</v>
      </c>
      <c r="J1584" t="s">
        <v>29</v>
      </c>
      <c r="L1584" t="s">
        <v>30</v>
      </c>
      <c r="P1584">
        <v>7.14</v>
      </c>
      <c r="Q1584" s="1">
        <f t="shared" si="234"/>
        <v>12.639344262295081</v>
      </c>
      <c r="R1584">
        <v>771</v>
      </c>
      <c r="T1584">
        <v>181656</v>
      </c>
      <c r="U1584">
        <v>75</v>
      </c>
      <c r="W1584">
        <v>11992</v>
      </c>
      <c r="X1584">
        <v>7</v>
      </c>
      <c r="Z1584">
        <v>207</v>
      </c>
      <c r="AB1584">
        <v>4</v>
      </c>
      <c r="AD1584">
        <v>97790</v>
      </c>
      <c r="AE1584">
        <v>5523</v>
      </c>
      <c r="AF1584">
        <v>87.4</v>
      </c>
      <c r="AG1584">
        <v>452</v>
      </c>
      <c r="AH1584">
        <v>3299</v>
      </c>
      <c r="AL1584">
        <v>7.35</v>
      </c>
      <c r="AM1584">
        <v>15</v>
      </c>
      <c r="AQ1584" s="3">
        <f t="shared" si="235"/>
        <v>301885.75</v>
      </c>
      <c r="BA1584" t="s">
        <v>31</v>
      </c>
      <c r="BB1584" s="1">
        <f t="shared" si="236"/>
        <v>12.639344262295081</v>
      </c>
      <c r="BC1584" s="2">
        <f t="shared" si="237"/>
        <v>5124.2877291960503</v>
      </c>
      <c r="BD1584" s="2">
        <f t="shared" si="238"/>
        <v>0.93862635162194641</v>
      </c>
      <c r="BE1584" s="2">
        <f t="shared" si="239"/>
        <v>124.83864251509473</v>
      </c>
      <c r="BF1584" s="2">
        <f t="shared" si="240"/>
        <v>19.147164924613818</v>
      </c>
      <c r="BG1584" s="2">
        <f t="shared" si="241"/>
        <v>0</v>
      </c>
      <c r="BH1584" s="2">
        <f t="shared" si="242"/>
        <v>4253.7735438688069</v>
      </c>
      <c r="BI1584" s="2">
        <f t="shared" si="243"/>
        <v>141.28933231005371</v>
      </c>
      <c r="BJ1584" s="2">
        <f t="shared" si="244"/>
        <v>12.591845555395476</v>
      </c>
      <c r="BK1584" s="2">
        <f t="shared" si="245"/>
        <v>11.27800788462498</v>
      </c>
      <c r="BL1584" s="2">
        <f t="shared" si="246"/>
        <v>135.73338819173009</v>
      </c>
      <c r="BM1584" s="2"/>
      <c r="BN1584" s="1">
        <f t="shared" si="247"/>
        <v>-6.7980025913768118</v>
      </c>
      <c r="BO1584" s="2">
        <f t="shared" si="248"/>
        <v>0.83011996372346197</v>
      </c>
      <c r="BP1584" s="1">
        <f t="shared" si="233"/>
        <v>37.745995423340958</v>
      </c>
    </row>
    <row r="1585" spans="1:68" x14ac:dyDescent="0.25">
      <c r="A1585">
        <v>150</v>
      </c>
      <c r="B1585" t="s">
        <v>1205</v>
      </c>
      <c r="C1585" t="s">
        <v>191</v>
      </c>
      <c r="D1585">
        <v>-23.7212</v>
      </c>
      <c r="E1585">
        <v>-68.266900000000007</v>
      </c>
      <c r="F1585" s="9">
        <v>41504</v>
      </c>
      <c r="H1585" t="s">
        <v>445</v>
      </c>
      <c r="I1585" t="s">
        <v>215</v>
      </c>
      <c r="J1585" t="s">
        <v>29</v>
      </c>
      <c r="L1585" t="s">
        <v>30</v>
      </c>
      <c r="P1585">
        <v>8.39</v>
      </c>
      <c r="Q1585" s="1">
        <f t="shared" si="234"/>
        <v>12.459016393442623</v>
      </c>
      <c r="R1585">
        <v>760</v>
      </c>
      <c r="T1585">
        <v>189095</v>
      </c>
      <c r="U1585">
        <v>5.38</v>
      </c>
      <c r="W1585">
        <v>10372</v>
      </c>
      <c r="X1585">
        <v>7</v>
      </c>
      <c r="Z1585">
        <v>370</v>
      </c>
      <c r="AB1585">
        <v>4.2</v>
      </c>
      <c r="AD1585">
        <v>101557</v>
      </c>
      <c r="AE1585">
        <v>7339</v>
      </c>
      <c r="AF1585">
        <v>74.8</v>
      </c>
      <c r="AG1585">
        <v>419</v>
      </c>
      <c r="AH1585">
        <v>2787</v>
      </c>
      <c r="AL1585">
        <v>2.41</v>
      </c>
      <c r="AM1585">
        <v>4.3</v>
      </c>
      <c r="AQ1585" s="3">
        <f t="shared" si="235"/>
        <v>312797.08999999997</v>
      </c>
      <c r="BA1585" t="s">
        <v>31</v>
      </c>
      <c r="BB1585" s="1">
        <f t="shared" si="236"/>
        <v>12.459016393442623</v>
      </c>
      <c r="BC1585" s="2">
        <f t="shared" si="237"/>
        <v>5334.1325811001407</v>
      </c>
      <c r="BD1585" s="2">
        <f t="shared" si="238"/>
        <v>6.7330796956347624E-2</v>
      </c>
      <c r="BE1585" s="2">
        <f t="shared" si="239"/>
        <v>107.97418280241516</v>
      </c>
      <c r="BF1585" s="2">
        <f t="shared" si="240"/>
        <v>34.224401072981223</v>
      </c>
      <c r="BG1585" s="2">
        <f t="shared" si="241"/>
        <v>0</v>
      </c>
      <c r="BH1585" s="2">
        <f t="shared" si="242"/>
        <v>4417.6345208578014</v>
      </c>
      <c r="BI1585" s="2">
        <f t="shared" si="243"/>
        <v>187.74622665643386</v>
      </c>
      <c r="BJ1585" s="2">
        <f t="shared" si="244"/>
        <v>10.776545166402535</v>
      </c>
      <c r="BK1585" s="2">
        <f t="shared" si="245"/>
        <v>10.454613503667847</v>
      </c>
      <c r="BL1585" s="2">
        <f t="shared" si="246"/>
        <v>114.66776383460194</v>
      </c>
      <c r="BM1585" s="2"/>
      <c r="BN1585" s="1">
        <f t="shared" si="247"/>
        <v>-6.6756603983881098</v>
      </c>
      <c r="BO1585" s="2">
        <f t="shared" si="248"/>
        <v>0.82818236211644447</v>
      </c>
      <c r="BP1585" s="1">
        <f t="shared" si="233"/>
        <v>37.259358288770052</v>
      </c>
    </row>
    <row r="1586" spans="1:68" x14ac:dyDescent="0.25">
      <c r="A1586">
        <v>150</v>
      </c>
      <c r="B1586" t="s">
        <v>1205</v>
      </c>
      <c r="C1586" t="s">
        <v>191</v>
      </c>
      <c r="D1586">
        <v>-23.7212</v>
      </c>
      <c r="E1586">
        <v>-68.266900000000007</v>
      </c>
      <c r="F1586" s="9">
        <v>41522</v>
      </c>
      <c r="H1586" t="s">
        <v>445</v>
      </c>
      <c r="I1586" t="s">
        <v>215</v>
      </c>
      <c r="J1586" t="s">
        <v>29</v>
      </c>
      <c r="L1586" t="s">
        <v>30</v>
      </c>
      <c r="P1586">
        <v>7.41</v>
      </c>
      <c r="Q1586" s="1">
        <f t="shared" si="234"/>
        <v>12.491803278688524</v>
      </c>
      <c r="R1586">
        <v>762</v>
      </c>
      <c r="T1586">
        <v>192323</v>
      </c>
      <c r="U1586">
        <v>13</v>
      </c>
      <c r="W1586">
        <v>11805</v>
      </c>
      <c r="X1586">
        <v>7</v>
      </c>
      <c r="Z1586">
        <v>324</v>
      </c>
      <c r="AB1586">
        <v>3.25</v>
      </c>
      <c r="AD1586">
        <v>133669</v>
      </c>
      <c r="AE1586">
        <v>7067</v>
      </c>
      <c r="AF1586">
        <v>61.6</v>
      </c>
      <c r="AG1586">
        <v>495</v>
      </c>
      <c r="AH1586">
        <v>2860</v>
      </c>
      <c r="AL1586">
        <v>4.6500000000000004</v>
      </c>
      <c r="AM1586">
        <v>21</v>
      </c>
      <c r="AQ1586" s="3">
        <f t="shared" si="235"/>
        <v>349415.5</v>
      </c>
      <c r="BA1586" t="s">
        <v>31</v>
      </c>
      <c r="BB1586" s="1">
        <f t="shared" si="236"/>
        <v>12.491803278688524</v>
      </c>
      <c r="BC1586" s="2">
        <f t="shared" si="237"/>
        <v>5425.1904090267981</v>
      </c>
      <c r="BD1586" s="2">
        <f t="shared" si="238"/>
        <v>0.16269523428113739</v>
      </c>
      <c r="BE1586" s="2">
        <f t="shared" si="239"/>
        <v>122.89194253591505</v>
      </c>
      <c r="BF1586" s="2">
        <f t="shared" si="240"/>
        <v>29.969475534178152</v>
      </c>
      <c r="BG1586" s="2">
        <f t="shared" si="241"/>
        <v>0</v>
      </c>
      <c r="BH1586" s="2">
        <f t="shared" si="242"/>
        <v>5814.4764887554911</v>
      </c>
      <c r="BI1586" s="2">
        <f t="shared" si="243"/>
        <v>180.78792530058837</v>
      </c>
      <c r="BJ1586" s="2">
        <f t="shared" si="244"/>
        <v>8.8748019017432647</v>
      </c>
      <c r="BK1586" s="2">
        <f t="shared" si="245"/>
        <v>12.350915714357003</v>
      </c>
      <c r="BL1586" s="2">
        <f t="shared" si="246"/>
        <v>117.6712610573956</v>
      </c>
      <c r="BM1586" s="2"/>
      <c r="BN1586" s="1">
        <f t="shared" si="247"/>
        <v>4.8590885033539433</v>
      </c>
      <c r="BO1586" s="2">
        <f t="shared" si="248"/>
        <v>1.0717552842165636</v>
      </c>
      <c r="BP1586" s="1">
        <f t="shared" si="233"/>
        <v>46.428571428571431</v>
      </c>
    </row>
    <row r="1587" spans="1:68" x14ac:dyDescent="0.25">
      <c r="A1587">
        <v>150</v>
      </c>
      <c r="B1587" t="s">
        <v>1205</v>
      </c>
      <c r="C1587" t="s">
        <v>191</v>
      </c>
      <c r="D1587">
        <v>-23.7212</v>
      </c>
      <c r="E1587">
        <v>-68.266900000000007</v>
      </c>
      <c r="F1587" s="9">
        <v>41564</v>
      </c>
      <c r="H1587" t="s">
        <v>445</v>
      </c>
      <c r="I1587" t="s">
        <v>215</v>
      </c>
      <c r="J1587" t="s">
        <v>29</v>
      </c>
      <c r="L1587" t="s">
        <v>30</v>
      </c>
      <c r="P1587">
        <v>7.58</v>
      </c>
      <c r="Q1587" s="1">
        <f t="shared" si="234"/>
        <v>11.819672131147541</v>
      </c>
      <c r="R1587">
        <v>721</v>
      </c>
      <c r="T1587">
        <v>179198</v>
      </c>
      <c r="U1587">
        <v>1.85</v>
      </c>
      <c r="W1587">
        <v>11698</v>
      </c>
      <c r="X1587">
        <v>8</v>
      </c>
      <c r="Z1587">
        <v>384</v>
      </c>
      <c r="AA1587" s="1">
        <v>5.1429760319573905</v>
      </c>
      <c r="AB1587">
        <v>3.4</v>
      </c>
      <c r="AD1587">
        <v>127398</v>
      </c>
      <c r="AE1587">
        <v>6391</v>
      </c>
      <c r="AF1587">
        <v>106</v>
      </c>
      <c r="AG1587">
        <v>547</v>
      </c>
      <c r="AH1587">
        <v>2575</v>
      </c>
      <c r="AL1587">
        <v>6.18</v>
      </c>
      <c r="AM1587">
        <v>19</v>
      </c>
      <c r="AQ1587" s="3">
        <f t="shared" si="235"/>
        <v>329061.57297603198</v>
      </c>
      <c r="BA1587" t="s">
        <v>31</v>
      </c>
      <c r="BB1587" s="1">
        <f t="shared" si="236"/>
        <v>11.819672131147541</v>
      </c>
      <c r="BC1587" s="2">
        <f t="shared" si="237"/>
        <v>5054.9506346967555</v>
      </c>
      <c r="BD1587" s="2">
        <f t="shared" si="238"/>
        <v>2.3152783340008011E-2</v>
      </c>
      <c r="BE1587" s="2">
        <f t="shared" si="239"/>
        <v>121.77805538205288</v>
      </c>
      <c r="BF1587" s="2">
        <f t="shared" si="240"/>
        <v>35.519378410877813</v>
      </c>
      <c r="BG1587" s="2">
        <f t="shared" si="241"/>
        <v>0.18311854985517048</v>
      </c>
      <c r="BH1587" s="2">
        <f t="shared" si="242"/>
        <v>5541.6938535821482</v>
      </c>
      <c r="BI1587" s="2">
        <f t="shared" si="243"/>
        <v>163.49449987209005</v>
      </c>
      <c r="BJ1587" s="2">
        <f t="shared" si="244"/>
        <v>15.271574701051723</v>
      </c>
      <c r="BK1587" s="2">
        <f t="shared" si="245"/>
        <v>13.648385647986425</v>
      </c>
      <c r="BL1587" s="2">
        <f t="shared" si="246"/>
        <v>105.94527874922855</v>
      </c>
      <c r="BM1587" s="2"/>
      <c r="BN1587" s="1">
        <f t="shared" si="247"/>
        <v>5.7612943155413552</v>
      </c>
      <c r="BO1587" s="2">
        <f t="shared" si="248"/>
        <v>1.0962904000574067</v>
      </c>
      <c r="BP1587" s="1">
        <f t="shared" si="233"/>
        <v>24.29245283018868</v>
      </c>
    </row>
    <row r="1588" spans="1:68" x14ac:dyDescent="0.25">
      <c r="A1588">
        <v>214</v>
      </c>
      <c r="B1588" t="s">
        <v>1205</v>
      </c>
      <c r="C1588" t="s">
        <v>191</v>
      </c>
      <c r="D1588">
        <v>-23.709199999999999</v>
      </c>
      <c r="E1588">
        <v>-68.253600000000006</v>
      </c>
      <c r="F1588" s="9">
        <v>41564</v>
      </c>
      <c r="H1588" t="s">
        <v>445</v>
      </c>
      <c r="I1588" t="s">
        <v>215</v>
      </c>
      <c r="J1588" t="s">
        <v>29</v>
      </c>
      <c r="L1588" t="s">
        <v>30</v>
      </c>
      <c r="P1588">
        <v>6.94</v>
      </c>
      <c r="Q1588" s="1">
        <f t="shared" si="234"/>
        <v>11.327868852459016</v>
      </c>
      <c r="R1588">
        <v>691</v>
      </c>
      <c r="T1588">
        <v>169862</v>
      </c>
      <c r="U1588">
        <v>1.65</v>
      </c>
      <c r="W1588">
        <v>15443</v>
      </c>
      <c r="X1588">
        <v>7</v>
      </c>
      <c r="Z1588">
        <v>494</v>
      </c>
      <c r="AA1588" s="1">
        <v>7.9482356857523309</v>
      </c>
      <c r="AB1588">
        <v>8.6</v>
      </c>
      <c r="AD1588">
        <v>103308</v>
      </c>
      <c r="AE1588">
        <v>15229</v>
      </c>
      <c r="AF1588">
        <v>1274</v>
      </c>
      <c r="AG1588">
        <v>524</v>
      </c>
      <c r="AH1588">
        <v>7030</v>
      </c>
      <c r="AL1588">
        <v>0.79</v>
      </c>
      <c r="AM1588">
        <v>21</v>
      </c>
      <c r="AQ1588" s="3">
        <f t="shared" si="235"/>
        <v>313901.98823568574</v>
      </c>
      <c r="BA1588" t="s">
        <v>31</v>
      </c>
      <c r="BB1588" s="1">
        <f t="shared" si="236"/>
        <v>11.327868852459016</v>
      </c>
      <c r="BC1588" s="2">
        <f t="shared" si="237"/>
        <v>4791.5937940761632</v>
      </c>
      <c r="BD1588" s="2">
        <f t="shared" si="238"/>
        <v>2.064977973568282E-2</v>
      </c>
      <c r="BE1588" s="2">
        <f t="shared" si="239"/>
        <v>160.76410576722881</v>
      </c>
      <c r="BF1588" s="2">
        <f t="shared" si="240"/>
        <v>45.694200351493848</v>
      </c>
      <c r="BG1588" s="2">
        <f t="shared" si="241"/>
        <v>0.28300139523071804</v>
      </c>
      <c r="BH1588" s="2">
        <f t="shared" si="242"/>
        <v>4493.80138327026</v>
      </c>
      <c r="BI1588" s="2">
        <f t="shared" si="243"/>
        <v>389.58812995651056</v>
      </c>
      <c r="BJ1588" s="2">
        <f t="shared" si="244"/>
        <v>183.54703933150844</v>
      </c>
      <c r="BK1588" s="2">
        <f t="shared" si="245"/>
        <v>13.074504715804181</v>
      </c>
      <c r="BL1588" s="2">
        <f t="shared" si="246"/>
        <v>289.24089693478709</v>
      </c>
      <c r="BM1588" s="2"/>
      <c r="BN1588" s="1">
        <f t="shared" si="247"/>
        <v>5.0675705077413395</v>
      </c>
      <c r="BO1588" s="2">
        <f t="shared" si="248"/>
        <v>0.93785107344156271</v>
      </c>
      <c r="BP1588" s="1">
        <f t="shared" si="233"/>
        <v>5.5180533751962324</v>
      </c>
    </row>
    <row r="1589" spans="1:68" x14ac:dyDescent="0.25">
      <c r="A1589">
        <v>214</v>
      </c>
      <c r="B1589" t="s">
        <v>1205</v>
      </c>
      <c r="C1589" t="s">
        <v>191</v>
      </c>
      <c r="D1589">
        <v>-23.709199999999999</v>
      </c>
      <c r="E1589">
        <v>-68.253600000000006</v>
      </c>
      <c r="F1589" s="9">
        <v>41605</v>
      </c>
      <c r="H1589" t="s">
        <v>445</v>
      </c>
      <c r="I1589" t="s">
        <v>215</v>
      </c>
      <c r="J1589" t="s">
        <v>29</v>
      </c>
      <c r="L1589" t="s">
        <v>30</v>
      </c>
      <c r="P1589">
        <v>7.05</v>
      </c>
      <c r="Q1589" s="1">
        <f t="shared" si="234"/>
        <v>10.983606557377049</v>
      </c>
      <c r="R1589">
        <v>670</v>
      </c>
      <c r="T1589">
        <v>179590</v>
      </c>
      <c r="U1589">
        <v>20.3</v>
      </c>
      <c r="W1589">
        <v>12809</v>
      </c>
      <c r="X1589">
        <v>6</v>
      </c>
      <c r="Z1589">
        <v>495</v>
      </c>
      <c r="AB1589">
        <v>9</v>
      </c>
      <c r="AD1589">
        <v>116963</v>
      </c>
      <c r="AE1589">
        <v>9556</v>
      </c>
      <c r="AF1589">
        <v>427</v>
      </c>
      <c r="AG1589">
        <v>565</v>
      </c>
      <c r="AH1589">
        <v>7281</v>
      </c>
      <c r="AL1589">
        <v>2.78</v>
      </c>
      <c r="AM1589">
        <v>17</v>
      </c>
      <c r="AQ1589" s="3">
        <f t="shared" si="235"/>
        <v>328411.08</v>
      </c>
      <c r="BA1589" t="s">
        <v>31</v>
      </c>
      <c r="BB1589" s="1">
        <f t="shared" si="236"/>
        <v>10.983606557377049</v>
      </c>
      <c r="BC1589" s="2">
        <f t="shared" si="237"/>
        <v>5066.0084626234129</v>
      </c>
      <c r="BD1589" s="2">
        <f t="shared" si="238"/>
        <v>0.25405486583900683</v>
      </c>
      <c r="BE1589" s="2">
        <f t="shared" si="239"/>
        <v>133.34374349364981</v>
      </c>
      <c r="BF1589" s="2">
        <f t="shared" si="240"/>
        <v>45.78669873277218</v>
      </c>
      <c r="BG1589" s="2">
        <f t="shared" si="241"/>
        <v>0</v>
      </c>
      <c r="BH1589" s="2">
        <f t="shared" si="242"/>
        <v>5087.7811127060768</v>
      </c>
      <c r="BI1589" s="2">
        <f t="shared" si="243"/>
        <v>244.46149910463032</v>
      </c>
      <c r="BJ1589" s="2">
        <f t="shared" si="244"/>
        <v>61.518513182538541</v>
      </c>
      <c r="BK1589" s="2">
        <f t="shared" si="245"/>
        <v>14.097509855781226</v>
      </c>
      <c r="BL1589" s="2">
        <f t="shared" si="246"/>
        <v>299.56799012548856</v>
      </c>
      <c r="BM1589" s="2"/>
      <c r="BN1589" s="1">
        <f t="shared" si="247"/>
        <v>5.9582664364541831</v>
      </c>
      <c r="BO1589" s="2">
        <f t="shared" si="248"/>
        <v>1.0042977918894729</v>
      </c>
      <c r="BP1589" s="1">
        <f t="shared" si="233"/>
        <v>17.051522248243561</v>
      </c>
    </row>
    <row r="1590" spans="1:68" x14ac:dyDescent="0.25">
      <c r="A1590">
        <v>214</v>
      </c>
      <c r="B1590" t="s">
        <v>1205</v>
      </c>
      <c r="C1590" t="s">
        <v>191</v>
      </c>
      <c r="D1590">
        <v>-23.709199999999999</v>
      </c>
      <c r="E1590">
        <v>-68.253600000000006</v>
      </c>
      <c r="F1590" s="9">
        <v>41619</v>
      </c>
      <c r="H1590" t="s">
        <v>445</v>
      </c>
      <c r="I1590" t="s">
        <v>215</v>
      </c>
      <c r="J1590" t="s">
        <v>29</v>
      </c>
      <c r="L1590" t="s">
        <v>30</v>
      </c>
      <c r="P1590">
        <v>6.85</v>
      </c>
      <c r="Q1590" s="1">
        <f t="shared" si="234"/>
        <v>14.655737704918034</v>
      </c>
      <c r="R1590">
        <v>894</v>
      </c>
      <c r="T1590">
        <v>186768</v>
      </c>
      <c r="U1590">
        <v>11.1</v>
      </c>
      <c r="W1590">
        <v>14439</v>
      </c>
      <c r="X1590">
        <v>6</v>
      </c>
      <c r="Z1590">
        <v>495</v>
      </c>
      <c r="AB1590">
        <v>0.12</v>
      </c>
      <c r="AD1590">
        <v>100437</v>
      </c>
      <c r="AE1590">
        <v>35833</v>
      </c>
      <c r="AF1590">
        <v>1270</v>
      </c>
      <c r="AG1590">
        <v>335</v>
      </c>
      <c r="AH1590">
        <v>8594</v>
      </c>
      <c r="AL1590">
        <v>1.1499999999999999</v>
      </c>
      <c r="AM1590">
        <v>21</v>
      </c>
      <c r="AQ1590" s="3">
        <f t="shared" si="235"/>
        <v>349104.37</v>
      </c>
      <c r="BA1590" t="s">
        <v>31</v>
      </c>
      <c r="BB1590" s="1">
        <f t="shared" si="236"/>
        <v>14.655737704918034</v>
      </c>
      <c r="BC1590" s="2">
        <f t="shared" si="237"/>
        <v>5268.4908321579687</v>
      </c>
      <c r="BD1590" s="2">
        <f t="shared" si="238"/>
        <v>0.13891670004004805</v>
      </c>
      <c r="BE1590" s="2">
        <f t="shared" si="239"/>
        <v>150.31230480949407</v>
      </c>
      <c r="BF1590" s="2">
        <f t="shared" si="240"/>
        <v>45.78669873277218</v>
      </c>
      <c r="BG1590" s="2">
        <f t="shared" si="241"/>
        <v>0</v>
      </c>
      <c r="BH1590" s="2">
        <f t="shared" si="242"/>
        <v>4368.9155683152812</v>
      </c>
      <c r="BI1590" s="2">
        <f t="shared" si="243"/>
        <v>916.67945766180605</v>
      </c>
      <c r="BJ1590" s="2">
        <f t="shared" si="244"/>
        <v>182.9707534937329</v>
      </c>
      <c r="BK1590" s="2">
        <f t="shared" si="245"/>
        <v>8.3587005339587801</v>
      </c>
      <c r="BL1590" s="2">
        <f t="shared" si="246"/>
        <v>353.58979633820201</v>
      </c>
      <c r="BM1590" s="2"/>
      <c r="BN1590" s="1">
        <f t="shared" si="247"/>
        <v>5.1675731040637869</v>
      </c>
      <c r="BO1590" s="2">
        <f t="shared" si="248"/>
        <v>0.82925370993305447</v>
      </c>
      <c r="BP1590" s="1">
        <f t="shared" si="233"/>
        <v>6.7669291338582678</v>
      </c>
    </row>
    <row r="1591" spans="1:68" x14ac:dyDescent="0.25">
      <c r="A1591">
        <v>214</v>
      </c>
      <c r="B1591" t="s">
        <v>1205</v>
      </c>
      <c r="C1591" t="s">
        <v>191</v>
      </c>
      <c r="D1591">
        <v>-23.709199999999999</v>
      </c>
      <c r="E1591">
        <v>-68.253600000000006</v>
      </c>
      <c r="F1591" s="9">
        <v>41656</v>
      </c>
      <c r="H1591" t="s">
        <v>445</v>
      </c>
      <c r="I1591" t="s">
        <v>215</v>
      </c>
      <c r="J1591" t="s">
        <v>29</v>
      </c>
      <c r="L1591" t="s">
        <v>30</v>
      </c>
      <c r="P1591">
        <v>6.84</v>
      </c>
      <c r="Q1591" s="1">
        <f t="shared" si="234"/>
        <v>13.491803278688524</v>
      </c>
      <c r="R1591">
        <v>823</v>
      </c>
      <c r="T1591">
        <v>190798</v>
      </c>
      <c r="U1591">
        <v>3.01</v>
      </c>
      <c r="W1591">
        <v>15690</v>
      </c>
      <c r="X1591">
        <v>6</v>
      </c>
      <c r="Z1591">
        <v>575</v>
      </c>
      <c r="AA1591" s="1">
        <v>7.9482356857523309</v>
      </c>
      <c r="AB1591">
        <v>0.24</v>
      </c>
      <c r="AD1591">
        <v>111623</v>
      </c>
      <c r="AE1591">
        <v>18030</v>
      </c>
      <c r="AF1591">
        <v>627</v>
      </c>
      <c r="AG1591">
        <v>567</v>
      </c>
      <c r="AH1591">
        <v>9390</v>
      </c>
      <c r="AL1591">
        <v>0.08</v>
      </c>
      <c r="AM1591">
        <v>16</v>
      </c>
      <c r="AQ1591" s="3">
        <f t="shared" si="235"/>
        <v>348156.27823568578</v>
      </c>
      <c r="BA1591" t="s">
        <v>31</v>
      </c>
      <c r="BB1591" s="1">
        <f t="shared" si="236"/>
        <v>13.491803278688524</v>
      </c>
      <c r="BC1591" s="2">
        <f t="shared" si="237"/>
        <v>5382.1720733427355</v>
      </c>
      <c r="BD1591" s="2">
        <f t="shared" si="238"/>
        <v>3.767020424509411E-2</v>
      </c>
      <c r="BE1591" s="2">
        <f t="shared" si="239"/>
        <v>163.33541536539661</v>
      </c>
      <c r="BF1591" s="2">
        <f t="shared" si="240"/>
        <v>53.186569235038384</v>
      </c>
      <c r="BG1591" s="2">
        <f t="shared" si="241"/>
        <v>0.28300139523071804</v>
      </c>
      <c r="BH1591" s="2">
        <f t="shared" si="242"/>
        <v>4855.4961068337025</v>
      </c>
      <c r="BI1591" s="2">
        <f t="shared" si="243"/>
        <v>461.24328472755178</v>
      </c>
      <c r="BJ1591" s="2">
        <f t="shared" si="244"/>
        <v>90.332805071315377</v>
      </c>
      <c r="BK1591" s="2">
        <f t="shared" si="245"/>
        <v>14.147412545536204</v>
      </c>
      <c r="BL1591" s="2">
        <f t="shared" si="246"/>
        <v>386.34025920592472</v>
      </c>
      <c r="BM1591" s="2"/>
      <c r="BN1591" s="1">
        <f t="shared" si="247"/>
        <v>4.0708974699105696</v>
      </c>
      <c r="BO1591" s="2">
        <f t="shared" si="248"/>
        <v>0.90214434630999685</v>
      </c>
      <c r="BP1591" s="1">
        <f t="shared" si="233"/>
        <v>14.976076555023923</v>
      </c>
    </row>
    <row r="1592" spans="1:68" x14ac:dyDescent="0.25">
      <c r="A1592">
        <v>214</v>
      </c>
      <c r="B1592" t="s">
        <v>1205</v>
      </c>
      <c r="C1592" t="s">
        <v>191</v>
      </c>
      <c r="D1592">
        <v>-23.709199999999999</v>
      </c>
      <c r="E1592">
        <v>-68.253600000000006</v>
      </c>
      <c r="F1592" s="9">
        <v>41682</v>
      </c>
      <c r="H1592" t="s">
        <v>445</v>
      </c>
      <c r="I1592" t="s">
        <v>215</v>
      </c>
      <c r="J1592" t="s">
        <v>29</v>
      </c>
      <c r="L1592" t="s">
        <v>30</v>
      </c>
      <c r="P1592">
        <v>7.03</v>
      </c>
      <c r="Q1592" s="1">
        <f t="shared" si="234"/>
        <v>1.3278688524590163</v>
      </c>
      <c r="R1592">
        <v>81</v>
      </c>
      <c r="T1592">
        <v>190579</v>
      </c>
      <c r="U1592">
        <v>1.48</v>
      </c>
      <c r="W1592">
        <v>15295</v>
      </c>
      <c r="X1592">
        <v>5</v>
      </c>
      <c r="Z1592">
        <v>72</v>
      </c>
      <c r="AB1592">
        <v>7.8E-2</v>
      </c>
      <c r="AD1592">
        <v>91392</v>
      </c>
      <c r="AE1592">
        <v>17618</v>
      </c>
      <c r="AF1592">
        <v>699</v>
      </c>
      <c r="AG1592">
        <v>358</v>
      </c>
      <c r="AH1592">
        <v>7859</v>
      </c>
      <c r="AM1592">
        <v>31</v>
      </c>
      <c r="AQ1592" s="3">
        <f t="shared" si="235"/>
        <v>323990.55800000002</v>
      </c>
      <c r="BA1592" t="s">
        <v>31</v>
      </c>
      <c r="BB1592" s="1">
        <f t="shared" si="236"/>
        <v>1.3278688524590163</v>
      </c>
      <c r="BC1592" s="2">
        <f t="shared" si="237"/>
        <v>5375.9943582510577</v>
      </c>
      <c r="BD1592" s="2">
        <f t="shared" si="238"/>
        <v>1.8522226672006408E-2</v>
      </c>
      <c r="BE1592" s="2">
        <f t="shared" si="239"/>
        <v>159.22340204039142</v>
      </c>
      <c r="BF1592" s="2">
        <f t="shared" si="240"/>
        <v>6.6598834520395895</v>
      </c>
      <c r="BG1592" s="2">
        <f t="shared" si="241"/>
        <v>0</v>
      </c>
      <c r="BH1592" s="2">
        <f t="shared" si="242"/>
        <v>3975.4665274696595</v>
      </c>
      <c r="BI1592" s="2">
        <f t="shared" si="243"/>
        <v>450.70350473266814</v>
      </c>
      <c r="BJ1592" s="2">
        <f t="shared" si="244"/>
        <v>100.70595015127503</v>
      </c>
      <c r="BK1592" s="2">
        <f t="shared" si="245"/>
        <v>8.9325814661410252</v>
      </c>
      <c r="BL1592" s="2">
        <f t="shared" si="246"/>
        <v>323.34910512240282</v>
      </c>
      <c r="BM1592" s="2"/>
      <c r="BN1592" s="1">
        <f t="shared" si="247"/>
        <v>-4.6324762228117127</v>
      </c>
      <c r="BO1592" s="2">
        <f t="shared" si="248"/>
        <v>0.73948487713126543</v>
      </c>
      <c r="BP1592" s="1">
        <f t="shared" si="233"/>
        <v>11.243204577968527</v>
      </c>
    </row>
    <row r="1593" spans="1:68" x14ac:dyDescent="0.25">
      <c r="A1593">
        <v>214</v>
      </c>
      <c r="B1593" t="s">
        <v>1205</v>
      </c>
      <c r="C1593" t="s">
        <v>191</v>
      </c>
      <c r="D1593">
        <v>-23.709199999999999</v>
      </c>
      <c r="E1593">
        <v>-68.253600000000006</v>
      </c>
      <c r="F1593" s="9">
        <v>41746</v>
      </c>
      <c r="H1593" t="s">
        <v>445</v>
      </c>
      <c r="I1593" t="s">
        <v>215</v>
      </c>
      <c r="J1593" t="s">
        <v>29</v>
      </c>
      <c r="L1593" t="s">
        <v>30</v>
      </c>
      <c r="P1593">
        <v>7.07</v>
      </c>
      <c r="Q1593" s="1">
        <f t="shared" si="234"/>
        <v>9</v>
      </c>
      <c r="R1593">
        <v>549</v>
      </c>
      <c r="T1593">
        <v>188000</v>
      </c>
      <c r="U1593">
        <v>14</v>
      </c>
      <c r="W1593">
        <v>13254</v>
      </c>
      <c r="X1593">
        <v>5</v>
      </c>
      <c r="Z1593">
        <v>446</v>
      </c>
      <c r="AB1593">
        <v>4.923</v>
      </c>
      <c r="AD1593">
        <v>94281</v>
      </c>
      <c r="AE1593">
        <v>11919</v>
      </c>
      <c r="AF1593">
        <v>782.5</v>
      </c>
      <c r="AG1593">
        <v>491</v>
      </c>
      <c r="AH1593">
        <v>6239</v>
      </c>
      <c r="AL1593">
        <v>2.5999999999999999E-2</v>
      </c>
      <c r="AM1593">
        <v>23.3</v>
      </c>
      <c r="AQ1593" s="3">
        <f t="shared" si="235"/>
        <v>316008.74900000001</v>
      </c>
      <c r="BA1593" t="s">
        <v>31</v>
      </c>
      <c r="BB1593" s="1">
        <f t="shared" si="236"/>
        <v>9</v>
      </c>
      <c r="BC1593" s="2">
        <f t="shared" si="237"/>
        <v>5303.2440056417481</v>
      </c>
      <c r="BD1593" s="2">
        <f t="shared" si="238"/>
        <v>0.17521025230276333</v>
      </c>
      <c r="BE1593" s="2">
        <f t="shared" si="239"/>
        <v>137.97626483447846</v>
      </c>
      <c r="BF1593" s="2">
        <f t="shared" si="240"/>
        <v>41.254278050134126</v>
      </c>
      <c r="BG1593" s="2">
        <f t="shared" si="241"/>
        <v>0</v>
      </c>
      <c r="BH1593" s="2">
        <f t="shared" si="242"/>
        <v>4101.1353255904996</v>
      </c>
      <c r="BI1593" s="2">
        <f t="shared" si="243"/>
        <v>304.91174213353798</v>
      </c>
      <c r="BJ1593" s="2">
        <f t="shared" si="244"/>
        <v>112.73591701483936</v>
      </c>
      <c r="BK1593" s="2">
        <f t="shared" si="245"/>
        <v>12.251110334847047</v>
      </c>
      <c r="BL1593" s="2">
        <f t="shared" si="246"/>
        <v>256.69615305492698</v>
      </c>
      <c r="BM1593" s="2"/>
      <c r="BN1593" s="1">
        <f t="shared" si="247"/>
        <v>-4.9947559772058625</v>
      </c>
      <c r="BO1593" s="2">
        <f t="shared" si="248"/>
        <v>0.77332578346905978</v>
      </c>
      <c r="BP1593" s="1">
        <f t="shared" si="233"/>
        <v>7.9731629392971248</v>
      </c>
    </row>
    <row r="1594" spans="1:68" x14ac:dyDescent="0.25">
      <c r="A1594">
        <v>214</v>
      </c>
      <c r="B1594" t="s">
        <v>1205</v>
      </c>
      <c r="C1594" t="s">
        <v>191</v>
      </c>
      <c r="D1594">
        <v>-23.709199999999999</v>
      </c>
      <c r="E1594">
        <v>-68.253600000000006</v>
      </c>
      <c r="F1594" s="9">
        <v>41802</v>
      </c>
      <c r="H1594" t="s">
        <v>445</v>
      </c>
      <c r="I1594" t="s">
        <v>215</v>
      </c>
      <c r="J1594" t="s">
        <v>29</v>
      </c>
      <c r="L1594" t="s">
        <v>30</v>
      </c>
      <c r="P1594">
        <v>6.96</v>
      </c>
      <c r="Q1594" s="1">
        <f t="shared" si="234"/>
        <v>8.2131147540983598</v>
      </c>
      <c r="R1594">
        <v>501</v>
      </c>
      <c r="T1594">
        <v>198930</v>
      </c>
      <c r="U1594">
        <v>25</v>
      </c>
      <c r="W1594">
        <v>11288</v>
      </c>
      <c r="X1594">
        <v>8</v>
      </c>
      <c r="Z1594">
        <v>258</v>
      </c>
      <c r="AD1594">
        <v>114000</v>
      </c>
      <c r="AE1594">
        <v>8860</v>
      </c>
      <c r="AF1594">
        <v>630</v>
      </c>
      <c r="AG1594">
        <v>528</v>
      </c>
      <c r="AH1594">
        <v>4790</v>
      </c>
      <c r="AM1594">
        <v>22.7</v>
      </c>
      <c r="AQ1594" s="3">
        <f t="shared" si="235"/>
        <v>339840.7</v>
      </c>
      <c r="BA1594" t="s">
        <v>31</v>
      </c>
      <c r="BB1594" s="1">
        <f t="shared" si="236"/>
        <v>8.2131147540983598</v>
      </c>
      <c r="BC1594" s="2">
        <f t="shared" si="237"/>
        <v>5611.565585331452</v>
      </c>
      <c r="BD1594" s="2">
        <f t="shared" si="238"/>
        <v>0.3128754505406488</v>
      </c>
      <c r="BE1594" s="2">
        <f t="shared" si="239"/>
        <v>117.50988965230064</v>
      </c>
      <c r="BF1594" s="2">
        <f t="shared" si="240"/>
        <v>23.864582369808527</v>
      </c>
      <c r="BG1594" s="2">
        <f t="shared" si="241"/>
        <v>0</v>
      </c>
      <c r="BH1594" s="2">
        <f t="shared" si="242"/>
        <v>4958.8933837922486</v>
      </c>
      <c r="BI1594" s="2">
        <f t="shared" si="243"/>
        <v>226.65643387055511</v>
      </c>
      <c r="BJ1594" s="2">
        <f t="shared" si="244"/>
        <v>90.765019449647028</v>
      </c>
      <c r="BK1594" s="2">
        <f t="shared" si="245"/>
        <v>13.174310095314137</v>
      </c>
      <c r="BL1594" s="2">
        <f t="shared" si="246"/>
        <v>197.07879037235136</v>
      </c>
      <c r="BM1594" s="2"/>
      <c r="BN1594" s="1">
        <f t="shared" si="247"/>
        <v>-1.3702496812598766</v>
      </c>
      <c r="BO1594" s="2">
        <f t="shared" si="248"/>
        <v>0.88369160234974731</v>
      </c>
      <c r="BP1594" s="1">
        <f t="shared" si="233"/>
        <v>7.6031746031746028</v>
      </c>
    </row>
    <row r="1595" spans="1:68" x14ac:dyDescent="0.25">
      <c r="A1595">
        <v>214</v>
      </c>
      <c r="B1595" t="s">
        <v>1205</v>
      </c>
      <c r="C1595" t="s">
        <v>191</v>
      </c>
      <c r="D1595">
        <v>-23.709199999999999</v>
      </c>
      <c r="E1595">
        <v>-68.253600000000006</v>
      </c>
      <c r="F1595" s="9">
        <v>41868</v>
      </c>
      <c r="H1595" t="s">
        <v>445</v>
      </c>
      <c r="I1595" t="s">
        <v>215</v>
      </c>
      <c r="J1595" t="s">
        <v>29</v>
      </c>
      <c r="L1595" t="s">
        <v>30</v>
      </c>
      <c r="P1595">
        <v>6.9</v>
      </c>
      <c r="Q1595" s="1">
        <f t="shared" si="234"/>
        <v>11.295081967213115</v>
      </c>
      <c r="R1595">
        <v>689</v>
      </c>
      <c r="T1595">
        <v>192667</v>
      </c>
      <c r="W1595">
        <v>16703</v>
      </c>
      <c r="X1595">
        <v>8</v>
      </c>
      <c r="Z1595">
        <v>624</v>
      </c>
      <c r="AD1595">
        <v>98100</v>
      </c>
      <c r="AE1595">
        <v>14000</v>
      </c>
      <c r="AF1595">
        <v>1060</v>
      </c>
      <c r="AG1595">
        <v>417</v>
      </c>
      <c r="AH1595">
        <v>7370</v>
      </c>
      <c r="AM1595">
        <v>11.3</v>
      </c>
      <c r="AQ1595" s="3">
        <f t="shared" si="235"/>
        <v>331649.3</v>
      </c>
      <c r="BA1595" t="s">
        <v>31</v>
      </c>
      <c r="BB1595" s="1">
        <f t="shared" si="236"/>
        <v>11.295081967213115</v>
      </c>
      <c r="BC1595" s="2">
        <f t="shared" si="237"/>
        <v>5434.8942172073339</v>
      </c>
      <c r="BD1595" s="2">
        <f t="shared" si="238"/>
        <v>0</v>
      </c>
      <c r="BE1595" s="2">
        <f t="shared" si="239"/>
        <v>173.8809077659796</v>
      </c>
      <c r="BF1595" s="2">
        <f t="shared" si="240"/>
        <v>57.718989917676438</v>
      </c>
      <c r="BG1595" s="2">
        <f t="shared" si="241"/>
        <v>0</v>
      </c>
      <c r="BH1595" s="2">
        <f t="shared" si="242"/>
        <v>4267.2582539475397</v>
      </c>
      <c r="BI1595" s="2">
        <f t="shared" si="243"/>
        <v>358.1478639038117</v>
      </c>
      <c r="BJ1595" s="2">
        <f t="shared" si="244"/>
        <v>152.71574701051722</v>
      </c>
      <c r="BK1595" s="2">
        <f t="shared" si="245"/>
        <v>10.404710813912869</v>
      </c>
      <c r="BL1595" s="2">
        <f t="shared" si="246"/>
        <v>303.2297881094425</v>
      </c>
      <c r="BM1595" s="2"/>
      <c r="BN1595" s="1">
        <f t="shared" si="247"/>
        <v>-3.4694918039069469</v>
      </c>
      <c r="BO1595" s="2">
        <f t="shared" si="248"/>
        <v>0.78515939471959539</v>
      </c>
      <c r="BP1595" s="1">
        <f t="shared" si="233"/>
        <v>6.9528301886792452</v>
      </c>
    </row>
    <row r="1596" spans="1:68" x14ac:dyDescent="0.25">
      <c r="A1596">
        <v>214</v>
      </c>
      <c r="B1596" t="s">
        <v>1205</v>
      </c>
      <c r="C1596" t="s">
        <v>191</v>
      </c>
      <c r="D1596">
        <v>-23.709199999999999</v>
      </c>
      <c r="E1596">
        <v>-68.253600000000006</v>
      </c>
      <c r="F1596" s="9">
        <v>41920</v>
      </c>
      <c r="H1596" t="s">
        <v>445</v>
      </c>
      <c r="I1596" t="s">
        <v>215</v>
      </c>
      <c r="J1596" t="s">
        <v>29</v>
      </c>
      <c r="L1596" t="s">
        <v>30</v>
      </c>
      <c r="P1596">
        <v>6.91</v>
      </c>
      <c r="Q1596" s="1">
        <f t="shared" si="234"/>
        <v>12.196721311475409</v>
      </c>
      <c r="R1596">
        <v>744</v>
      </c>
      <c r="S1596">
        <v>7.0000000000000007E-2</v>
      </c>
      <c r="T1596">
        <v>194203</v>
      </c>
      <c r="W1596">
        <v>5345</v>
      </c>
      <c r="X1596">
        <v>21</v>
      </c>
      <c r="Z1596">
        <v>581.29999999999995</v>
      </c>
      <c r="AD1596">
        <v>85104</v>
      </c>
      <c r="AE1596">
        <v>14021</v>
      </c>
      <c r="AF1596">
        <v>928</v>
      </c>
      <c r="AG1596">
        <v>355</v>
      </c>
      <c r="AH1596">
        <v>7502</v>
      </c>
      <c r="AM1596">
        <v>9.6999999999999993</v>
      </c>
      <c r="AQ1596" s="3">
        <f t="shared" si="235"/>
        <v>308814.07</v>
      </c>
      <c r="BA1596" t="s">
        <v>31</v>
      </c>
      <c r="BB1596" s="1">
        <f t="shared" si="236"/>
        <v>12.196721311475409</v>
      </c>
      <c r="BC1596" s="2">
        <f t="shared" si="237"/>
        <v>5478.2228490832158</v>
      </c>
      <c r="BD1596" s="2">
        <f t="shared" si="238"/>
        <v>0</v>
      </c>
      <c r="BE1596" s="2">
        <f t="shared" si="239"/>
        <v>55.642306891526125</v>
      </c>
      <c r="BF1596" s="2">
        <f t="shared" si="240"/>
        <v>53.769309037091844</v>
      </c>
      <c r="BG1596" s="2">
        <f t="shared" si="241"/>
        <v>0</v>
      </c>
      <c r="BH1596" s="2">
        <f t="shared" si="242"/>
        <v>3701.9444081952238</v>
      </c>
      <c r="BI1596" s="2">
        <f t="shared" si="243"/>
        <v>358.68508569966741</v>
      </c>
      <c r="BJ1596" s="2">
        <f t="shared" si="244"/>
        <v>133.69831436392451</v>
      </c>
      <c r="BK1596" s="2">
        <f t="shared" si="245"/>
        <v>8.8577274315085575</v>
      </c>
      <c r="BL1596" s="2">
        <f t="shared" si="246"/>
        <v>308.6607693890146</v>
      </c>
      <c r="BM1596" s="2"/>
      <c r="BN1596" s="1">
        <f t="shared" si="247"/>
        <v>-7.4042208263479656</v>
      </c>
      <c r="BO1596" s="2">
        <f t="shared" si="248"/>
        <v>0.67575644696796999</v>
      </c>
      <c r="BP1596" s="1">
        <f t="shared" si="233"/>
        <v>8.0840517241379306</v>
      </c>
    </row>
    <row r="1597" spans="1:68" x14ac:dyDescent="0.25">
      <c r="A1597">
        <v>214</v>
      </c>
      <c r="B1597" t="s">
        <v>1205</v>
      </c>
      <c r="C1597" t="s">
        <v>191</v>
      </c>
      <c r="D1597">
        <v>-23.709199999999999</v>
      </c>
      <c r="E1597">
        <v>-68.253600000000006</v>
      </c>
      <c r="F1597" s="9">
        <v>41950</v>
      </c>
      <c r="H1597" t="s">
        <v>445</v>
      </c>
      <c r="I1597" t="s">
        <v>215</v>
      </c>
      <c r="J1597" t="s">
        <v>29</v>
      </c>
      <c r="L1597" t="s">
        <v>30</v>
      </c>
      <c r="P1597">
        <v>6.73</v>
      </c>
      <c r="Q1597" s="1">
        <f t="shared" si="234"/>
        <v>13.377049180327869</v>
      </c>
      <c r="R1597">
        <v>816</v>
      </c>
      <c r="S1597">
        <v>0.08</v>
      </c>
      <c r="T1597">
        <v>181270</v>
      </c>
      <c r="W1597">
        <v>16318</v>
      </c>
      <c r="X1597">
        <v>6</v>
      </c>
      <c r="Z1597">
        <v>702.8</v>
      </c>
      <c r="AD1597">
        <v>86300</v>
      </c>
      <c r="AE1597">
        <v>14900</v>
      </c>
      <c r="AF1597">
        <v>1120</v>
      </c>
      <c r="AG1597">
        <v>379</v>
      </c>
      <c r="AH1597">
        <v>7750</v>
      </c>
      <c r="AM1597">
        <v>10.3</v>
      </c>
      <c r="AQ1597" s="3">
        <f t="shared" si="235"/>
        <v>309572.18</v>
      </c>
      <c r="BA1597" t="s">
        <v>31</v>
      </c>
      <c r="BB1597" s="1">
        <f t="shared" si="236"/>
        <v>13.377049180327869</v>
      </c>
      <c r="BC1597" s="2">
        <f t="shared" si="237"/>
        <v>5113.3991537376587</v>
      </c>
      <c r="BD1597" s="2">
        <f t="shared" si="238"/>
        <v>0</v>
      </c>
      <c r="BE1597" s="2">
        <f t="shared" si="239"/>
        <v>169.87299604413909</v>
      </c>
      <c r="BF1597" s="2">
        <f t="shared" si="240"/>
        <v>65.007862362408659</v>
      </c>
      <c r="BG1597" s="2">
        <f t="shared" si="241"/>
        <v>0</v>
      </c>
      <c r="BH1597" s="2">
        <f t="shared" si="242"/>
        <v>3753.9692896602724</v>
      </c>
      <c r="BI1597" s="2">
        <f t="shared" si="243"/>
        <v>381.17165515477103</v>
      </c>
      <c r="BJ1597" s="2">
        <f t="shared" si="244"/>
        <v>161.36003457715026</v>
      </c>
      <c r="BK1597" s="2">
        <f t="shared" si="245"/>
        <v>9.4565597085682906</v>
      </c>
      <c r="BL1597" s="2">
        <f t="shared" si="246"/>
        <v>318.86443118699856</v>
      </c>
      <c r="BM1597" s="2"/>
      <c r="BN1597" s="1">
        <f t="shared" si="247"/>
        <v>-4.9270223767025296</v>
      </c>
      <c r="BO1597" s="2">
        <f t="shared" si="248"/>
        <v>0.73414360522125366</v>
      </c>
      <c r="BP1597" s="1">
        <f t="shared" si="233"/>
        <v>6.9196428571428568</v>
      </c>
    </row>
    <row r="1598" spans="1:68" x14ac:dyDescent="0.25">
      <c r="A1598">
        <v>214</v>
      </c>
      <c r="B1598" t="s">
        <v>1205</v>
      </c>
      <c r="C1598" t="s">
        <v>191</v>
      </c>
      <c r="D1598">
        <v>-23.709199999999999</v>
      </c>
      <c r="E1598">
        <v>-68.253600000000006</v>
      </c>
      <c r="F1598" s="9">
        <v>41978</v>
      </c>
      <c r="H1598" t="s">
        <v>445</v>
      </c>
      <c r="I1598" t="s">
        <v>215</v>
      </c>
      <c r="J1598" t="s">
        <v>29</v>
      </c>
      <c r="L1598" t="s">
        <v>30</v>
      </c>
      <c r="P1598">
        <v>6.74</v>
      </c>
      <c r="Q1598" s="1">
        <f t="shared" si="234"/>
        <v>10.704918032786885</v>
      </c>
      <c r="R1598">
        <v>653</v>
      </c>
      <c r="S1598">
        <v>0.2</v>
      </c>
      <c r="T1598">
        <v>67520</v>
      </c>
      <c r="W1598">
        <v>8008</v>
      </c>
      <c r="X1598">
        <v>6</v>
      </c>
      <c r="Z1598">
        <v>731.7</v>
      </c>
      <c r="AB1598">
        <v>23</v>
      </c>
      <c r="AD1598">
        <v>32860</v>
      </c>
      <c r="AE1598">
        <v>6398</v>
      </c>
      <c r="AF1598">
        <v>1120</v>
      </c>
      <c r="AG1598">
        <v>382</v>
      </c>
      <c r="AH1598">
        <v>3409</v>
      </c>
      <c r="AM1598">
        <v>9.1999999999999993</v>
      </c>
      <c r="AQ1598" s="3">
        <f t="shared" si="235"/>
        <v>121120.09999999999</v>
      </c>
      <c r="BA1598" t="s">
        <v>31</v>
      </c>
      <c r="BB1598" s="1">
        <f t="shared" si="236"/>
        <v>10.704918032786885</v>
      </c>
      <c r="BC1598" s="2">
        <f t="shared" si="237"/>
        <v>1904.6544428772918</v>
      </c>
      <c r="BD1598" s="2">
        <f t="shared" si="238"/>
        <v>0</v>
      </c>
      <c r="BE1598" s="2">
        <f t="shared" si="239"/>
        <v>83.364563814282732</v>
      </c>
      <c r="BF1598" s="2">
        <f t="shared" si="240"/>
        <v>67.681065581352328</v>
      </c>
      <c r="BG1598" s="2">
        <f t="shared" si="241"/>
        <v>0</v>
      </c>
      <c r="BH1598" s="2">
        <f t="shared" si="242"/>
        <v>1429.3792683457305</v>
      </c>
      <c r="BI1598" s="2">
        <f t="shared" si="243"/>
        <v>163.67357380404195</v>
      </c>
      <c r="BJ1598" s="2">
        <f t="shared" si="244"/>
        <v>161.36003457715026</v>
      </c>
      <c r="BK1598" s="2">
        <f t="shared" si="245"/>
        <v>9.5314137432007584</v>
      </c>
      <c r="BL1598" s="2">
        <f t="shared" si="246"/>
        <v>140.25920592470686</v>
      </c>
      <c r="BM1598" s="2"/>
      <c r="BN1598" s="1">
        <f t="shared" si="247"/>
        <v>-0.67925075878928032</v>
      </c>
      <c r="BO1598" s="2">
        <f t="shared" si="248"/>
        <v>0.7504664553148126</v>
      </c>
      <c r="BP1598" s="1">
        <f t="shared" si="233"/>
        <v>3.0437500000000002</v>
      </c>
    </row>
    <row r="1599" spans="1:68" x14ac:dyDescent="0.25">
      <c r="A1599">
        <v>214</v>
      </c>
      <c r="B1599" t="s">
        <v>1205</v>
      </c>
      <c r="C1599" t="s">
        <v>191</v>
      </c>
      <c r="D1599">
        <v>-23.709199999999999</v>
      </c>
      <c r="E1599">
        <v>-68.253600000000006</v>
      </c>
      <c r="F1599" s="9">
        <v>42011</v>
      </c>
      <c r="H1599" t="s">
        <v>445</v>
      </c>
      <c r="I1599" t="s">
        <v>215</v>
      </c>
      <c r="J1599" t="s">
        <v>29</v>
      </c>
      <c r="L1599" t="s">
        <v>30</v>
      </c>
      <c r="P1599">
        <v>6.93</v>
      </c>
      <c r="Q1599" s="1">
        <f t="shared" si="234"/>
        <v>12.704918032786885</v>
      </c>
      <c r="R1599">
        <v>775</v>
      </c>
      <c r="S1599">
        <v>0.3</v>
      </c>
      <c r="T1599">
        <v>200239</v>
      </c>
      <c r="U1599">
        <v>3.6</v>
      </c>
      <c r="W1599">
        <v>17784</v>
      </c>
      <c r="X1599">
        <v>6</v>
      </c>
      <c r="Z1599">
        <v>653.6</v>
      </c>
      <c r="AD1599">
        <v>116830</v>
      </c>
      <c r="AE1599">
        <v>15500</v>
      </c>
      <c r="AF1599">
        <v>1160</v>
      </c>
      <c r="AG1599">
        <v>387</v>
      </c>
      <c r="AH1599">
        <v>7750</v>
      </c>
      <c r="AM1599">
        <v>9.1999999999999993</v>
      </c>
      <c r="AQ1599" s="3">
        <f t="shared" si="235"/>
        <v>361097.7</v>
      </c>
      <c r="BA1599" t="s">
        <v>31</v>
      </c>
      <c r="BB1599" s="1">
        <f t="shared" si="236"/>
        <v>12.704918032786885</v>
      </c>
      <c r="BC1599" s="2">
        <f t="shared" si="237"/>
        <v>5648.4908321579687</v>
      </c>
      <c r="BD1599" s="2">
        <f t="shared" si="238"/>
        <v>4.5054064877853427E-2</v>
      </c>
      <c r="BE1599" s="2">
        <f t="shared" si="239"/>
        <v>185.13429106808243</v>
      </c>
      <c r="BF1599" s="2">
        <f t="shared" si="240"/>
        <v>60.456942003514939</v>
      </c>
      <c r="BG1599" s="2">
        <f t="shared" si="241"/>
        <v>0</v>
      </c>
      <c r="BH1599" s="2">
        <f t="shared" si="242"/>
        <v>5081.9957370916527</v>
      </c>
      <c r="BI1599" s="2">
        <f t="shared" si="243"/>
        <v>396.5208493220772</v>
      </c>
      <c r="BJ1599" s="2">
        <f t="shared" si="244"/>
        <v>167.12289295490564</v>
      </c>
      <c r="BK1599" s="2">
        <f t="shared" si="245"/>
        <v>9.6561704675882023</v>
      </c>
      <c r="BL1599" s="2">
        <f t="shared" si="246"/>
        <v>318.86443118699856</v>
      </c>
      <c r="BM1599" s="2"/>
      <c r="BN1599" s="1">
        <f t="shared" si="247"/>
        <v>2.198533464844409</v>
      </c>
      <c r="BO1599" s="2">
        <f t="shared" si="248"/>
        <v>0.8997085926313011</v>
      </c>
      <c r="BP1599" s="1">
        <f t="shared" si="233"/>
        <v>6.681034482758621</v>
      </c>
    </row>
    <row r="1600" spans="1:68" x14ac:dyDescent="0.25">
      <c r="A1600">
        <v>214</v>
      </c>
      <c r="B1600" t="s">
        <v>1205</v>
      </c>
      <c r="C1600" t="s">
        <v>191</v>
      </c>
      <c r="D1600">
        <v>-23.709199999999999</v>
      </c>
      <c r="E1600">
        <v>-68.253600000000006</v>
      </c>
      <c r="F1600" s="9">
        <v>42047</v>
      </c>
      <c r="H1600" t="s">
        <v>445</v>
      </c>
      <c r="I1600" t="s">
        <v>215</v>
      </c>
      <c r="J1600" t="s">
        <v>29</v>
      </c>
      <c r="L1600" t="s">
        <v>30</v>
      </c>
      <c r="P1600">
        <v>6.72</v>
      </c>
      <c r="Q1600" s="1">
        <f t="shared" si="234"/>
        <v>12.967213114754099</v>
      </c>
      <c r="R1600">
        <v>791</v>
      </c>
      <c r="T1600">
        <v>184791</v>
      </c>
      <c r="U1600">
        <v>9</v>
      </c>
      <c r="W1600">
        <v>16604</v>
      </c>
      <c r="X1600">
        <v>5</v>
      </c>
      <c r="Z1600">
        <v>723</v>
      </c>
      <c r="AB1600">
        <v>23</v>
      </c>
      <c r="AD1600">
        <v>87800</v>
      </c>
      <c r="AE1600">
        <v>14100</v>
      </c>
      <c r="AF1600">
        <v>1030</v>
      </c>
      <c r="AG1600">
        <v>367</v>
      </c>
      <c r="AH1600">
        <v>7130</v>
      </c>
      <c r="AM1600">
        <v>8.4</v>
      </c>
      <c r="AQ1600" s="3">
        <f t="shared" si="235"/>
        <v>313381.40000000002</v>
      </c>
      <c r="BA1600" t="s">
        <v>31</v>
      </c>
      <c r="BB1600" s="1">
        <f t="shared" si="236"/>
        <v>12.967213114754099</v>
      </c>
      <c r="BC1600" s="2">
        <f t="shared" si="237"/>
        <v>5212.7221438645975</v>
      </c>
      <c r="BD1600" s="2">
        <f t="shared" si="238"/>
        <v>0.11263516219463357</v>
      </c>
      <c r="BE1600" s="2">
        <f t="shared" si="239"/>
        <v>172.85030189464916</v>
      </c>
      <c r="BF1600" s="2">
        <f t="shared" si="240"/>
        <v>66.87632966423088</v>
      </c>
      <c r="BG1600" s="2">
        <f t="shared" si="241"/>
        <v>0</v>
      </c>
      <c r="BH1600" s="2">
        <f t="shared" si="242"/>
        <v>3819.2178868154333</v>
      </c>
      <c r="BI1600" s="2">
        <f t="shared" si="243"/>
        <v>360.70606293169607</v>
      </c>
      <c r="BJ1600" s="2">
        <f t="shared" si="244"/>
        <v>148.39360322720069</v>
      </c>
      <c r="BK1600" s="2">
        <f t="shared" si="245"/>
        <v>9.1571435700384249</v>
      </c>
      <c r="BL1600" s="2">
        <f t="shared" si="246"/>
        <v>293.35527669203867</v>
      </c>
      <c r="BM1600" s="2"/>
      <c r="BN1600" s="1">
        <f t="shared" si="247"/>
        <v>-6.0749130812926735</v>
      </c>
      <c r="BO1600" s="2">
        <f t="shared" si="248"/>
        <v>0.73267244664300279</v>
      </c>
      <c r="BP1600" s="1">
        <f t="shared" si="233"/>
        <v>6.9223300970873787</v>
      </c>
    </row>
    <row r="1601" spans="1:68" x14ac:dyDescent="0.25">
      <c r="A1601">
        <v>214</v>
      </c>
      <c r="B1601" t="s">
        <v>1205</v>
      </c>
      <c r="C1601" t="s">
        <v>191</v>
      </c>
      <c r="D1601">
        <v>-23.709199999999999</v>
      </c>
      <c r="E1601">
        <v>-68.253600000000006</v>
      </c>
      <c r="F1601" s="9">
        <v>42066</v>
      </c>
      <c r="H1601" t="s">
        <v>445</v>
      </c>
      <c r="I1601" t="s">
        <v>215</v>
      </c>
      <c r="J1601" t="s">
        <v>29</v>
      </c>
      <c r="L1601" t="s">
        <v>30</v>
      </c>
      <c r="P1601">
        <v>6.93</v>
      </c>
      <c r="Q1601" s="1">
        <f t="shared" si="234"/>
        <v>14.098360655737705</v>
      </c>
      <c r="R1601">
        <v>860</v>
      </c>
      <c r="S1601">
        <v>0.1</v>
      </c>
      <c r="T1601">
        <v>197719</v>
      </c>
      <c r="U1601">
        <v>3.6</v>
      </c>
      <c r="W1601">
        <v>15571</v>
      </c>
      <c r="X1601">
        <v>7</v>
      </c>
      <c r="Z1601">
        <v>707</v>
      </c>
      <c r="AB1601">
        <v>31</v>
      </c>
      <c r="AD1601">
        <v>95900</v>
      </c>
      <c r="AE1601">
        <v>15300</v>
      </c>
      <c r="AF1601">
        <v>1150</v>
      </c>
      <c r="AG1601">
        <v>387</v>
      </c>
      <c r="AH1601">
        <v>7760</v>
      </c>
      <c r="AM1601">
        <v>9.3000000000000007</v>
      </c>
      <c r="AQ1601" s="3">
        <f t="shared" si="235"/>
        <v>335405</v>
      </c>
      <c r="BA1601" t="s">
        <v>31</v>
      </c>
      <c r="BB1601" s="1">
        <f t="shared" si="236"/>
        <v>14.098360655737705</v>
      </c>
      <c r="BC1601" s="2">
        <f t="shared" si="237"/>
        <v>5577.4047954866001</v>
      </c>
      <c r="BD1601" s="2">
        <f t="shared" si="238"/>
        <v>4.5054064877853427E-2</v>
      </c>
      <c r="BE1601" s="2">
        <f t="shared" si="239"/>
        <v>162.09660628773682</v>
      </c>
      <c r="BF1601" s="2">
        <f t="shared" si="240"/>
        <v>65.396355563777632</v>
      </c>
      <c r="BG1601" s="2">
        <f t="shared" si="241"/>
        <v>0</v>
      </c>
      <c r="BH1601" s="2">
        <f t="shared" si="242"/>
        <v>4171.5603114533033</v>
      </c>
      <c r="BI1601" s="2">
        <f t="shared" si="243"/>
        <v>391.40445126630851</v>
      </c>
      <c r="BJ1601" s="2">
        <f t="shared" si="244"/>
        <v>165.68217836046679</v>
      </c>
      <c r="BK1601" s="2">
        <f t="shared" si="245"/>
        <v>9.6561704675882023</v>
      </c>
      <c r="BL1601" s="2">
        <f t="shared" si="246"/>
        <v>319.27586916272372</v>
      </c>
      <c r="BM1601" s="2"/>
      <c r="BN1601" s="1">
        <f t="shared" si="247"/>
        <v>-4.6825215160008744</v>
      </c>
      <c r="BO1601" s="2">
        <f t="shared" si="248"/>
        <v>0.74793931307066908</v>
      </c>
      <c r="BP1601" s="1">
        <f t="shared" si="233"/>
        <v>6.7478260869565219</v>
      </c>
    </row>
    <row r="1602" spans="1:68" x14ac:dyDescent="0.25">
      <c r="A1602">
        <v>214</v>
      </c>
      <c r="B1602" t="s">
        <v>1205</v>
      </c>
      <c r="C1602" t="s">
        <v>191</v>
      </c>
      <c r="D1602">
        <v>-23.709199999999999</v>
      </c>
      <c r="E1602">
        <v>-68.253600000000006</v>
      </c>
      <c r="F1602" s="9">
        <v>42105</v>
      </c>
      <c r="H1602" t="s">
        <v>445</v>
      </c>
      <c r="I1602" t="s">
        <v>215</v>
      </c>
      <c r="J1602" t="s">
        <v>29</v>
      </c>
      <c r="L1602" t="s">
        <v>30</v>
      </c>
      <c r="P1602">
        <v>7.06</v>
      </c>
      <c r="Q1602" s="1">
        <f t="shared" si="234"/>
        <v>12.557377049180328</v>
      </c>
      <c r="R1602">
        <v>766</v>
      </c>
      <c r="T1602">
        <v>173146</v>
      </c>
      <c r="U1602">
        <v>105</v>
      </c>
      <c r="W1602">
        <v>15799</v>
      </c>
      <c r="X1602">
        <v>18</v>
      </c>
      <c r="Z1602">
        <v>674.9</v>
      </c>
      <c r="AA1602" s="1">
        <v>2.3844707057256991</v>
      </c>
      <c r="AD1602">
        <v>82812</v>
      </c>
      <c r="AE1602">
        <v>16730</v>
      </c>
      <c r="AF1602">
        <v>1487</v>
      </c>
      <c r="AG1602">
        <v>457</v>
      </c>
      <c r="AH1602">
        <v>8077</v>
      </c>
      <c r="AM1602">
        <v>7.6</v>
      </c>
      <c r="AN1602">
        <v>0.254</v>
      </c>
      <c r="AQ1602" s="3">
        <f t="shared" si="235"/>
        <v>300082.13847070572</v>
      </c>
      <c r="BA1602" t="s">
        <v>31</v>
      </c>
      <c r="BB1602" s="1">
        <f t="shared" si="236"/>
        <v>12.557377049180328</v>
      </c>
      <c r="BC1602" s="2">
        <f t="shared" si="237"/>
        <v>4884.2313117066287</v>
      </c>
      <c r="BD1602" s="2">
        <f t="shared" si="238"/>
        <v>1.3140768922707249</v>
      </c>
      <c r="BE1602" s="2">
        <f t="shared" si="239"/>
        <v>164.47012283989173</v>
      </c>
      <c r="BF1602" s="2">
        <f t="shared" si="240"/>
        <v>62.427157524743315</v>
      </c>
      <c r="BG1602" s="2">
        <f t="shared" si="241"/>
        <v>8.4900418569215402E-2</v>
      </c>
      <c r="BH1602" s="2">
        <f t="shared" si="242"/>
        <v>3602.2445517421374</v>
      </c>
      <c r="BI1602" s="2">
        <f t="shared" si="243"/>
        <v>427.98669736505497</v>
      </c>
      <c r="BJ1602" s="2">
        <f t="shared" si="244"/>
        <v>214.23426019305577</v>
      </c>
      <c r="BK1602" s="2">
        <f t="shared" si="245"/>
        <v>11.402764609012426</v>
      </c>
      <c r="BL1602" s="2">
        <f t="shared" si="246"/>
        <v>332.31845299321128</v>
      </c>
      <c r="BM1602" s="2"/>
      <c r="BN1602" s="1">
        <f t="shared" si="247"/>
        <v>-2.9051726709411891</v>
      </c>
      <c r="BO1602" s="2">
        <f t="shared" si="248"/>
        <v>0.73752537950203167</v>
      </c>
      <c r="BP1602" s="1">
        <f t="shared" si="233"/>
        <v>5.4317417619367854</v>
      </c>
    </row>
    <row r="1603" spans="1:68" x14ac:dyDescent="0.25">
      <c r="A1603">
        <v>214</v>
      </c>
      <c r="B1603" t="s">
        <v>1205</v>
      </c>
      <c r="C1603" t="s">
        <v>191</v>
      </c>
      <c r="D1603">
        <v>-23.709199999999999</v>
      </c>
      <c r="E1603">
        <v>-68.253600000000006</v>
      </c>
      <c r="F1603" s="9">
        <v>42130</v>
      </c>
      <c r="H1603" t="s">
        <v>445</v>
      </c>
      <c r="I1603" t="s">
        <v>215</v>
      </c>
      <c r="J1603" t="s">
        <v>29</v>
      </c>
      <c r="L1603" t="s">
        <v>30</v>
      </c>
      <c r="P1603">
        <v>6.94</v>
      </c>
      <c r="Q1603" s="1">
        <f t="shared" si="234"/>
        <v>14.540983606557377</v>
      </c>
      <c r="R1603">
        <v>887</v>
      </c>
      <c r="T1603">
        <v>192900</v>
      </c>
      <c r="W1603">
        <v>16550</v>
      </c>
      <c r="X1603">
        <v>18</v>
      </c>
      <c r="Z1603">
        <v>785.7</v>
      </c>
      <c r="AB1603">
        <v>4.8760000000000003</v>
      </c>
      <c r="AD1603">
        <v>90739</v>
      </c>
      <c r="AE1603">
        <v>15292</v>
      </c>
      <c r="AF1603">
        <v>1545</v>
      </c>
      <c r="AG1603">
        <v>405</v>
      </c>
      <c r="AH1603">
        <v>8288</v>
      </c>
      <c r="AM1603">
        <v>7.5</v>
      </c>
      <c r="AQ1603" s="3">
        <f t="shared" si="235"/>
        <v>327422.076</v>
      </c>
      <c r="BA1603" t="s">
        <v>31</v>
      </c>
      <c r="BB1603" s="1">
        <f t="shared" si="236"/>
        <v>14.540983606557377</v>
      </c>
      <c r="BC1603" s="2">
        <f t="shared" si="237"/>
        <v>5441.4668547249639</v>
      </c>
      <c r="BD1603" s="2">
        <f t="shared" si="238"/>
        <v>0</v>
      </c>
      <c r="BE1603" s="2">
        <f t="shared" si="239"/>
        <v>172.28815323755987</v>
      </c>
      <c r="BF1603" s="2">
        <f t="shared" si="240"/>
        <v>72.675978170382024</v>
      </c>
      <c r="BG1603" s="2">
        <f t="shared" si="241"/>
        <v>0</v>
      </c>
      <c r="BH1603" s="2">
        <f t="shared" si="242"/>
        <v>3947.0616381747791</v>
      </c>
      <c r="BI1603" s="2">
        <f t="shared" si="243"/>
        <v>391.19979534407776</v>
      </c>
      <c r="BJ1603" s="2">
        <f t="shared" si="244"/>
        <v>222.59040484080106</v>
      </c>
      <c r="BK1603" s="2">
        <f t="shared" si="245"/>
        <v>10.105294675383002</v>
      </c>
      <c r="BL1603" s="2">
        <f t="shared" si="246"/>
        <v>340.99979428101216</v>
      </c>
      <c r="BM1603" s="2"/>
      <c r="BN1603" s="1">
        <f t="shared" si="247"/>
        <v>-4.8584537204845413</v>
      </c>
      <c r="BO1603" s="2">
        <f t="shared" si="248"/>
        <v>0.72536721137011895</v>
      </c>
      <c r="BP1603" s="1">
        <f t="shared" si="233"/>
        <v>5.3644012944983821</v>
      </c>
    </row>
    <row r="1604" spans="1:68" x14ac:dyDescent="0.25">
      <c r="A1604">
        <v>214</v>
      </c>
      <c r="B1604" t="s">
        <v>1205</v>
      </c>
      <c r="C1604" t="s">
        <v>191</v>
      </c>
      <c r="D1604">
        <v>-23.709199999999999</v>
      </c>
      <c r="E1604">
        <v>-68.253600000000006</v>
      </c>
      <c r="F1604" s="9">
        <v>42162</v>
      </c>
      <c r="H1604" t="s">
        <v>445</v>
      </c>
      <c r="I1604" t="s">
        <v>215</v>
      </c>
      <c r="J1604" t="s">
        <v>29</v>
      </c>
      <c r="L1604" t="s">
        <v>30</v>
      </c>
      <c r="P1604">
        <v>6.81</v>
      </c>
      <c r="Q1604" s="1">
        <f t="shared" si="234"/>
        <v>14.131147540983607</v>
      </c>
      <c r="R1604">
        <v>862</v>
      </c>
      <c r="S1604">
        <v>2.9</v>
      </c>
      <c r="T1604">
        <v>156863</v>
      </c>
      <c r="U1604">
        <v>134.9</v>
      </c>
      <c r="W1604">
        <v>14435</v>
      </c>
      <c r="X1604">
        <v>36</v>
      </c>
      <c r="Z1604">
        <v>768.1</v>
      </c>
      <c r="AA1604" s="1">
        <v>15.98998002663116</v>
      </c>
      <c r="AD1604">
        <v>82743</v>
      </c>
      <c r="AE1604">
        <v>13008</v>
      </c>
      <c r="AF1604">
        <v>976.6</v>
      </c>
      <c r="AG1604">
        <v>459</v>
      </c>
      <c r="AH1604">
        <v>9458</v>
      </c>
      <c r="AM1604">
        <v>9.9</v>
      </c>
      <c r="AQ1604" s="3">
        <f t="shared" si="235"/>
        <v>279772.38998002664</v>
      </c>
      <c r="BA1604" t="s">
        <v>31</v>
      </c>
      <c r="BB1604" s="1">
        <f t="shared" si="236"/>
        <v>14.131147540983607</v>
      </c>
      <c r="BC1604" s="2">
        <f t="shared" si="237"/>
        <v>4424.9083215796891</v>
      </c>
      <c r="BD1604" s="2">
        <f t="shared" si="238"/>
        <v>1.688275931117341</v>
      </c>
      <c r="BE1604" s="2">
        <f t="shared" si="239"/>
        <v>150.27066416822819</v>
      </c>
      <c r="BF1604" s="2">
        <f t="shared" si="240"/>
        <v>71.048006659883455</v>
      </c>
      <c r="BG1604" s="2">
        <f t="shared" si="241"/>
        <v>0.569332218640621</v>
      </c>
      <c r="BH1604" s="2">
        <f t="shared" si="242"/>
        <v>3599.2431162729999</v>
      </c>
      <c r="BI1604" s="2">
        <f t="shared" si="243"/>
        <v>332.77052954719875</v>
      </c>
      <c r="BJ1604" s="2">
        <f t="shared" si="244"/>
        <v>140.70018729289728</v>
      </c>
      <c r="BK1604" s="2">
        <f t="shared" si="245"/>
        <v>11.452667298767402</v>
      </c>
      <c r="BL1604" s="2">
        <f t="shared" si="246"/>
        <v>389.13803744085578</v>
      </c>
      <c r="BM1604" s="2"/>
      <c r="BN1604" s="1">
        <f t="shared" si="247"/>
        <v>1.3793437620579079</v>
      </c>
      <c r="BO1604" s="2">
        <f t="shared" si="248"/>
        <v>0.81340512722488967</v>
      </c>
      <c r="BP1604" s="1">
        <f t="shared" si="233"/>
        <v>9.684620110587753</v>
      </c>
    </row>
    <row r="1605" spans="1:68" x14ac:dyDescent="0.25">
      <c r="A1605">
        <v>214</v>
      </c>
      <c r="B1605" t="s">
        <v>1205</v>
      </c>
      <c r="C1605" t="s">
        <v>191</v>
      </c>
      <c r="D1605">
        <v>-23.709199999999999</v>
      </c>
      <c r="E1605">
        <v>-68.253600000000006</v>
      </c>
      <c r="F1605" s="9">
        <v>42197</v>
      </c>
      <c r="H1605" t="s">
        <v>445</v>
      </c>
      <c r="I1605" t="s">
        <v>215</v>
      </c>
      <c r="J1605" t="s">
        <v>29</v>
      </c>
      <c r="L1605" t="s">
        <v>30</v>
      </c>
      <c r="P1605">
        <v>7.46</v>
      </c>
      <c r="Q1605" s="1">
        <f t="shared" si="234"/>
        <v>12.426229508196721</v>
      </c>
      <c r="R1605">
        <v>758</v>
      </c>
      <c r="S1605">
        <v>2.19</v>
      </c>
      <c r="T1605">
        <v>180580</v>
      </c>
      <c r="W1605">
        <v>18266</v>
      </c>
      <c r="X1605">
        <v>0</v>
      </c>
      <c r="Z1605">
        <v>595.9</v>
      </c>
      <c r="AA1605" s="1">
        <v>0.93508655126498008</v>
      </c>
      <c r="AB1605">
        <v>0.08</v>
      </c>
      <c r="AD1605">
        <v>83116</v>
      </c>
      <c r="AE1605">
        <v>13253</v>
      </c>
      <c r="AF1605">
        <v>993.6</v>
      </c>
      <c r="AG1605">
        <v>540</v>
      </c>
      <c r="AH1605">
        <v>7980</v>
      </c>
      <c r="AL1605">
        <v>3.7999999999999999E-2</v>
      </c>
      <c r="AM1605">
        <v>10.4</v>
      </c>
      <c r="AN1605">
        <v>8.9999999999999993E-3</v>
      </c>
      <c r="AQ1605" s="3">
        <f t="shared" si="235"/>
        <v>306096.1520865513</v>
      </c>
      <c r="BA1605" t="s">
        <v>31</v>
      </c>
      <c r="BB1605" s="1">
        <f t="shared" si="236"/>
        <v>12.426229508196721</v>
      </c>
      <c r="BC1605" s="2">
        <f t="shared" si="237"/>
        <v>5093.9351198871645</v>
      </c>
      <c r="BD1605" s="2">
        <f t="shared" si="238"/>
        <v>0</v>
      </c>
      <c r="BE1605" s="2">
        <f t="shared" si="239"/>
        <v>190.15198834062045</v>
      </c>
      <c r="BF1605" s="2">
        <f t="shared" si="240"/>
        <v>55.119785403755429</v>
      </c>
      <c r="BG1605" s="2">
        <f t="shared" si="241"/>
        <v>3.3294281791849178E-2</v>
      </c>
      <c r="BH1605" s="2">
        <f t="shared" si="242"/>
        <v>3615.4682674322503</v>
      </c>
      <c r="BI1605" s="2">
        <f t="shared" si="243"/>
        <v>339.03811716551547</v>
      </c>
      <c r="BJ1605" s="2">
        <f t="shared" si="244"/>
        <v>143.14940210344332</v>
      </c>
      <c r="BK1605" s="2">
        <f t="shared" si="245"/>
        <v>13.473726233844003</v>
      </c>
      <c r="BL1605" s="2">
        <f t="shared" si="246"/>
        <v>328.32750462867722</v>
      </c>
      <c r="BM1605" s="2"/>
      <c r="BN1605" s="1">
        <f t="shared" si="247"/>
        <v>-6.8700070908397404</v>
      </c>
      <c r="BO1605" s="2">
        <f t="shared" si="248"/>
        <v>0.70975938686716844</v>
      </c>
      <c r="BP1605" s="1">
        <f t="shared" si="233"/>
        <v>8.0314009661835755</v>
      </c>
    </row>
    <row r="1606" spans="1:68" x14ac:dyDescent="0.25">
      <c r="A1606">
        <v>214</v>
      </c>
      <c r="B1606" t="s">
        <v>1205</v>
      </c>
      <c r="C1606" t="s">
        <v>191</v>
      </c>
      <c r="D1606">
        <v>-23.709199999999999</v>
      </c>
      <c r="E1606">
        <v>-68.253600000000006</v>
      </c>
      <c r="F1606" s="9">
        <v>42222</v>
      </c>
      <c r="H1606" t="s">
        <v>445</v>
      </c>
      <c r="I1606" t="s">
        <v>215</v>
      </c>
      <c r="J1606" t="s">
        <v>29</v>
      </c>
      <c r="L1606" t="s">
        <v>30</v>
      </c>
      <c r="P1606">
        <v>6.91</v>
      </c>
      <c r="Q1606" s="1">
        <f t="shared" si="234"/>
        <v>17.57377049180328</v>
      </c>
      <c r="R1606">
        <v>1072</v>
      </c>
      <c r="S1606">
        <v>3.8</v>
      </c>
      <c r="T1606">
        <v>174050</v>
      </c>
      <c r="W1606">
        <v>16985</v>
      </c>
      <c r="X1606">
        <v>44</v>
      </c>
      <c r="Z1606">
        <v>671</v>
      </c>
      <c r="AD1606">
        <v>90591</v>
      </c>
      <c r="AE1606">
        <v>13540</v>
      </c>
      <c r="AF1606">
        <v>1297</v>
      </c>
      <c r="AG1606">
        <v>338</v>
      </c>
      <c r="AH1606">
        <v>7454</v>
      </c>
      <c r="AM1606">
        <v>9.6</v>
      </c>
      <c r="AQ1606" s="3">
        <f t="shared" si="235"/>
        <v>306055.39999999997</v>
      </c>
      <c r="BA1606" t="s">
        <v>31</v>
      </c>
      <c r="BB1606" s="1">
        <f t="shared" si="236"/>
        <v>17.57377049180328</v>
      </c>
      <c r="BC1606" s="2">
        <f t="shared" si="237"/>
        <v>4909.7320169252462</v>
      </c>
      <c r="BD1606" s="2">
        <f t="shared" si="238"/>
        <v>0</v>
      </c>
      <c r="BE1606" s="2">
        <f t="shared" si="239"/>
        <v>176.81657297522381</v>
      </c>
      <c r="BF1606" s="2">
        <f t="shared" si="240"/>
        <v>62.066413837757842</v>
      </c>
      <c r="BG1606" s="2">
        <f t="shared" si="241"/>
        <v>0</v>
      </c>
      <c r="BH1606" s="2">
        <f t="shared" si="242"/>
        <v>3940.6237765888031</v>
      </c>
      <c r="BI1606" s="2">
        <f t="shared" si="243"/>
        <v>346.38014837554357</v>
      </c>
      <c r="BJ1606" s="2">
        <f t="shared" si="244"/>
        <v>186.86068289871776</v>
      </c>
      <c r="BK1606" s="2">
        <f t="shared" si="245"/>
        <v>8.4335545685912461</v>
      </c>
      <c r="BL1606" s="2">
        <f t="shared" si="246"/>
        <v>306.68586710553382</v>
      </c>
      <c r="BM1606" s="2"/>
      <c r="BN1606" s="1">
        <f t="shared" si="247"/>
        <v>-1.7027901823373592</v>
      </c>
      <c r="BO1606" s="2">
        <f t="shared" si="248"/>
        <v>0.80261483987401949</v>
      </c>
      <c r="BP1606" s="1">
        <f t="shared" si="233"/>
        <v>5.7471087124132616</v>
      </c>
    </row>
    <row r="1607" spans="1:68" x14ac:dyDescent="0.25">
      <c r="A1607">
        <v>214</v>
      </c>
      <c r="B1607" t="s">
        <v>1205</v>
      </c>
      <c r="C1607" t="s">
        <v>191</v>
      </c>
      <c r="D1607">
        <v>-23.709199999999999</v>
      </c>
      <c r="E1607">
        <v>-68.253600000000006</v>
      </c>
      <c r="F1607" s="9">
        <v>42250</v>
      </c>
      <c r="H1607" t="s">
        <v>445</v>
      </c>
      <c r="I1607" t="s">
        <v>215</v>
      </c>
      <c r="J1607" t="s">
        <v>29</v>
      </c>
      <c r="L1607" t="s">
        <v>30</v>
      </c>
      <c r="P1607">
        <v>6.89</v>
      </c>
      <c r="Q1607" s="1">
        <f t="shared" si="234"/>
        <v>11.573770491803279</v>
      </c>
      <c r="R1607">
        <v>706</v>
      </c>
      <c r="S1607">
        <v>85.9</v>
      </c>
      <c r="T1607">
        <v>156060</v>
      </c>
      <c r="U1607">
        <v>67.400000000000006</v>
      </c>
      <c r="W1607">
        <v>14964</v>
      </c>
      <c r="X1607">
        <v>16</v>
      </c>
      <c r="Z1607">
        <v>476</v>
      </c>
      <c r="AA1607" s="1">
        <v>2.2909620505992012</v>
      </c>
      <c r="AB1607">
        <v>9.0999999999999998E-2</v>
      </c>
      <c r="AD1607">
        <v>75400</v>
      </c>
      <c r="AE1607">
        <v>14200</v>
      </c>
      <c r="AF1607">
        <v>896</v>
      </c>
      <c r="AG1607">
        <v>363</v>
      </c>
      <c r="AH1607">
        <v>7300</v>
      </c>
      <c r="AM1607">
        <v>8.3000000000000007</v>
      </c>
      <c r="AQ1607" s="3">
        <f t="shared" si="235"/>
        <v>270544.9819620506</v>
      </c>
      <c r="BA1607" t="s">
        <v>31</v>
      </c>
      <c r="BB1607" s="1">
        <f t="shared" si="236"/>
        <v>11.573770491803279</v>
      </c>
      <c r="BC1607" s="2">
        <f t="shared" si="237"/>
        <v>4402.2566995768684</v>
      </c>
      <c r="BD1607" s="2">
        <f t="shared" si="238"/>
        <v>0.84351221465758919</v>
      </c>
      <c r="BE1607" s="2">
        <f t="shared" si="239"/>
        <v>155.77763897564023</v>
      </c>
      <c r="BF1607" s="2">
        <f t="shared" si="240"/>
        <v>44.029229488483949</v>
      </c>
      <c r="BG1607" s="2">
        <f t="shared" si="241"/>
        <v>8.157099039003049E-2</v>
      </c>
      <c r="BH1607" s="2">
        <f t="shared" si="242"/>
        <v>3279.8294836661012</v>
      </c>
      <c r="BI1607" s="2">
        <f t="shared" si="243"/>
        <v>363.26426195958044</v>
      </c>
      <c r="BJ1607" s="2">
        <f t="shared" si="244"/>
        <v>129.08802766172022</v>
      </c>
      <c r="BK1607" s="2">
        <f t="shared" si="245"/>
        <v>9.0573381905284691</v>
      </c>
      <c r="BL1607" s="2">
        <f t="shared" si="246"/>
        <v>300.3497222793664</v>
      </c>
      <c r="BM1607" s="2"/>
      <c r="BN1607" s="1">
        <f t="shared" si="247"/>
        <v>-3.6769231902029005</v>
      </c>
      <c r="BO1607" s="2">
        <f t="shared" si="248"/>
        <v>0.74503367420199473</v>
      </c>
      <c r="BP1607" s="1">
        <f t="shared" si="233"/>
        <v>8.1473214285714288</v>
      </c>
    </row>
    <row r="1608" spans="1:68" x14ac:dyDescent="0.25">
      <c r="A1608">
        <v>214</v>
      </c>
      <c r="B1608" t="s">
        <v>1205</v>
      </c>
      <c r="C1608" t="s">
        <v>191</v>
      </c>
      <c r="D1608">
        <v>-23.709199999999999</v>
      </c>
      <c r="E1608">
        <v>-68.253600000000006</v>
      </c>
      <c r="F1608" s="9">
        <v>42288</v>
      </c>
      <c r="H1608" t="s">
        <v>445</v>
      </c>
      <c r="I1608" t="s">
        <v>215</v>
      </c>
      <c r="J1608" t="s">
        <v>29</v>
      </c>
      <c r="L1608" t="s">
        <v>30</v>
      </c>
      <c r="P1608">
        <v>6.71</v>
      </c>
      <c r="Q1608" s="1">
        <f t="shared" si="234"/>
        <v>13.049180327868852</v>
      </c>
      <c r="R1608">
        <v>796</v>
      </c>
      <c r="T1608">
        <v>189409</v>
      </c>
      <c r="W1608">
        <v>15188</v>
      </c>
      <c r="X1608">
        <v>52</v>
      </c>
      <c r="Z1608">
        <v>964.3</v>
      </c>
      <c r="AB1608">
        <v>10.59</v>
      </c>
      <c r="AD1608">
        <v>95435</v>
      </c>
      <c r="AE1608">
        <v>15782</v>
      </c>
      <c r="AF1608">
        <v>1785</v>
      </c>
      <c r="AG1608">
        <v>395</v>
      </c>
      <c r="AH1608">
        <v>8537</v>
      </c>
      <c r="AM1608">
        <v>9.1</v>
      </c>
      <c r="AN1608">
        <v>4.8000000000000001E-2</v>
      </c>
      <c r="AQ1608" s="3">
        <f t="shared" si="235"/>
        <v>328363.038</v>
      </c>
      <c r="BA1608" t="s">
        <v>31</v>
      </c>
      <c r="BB1608" s="1">
        <f t="shared" si="236"/>
        <v>13.049180327868852</v>
      </c>
      <c r="BC1608" s="2">
        <f t="shared" si="237"/>
        <v>5342.9901269393504</v>
      </c>
      <c r="BD1608" s="2">
        <f t="shared" si="238"/>
        <v>0</v>
      </c>
      <c r="BE1608" s="2">
        <f t="shared" si="239"/>
        <v>158.10951488652924</v>
      </c>
      <c r="BF1608" s="2">
        <f t="shared" si="240"/>
        <v>89.196189066691332</v>
      </c>
      <c r="BG1608" s="2">
        <f t="shared" si="241"/>
        <v>0</v>
      </c>
      <c r="BH1608" s="2">
        <f t="shared" si="242"/>
        <v>4151.3332463352035</v>
      </c>
      <c r="BI1608" s="2">
        <f t="shared" si="243"/>
        <v>403.73497058071115</v>
      </c>
      <c r="BJ1608" s="2">
        <f t="shared" si="244"/>
        <v>257.16755510733327</v>
      </c>
      <c r="BK1608" s="2">
        <f t="shared" si="245"/>
        <v>9.855781226608114</v>
      </c>
      <c r="BL1608" s="2">
        <f t="shared" si="246"/>
        <v>351.2445998765686</v>
      </c>
      <c r="BM1608" s="2"/>
      <c r="BN1608" s="1">
        <f t="shared" si="247"/>
        <v>-1.2298166800633199</v>
      </c>
      <c r="BO1608" s="2">
        <f t="shared" si="248"/>
        <v>0.77696816720738182</v>
      </c>
      <c r="BP1608" s="1">
        <f t="shared" si="233"/>
        <v>4.7826330532212884</v>
      </c>
    </row>
    <row r="1609" spans="1:68" x14ac:dyDescent="0.25">
      <c r="A1609">
        <v>214</v>
      </c>
      <c r="B1609" t="s">
        <v>1205</v>
      </c>
      <c r="C1609" t="s">
        <v>191</v>
      </c>
      <c r="D1609">
        <v>-23.709199999999999</v>
      </c>
      <c r="E1609">
        <v>-68.253600000000006</v>
      </c>
      <c r="F1609" s="9">
        <v>42319</v>
      </c>
      <c r="H1609" t="s">
        <v>445</v>
      </c>
      <c r="I1609" t="s">
        <v>215</v>
      </c>
      <c r="J1609" t="s">
        <v>29</v>
      </c>
      <c r="L1609" t="s">
        <v>30</v>
      </c>
      <c r="P1609">
        <v>6.96</v>
      </c>
      <c r="Q1609" s="1">
        <f t="shared" si="234"/>
        <v>13.21311475409836</v>
      </c>
      <c r="R1609">
        <v>806</v>
      </c>
      <c r="T1609">
        <v>202030</v>
      </c>
      <c r="W1609">
        <v>13406</v>
      </c>
      <c r="X1609">
        <v>21</v>
      </c>
      <c r="Z1609">
        <v>617.1</v>
      </c>
      <c r="AB1609">
        <v>0.113</v>
      </c>
      <c r="AD1609">
        <v>100866</v>
      </c>
      <c r="AE1609">
        <v>13715</v>
      </c>
      <c r="AF1609">
        <v>1105</v>
      </c>
      <c r="AG1609">
        <v>332</v>
      </c>
      <c r="AH1609">
        <v>7507</v>
      </c>
      <c r="AM1609">
        <v>10.3</v>
      </c>
      <c r="AQ1609" s="3">
        <f t="shared" si="235"/>
        <v>340415.51299999998</v>
      </c>
      <c r="BA1609" t="s">
        <v>31</v>
      </c>
      <c r="BB1609" s="1">
        <f t="shared" si="236"/>
        <v>13.21311475409836</v>
      </c>
      <c r="BC1609" s="2">
        <f t="shared" si="237"/>
        <v>5699.0126939351194</v>
      </c>
      <c r="BD1609" s="2">
        <f t="shared" si="238"/>
        <v>0</v>
      </c>
      <c r="BE1609" s="2">
        <f t="shared" si="239"/>
        <v>139.55860920258172</v>
      </c>
      <c r="BF1609" s="2">
        <f t="shared" si="240"/>
        <v>57.080751086855983</v>
      </c>
      <c r="BG1609" s="2">
        <f t="shared" si="241"/>
        <v>0</v>
      </c>
      <c r="BH1609" s="2">
        <f t="shared" si="242"/>
        <v>4387.5766671016572</v>
      </c>
      <c r="BI1609" s="2">
        <f t="shared" si="243"/>
        <v>350.85699667434125</v>
      </c>
      <c r="BJ1609" s="2">
        <f t="shared" si="244"/>
        <v>159.19896268549201</v>
      </c>
      <c r="BK1609" s="2">
        <f t="shared" si="245"/>
        <v>8.2838464993263123</v>
      </c>
      <c r="BL1609" s="2">
        <f t="shared" si="246"/>
        <v>308.86648837687721</v>
      </c>
      <c r="BM1609" s="2"/>
      <c r="BN1609" s="1">
        <f t="shared" si="247"/>
        <v>-3.9867978341474806</v>
      </c>
      <c r="BO1609" s="2">
        <f t="shared" si="248"/>
        <v>0.76988364524453679</v>
      </c>
      <c r="BP1609" s="1">
        <f t="shared" ref="BP1609:BP1672" si="249">AH1609/AF1609</f>
        <v>6.7936651583710406</v>
      </c>
    </row>
    <row r="1610" spans="1:68" x14ac:dyDescent="0.25">
      <c r="A1610">
        <v>214</v>
      </c>
      <c r="B1610" t="s">
        <v>1205</v>
      </c>
      <c r="C1610" t="s">
        <v>191</v>
      </c>
      <c r="D1610">
        <v>-23.709199999999999</v>
      </c>
      <c r="E1610">
        <v>-68.253600000000006</v>
      </c>
      <c r="F1610" s="9">
        <v>42343</v>
      </c>
      <c r="H1610" t="s">
        <v>445</v>
      </c>
      <c r="I1610" t="s">
        <v>215</v>
      </c>
      <c r="J1610" t="s">
        <v>29</v>
      </c>
      <c r="L1610" t="s">
        <v>30</v>
      </c>
      <c r="P1610">
        <v>7.03</v>
      </c>
      <c r="Q1610" s="1">
        <f t="shared" si="234"/>
        <v>10.311475409836065</v>
      </c>
      <c r="R1610">
        <v>629</v>
      </c>
      <c r="T1610">
        <v>203251</v>
      </c>
      <c r="W1610">
        <v>11187</v>
      </c>
      <c r="X1610">
        <v>6</v>
      </c>
      <c r="Z1610">
        <v>406.8</v>
      </c>
      <c r="AB1610">
        <v>3.0579999999999998</v>
      </c>
      <c r="AD1610">
        <v>108307</v>
      </c>
      <c r="AE1610">
        <v>11507</v>
      </c>
      <c r="AF1610">
        <v>941.5</v>
      </c>
      <c r="AG1610">
        <v>600</v>
      </c>
      <c r="AH1610">
        <v>6214</v>
      </c>
      <c r="AM1610">
        <v>16.899999999999999</v>
      </c>
      <c r="AQ1610" s="3">
        <f t="shared" si="235"/>
        <v>343069.25800000003</v>
      </c>
      <c r="BA1610" t="s">
        <v>31</v>
      </c>
      <c r="BB1610" s="1">
        <f t="shared" si="236"/>
        <v>10.311475409836065</v>
      </c>
      <c r="BC1610" s="2">
        <f t="shared" si="237"/>
        <v>5733.4555712270803</v>
      </c>
      <c r="BD1610" s="2">
        <f t="shared" si="238"/>
        <v>0</v>
      </c>
      <c r="BE1610" s="2">
        <f t="shared" si="239"/>
        <v>116.45846346033728</v>
      </c>
      <c r="BF1610" s="2">
        <f t="shared" si="240"/>
        <v>37.62834150402368</v>
      </c>
      <c r="BG1610" s="2">
        <f t="shared" si="241"/>
        <v>0</v>
      </c>
      <c r="BH1610" s="2">
        <f t="shared" si="242"/>
        <v>4711.2532080560268</v>
      </c>
      <c r="BI1610" s="2">
        <f t="shared" si="243"/>
        <v>294.37196213865434</v>
      </c>
      <c r="BJ1610" s="2">
        <f t="shared" si="244"/>
        <v>135.64327906641694</v>
      </c>
      <c r="BK1610" s="2">
        <f t="shared" si="245"/>
        <v>14.970806926493337</v>
      </c>
      <c r="BL1610" s="2">
        <f t="shared" si="246"/>
        <v>255.66755811561407</v>
      </c>
      <c r="BM1610" s="2"/>
      <c r="BN1610" s="1">
        <f t="shared" si="247"/>
        <v>-2.5227979513469281</v>
      </c>
      <c r="BO1610" s="2">
        <f t="shared" si="248"/>
        <v>0.82171269133035585</v>
      </c>
      <c r="BP1610" s="1">
        <f t="shared" si="249"/>
        <v>6.6001062134891129</v>
      </c>
    </row>
    <row r="1611" spans="1:68" x14ac:dyDescent="0.25">
      <c r="A1611">
        <v>214</v>
      </c>
      <c r="B1611" t="s">
        <v>1205</v>
      </c>
      <c r="C1611" t="s">
        <v>191</v>
      </c>
      <c r="D1611">
        <v>-23.709199999999999</v>
      </c>
      <c r="E1611">
        <v>-68.253600000000006</v>
      </c>
      <c r="F1611" s="9">
        <v>42387</v>
      </c>
      <c r="H1611" t="s">
        <v>445</v>
      </c>
      <c r="I1611" t="s">
        <v>215</v>
      </c>
      <c r="J1611" t="s">
        <v>29</v>
      </c>
      <c r="L1611" t="s">
        <v>30</v>
      </c>
      <c r="P1611">
        <v>6.87</v>
      </c>
      <c r="Q1611" s="1">
        <f t="shared" si="234"/>
        <v>10.672131147540984</v>
      </c>
      <c r="R1611">
        <v>651</v>
      </c>
      <c r="T1611">
        <v>181309</v>
      </c>
      <c r="W1611">
        <v>14258</v>
      </c>
      <c r="X1611">
        <v>8</v>
      </c>
      <c r="Z1611">
        <v>474.3</v>
      </c>
      <c r="AB1611">
        <v>4.2629999999999999</v>
      </c>
      <c r="AD1611">
        <v>93840</v>
      </c>
      <c r="AE1611">
        <v>11011</v>
      </c>
      <c r="AF1611">
        <v>929.9</v>
      </c>
      <c r="AG1611">
        <v>505</v>
      </c>
      <c r="AH1611">
        <v>5380</v>
      </c>
      <c r="AL1611">
        <v>1.7999999999999999E-2</v>
      </c>
      <c r="AM1611">
        <v>15.3</v>
      </c>
      <c r="AQ1611" s="3">
        <f t="shared" si="235"/>
        <v>308385.78099999996</v>
      </c>
      <c r="BA1611" t="s">
        <v>31</v>
      </c>
      <c r="BB1611" s="1">
        <f t="shared" si="236"/>
        <v>10.672131147540984</v>
      </c>
      <c r="BC1611" s="2">
        <f t="shared" si="237"/>
        <v>5114.4992947813816</v>
      </c>
      <c r="BD1611" s="2">
        <f t="shared" si="238"/>
        <v>0</v>
      </c>
      <c r="BE1611" s="2">
        <f t="shared" si="239"/>
        <v>148.4280657922132</v>
      </c>
      <c r="BF1611" s="2">
        <f t="shared" si="240"/>
        <v>43.871982240310793</v>
      </c>
      <c r="BG1611" s="2">
        <f t="shared" si="241"/>
        <v>0</v>
      </c>
      <c r="BH1611" s="2">
        <f t="shared" si="242"/>
        <v>4081.9522380268822</v>
      </c>
      <c r="BI1611" s="2">
        <f t="shared" si="243"/>
        <v>281.68329496034789</v>
      </c>
      <c r="BJ1611" s="2">
        <f t="shared" si="244"/>
        <v>133.97205013686789</v>
      </c>
      <c r="BK1611" s="2">
        <f t="shared" si="245"/>
        <v>12.600429163131892</v>
      </c>
      <c r="BL1611" s="2">
        <f t="shared" si="246"/>
        <v>221.35363094013579</v>
      </c>
      <c r="BM1611" s="2"/>
      <c r="BN1611" s="1">
        <f t="shared" si="247"/>
        <v>-4.3948009911404657</v>
      </c>
      <c r="BO1611" s="2">
        <f t="shared" si="248"/>
        <v>0.79811375518067496</v>
      </c>
      <c r="BP1611" s="1">
        <f t="shared" si="249"/>
        <v>5.7855683406817935</v>
      </c>
    </row>
    <row r="1612" spans="1:68" x14ac:dyDescent="0.25">
      <c r="A1612">
        <v>214</v>
      </c>
      <c r="B1612" t="s">
        <v>1205</v>
      </c>
      <c r="C1612" t="s">
        <v>191</v>
      </c>
      <c r="D1612">
        <v>-23.709199999999999</v>
      </c>
      <c r="E1612">
        <v>-68.253600000000006</v>
      </c>
      <c r="F1612" s="9">
        <v>42410</v>
      </c>
      <c r="H1612" t="s">
        <v>445</v>
      </c>
      <c r="I1612" t="s">
        <v>215</v>
      </c>
      <c r="J1612" t="s">
        <v>29</v>
      </c>
      <c r="L1612" t="s">
        <v>30</v>
      </c>
      <c r="Q1612" s="1">
        <f t="shared" si="234"/>
        <v>12.098360655737705</v>
      </c>
      <c r="R1612">
        <v>738</v>
      </c>
      <c r="T1612">
        <v>204245</v>
      </c>
      <c r="W1612">
        <v>14003</v>
      </c>
      <c r="X1612">
        <v>11</v>
      </c>
      <c r="Z1612">
        <v>545.79999999999995</v>
      </c>
      <c r="AA1612" s="1">
        <v>52.177829560585884</v>
      </c>
      <c r="AB1612">
        <v>2.9390000000000001</v>
      </c>
      <c r="AD1612">
        <v>99124</v>
      </c>
      <c r="AE1612">
        <v>13445</v>
      </c>
      <c r="AF1612">
        <v>1009</v>
      </c>
      <c r="AG1612">
        <v>510</v>
      </c>
      <c r="AH1612">
        <v>7931</v>
      </c>
      <c r="AL1612">
        <v>0.17799999999999999</v>
      </c>
      <c r="AM1612">
        <v>12</v>
      </c>
      <c r="AQ1612" s="3">
        <f t="shared" si="235"/>
        <v>341629.09482956061</v>
      </c>
      <c r="BA1612" t="s">
        <v>31</v>
      </c>
      <c r="BB1612" s="1">
        <f t="shared" si="236"/>
        <v>12.098360655737705</v>
      </c>
      <c r="BC1612" s="2">
        <f t="shared" si="237"/>
        <v>5761.4950634696752</v>
      </c>
      <c r="BD1612" s="2">
        <f t="shared" si="238"/>
        <v>0</v>
      </c>
      <c r="BE1612" s="2">
        <f t="shared" si="239"/>
        <v>145.77347491151363</v>
      </c>
      <c r="BF1612" s="2">
        <f t="shared" si="240"/>
        <v>50.485616501711213</v>
      </c>
      <c r="BG1612" s="2">
        <f t="shared" si="241"/>
        <v>1.8578209239851839</v>
      </c>
      <c r="BH1612" s="2">
        <f t="shared" si="242"/>
        <v>4311.8012962721305</v>
      </c>
      <c r="BI1612" s="2">
        <f t="shared" si="243"/>
        <v>343.94985929905346</v>
      </c>
      <c r="BJ1612" s="2">
        <f t="shared" si="244"/>
        <v>145.36810257887913</v>
      </c>
      <c r="BK1612" s="2">
        <f t="shared" si="245"/>
        <v>12.725185887519336</v>
      </c>
      <c r="BL1612" s="2">
        <f t="shared" si="246"/>
        <v>326.31145854762394</v>
      </c>
      <c r="BM1612" s="2"/>
      <c r="BN1612" s="1">
        <f t="shared" si="247"/>
        <v>-5.0756317488366269</v>
      </c>
      <c r="BO1612" s="2">
        <f t="shared" si="248"/>
        <v>0.74838236408649927</v>
      </c>
      <c r="BP1612" s="1">
        <f t="shared" si="249"/>
        <v>7.8602576808721505</v>
      </c>
    </row>
    <row r="1613" spans="1:68" x14ac:dyDescent="0.25">
      <c r="A1613">
        <v>214</v>
      </c>
      <c r="B1613" t="s">
        <v>1205</v>
      </c>
      <c r="C1613" t="s">
        <v>191</v>
      </c>
      <c r="D1613">
        <v>-23.709199999999999</v>
      </c>
      <c r="E1613">
        <v>-68.253600000000006</v>
      </c>
      <c r="F1613" s="9">
        <v>42440</v>
      </c>
      <c r="H1613" t="s">
        <v>445</v>
      </c>
      <c r="I1613" t="s">
        <v>215</v>
      </c>
      <c r="J1613" t="s">
        <v>29</v>
      </c>
      <c r="L1613" t="s">
        <v>30</v>
      </c>
      <c r="P1613">
        <v>7.09</v>
      </c>
      <c r="Q1613" s="1">
        <f t="shared" si="234"/>
        <v>11.21311475409836</v>
      </c>
      <c r="R1613">
        <v>684</v>
      </c>
      <c r="T1613">
        <v>194319</v>
      </c>
      <c r="W1613">
        <v>15484</v>
      </c>
      <c r="X1613">
        <v>9</v>
      </c>
      <c r="Z1613">
        <v>573.70000000000005</v>
      </c>
      <c r="AA1613" s="1">
        <v>48.203711717709723</v>
      </c>
      <c r="AB1613">
        <v>1.6E-2</v>
      </c>
      <c r="AD1613">
        <v>99674</v>
      </c>
      <c r="AE1613">
        <v>12454</v>
      </c>
      <c r="AF1613">
        <v>797.7</v>
      </c>
      <c r="AG1613">
        <v>481</v>
      </c>
      <c r="AH1613">
        <v>6615</v>
      </c>
      <c r="AM1613">
        <v>11.6</v>
      </c>
      <c r="AQ1613" s="3">
        <f t="shared" si="235"/>
        <v>331151.21971171774</v>
      </c>
      <c r="BA1613" t="s">
        <v>31</v>
      </c>
      <c r="BB1613" s="1">
        <f t="shared" si="236"/>
        <v>11.21311475409836</v>
      </c>
      <c r="BC1613" s="2">
        <f t="shared" si="237"/>
        <v>5481.4950634696752</v>
      </c>
      <c r="BD1613" s="2">
        <f t="shared" si="238"/>
        <v>0</v>
      </c>
      <c r="BE1613" s="2">
        <f t="shared" si="239"/>
        <v>161.19092234020403</v>
      </c>
      <c r="BF1613" s="2">
        <f t="shared" si="240"/>
        <v>53.066321339376564</v>
      </c>
      <c r="BG1613" s="2">
        <f t="shared" si="241"/>
        <v>1.7163202263698252</v>
      </c>
      <c r="BH1613" s="2">
        <f t="shared" si="242"/>
        <v>4335.7257818956887</v>
      </c>
      <c r="BI1613" s="2">
        <f t="shared" si="243"/>
        <v>318.59810693271936</v>
      </c>
      <c r="BJ1613" s="2">
        <f t="shared" si="244"/>
        <v>114.9258031983864</v>
      </c>
      <c r="BK1613" s="2">
        <f t="shared" si="245"/>
        <v>12.001596886072159</v>
      </c>
      <c r="BL1613" s="2">
        <f t="shared" si="246"/>
        <v>272.16622094219298</v>
      </c>
      <c r="BM1613" s="2"/>
      <c r="BN1613" s="1">
        <f t="shared" si="247"/>
        <v>-4.2815260034956859</v>
      </c>
      <c r="BO1613" s="2">
        <f t="shared" si="248"/>
        <v>0.79097504087712567</v>
      </c>
      <c r="BP1613" s="1">
        <f t="shared" si="249"/>
        <v>8.2925911996991353</v>
      </c>
    </row>
    <row r="1614" spans="1:68" x14ac:dyDescent="0.25">
      <c r="A1614">
        <v>245</v>
      </c>
      <c r="B1614" t="s">
        <v>1205</v>
      </c>
      <c r="C1614" t="s">
        <v>191</v>
      </c>
      <c r="D1614">
        <v>-23.727900000000002</v>
      </c>
      <c r="E1614">
        <v>-68.269400000000005</v>
      </c>
      <c r="F1614" s="9">
        <v>41571</v>
      </c>
      <c r="H1614" t="s">
        <v>445</v>
      </c>
      <c r="I1614" t="s">
        <v>215</v>
      </c>
      <c r="J1614" t="s">
        <v>29</v>
      </c>
      <c r="L1614" t="s">
        <v>30</v>
      </c>
      <c r="P1614">
        <v>8.4700000000000006</v>
      </c>
      <c r="Q1614" s="1">
        <f t="shared" si="234"/>
        <v>6.1311475409836067</v>
      </c>
      <c r="R1614">
        <v>374</v>
      </c>
      <c r="T1614">
        <v>36850</v>
      </c>
      <c r="U1614">
        <v>1.03</v>
      </c>
      <c r="W1614">
        <v>8343</v>
      </c>
      <c r="X1614">
        <v>5</v>
      </c>
      <c r="Z1614">
        <v>139</v>
      </c>
      <c r="AA1614" s="1">
        <v>2.8052596537949404</v>
      </c>
      <c r="AB1614">
        <v>48</v>
      </c>
      <c r="AD1614">
        <v>25425</v>
      </c>
      <c r="AE1614">
        <v>3280</v>
      </c>
      <c r="AF1614">
        <v>129</v>
      </c>
      <c r="AG1614">
        <v>811</v>
      </c>
      <c r="AH1614">
        <v>1855</v>
      </c>
      <c r="AL1614">
        <v>0.28999999999999998</v>
      </c>
      <c r="AM1614">
        <v>111</v>
      </c>
      <c r="AN1614">
        <v>0.4</v>
      </c>
      <c r="AQ1614" s="3">
        <f t="shared" si="235"/>
        <v>77374.52525965379</v>
      </c>
      <c r="BA1614" t="s">
        <v>31</v>
      </c>
      <c r="BB1614" s="1">
        <f t="shared" si="236"/>
        <v>6.1311475409836067</v>
      </c>
      <c r="BC1614" s="2">
        <f t="shared" si="237"/>
        <v>1039.4922425952045</v>
      </c>
      <c r="BD1614" s="2">
        <f t="shared" si="238"/>
        <v>1.2890468562274731E-2</v>
      </c>
      <c r="BE1614" s="2">
        <f t="shared" si="239"/>
        <v>86.851967520299809</v>
      </c>
      <c r="BF1614" s="2">
        <f t="shared" si="240"/>
        <v>12.85727499768754</v>
      </c>
      <c r="BG1614" s="2">
        <f t="shared" si="241"/>
        <v>9.9882845375547535E-2</v>
      </c>
      <c r="BH1614" s="2">
        <f t="shared" si="242"/>
        <v>1105.9637217799816</v>
      </c>
      <c r="BI1614" s="2">
        <f t="shared" si="243"/>
        <v>83.908928114607306</v>
      </c>
      <c r="BJ1614" s="2">
        <f t="shared" si="244"/>
        <v>18.585218268261059</v>
      </c>
      <c r="BK1614" s="2">
        <f t="shared" si="245"/>
        <v>20.235540695643493</v>
      </c>
      <c r="BL1614" s="2">
        <f t="shared" si="246"/>
        <v>76.321744497017079</v>
      </c>
      <c r="BM1614" s="2"/>
      <c r="BN1614" s="1">
        <f t="shared" si="247"/>
        <v>6.953006335836692</v>
      </c>
      <c r="BO1614" s="2">
        <f t="shared" si="248"/>
        <v>1.0639461041275535</v>
      </c>
      <c r="BP1614" s="1">
        <f t="shared" si="249"/>
        <v>14.379844961240311</v>
      </c>
    </row>
    <row r="1615" spans="1:68" x14ac:dyDescent="0.25">
      <c r="A1615" t="s">
        <v>1202</v>
      </c>
      <c r="B1615" t="s">
        <v>1205</v>
      </c>
      <c r="C1615" t="s">
        <v>191</v>
      </c>
      <c r="D1615">
        <v>-23.75</v>
      </c>
      <c r="E1615">
        <v>-68.2273</v>
      </c>
      <c r="F1615" s="9">
        <v>41569</v>
      </c>
      <c r="H1615" t="s">
        <v>445</v>
      </c>
      <c r="I1615" t="s">
        <v>215</v>
      </c>
      <c r="J1615" t="s">
        <v>29</v>
      </c>
      <c r="L1615" t="s">
        <v>30</v>
      </c>
      <c r="P1615">
        <v>7.74</v>
      </c>
      <c r="Q1615" s="1">
        <f t="shared" si="234"/>
        <v>5.6721311475409832</v>
      </c>
      <c r="R1615">
        <v>346</v>
      </c>
      <c r="S1615">
        <v>0.79</v>
      </c>
      <c r="T1615">
        <v>3944</v>
      </c>
      <c r="U1615">
        <v>0.53</v>
      </c>
      <c r="W1615">
        <v>1388</v>
      </c>
      <c r="X1615">
        <v>3</v>
      </c>
      <c r="Z1615">
        <v>20.6</v>
      </c>
      <c r="AA1615" s="1">
        <v>19.636817576564582</v>
      </c>
      <c r="AB1615">
        <v>1.02</v>
      </c>
      <c r="AD1615">
        <v>2631</v>
      </c>
      <c r="AE1615">
        <v>324</v>
      </c>
      <c r="AF1615">
        <v>13.9</v>
      </c>
      <c r="AG1615">
        <v>131</v>
      </c>
      <c r="AH1615">
        <v>299</v>
      </c>
      <c r="AM1615">
        <v>5.2</v>
      </c>
      <c r="AQ1615" s="3">
        <f t="shared" si="235"/>
        <v>9127.6768175765665</v>
      </c>
      <c r="BA1615" t="s">
        <v>31</v>
      </c>
      <c r="BB1615" s="1">
        <f t="shared" si="236"/>
        <v>5.6721311475409832</v>
      </c>
      <c r="BC1615" s="2">
        <f t="shared" si="237"/>
        <v>111.25528913963328</v>
      </c>
      <c r="BD1615" s="2">
        <f t="shared" si="238"/>
        <v>6.6329595514617546E-3</v>
      </c>
      <c r="BE1615" s="2">
        <f t="shared" si="239"/>
        <v>14.449302519258795</v>
      </c>
      <c r="BF1615" s="2">
        <f t="shared" si="240"/>
        <v>1.9054666543335492</v>
      </c>
      <c r="BG1615" s="2">
        <f t="shared" si="241"/>
        <v>0.69917991762883269</v>
      </c>
      <c r="BH1615" s="2">
        <f t="shared" si="242"/>
        <v>114.44603941015268</v>
      </c>
      <c r="BI1615" s="2">
        <f t="shared" si="243"/>
        <v>8.2885648503453559</v>
      </c>
      <c r="BJ1615" s="2">
        <f t="shared" si="244"/>
        <v>2.00259328626999</v>
      </c>
      <c r="BK1615" s="2">
        <f t="shared" si="245"/>
        <v>3.2686261789510453</v>
      </c>
      <c r="BL1615" s="2">
        <f t="shared" si="246"/>
        <v>12.301995474182267</v>
      </c>
      <c r="BM1615" s="2"/>
      <c r="BN1615" s="1">
        <f t="shared" si="247"/>
        <v>3.3296032517475309</v>
      </c>
      <c r="BO1615" s="2">
        <f t="shared" si="248"/>
        <v>1.028679537801702</v>
      </c>
      <c r="BP1615" s="1">
        <f t="shared" si="249"/>
        <v>21.510791366906474</v>
      </c>
    </row>
    <row r="1616" spans="1:68" x14ac:dyDescent="0.25">
      <c r="A1616" t="s">
        <v>1202</v>
      </c>
      <c r="B1616" t="s">
        <v>1205</v>
      </c>
      <c r="C1616" t="s">
        <v>191</v>
      </c>
      <c r="D1616">
        <v>-23.75</v>
      </c>
      <c r="E1616">
        <v>-68.2273</v>
      </c>
      <c r="F1616" s="9">
        <v>41600</v>
      </c>
      <c r="H1616" t="s">
        <v>445</v>
      </c>
      <c r="I1616" t="s">
        <v>215</v>
      </c>
      <c r="J1616" t="s">
        <v>29</v>
      </c>
      <c r="L1616" t="s">
        <v>30</v>
      </c>
      <c r="P1616">
        <v>7.84</v>
      </c>
      <c r="Q1616" s="1">
        <f t="shared" ref="Q1616:Q1679" si="250">R1616/61</f>
        <v>5.5737704918032787</v>
      </c>
      <c r="R1616">
        <v>340</v>
      </c>
      <c r="S1616">
        <v>0.59</v>
      </c>
      <c r="T1616">
        <v>3798</v>
      </c>
      <c r="U1616">
        <v>0.47</v>
      </c>
      <c r="W1616">
        <v>1326</v>
      </c>
      <c r="X1616">
        <v>3</v>
      </c>
      <c r="Z1616">
        <v>22.2</v>
      </c>
      <c r="AA1616" s="1">
        <v>16.83155792276964</v>
      </c>
      <c r="AB1616">
        <v>0.82</v>
      </c>
      <c r="AD1616">
        <v>2752</v>
      </c>
      <c r="AE1616">
        <v>288</v>
      </c>
      <c r="AF1616">
        <v>17.7</v>
      </c>
      <c r="AG1616">
        <v>158</v>
      </c>
      <c r="AH1616">
        <v>249</v>
      </c>
      <c r="AM1616">
        <v>9.6</v>
      </c>
      <c r="AQ1616" s="3">
        <f t="shared" ref="AQ1616:AQ1679" si="251">SUM(R1616:AN1616)</f>
        <v>8982.2115579227702</v>
      </c>
      <c r="BA1616" t="s">
        <v>31</v>
      </c>
      <c r="BB1616" s="1">
        <f t="shared" ref="BB1616:BB1679" si="252">Q1616</f>
        <v>5.5737704918032787</v>
      </c>
      <c r="BC1616" s="2">
        <f t="shared" ref="BC1616:BC1679" si="253">T1616/35.45</f>
        <v>107.13681241184766</v>
      </c>
      <c r="BD1616" s="2">
        <f t="shared" ref="BD1616:BD1679" si="254">U1616/79.904</f>
        <v>5.8820584701641965E-3</v>
      </c>
      <c r="BE1616" s="2">
        <f t="shared" ref="BE1616:BE1679" si="255">W1616/96.06</f>
        <v>13.803872579637726</v>
      </c>
      <c r="BF1616" s="2">
        <f t="shared" ref="BF1616:BF1679" si="256">Z1616/10.811</f>
        <v>2.0534640643788733</v>
      </c>
      <c r="BG1616" s="2">
        <f t="shared" ref="BG1616:BG1679" si="257">AA1616/28.0855</f>
        <v>0.59929707225328521</v>
      </c>
      <c r="BH1616" s="2">
        <f t="shared" ref="BH1616:BH1679" si="258">AD1616/22.989</f>
        <v>119.70942624733568</v>
      </c>
      <c r="BI1616" s="2">
        <f t="shared" ref="BI1616:BI1679" si="259">AE1616/39.09</f>
        <v>7.367613200306983</v>
      </c>
      <c r="BJ1616" s="2">
        <f t="shared" ref="BJ1616:BJ1679" si="260">AF1616/6.941</f>
        <v>2.5500648321567496</v>
      </c>
      <c r="BK1616" s="2">
        <f t="shared" ref="BK1616:BK1679" si="261">AG1616/40.078</f>
        <v>3.9423124906432454</v>
      </c>
      <c r="BL1616" s="2">
        <f t="shared" ref="BL1616:BL1679" si="262">AH1616/24.305</f>
        <v>10.244805595556469</v>
      </c>
      <c r="BM1616" s="2"/>
      <c r="BN1616" s="1">
        <f t="shared" ref="BN1616:BN1679" si="263">((BH1616+BI1616+BJ1616+2*BK1616+2*BL1616)-(BC1616+BD1616+2*BE1616+BB1616))/((BH1616+BI1616+BJ1616+2*BK1616+2*BL1616)+(BC1616+BD1616+2*BE1616+BB1616))*100</f>
        <v>5.9254496628981972</v>
      </c>
      <c r="BO1616" s="2">
        <f t="shared" ref="BO1616:BO1679" si="264">BH1616/BC1616</f>
        <v>1.1173510164476173</v>
      </c>
      <c r="BP1616" s="1">
        <f t="shared" si="249"/>
        <v>14.067796610169491</v>
      </c>
    </row>
    <row r="1617" spans="1:68" x14ac:dyDescent="0.25">
      <c r="A1617" t="s">
        <v>1202</v>
      </c>
      <c r="B1617" t="s">
        <v>1205</v>
      </c>
      <c r="C1617" t="s">
        <v>191</v>
      </c>
      <c r="D1617">
        <v>-23.75</v>
      </c>
      <c r="E1617">
        <v>-68.2273</v>
      </c>
      <c r="F1617" s="9">
        <v>41627</v>
      </c>
      <c r="H1617" t="s">
        <v>445</v>
      </c>
      <c r="I1617" t="s">
        <v>215</v>
      </c>
      <c r="J1617" t="s">
        <v>29</v>
      </c>
      <c r="L1617" t="s">
        <v>30</v>
      </c>
      <c r="P1617">
        <v>7.57</v>
      </c>
      <c r="Q1617" s="1">
        <f t="shared" si="250"/>
        <v>5.5737704918032787</v>
      </c>
      <c r="R1617">
        <v>340</v>
      </c>
      <c r="S1617">
        <v>0.77</v>
      </c>
      <c r="T1617">
        <v>3707</v>
      </c>
      <c r="W1617">
        <v>1348</v>
      </c>
      <c r="X1617">
        <v>4</v>
      </c>
      <c r="Z1617">
        <v>23.4</v>
      </c>
      <c r="AA1617" s="1">
        <v>96.313914780292947</v>
      </c>
      <c r="AB1617">
        <v>0.98</v>
      </c>
      <c r="AD1617">
        <v>1819</v>
      </c>
      <c r="AE1617">
        <v>313</v>
      </c>
      <c r="AF1617">
        <v>15.3</v>
      </c>
      <c r="AG1617">
        <v>143</v>
      </c>
      <c r="AH1617">
        <v>260</v>
      </c>
      <c r="AL1617">
        <v>0.2</v>
      </c>
      <c r="AM1617">
        <v>11</v>
      </c>
      <c r="AQ1617" s="3">
        <f t="shared" si="251"/>
        <v>8081.9639147802927</v>
      </c>
      <c r="BA1617" t="s">
        <v>31</v>
      </c>
      <c r="BB1617" s="1">
        <f t="shared" si="252"/>
        <v>5.5737704918032787</v>
      </c>
      <c r="BC1617" s="2">
        <f t="shared" si="253"/>
        <v>104.56981664315937</v>
      </c>
      <c r="BD1617" s="2">
        <f t="shared" si="254"/>
        <v>0</v>
      </c>
      <c r="BE1617" s="2">
        <f t="shared" si="255"/>
        <v>14.032896106600042</v>
      </c>
      <c r="BF1617" s="2">
        <f t="shared" si="256"/>
        <v>2.1644621219128664</v>
      </c>
      <c r="BG1617" s="2">
        <f t="shared" si="257"/>
        <v>3.4293110245604654</v>
      </c>
      <c r="BH1617" s="2">
        <f t="shared" si="258"/>
        <v>79.124798816825432</v>
      </c>
      <c r="BI1617" s="2">
        <f t="shared" si="259"/>
        <v>8.0071629572780747</v>
      </c>
      <c r="BJ1617" s="2">
        <f t="shared" si="260"/>
        <v>2.2042933294914278</v>
      </c>
      <c r="BK1617" s="2">
        <f t="shared" si="261"/>
        <v>3.5680423174809119</v>
      </c>
      <c r="BL1617" s="2">
        <f t="shared" si="262"/>
        <v>10.697387368854145</v>
      </c>
      <c r="BM1617" s="2"/>
      <c r="BN1617" s="1">
        <f t="shared" si="263"/>
        <v>-7.9438235693139596</v>
      </c>
      <c r="BO1617" s="2">
        <f t="shared" si="264"/>
        <v>0.75666957595264683</v>
      </c>
      <c r="BP1617" s="1">
        <f t="shared" si="249"/>
        <v>16.993464052287582</v>
      </c>
    </row>
    <row r="1618" spans="1:68" x14ac:dyDescent="0.25">
      <c r="A1618" t="s">
        <v>1202</v>
      </c>
      <c r="B1618" t="s">
        <v>1205</v>
      </c>
      <c r="C1618" t="s">
        <v>191</v>
      </c>
      <c r="D1618">
        <v>-23.75</v>
      </c>
      <c r="E1618">
        <v>-68.2273</v>
      </c>
      <c r="F1618" s="9">
        <v>41656</v>
      </c>
      <c r="H1618" t="s">
        <v>445</v>
      </c>
      <c r="I1618" t="s">
        <v>215</v>
      </c>
      <c r="J1618" t="s">
        <v>29</v>
      </c>
      <c r="L1618" t="s">
        <v>30</v>
      </c>
      <c r="P1618">
        <v>7.57</v>
      </c>
      <c r="Q1618" s="1">
        <f t="shared" si="250"/>
        <v>5.4918032786885247</v>
      </c>
      <c r="R1618">
        <v>335</v>
      </c>
      <c r="S1618">
        <v>0.28000000000000003</v>
      </c>
      <c r="T1618">
        <v>3640</v>
      </c>
      <c r="W1618">
        <v>1265</v>
      </c>
      <c r="X1618">
        <v>3</v>
      </c>
      <c r="Z1618">
        <v>20.6</v>
      </c>
      <c r="AA1618" s="1">
        <v>0.93508655126498008</v>
      </c>
      <c r="AB1618">
        <v>1</v>
      </c>
      <c r="AD1618">
        <v>2573</v>
      </c>
      <c r="AE1618">
        <v>299</v>
      </c>
      <c r="AF1618">
        <v>11</v>
      </c>
      <c r="AG1618">
        <v>147</v>
      </c>
      <c r="AH1618">
        <v>191</v>
      </c>
      <c r="AL1618">
        <v>0.02</v>
      </c>
      <c r="AM1618">
        <v>2</v>
      </c>
      <c r="AQ1618" s="3">
        <f t="shared" si="251"/>
        <v>8488.8350865512657</v>
      </c>
      <c r="BA1618" t="s">
        <v>31</v>
      </c>
      <c r="BB1618" s="1">
        <f t="shared" si="252"/>
        <v>5.4918032786885247</v>
      </c>
      <c r="BC1618" s="2">
        <f t="shared" si="253"/>
        <v>102.67983074753172</v>
      </c>
      <c r="BD1618" s="2">
        <f t="shared" si="254"/>
        <v>0</v>
      </c>
      <c r="BE1618" s="2">
        <f t="shared" si="255"/>
        <v>13.168852800333125</v>
      </c>
      <c r="BF1618" s="2">
        <f t="shared" si="256"/>
        <v>1.9054666543335492</v>
      </c>
      <c r="BG1618" s="2">
        <f t="shared" si="257"/>
        <v>3.3294281791849178E-2</v>
      </c>
      <c r="BH1618" s="2">
        <f t="shared" si="258"/>
        <v>111.92309365348645</v>
      </c>
      <c r="BI1618" s="2">
        <f t="shared" si="259"/>
        <v>7.6490150933742642</v>
      </c>
      <c r="BJ1618" s="2">
        <f t="shared" si="260"/>
        <v>1.5847860538827259</v>
      </c>
      <c r="BK1618" s="2">
        <f t="shared" si="261"/>
        <v>3.6678476969908673</v>
      </c>
      <c r="BL1618" s="2">
        <f t="shared" si="262"/>
        <v>7.8584653363505454</v>
      </c>
      <c r="BM1618" s="2"/>
      <c r="BN1618" s="1">
        <f t="shared" si="263"/>
        <v>3.4802744325720525</v>
      </c>
      <c r="BO1618" s="2">
        <f t="shared" si="264"/>
        <v>1.0900202390154108</v>
      </c>
      <c r="BP1618" s="1">
        <f t="shared" si="249"/>
        <v>17.363636363636363</v>
      </c>
    </row>
    <row r="1619" spans="1:68" x14ac:dyDescent="0.25">
      <c r="A1619" t="s">
        <v>1202</v>
      </c>
      <c r="B1619" t="s">
        <v>1205</v>
      </c>
      <c r="C1619" t="s">
        <v>191</v>
      </c>
      <c r="D1619">
        <v>-23.75</v>
      </c>
      <c r="E1619">
        <v>-68.2273</v>
      </c>
      <c r="F1619" s="9">
        <v>41686</v>
      </c>
      <c r="H1619" t="s">
        <v>445</v>
      </c>
      <c r="I1619" t="s">
        <v>215</v>
      </c>
      <c r="J1619" t="s">
        <v>29</v>
      </c>
      <c r="L1619" t="s">
        <v>30</v>
      </c>
      <c r="P1619">
        <v>7.77</v>
      </c>
      <c r="Q1619" s="1">
        <f t="shared" si="250"/>
        <v>5.4262295081967213</v>
      </c>
      <c r="R1619">
        <v>331</v>
      </c>
      <c r="S1619">
        <v>0.09</v>
      </c>
      <c r="T1619">
        <v>2852</v>
      </c>
      <c r="U1619">
        <v>0.62</v>
      </c>
      <c r="W1619">
        <v>984</v>
      </c>
      <c r="X1619">
        <v>4</v>
      </c>
      <c r="Z1619">
        <v>21.1</v>
      </c>
      <c r="AA1619" s="1">
        <v>13.09121171770972</v>
      </c>
      <c r="AB1619">
        <v>1.1000000000000001</v>
      </c>
      <c r="AD1619">
        <v>1687</v>
      </c>
      <c r="AE1619">
        <v>310</v>
      </c>
      <c r="AF1619">
        <v>23.2</v>
      </c>
      <c r="AG1619">
        <v>147</v>
      </c>
      <c r="AH1619">
        <v>263</v>
      </c>
      <c r="AL1619">
        <v>0.02</v>
      </c>
      <c r="AM1619">
        <v>16</v>
      </c>
      <c r="AQ1619" s="3">
        <f t="shared" si="251"/>
        <v>6653.2212117177105</v>
      </c>
      <c r="BA1619" t="s">
        <v>31</v>
      </c>
      <c r="BB1619" s="1">
        <f t="shared" si="252"/>
        <v>5.4262295081967213</v>
      </c>
      <c r="BC1619" s="2">
        <f t="shared" si="253"/>
        <v>80.451339915373765</v>
      </c>
      <c r="BD1619" s="2">
        <f t="shared" si="254"/>
        <v>7.7593111734080896E-3</v>
      </c>
      <c r="BE1619" s="2">
        <f t="shared" si="255"/>
        <v>10.243597751405371</v>
      </c>
      <c r="BF1619" s="2">
        <f t="shared" si="256"/>
        <v>1.9517158449727132</v>
      </c>
      <c r="BG1619" s="2">
        <f t="shared" si="257"/>
        <v>0.46611994508588844</v>
      </c>
      <c r="BH1619" s="2">
        <f t="shared" si="258"/>
        <v>73.382922267171253</v>
      </c>
      <c r="BI1619" s="2">
        <f t="shared" si="259"/>
        <v>7.9304169864415446</v>
      </c>
      <c r="BJ1619" s="2">
        <f t="shared" si="260"/>
        <v>3.3424578590981127</v>
      </c>
      <c r="BK1619" s="2">
        <f t="shared" si="261"/>
        <v>3.6678476969908673</v>
      </c>
      <c r="BL1619" s="2">
        <f t="shared" si="262"/>
        <v>10.820818761571694</v>
      </c>
      <c r="BM1619" s="2"/>
      <c r="BN1619" s="1">
        <f t="shared" si="263"/>
        <v>3.3001905412199126</v>
      </c>
      <c r="BO1619" s="2">
        <f t="shared" si="264"/>
        <v>0.91214046085947442</v>
      </c>
      <c r="BP1619" s="1">
        <f t="shared" si="249"/>
        <v>11.336206896551724</v>
      </c>
    </row>
    <row r="1620" spans="1:68" x14ac:dyDescent="0.25">
      <c r="A1620" t="s">
        <v>1202</v>
      </c>
      <c r="B1620" t="s">
        <v>1205</v>
      </c>
      <c r="C1620" t="s">
        <v>191</v>
      </c>
      <c r="D1620">
        <v>-23.75</v>
      </c>
      <c r="E1620">
        <v>-68.2273</v>
      </c>
      <c r="F1620" s="9">
        <v>41717</v>
      </c>
      <c r="H1620" t="s">
        <v>445</v>
      </c>
      <c r="I1620" t="s">
        <v>215</v>
      </c>
      <c r="J1620" t="s">
        <v>29</v>
      </c>
      <c r="L1620" t="s">
        <v>30</v>
      </c>
      <c r="P1620">
        <v>7.74</v>
      </c>
      <c r="Q1620" s="1">
        <f t="shared" si="250"/>
        <v>4.6065573770491799</v>
      </c>
      <c r="R1620">
        <v>281</v>
      </c>
      <c r="S1620">
        <v>0.27</v>
      </c>
      <c r="T1620">
        <v>3263</v>
      </c>
      <c r="U1620">
        <v>0.9</v>
      </c>
      <c r="W1620">
        <v>1085</v>
      </c>
      <c r="X1620">
        <v>3</v>
      </c>
      <c r="Z1620">
        <v>15.9</v>
      </c>
      <c r="AA1620" s="1">
        <v>61.20141478029295</v>
      </c>
      <c r="AB1620">
        <v>1.6279999999999999</v>
      </c>
      <c r="AD1620">
        <v>1925</v>
      </c>
      <c r="AE1620">
        <v>366</v>
      </c>
      <c r="AF1620">
        <v>17.8</v>
      </c>
      <c r="AG1620">
        <v>191</v>
      </c>
      <c r="AH1620">
        <v>311</v>
      </c>
      <c r="AM1620">
        <v>3.9</v>
      </c>
      <c r="AN1620">
        <v>1.7999999999999999E-2</v>
      </c>
      <c r="AQ1620" s="3">
        <f t="shared" si="251"/>
        <v>7526.6174147802922</v>
      </c>
      <c r="BA1620" t="s">
        <v>31</v>
      </c>
      <c r="BB1620" s="1">
        <f t="shared" si="252"/>
        <v>4.6065573770491799</v>
      </c>
      <c r="BC1620" s="2">
        <f t="shared" si="253"/>
        <v>92.045133991537369</v>
      </c>
      <c r="BD1620" s="2">
        <f t="shared" si="254"/>
        <v>1.1263516219463357E-2</v>
      </c>
      <c r="BE1620" s="2">
        <f t="shared" si="255"/>
        <v>11.295023943368728</v>
      </c>
      <c r="BF1620" s="2">
        <f t="shared" si="256"/>
        <v>1.4707242623254093</v>
      </c>
      <c r="BG1620" s="2">
        <f t="shared" si="257"/>
        <v>2.1791107432765289</v>
      </c>
      <c r="BH1620" s="2">
        <f t="shared" si="258"/>
        <v>83.735699682456826</v>
      </c>
      <c r="BI1620" s="2">
        <f t="shared" si="259"/>
        <v>9.3630084420567918</v>
      </c>
      <c r="BJ1620" s="2">
        <f t="shared" si="260"/>
        <v>2.5644719781011385</v>
      </c>
      <c r="BK1620" s="2">
        <f t="shared" si="261"/>
        <v>4.7657068716003792</v>
      </c>
      <c r="BL1620" s="2">
        <f t="shared" si="262"/>
        <v>12.795721045052458</v>
      </c>
      <c r="BM1620" s="2"/>
      <c r="BN1620" s="1">
        <f t="shared" si="263"/>
        <v>4.6124930026907442</v>
      </c>
      <c r="BO1620" s="2">
        <f t="shared" si="264"/>
        <v>0.90972434990594386</v>
      </c>
      <c r="BP1620" s="1">
        <f t="shared" si="249"/>
        <v>17.471910112359549</v>
      </c>
    </row>
    <row r="1621" spans="1:68" x14ac:dyDescent="0.25">
      <c r="A1621" t="s">
        <v>1202</v>
      </c>
      <c r="B1621" t="s">
        <v>1205</v>
      </c>
      <c r="C1621" t="s">
        <v>191</v>
      </c>
      <c r="D1621">
        <v>-23.75</v>
      </c>
      <c r="E1621">
        <v>-68.2273</v>
      </c>
      <c r="F1621" s="9">
        <v>41745</v>
      </c>
      <c r="H1621" t="s">
        <v>445</v>
      </c>
      <c r="I1621" t="s">
        <v>215</v>
      </c>
      <c r="J1621" t="s">
        <v>29</v>
      </c>
      <c r="L1621" t="s">
        <v>30</v>
      </c>
      <c r="P1621">
        <v>7.63</v>
      </c>
      <c r="Q1621" s="1">
        <f t="shared" si="250"/>
        <v>4.8032786885245899</v>
      </c>
      <c r="R1621">
        <v>293</v>
      </c>
      <c r="S1621">
        <v>0.34</v>
      </c>
      <c r="T1621">
        <v>3841</v>
      </c>
      <c r="U1621">
        <v>1.7</v>
      </c>
      <c r="W1621">
        <v>1145</v>
      </c>
      <c r="X1621">
        <v>4</v>
      </c>
      <c r="Z1621">
        <v>18.3</v>
      </c>
      <c r="AA1621" s="1">
        <v>21.553745006657792</v>
      </c>
      <c r="AB1621">
        <v>1.075</v>
      </c>
      <c r="AD1621">
        <v>1970</v>
      </c>
      <c r="AE1621">
        <v>294</v>
      </c>
      <c r="AF1621">
        <v>17</v>
      </c>
      <c r="AG1621">
        <v>157</v>
      </c>
      <c r="AH1621">
        <v>259</v>
      </c>
      <c r="AL1621">
        <v>1.2999999999999999E-2</v>
      </c>
      <c r="AM1621">
        <v>3.6</v>
      </c>
      <c r="AN1621">
        <v>2.3E-2</v>
      </c>
      <c r="AQ1621" s="3">
        <f t="shared" si="251"/>
        <v>8026.604745006658</v>
      </c>
      <c r="BA1621" t="s">
        <v>31</v>
      </c>
      <c r="BB1621" s="1">
        <f t="shared" si="252"/>
        <v>4.8032786885245899</v>
      </c>
      <c r="BC1621" s="2">
        <f t="shared" si="253"/>
        <v>108.34978843441466</v>
      </c>
      <c r="BD1621" s="2">
        <f t="shared" si="254"/>
        <v>2.1275530636764118E-2</v>
      </c>
      <c r="BE1621" s="2">
        <f t="shared" si="255"/>
        <v>11.919633562356861</v>
      </c>
      <c r="BF1621" s="2">
        <f t="shared" si="256"/>
        <v>1.6927203773933956</v>
      </c>
      <c r="BG1621" s="2">
        <f t="shared" si="257"/>
        <v>0.76743319530212362</v>
      </c>
      <c r="BH1621" s="2">
        <f t="shared" si="258"/>
        <v>85.693157597111664</v>
      </c>
      <c r="BI1621" s="2">
        <f t="shared" si="259"/>
        <v>7.521105141980045</v>
      </c>
      <c r="BJ1621" s="2">
        <f t="shared" si="260"/>
        <v>2.4492148105460307</v>
      </c>
      <c r="BK1621" s="2">
        <f t="shared" si="261"/>
        <v>3.9173611457657564</v>
      </c>
      <c r="BL1621" s="2">
        <f t="shared" si="262"/>
        <v>10.65624357128163</v>
      </c>
      <c r="BM1621" s="2"/>
      <c r="BN1621" s="1">
        <f t="shared" si="263"/>
        <v>-4.6607297128152849</v>
      </c>
      <c r="BO1621" s="2">
        <f t="shared" si="264"/>
        <v>0.79089363103816945</v>
      </c>
      <c r="BP1621" s="1">
        <f t="shared" si="249"/>
        <v>15.235294117647058</v>
      </c>
    </row>
    <row r="1622" spans="1:68" x14ac:dyDescent="0.25">
      <c r="A1622" t="s">
        <v>1202</v>
      </c>
      <c r="B1622" t="s">
        <v>1205</v>
      </c>
      <c r="C1622" t="s">
        <v>191</v>
      </c>
      <c r="D1622">
        <v>-23.75</v>
      </c>
      <c r="E1622">
        <v>-68.2273</v>
      </c>
      <c r="F1622" s="9">
        <v>41777</v>
      </c>
      <c r="H1622" t="s">
        <v>445</v>
      </c>
      <c r="I1622" t="s">
        <v>215</v>
      </c>
      <c r="J1622" t="s">
        <v>29</v>
      </c>
      <c r="L1622" t="s">
        <v>30</v>
      </c>
      <c r="P1622">
        <v>7.66</v>
      </c>
      <c r="Q1622" s="1">
        <f t="shared" si="250"/>
        <v>4.1967213114754101</v>
      </c>
      <c r="R1622">
        <v>256</v>
      </c>
      <c r="S1622">
        <v>0.47</v>
      </c>
      <c r="T1622">
        <v>3447</v>
      </c>
      <c r="U1622">
        <v>2.4</v>
      </c>
      <c r="W1622">
        <v>1094</v>
      </c>
      <c r="X1622">
        <v>4</v>
      </c>
      <c r="Z1622">
        <v>28.1</v>
      </c>
      <c r="AA1622" s="1">
        <v>18.093924766977366</v>
      </c>
      <c r="AB1622">
        <v>1.1399999999999999</v>
      </c>
      <c r="AD1622">
        <v>1930</v>
      </c>
      <c r="AE1622">
        <v>276</v>
      </c>
      <c r="AF1622">
        <v>18.600000000000001</v>
      </c>
      <c r="AG1622">
        <v>148</v>
      </c>
      <c r="AH1622">
        <v>241</v>
      </c>
      <c r="AM1622">
        <v>3.3</v>
      </c>
      <c r="AN1622">
        <v>2.3E-2</v>
      </c>
      <c r="AQ1622" s="3">
        <f t="shared" si="251"/>
        <v>7468.1269247669798</v>
      </c>
      <c r="BA1622" t="s">
        <v>31</v>
      </c>
      <c r="BB1622" s="1">
        <f t="shared" si="252"/>
        <v>4.1967213114754101</v>
      </c>
      <c r="BC1622" s="2">
        <f t="shared" si="253"/>
        <v>97.235543018335676</v>
      </c>
      <c r="BD1622" s="2">
        <f t="shared" si="254"/>
        <v>3.0036043251902282E-2</v>
      </c>
      <c r="BE1622" s="2">
        <f t="shared" si="255"/>
        <v>11.388715386216948</v>
      </c>
      <c r="BF1622" s="2">
        <f t="shared" si="256"/>
        <v>2.5992045139210065</v>
      </c>
      <c r="BG1622" s="2">
        <f t="shared" si="257"/>
        <v>0.64424435267228164</v>
      </c>
      <c r="BH1622" s="2">
        <f t="shared" si="258"/>
        <v>83.953195006307368</v>
      </c>
      <c r="BI1622" s="2">
        <f t="shared" si="259"/>
        <v>7.0606293169608589</v>
      </c>
      <c r="BJ1622" s="2">
        <f t="shared" si="260"/>
        <v>2.6797291456562458</v>
      </c>
      <c r="BK1622" s="2">
        <f t="shared" si="261"/>
        <v>3.6927990418683563</v>
      </c>
      <c r="BL1622" s="2">
        <f t="shared" si="262"/>
        <v>9.9156552149763417</v>
      </c>
      <c r="BM1622" s="2"/>
      <c r="BN1622" s="1">
        <f t="shared" si="263"/>
        <v>-1.3580528411589752</v>
      </c>
      <c r="BO1622" s="2">
        <f t="shared" si="264"/>
        <v>0.86340027936570829</v>
      </c>
      <c r="BP1622" s="1">
        <f t="shared" si="249"/>
        <v>12.956989247311826</v>
      </c>
    </row>
    <row r="1623" spans="1:68" x14ac:dyDescent="0.25">
      <c r="A1623" t="s">
        <v>1202</v>
      </c>
      <c r="B1623" t="s">
        <v>1205</v>
      </c>
      <c r="C1623" t="s">
        <v>191</v>
      </c>
      <c r="D1623">
        <v>-23.75</v>
      </c>
      <c r="E1623">
        <v>-68.2273</v>
      </c>
      <c r="F1623" s="9">
        <v>41802</v>
      </c>
      <c r="H1623" t="s">
        <v>445</v>
      </c>
      <c r="I1623" t="s">
        <v>215</v>
      </c>
      <c r="J1623" t="s">
        <v>29</v>
      </c>
      <c r="L1623" t="s">
        <v>30</v>
      </c>
      <c r="P1623">
        <v>7.79</v>
      </c>
      <c r="Q1623" s="1">
        <f t="shared" si="250"/>
        <v>4.9836065573770494</v>
      </c>
      <c r="R1623">
        <v>304</v>
      </c>
      <c r="S1623">
        <v>0.6</v>
      </c>
      <c r="T1623">
        <v>3644</v>
      </c>
      <c r="U1623">
        <v>1.2</v>
      </c>
      <c r="W1623">
        <v>1135</v>
      </c>
      <c r="X1623">
        <v>3</v>
      </c>
      <c r="Z1623">
        <v>13.9</v>
      </c>
      <c r="AA1623" s="1">
        <v>17.252346870838881</v>
      </c>
      <c r="AB1623">
        <v>1.2</v>
      </c>
      <c r="AD1623">
        <v>1960</v>
      </c>
      <c r="AE1623">
        <v>276</v>
      </c>
      <c r="AF1623">
        <v>17.3</v>
      </c>
      <c r="AG1623">
        <v>152</v>
      </c>
      <c r="AH1623">
        <v>246</v>
      </c>
      <c r="AM1623">
        <v>3.5</v>
      </c>
      <c r="AQ1623" s="3">
        <f t="shared" si="251"/>
        <v>7774.9523468708376</v>
      </c>
      <c r="BA1623" t="s">
        <v>31</v>
      </c>
      <c r="BB1623" s="1">
        <f t="shared" si="252"/>
        <v>4.9836065573770494</v>
      </c>
      <c r="BC1623" s="2">
        <f t="shared" si="253"/>
        <v>102.79266572637516</v>
      </c>
      <c r="BD1623" s="2">
        <f t="shared" si="254"/>
        <v>1.5018021625951141E-2</v>
      </c>
      <c r="BE1623" s="2">
        <f t="shared" si="255"/>
        <v>11.815531959192171</v>
      </c>
      <c r="BF1623" s="2">
        <f t="shared" si="256"/>
        <v>1.285727499768754</v>
      </c>
      <c r="BG1623" s="2">
        <f t="shared" si="257"/>
        <v>0.61427949905961732</v>
      </c>
      <c r="BH1623" s="2">
        <f t="shared" si="258"/>
        <v>85.25816694941058</v>
      </c>
      <c r="BI1623" s="2">
        <f t="shared" si="259"/>
        <v>7.0606293169608589</v>
      </c>
      <c r="BJ1623" s="2">
        <f t="shared" si="260"/>
        <v>2.4924362483791964</v>
      </c>
      <c r="BK1623" s="2">
        <f t="shared" si="261"/>
        <v>3.7926044213783121</v>
      </c>
      <c r="BL1623" s="2">
        <f t="shared" si="262"/>
        <v>10.121374202838922</v>
      </c>
      <c r="BM1623" s="2"/>
      <c r="BN1623" s="1">
        <f t="shared" si="263"/>
        <v>-3.4571011113073626</v>
      </c>
      <c r="BO1623" s="2">
        <f t="shared" si="264"/>
        <v>0.82941877561926602</v>
      </c>
      <c r="BP1623" s="1">
        <f t="shared" si="249"/>
        <v>14.21965317919075</v>
      </c>
    </row>
    <row r="1624" spans="1:68" x14ac:dyDescent="0.25">
      <c r="A1624" t="s">
        <v>1202</v>
      </c>
      <c r="B1624" t="s">
        <v>1205</v>
      </c>
      <c r="C1624" t="s">
        <v>191</v>
      </c>
      <c r="D1624">
        <v>-23.75</v>
      </c>
      <c r="E1624">
        <v>-68.2273</v>
      </c>
      <c r="F1624" s="9">
        <v>41839</v>
      </c>
      <c r="H1624" t="s">
        <v>445</v>
      </c>
      <c r="I1624" t="s">
        <v>215</v>
      </c>
      <c r="J1624" t="s">
        <v>29</v>
      </c>
      <c r="L1624" t="s">
        <v>30</v>
      </c>
      <c r="P1624">
        <v>7.67</v>
      </c>
      <c r="Q1624" s="1">
        <f t="shared" si="250"/>
        <v>4.557377049180328</v>
      </c>
      <c r="R1624">
        <v>278</v>
      </c>
      <c r="S1624">
        <v>0.35</v>
      </c>
      <c r="T1624">
        <v>3351</v>
      </c>
      <c r="U1624">
        <v>2.1</v>
      </c>
      <c r="W1624">
        <v>1159</v>
      </c>
      <c r="X1624">
        <v>5</v>
      </c>
      <c r="Z1624">
        <v>23.4</v>
      </c>
      <c r="AA1624" s="1">
        <v>15.896471371504662</v>
      </c>
      <c r="AB1624">
        <v>1.2</v>
      </c>
      <c r="AD1624">
        <v>1830</v>
      </c>
      <c r="AE1624">
        <v>260</v>
      </c>
      <c r="AF1624">
        <v>17.7</v>
      </c>
      <c r="AG1624">
        <v>146</v>
      </c>
      <c r="AH1624">
        <v>235</v>
      </c>
      <c r="AM1624">
        <v>3.2</v>
      </c>
      <c r="AQ1624" s="3">
        <f t="shared" si="251"/>
        <v>7327.8464713715039</v>
      </c>
      <c r="BA1624" t="s">
        <v>31</v>
      </c>
      <c r="BB1624" s="1">
        <f t="shared" si="252"/>
        <v>4.557377049180328</v>
      </c>
      <c r="BC1624" s="2">
        <f t="shared" si="253"/>
        <v>94.527503526093085</v>
      </c>
      <c r="BD1624" s="2">
        <f t="shared" si="254"/>
        <v>2.6281537845414499E-2</v>
      </c>
      <c r="BE1624" s="2">
        <f t="shared" si="255"/>
        <v>12.065375806787424</v>
      </c>
      <c r="BF1624" s="2">
        <f t="shared" si="256"/>
        <v>2.1644621219128664</v>
      </c>
      <c r="BG1624" s="2">
        <f t="shared" si="257"/>
        <v>0.56600279046143609</v>
      </c>
      <c r="BH1624" s="2">
        <f t="shared" si="258"/>
        <v>79.60328852929662</v>
      </c>
      <c r="BI1624" s="2">
        <f t="shared" si="259"/>
        <v>6.6513174724993602</v>
      </c>
      <c r="BJ1624" s="2">
        <f t="shared" si="260"/>
        <v>2.5500648321567496</v>
      </c>
      <c r="BK1624" s="2">
        <f t="shared" si="261"/>
        <v>3.6428963521133788</v>
      </c>
      <c r="BL1624" s="2">
        <f t="shared" si="262"/>
        <v>9.6687924295412468</v>
      </c>
      <c r="BM1624" s="2"/>
      <c r="BN1624" s="1">
        <f t="shared" si="263"/>
        <v>-3.2739207145696434</v>
      </c>
      <c r="BO1624" s="2">
        <f t="shared" si="264"/>
        <v>0.8421177494370532</v>
      </c>
      <c r="BP1624" s="1">
        <f t="shared" si="249"/>
        <v>13.276836158192092</v>
      </c>
    </row>
    <row r="1625" spans="1:68" x14ac:dyDescent="0.25">
      <c r="A1625" t="s">
        <v>1202</v>
      </c>
      <c r="B1625" t="s">
        <v>1205</v>
      </c>
      <c r="C1625" t="s">
        <v>191</v>
      </c>
      <c r="D1625">
        <v>-23.75</v>
      </c>
      <c r="E1625">
        <v>-68.2273</v>
      </c>
      <c r="F1625" s="9">
        <v>41867</v>
      </c>
      <c r="H1625" t="s">
        <v>445</v>
      </c>
      <c r="I1625" t="s">
        <v>215</v>
      </c>
      <c r="J1625" t="s">
        <v>29</v>
      </c>
      <c r="L1625" t="s">
        <v>30</v>
      </c>
      <c r="P1625">
        <v>7.75</v>
      </c>
      <c r="Q1625" s="1">
        <f t="shared" si="250"/>
        <v>4.9672131147540988</v>
      </c>
      <c r="R1625">
        <v>303</v>
      </c>
      <c r="S1625">
        <v>0.44</v>
      </c>
      <c r="T1625">
        <v>3400</v>
      </c>
      <c r="U1625">
        <v>1.8</v>
      </c>
      <c r="W1625">
        <v>1148</v>
      </c>
      <c r="X1625">
        <v>4</v>
      </c>
      <c r="Z1625">
        <v>8.5399999999999991</v>
      </c>
      <c r="AA1625" s="1">
        <v>16.223751664447406</v>
      </c>
      <c r="AB1625">
        <v>1.1000000000000001</v>
      </c>
      <c r="AD1625">
        <v>1940</v>
      </c>
      <c r="AE1625">
        <v>256</v>
      </c>
      <c r="AF1625">
        <v>17.3</v>
      </c>
      <c r="AG1625">
        <v>131</v>
      </c>
      <c r="AH1625">
        <v>229</v>
      </c>
      <c r="AM1625">
        <v>3.4</v>
      </c>
      <c r="AQ1625" s="3">
        <f t="shared" si="251"/>
        <v>7459.8037516644472</v>
      </c>
      <c r="BA1625" t="s">
        <v>31</v>
      </c>
      <c r="BB1625" s="1">
        <f t="shared" si="252"/>
        <v>4.9672131147540988</v>
      </c>
      <c r="BC1625" s="2">
        <f t="shared" si="253"/>
        <v>95.909732016925233</v>
      </c>
      <c r="BD1625" s="2">
        <f t="shared" si="254"/>
        <v>2.2527032438926713E-2</v>
      </c>
      <c r="BE1625" s="2">
        <f t="shared" si="255"/>
        <v>11.950864043306266</v>
      </c>
      <c r="BF1625" s="2">
        <f t="shared" si="256"/>
        <v>0.78993617611691791</v>
      </c>
      <c r="BG1625" s="2">
        <f t="shared" si="257"/>
        <v>0.57765578908858328</v>
      </c>
      <c r="BH1625" s="2">
        <f t="shared" si="258"/>
        <v>84.388185654008439</v>
      </c>
      <c r="BI1625" s="2">
        <f t="shared" si="259"/>
        <v>6.5489895113839847</v>
      </c>
      <c r="BJ1625" s="2">
        <f t="shared" si="260"/>
        <v>2.4924362483791964</v>
      </c>
      <c r="BK1625" s="2">
        <f t="shared" si="261"/>
        <v>3.2686261789510453</v>
      </c>
      <c r="BL1625" s="2">
        <f t="shared" si="262"/>
        <v>9.421929644106152</v>
      </c>
      <c r="BM1625" s="2"/>
      <c r="BN1625" s="1">
        <f t="shared" si="263"/>
        <v>-2.4590246279557739</v>
      </c>
      <c r="BO1625" s="2">
        <f t="shared" si="264"/>
        <v>0.87987093571605868</v>
      </c>
      <c r="BP1625" s="1">
        <f t="shared" si="249"/>
        <v>13.236994219653178</v>
      </c>
    </row>
    <row r="1626" spans="1:68" x14ac:dyDescent="0.25">
      <c r="A1626" t="s">
        <v>1202</v>
      </c>
      <c r="B1626" t="s">
        <v>1205</v>
      </c>
      <c r="C1626" t="s">
        <v>191</v>
      </c>
      <c r="D1626">
        <v>-23.75</v>
      </c>
      <c r="E1626">
        <v>-68.2273</v>
      </c>
      <c r="F1626" s="9">
        <v>41923</v>
      </c>
      <c r="H1626" t="s">
        <v>445</v>
      </c>
      <c r="I1626" t="s">
        <v>215</v>
      </c>
      <c r="J1626" t="s">
        <v>29</v>
      </c>
      <c r="L1626" t="s">
        <v>30</v>
      </c>
      <c r="P1626">
        <v>7.73</v>
      </c>
      <c r="Q1626" s="1">
        <f t="shared" si="250"/>
        <v>4.278688524590164</v>
      </c>
      <c r="R1626">
        <v>261</v>
      </c>
      <c r="S1626">
        <v>0.62</v>
      </c>
      <c r="T1626">
        <v>3371</v>
      </c>
      <c r="U1626">
        <v>1.2</v>
      </c>
      <c r="W1626">
        <v>1049</v>
      </c>
      <c r="X1626">
        <v>2</v>
      </c>
      <c r="Z1626">
        <v>23.87</v>
      </c>
      <c r="AA1626" s="1">
        <v>15.896471371504662</v>
      </c>
      <c r="AD1626">
        <v>1660</v>
      </c>
      <c r="AE1626">
        <v>225</v>
      </c>
      <c r="AF1626">
        <v>14.9</v>
      </c>
      <c r="AG1626">
        <v>120</v>
      </c>
      <c r="AH1626">
        <v>205</v>
      </c>
      <c r="AM1626">
        <v>2.8</v>
      </c>
      <c r="AQ1626" s="3">
        <f t="shared" si="251"/>
        <v>6952.2864713715044</v>
      </c>
      <c r="BA1626" t="s">
        <v>31</v>
      </c>
      <c r="BB1626" s="1">
        <f t="shared" si="252"/>
        <v>4.278688524590164</v>
      </c>
      <c r="BC1626" s="2">
        <f t="shared" si="253"/>
        <v>95.091678420310288</v>
      </c>
      <c r="BD1626" s="2">
        <f t="shared" si="254"/>
        <v>1.5018021625951141E-2</v>
      </c>
      <c r="BE1626" s="2">
        <f t="shared" si="255"/>
        <v>10.920258171975847</v>
      </c>
      <c r="BF1626" s="2">
        <f t="shared" si="256"/>
        <v>2.2079363611136804</v>
      </c>
      <c r="BG1626" s="2">
        <f t="shared" si="257"/>
        <v>0.56600279046143609</v>
      </c>
      <c r="BH1626" s="2">
        <f t="shared" si="258"/>
        <v>72.20844751837835</v>
      </c>
      <c r="BI1626" s="2">
        <f t="shared" si="259"/>
        <v>5.7559478127398309</v>
      </c>
      <c r="BJ1626" s="2">
        <f t="shared" si="260"/>
        <v>2.1466647457138741</v>
      </c>
      <c r="BK1626" s="2">
        <f t="shared" si="261"/>
        <v>2.9941613852986673</v>
      </c>
      <c r="BL1626" s="2">
        <f t="shared" si="262"/>
        <v>8.4344785023657689</v>
      </c>
      <c r="BM1626" s="2"/>
      <c r="BN1626" s="1">
        <f t="shared" si="263"/>
        <v>-8.1436353421194383</v>
      </c>
      <c r="BO1626" s="2">
        <f t="shared" si="264"/>
        <v>0.7593561152555659</v>
      </c>
      <c r="BP1626" s="1">
        <f t="shared" si="249"/>
        <v>13.758389261744966</v>
      </c>
    </row>
    <row r="1627" spans="1:68" x14ac:dyDescent="0.25">
      <c r="A1627" t="s">
        <v>1202</v>
      </c>
      <c r="B1627" t="s">
        <v>1205</v>
      </c>
      <c r="C1627" t="s">
        <v>191</v>
      </c>
      <c r="D1627">
        <v>-23.75</v>
      </c>
      <c r="E1627">
        <v>-68.2273</v>
      </c>
      <c r="F1627" s="9">
        <v>41947</v>
      </c>
      <c r="H1627" t="s">
        <v>445</v>
      </c>
      <c r="I1627" t="s">
        <v>215</v>
      </c>
      <c r="J1627" t="s">
        <v>29</v>
      </c>
      <c r="L1627" t="s">
        <v>30</v>
      </c>
      <c r="P1627">
        <v>7.51</v>
      </c>
      <c r="Q1627" s="1">
        <f t="shared" si="250"/>
        <v>5.7377049180327866</v>
      </c>
      <c r="R1627">
        <v>350</v>
      </c>
      <c r="S1627">
        <v>0.67</v>
      </c>
      <c r="T1627">
        <v>2910</v>
      </c>
      <c r="U1627">
        <v>2.8</v>
      </c>
      <c r="W1627">
        <v>1100</v>
      </c>
      <c r="X1627">
        <v>2</v>
      </c>
      <c r="Z1627">
        <v>25.09</v>
      </c>
      <c r="AA1627" s="1">
        <v>17.158838215712386</v>
      </c>
      <c r="AB1627">
        <v>1.05</v>
      </c>
      <c r="AD1627">
        <v>1670</v>
      </c>
      <c r="AE1627">
        <v>248</v>
      </c>
      <c r="AF1627">
        <v>16.100000000000001</v>
      </c>
      <c r="AG1627">
        <v>124</v>
      </c>
      <c r="AH1627">
        <v>209</v>
      </c>
      <c r="AM1627">
        <v>2.9</v>
      </c>
      <c r="AQ1627" s="3">
        <f t="shared" si="251"/>
        <v>6678.768838215713</v>
      </c>
      <c r="BA1627" t="s">
        <v>31</v>
      </c>
      <c r="BB1627" s="1">
        <f t="shared" si="252"/>
        <v>5.7377049180327866</v>
      </c>
      <c r="BC1627" s="2">
        <f t="shared" si="253"/>
        <v>82.087447108603655</v>
      </c>
      <c r="BD1627" s="2">
        <f t="shared" si="254"/>
        <v>3.5042050460552664E-2</v>
      </c>
      <c r="BE1627" s="2">
        <f t="shared" si="255"/>
        <v>11.45117634811576</v>
      </c>
      <c r="BF1627" s="2">
        <f t="shared" si="256"/>
        <v>2.3207843862732402</v>
      </c>
      <c r="BG1627" s="2">
        <f t="shared" si="257"/>
        <v>0.61095007088043252</v>
      </c>
      <c r="BH1627" s="2">
        <f t="shared" si="258"/>
        <v>72.64343816607942</v>
      </c>
      <c r="BI1627" s="2">
        <f t="shared" si="259"/>
        <v>6.3443335891532353</v>
      </c>
      <c r="BJ1627" s="2">
        <f t="shared" si="260"/>
        <v>2.3195504970465355</v>
      </c>
      <c r="BK1627" s="2">
        <f t="shared" si="261"/>
        <v>3.0939667648086231</v>
      </c>
      <c r="BL1627" s="2">
        <f t="shared" si="262"/>
        <v>8.5990536926558327</v>
      </c>
      <c r="BM1627" s="2"/>
      <c r="BN1627" s="1">
        <f t="shared" si="263"/>
        <v>-2.816902821461444</v>
      </c>
      <c r="BO1627" s="2">
        <f t="shared" si="264"/>
        <v>0.88495184982388864</v>
      </c>
      <c r="BP1627" s="1">
        <f t="shared" si="249"/>
        <v>12.981366459627328</v>
      </c>
    </row>
    <row r="1628" spans="1:68" x14ac:dyDescent="0.25">
      <c r="A1628" t="s">
        <v>1202</v>
      </c>
      <c r="B1628" t="s">
        <v>1205</v>
      </c>
      <c r="C1628" t="s">
        <v>191</v>
      </c>
      <c r="D1628">
        <v>-23.75</v>
      </c>
      <c r="E1628">
        <v>-68.2273</v>
      </c>
      <c r="F1628" s="9">
        <v>41977</v>
      </c>
      <c r="H1628" t="s">
        <v>445</v>
      </c>
      <c r="I1628" t="s">
        <v>215</v>
      </c>
      <c r="J1628" t="s">
        <v>29</v>
      </c>
      <c r="L1628" t="s">
        <v>30</v>
      </c>
      <c r="P1628">
        <v>7.62</v>
      </c>
      <c r="Q1628" s="1">
        <f t="shared" si="250"/>
        <v>5.1147540983606561</v>
      </c>
      <c r="R1628">
        <v>312</v>
      </c>
      <c r="S1628">
        <v>0.99</v>
      </c>
      <c r="T1628">
        <v>4100</v>
      </c>
      <c r="U1628">
        <v>2.2999999999999998</v>
      </c>
      <c r="W1628">
        <v>1069</v>
      </c>
      <c r="X1628">
        <v>5</v>
      </c>
      <c r="Z1628">
        <v>26.08</v>
      </c>
      <c r="AA1628" s="1">
        <v>18.7952396804261</v>
      </c>
      <c r="AB1628">
        <v>1.01</v>
      </c>
      <c r="AD1628">
        <v>1900</v>
      </c>
      <c r="AE1628">
        <v>249</v>
      </c>
      <c r="AF1628">
        <v>16.3</v>
      </c>
      <c r="AG1628">
        <v>374</v>
      </c>
      <c r="AH1628">
        <v>204</v>
      </c>
      <c r="AM1628">
        <v>2.9</v>
      </c>
      <c r="AN1628">
        <v>2.1999999999999999E-2</v>
      </c>
      <c r="AQ1628" s="3">
        <f t="shared" si="251"/>
        <v>8281.3972396804256</v>
      </c>
      <c r="BA1628" t="s">
        <v>31</v>
      </c>
      <c r="BB1628" s="1">
        <f t="shared" si="252"/>
        <v>5.1147540983606561</v>
      </c>
      <c r="BC1628" s="2">
        <f t="shared" si="253"/>
        <v>115.65585331452749</v>
      </c>
      <c r="BD1628" s="2">
        <f t="shared" si="254"/>
        <v>2.8784541449739687E-2</v>
      </c>
      <c r="BE1628" s="2">
        <f t="shared" si="255"/>
        <v>11.128461378305225</v>
      </c>
      <c r="BF1628" s="2">
        <f t="shared" si="256"/>
        <v>2.4123577837387846</v>
      </c>
      <c r="BG1628" s="2">
        <f t="shared" si="257"/>
        <v>0.66921506401616848</v>
      </c>
      <c r="BH1628" s="2">
        <f t="shared" si="258"/>
        <v>82.648223063204142</v>
      </c>
      <c r="BI1628" s="2">
        <f t="shared" si="259"/>
        <v>6.369915579432079</v>
      </c>
      <c r="BJ1628" s="2">
        <f t="shared" si="260"/>
        <v>2.3483647889353119</v>
      </c>
      <c r="BK1628" s="2">
        <f t="shared" si="261"/>
        <v>9.3318029841808467</v>
      </c>
      <c r="BL1628" s="2">
        <f t="shared" si="262"/>
        <v>8.3933347047932525</v>
      </c>
      <c r="BM1628" s="2"/>
      <c r="BN1628" s="1">
        <f t="shared" si="263"/>
        <v>-6.0174712823666363</v>
      </c>
      <c r="BO1628" s="2">
        <f t="shared" si="264"/>
        <v>0.71460475794892375</v>
      </c>
      <c r="BP1628" s="1">
        <f t="shared" si="249"/>
        <v>12.515337423312882</v>
      </c>
    </row>
    <row r="1629" spans="1:68" x14ac:dyDescent="0.25">
      <c r="A1629" t="s">
        <v>1202</v>
      </c>
      <c r="B1629" t="s">
        <v>1205</v>
      </c>
      <c r="C1629" t="s">
        <v>191</v>
      </c>
      <c r="D1629">
        <v>-23.75</v>
      </c>
      <c r="E1629">
        <v>-68.2273</v>
      </c>
      <c r="F1629" s="9">
        <v>42013</v>
      </c>
      <c r="H1629" t="s">
        <v>445</v>
      </c>
      <c r="I1629" t="s">
        <v>215</v>
      </c>
      <c r="J1629" t="s">
        <v>29</v>
      </c>
      <c r="L1629" t="s">
        <v>30</v>
      </c>
      <c r="P1629">
        <v>7.68</v>
      </c>
      <c r="Q1629" s="1">
        <f t="shared" si="250"/>
        <v>4.9672131147540988</v>
      </c>
      <c r="R1629">
        <v>303</v>
      </c>
      <c r="S1629">
        <v>0.7</v>
      </c>
      <c r="T1629">
        <v>2610</v>
      </c>
      <c r="U1629">
        <v>1.1000000000000001</v>
      </c>
      <c r="W1629">
        <v>1177</v>
      </c>
      <c r="X1629">
        <v>3</v>
      </c>
      <c r="Z1629">
        <v>24.03</v>
      </c>
      <c r="AA1629" s="1">
        <v>17.626381491344876</v>
      </c>
      <c r="AB1629">
        <v>1.05</v>
      </c>
      <c r="AD1629">
        <v>1620</v>
      </c>
      <c r="AE1629">
        <v>235</v>
      </c>
      <c r="AF1629">
        <v>14.8</v>
      </c>
      <c r="AG1629">
        <v>120</v>
      </c>
      <c r="AH1629">
        <v>197</v>
      </c>
      <c r="AM1629">
        <v>2.8</v>
      </c>
      <c r="AQ1629" s="3">
        <f t="shared" si="251"/>
        <v>6327.106381491345</v>
      </c>
      <c r="BA1629" t="s">
        <v>31</v>
      </c>
      <c r="BB1629" s="1">
        <f t="shared" si="252"/>
        <v>4.9672131147540988</v>
      </c>
      <c r="BC1629" s="2">
        <f t="shared" si="253"/>
        <v>73.624823695345555</v>
      </c>
      <c r="BD1629" s="2">
        <f t="shared" si="254"/>
        <v>1.3766519823788547E-2</v>
      </c>
      <c r="BE1629" s="2">
        <f t="shared" si="255"/>
        <v>12.252758692483864</v>
      </c>
      <c r="BF1629" s="2">
        <f t="shared" si="256"/>
        <v>2.2227361021182133</v>
      </c>
      <c r="BG1629" s="2">
        <f t="shared" si="257"/>
        <v>0.62759721177635708</v>
      </c>
      <c r="BH1629" s="2">
        <f t="shared" si="258"/>
        <v>70.468484927574053</v>
      </c>
      <c r="BI1629" s="2">
        <f t="shared" si="259"/>
        <v>6.0117677155282676</v>
      </c>
      <c r="BJ1629" s="2">
        <f t="shared" si="260"/>
        <v>2.1322575997694857</v>
      </c>
      <c r="BK1629" s="2">
        <f t="shared" si="261"/>
        <v>2.9941613852986673</v>
      </c>
      <c r="BL1629" s="2">
        <f t="shared" si="262"/>
        <v>8.1053281217856412</v>
      </c>
      <c r="BM1629" s="2"/>
      <c r="BN1629" s="1">
        <f t="shared" si="263"/>
        <v>-1.1277950996101473</v>
      </c>
      <c r="BO1629" s="2">
        <f t="shared" si="264"/>
        <v>0.95712942171743309</v>
      </c>
      <c r="BP1629" s="1">
        <f t="shared" si="249"/>
        <v>13.310810810810811</v>
      </c>
    </row>
    <row r="1630" spans="1:68" x14ac:dyDescent="0.25">
      <c r="A1630" t="s">
        <v>1202</v>
      </c>
      <c r="B1630" t="s">
        <v>1205</v>
      </c>
      <c r="C1630" t="s">
        <v>191</v>
      </c>
      <c r="D1630">
        <v>-23.75</v>
      </c>
      <c r="E1630">
        <v>-68.2273</v>
      </c>
      <c r="F1630" s="9">
        <v>42046</v>
      </c>
      <c r="H1630" t="s">
        <v>445</v>
      </c>
      <c r="I1630" t="s">
        <v>215</v>
      </c>
      <c r="J1630" t="s">
        <v>29</v>
      </c>
      <c r="L1630" t="s">
        <v>30</v>
      </c>
      <c r="P1630">
        <v>7.63</v>
      </c>
      <c r="Q1630" s="1">
        <f t="shared" si="250"/>
        <v>5.1803278688524594</v>
      </c>
      <c r="R1630">
        <v>316</v>
      </c>
      <c r="S1630">
        <v>0.63</v>
      </c>
      <c r="T1630">
        <v>3120</v>
      </c>
      <c r="U1630">
        <v>0.3</v>
      </c>
      <c r="W1630">
        <v>1013</v>
      </c>
      <c r="X1630">
        <v>2</v>
      </c>
      <c r="Z1630">
        <v>22.4</v>
      </c>
      <c r="AA1630" s="1">
        <v>17.953661784287618</v>
      </c>
      <c r="AB1630">
        <v>0.99</v>
      </c>
      <c r="AD1630">
        <v>1590</v>
      </c>
      <c r="AE1630">
        <v>231</v>
      </c>
      <c r="AF1630">
        <v>14.3</v>
      </c>
      <c r="AG1630">
        <v>124</v>
      </c>
      <c r="AH1630">
        <v>188</v>
      </c>
      <c r="AL1630">
        <v>1.6E-2</v>
      </c>
      <c r="AM1630">
        <v>2.8</v>
      </c>
      <c r="AQ1630" s="3">
        <f t="shared" si="251"/>
        <v>6643.3896617842875</v>
      </c>
      <c r="BA1630" t="s">
        <v>31</v>
      </c>
      <c r="BB1630" s="1">
        <f t="shared" si="252"/>
        <v>5.1803278688524594</v>
      </c>
      <c r="BC1630" s="2">
        <f t="shared" si="253"/>
        <v>88.011283497884335</v>
      </c>
      <c r="BD1630" s="2">
        <f t="shared" si="254"/>
        <v>3.7545054064877853E-3</v>
      </c>
      <c r="BE1630" s="2">
        <f t="shared" si="255"/>
        <v>10.545492400582969</v>
      </c>
      <c r="BF1630" s="2">
        <f t="shared" si="256"/>
        <v>2.0719637406345388</v>
      </c>
      <c r="BG1630" s="2">
        <f t="shared" si="257"/>
        <v>0.63925021040350427</v>
      </c>
      <c r="BH1630" s="2">
        <f t="shared" si="258"/>
        <v>69.163512984470827</v>
      </c>
      <c r="BI1630" s="2">
        <f t="shared" si="259"/>
        <v>5.9094397544128929</v>
      </c>
      <c r="BJ1630" s="2">
        <f t="shared" si="260"/>
        <v>2.0602218700475436</v>
      </c>
      <c r="BK1630" s="2">
        <f t="shared" si="261"/>
        <v>3.0939667648086231</v>
      </c>
      <c r="BL1630" s="2">
        <f t="shared" si="262"/>
        <v>7.7350339436329971</v>
      </c>
      <c r="BM1630" s="2"/>
      <c r="BN1630" s="1">
        <f t="shared" si="263"/>
        <v>-7.2720830242105698</v>
      </c>
      <c r="BO1630" s="2">
        <f t="shared" si="264"/>
        <v>0.7858482484934266</v>
      </c>
      <c r="BP1630" s="1">
        <f t="shared" si="249"/>
        <v>13.146853146853147</v>
      </c>
    </row>
    <row r="1631" spans="1:68" x14ac:dyDescent="0.25">
      <c r="A1631" t="s">
        <v>1202</v>
      </c>
      <c r="B1631" t="s">
        <v>1205</v>
      </c>
      <c r="C1631" t="s">
        <v>191</v>
      </c>
      <c r="D1631">
        <v>-23.75</v>
      </c>
      <c r="E1631">
        <v>-68.2273</v>
      </c>
      <c r="F1631" s="9">
        <v>42068</v>
      </c>
      <c r="H1631" t="s">
        <v>445</v>
      </c>
      <c r="I1631" t="s">
        <v>215</v>
      </c>
      <c r="J1631" t="s">
        <v>29</v>
      </c>
      <c r="L1631" t="s">
        <v>30</v>
      </c>
      <c r="P1631">
        <v>7.97</v>
      </c>
      <c r="Q1631" s="1">
        <f t="shared" si="250"/>
        <v>5.4262295081967213</v>
      </c>
      <c r="R1631">
        <v>331</v>
      </c>
      <c r="S1631">
        <v>0.49</v>
      </c>
      <c r="T1631">
        <v>3281</v>
      </c>
      <c r="U1631">
        <v>1.1000000000000001</v>
      </c>
      <c r="W1631">
        <v>1025</v>
      </c>
      <c r="X1631">
        <v>1</v>
      </c>
      <c r="Z1631">
        <v>20.95</v>
      </c>
      <c r="AA1631" s="1">
        <v>18.047170439414117</v>
      </c>
      <c r="AB1631">
        <v>1.02</v>
      </c>
      <c r="AD1631">
        <v>1680</v>
      </c>
      <c r="AE1631">
        <v>234</v>
      </c>
      <c r="AF1631">
        <v>14.9</v>
      </c>
      <c r="AG1631">
        <v>119</v>
      </c>
      <c r="AH1631">
        <v>189</v>
      </c>
      <c r="AM1631">
        <v>2.8</v>
      </c>
      <c r="AN1631">
        <v>0.02</v>
      </c>
      <c r="AQ1631" s="3">
        <f t="shared" si="251"/>
        <v>6919.3271704394147</v>
      </c>
      <c r="BA1631" t="s">
        <v>31</v>
      </c>
      <c r="BB1631" s="1">
        <f t="shared" si="252"/>
        <v>5.4262295081967213</v>
      </c>
      <c r="BC1631" s="2">
        <f t="shared" si="253"/>
        <v>92.552891396332853</v>
      </c>
      <c r="BD1631" s="2">
        <f t="shared" si="254"/>
        <v>1.3766519823788547E-2</v>
      </c>
      <c r="BE1631" s="2">
        <f t="shared" si="255"/>
        <v>10.670414324380594</v>
      </c>
      <c r="BF1631" s="2">
        <f t="shared" si="256"/>
        <v>1.9378410877809638</v>
      </c>
      <c r="BG1631" s="2">
        <f t="shared" si="257"/>
        <v>0.64257963858268918</v>
      </c>
      <c r="BH1631" s="2">
        <f t="shared" si="258"/>
        <v>73.078428813780505</v>
      </c>
      <c r="BI1631" s="2">
        <f t="shared" si="259"/>
        <v>5.9861857252494239</v>
      </c>
      <c r="BJ1631" s="2">
        <f t="shared" si="260"/>
        <v>2.1466647457138741</v>
      </c>
      <c r="BK1631" s="2">
        <f t="shared" si="261"/>
        <v>2.9692100404211783</v>
      </c>
      <c r="BL1631" s="2">
        <f t="shared" si="262"/>
        <v>7.7761777412055135</v>
      </c>
      <c r="BM1631" s="2"/>
      <c r="BN1631" s="1">
        <f t="shared" si="263"/>
        <v>-7.4905323390556315</v>
      </c>
      <c r="BO1631" s="2">
        <f t="shared" si="264"/>
        <v>0.78958558410500435</v>
      </c>
      <c r="BP1631" s="1">
        <f t="shared" si="249"/>
        <v>12.684563758389261</v>
      </c>
    </row>
    <row r="1632" spans="1:68" x14ac:dyDescent="0.25">
      <c r="A1632" t="s">
        <v>1202</v>
      </c>
      <c r="B1632" t="s">
        <v>1205</v>
      </c>
      <c r="C1632" t="s">
        <v>191</v>
      </c>
      <c r="D1632">
        <v>-23.75</v>
      </c>
      <c r="E1632">
        <v>-68.2273</v>
      </c>
      <c r="F1632" s="9">
        <v>42129</v>
      </c>
      <c r="H1632" t="s">
        <v>445</v>
      </c>
      <c r="I1632" t="s">
        <v>215</v>
      </c>
      <c r="J1632" t="s">
        <v>29</v>
      </c>
      <c r="L1632" t="s">
        <v>30</v>
      </c>
      <c r="P1632">
        <v>7.78</v>
      </c>
      <c r="Q1632" s="1">
        <f t="shared" si="250"/>
        <v>5.557377049180328</v>
      </c>
      <c r="R1632">
        <v>339</v>
      </c>
      <c r="T1632">
        <v>4941</v>
      </c>
      <c r="W1632">
        <v>1684</v>
      </c>
      <c r="X1632">
        <v>3</v>
      </c>
      <c r="Z1632">
        <v>24.04</v>
      </c>
      <c r="AA1632" s="1">
        <v>19.543308921438083</v>
      </c>
      <c r="AB1632">
        <v>1.016</v>
      </c>
      <c r="AD1632">
        <v>2487</v>
      </c>
      <c r="AE1632">
        <v>320</v>
      </c>
      <c r="AF1632">
        <v>21.2</v>
      </c>
      <c r="AG1632">
        <v>232</v>
      </c>
      <c r="AH1632">
        <v>350</v>
      </c>
      <c r="AM1632">
        <v>4.8</v>
      </c>
      <c r="AN1632">
        <v>0.03</v>
      </c>
      <c r="AQ1632" s="3">
        <f t="shared" si="251"/>
        <v>10426.62930892144</v>
      </c>
      <c r="BA1632" t="s">
        <v>31</v>
      </c>
      <c r="BB1632" s="1">
        <f t="shared" si="252"/>
        <v>5.557377049180328</v>
      </c>
      <c r="BC1632" s="2">
        <f t="shared" si="253"/>
        <v>139.37940761636105</v>
      </c>
      <c r="BD1632" s="2">
        <f t="shared" si="254"/>
        <v>0</v>
      </c>
      <c r="BE1632" s="2">
        <f t="shared" si="255"/>
        <v>17.530709972933582</v>
      </c>
      <c r="BF1632" s="2">
        <f t="shared" si="256"/>
        <v>2.223661085930996</v>
      </c>
      <c r="BG1632" s="2">
        <f t="shared" si="257"/>
        <v>0.69585048944964778</v>
      </c>
      <c r="BH1632" s="2">
        <f t="shared" si="258"/>
        <v>108.18217408325721</v>
      </c>
      <c r="BI1632" s="2">
        <f t="shared" si="259"/>
        <v>8.1862368892299813</v>
      </c>
      <c r="BJ1632" s="2">
        <f t="shared" si="260"/>
        <v>3.0543149402103444</v>
      </c>
      <c r="BK1632" s="2">
        <f t="shared" si="261"/>
        <v>5.7887120115774238</v>
      </c>
      <c r="BL1632" s="2">
        <f t="shared" si="262"/>
        <v>14.40032915038058</v>
      </c>
      <c r="BM1632" s="2"/>
      <c r="BN1632" s="1">
        <f t="shared" si="263"/>
        <v>-5.943924382095962</v>
      </c>
      <c r="BO1632" s="2">
        <f t="shared" si="264"/>
        <v>0.77617042526846158</v>
      </c>
      <c r="BP1632" s="1">
        <f t="shared" si="249"/>
        <v>16.509433962264151</v>
      </c>
    </row>
    <row r="1633" spans="1:68" x14ac:dyDescent="0.25">
      <c r="A1633" t="s">
        <v>1202</v>
      </c>
      <c r="B1633" t="s">
        <v>1205</v>
      </c>
      <c r="C1633" t="s">
        <v>191</v>
      </c>
      <c r="D1633">
        <v>-23.75</v>
      </c>
      <c r="E1633">
        <v>-68.2273</v>
      </c>
      <c r="F1633" s="9">
        <v>42162</v>
      </c>
      <c r="H1633" t="s">
        <v>445</v>
      </c>
      <c r="I1633" t="s">
        <v>215</v>
      </c>
      <c r="J1633" t="s">
        <v>29</v>
      </c>
      <c r="L1633" t="s">
        <v>30</v>
      </c>
      <c r="P1633">
        <v>7.72</v>
      </c>
      <c r="Q1633" s="1">
        <f t="shared" si="250"/>
        <v>5.0327868852459012</v>
      </c>
      <c r="R1633">
        <v>307</v>
      </c>
      <c r="S1633">
        <v>3.4</v>
      </c>
      <c r="T1633">
        <v>5370</v>
      </c>
      <c r="W1633">
        <v>1806</v>
      </c>
      <c r="X1633">
        <v>7</v>
      </c>
      <c r="Z1633">
        <v>27.33</v>
      </c>
      <c r="AA1633" s="1">
        <v>14.1198069241012</v>
      </c>
      <c r="AD1633">
        <v>2923</v>
      </c>
      <c r="AE1633">
        <v>422</v>
      </c>
      <c r="AF1633">
        <v>1.9</v>
      </c>
      <c r="AG1633">
        <v>243</v>
      </c>
      <c r="AH1633">
        <v>433</v>
      </c>
      <c r="AL1633">
        <v>0.43</v>
      </c>
      <c r="AM1633">
        <v>5.9</v>
      </c>
      <c r="AQ1633" s="3">
        <f t="shared" si="251"/>
        <v>11564.079806924099</v>
      </c>
      <c r="BA1633" t="s">
        <v>31</v>
      </c>
      <c r="BB1633" s="1">
        <f t="shared" si="252"/>
        <v>5.0327868852459012</v>
      </c>
      <c r="BC1633" s="2">
        <f t="shared" si="253"/>
        <v>151.48095909732015</v>
      </c>
      <c r="BD1633" s="2">
        <f t="shared" si="254"/>
        <v>0</v>
      </c>
      <c r="BE1633" s="2">
        <f t="shared" si="255"/>
        <v>18.800749531542785</v>
      </c>
      <c r="BF1633" s="2">
        <f t="shared" si="256"/>
        <v>2.5279807603366939</v>
      </c>
      <c r="BG1633" s="2">
        <f t="shared" si="257"/>
        <v>0.50274365505692264</v>
      </c>
      <c r="BH1633" s="2">
        <f t="shared" si="258"/>
        <v>127.14776632302404</v>
      </c>
      <c r="BI1633" s="2">
        <f t="shared" si="259"/>
        <v>10.795599897672037</v>
      </c>
      <c r="BJ1633" s="2">
        <f t="shared" si="260"/>
        <v>0.27373577294337992</v>
      </c>
      <c r="BK1633" s="2">
        <f t="shared" si="261"/>
        <v>6.0631768052298014</v>
      </c>
      <c r="BL1633" s="2">
        <f t="shared" si="262"/>
        <v>17.815264348899404</v>
      </c>
      <c r="BM1633" s="2"/>
      <c r="BN1633" s="1">
        <f t="shared" si="263"/>
        <v>-2.1419340815652248</v>
      </c>
      <c r="BO1633" s="2">
        <f t="shared" si="264"/>
        <v>0.83936467712312901</v>
      </c>
      <c r="BP1633" s="1">
        <f t="shared" si="249"/>
        <v>227.89473684210526</v>
      </c>
    </row>
    <row r="1634" spans="1:68" x14ac:dyDescent="0.25">
      <c r="A1634" t="s">
        <v>1202</v>
      </c>
      <c r="B1634" t="s">
        <v>1205</v>
      </c>
      <c r="C1634" t="s">
        <v>191</v>
      </c>
      <c r="D1634">
        <v>-23.75</v>
      </c>
      <c r="E1634">
        <v>-68.2273</v>
      </c>
      <c r="F1634" s="9">
        <v>42198</v>
      </c>
      <c r="H1634" t="s">
        <v>445</v>
      </c>
      <c r="I1634" t="s">
        <v>215</v>
      </c>
      <c r="J1634" t="s">
        <v>29</v>
      </c>
      <c r="L1634" t="s">
        <v>30</v>
      </c>
      <c r="P1634">
        <v>8.24</v>
      </c>
      <c r="Q1634" s="1">
        <f t="shared" si="250"/>
        <v>4.6229508196721314</v>
      </c>
      <c r="R1634">
        <v>282</v>
      </c>
      <c r="S1634">
        <v>0.41</v>
      </c>
      <c r="T1634">
        <v>5267</v>
      </c>
      <c r="W1634">
        <v>1669</v>
      </c>
      <c r="X1634">
        <v>1</v>
      </c>
      <c r="Z1634">
        <v>20.63</v>
      </c>
      <c r="AA1634" s="1">
        <v>15.98998002663116</v>
      </c>
      <c r="AB1634">
        <v>0.99</v>
      </c>
      <c r="AD1634">
        <v>2925</v>
      </c>
      <c r="AE1634">
        <v>284</v>
      </c>
      <c r="AF1634">
        <v>17.3</v>
      </c>
      <c r="AG1634">
        <v>206</v>
      </c>
      <c r="AH1634">
        <v>349</v>
      </c>
      <c r="AL1634">
        <v>2.1999999999999999E-2</v>
      </c>
      <c r="AM1634">
        <v>4.9000000000000004</v>
      </c>
      <c r="AN1634">
        <v>2.5999999999999999E-2</v>
      </c>
      <c r="AQ1634" s="3">
        <f t="shared" si="251"/>
        <v>11043.267980026631</v>
      </c>
      <c r="BA1634" t="s">
        <v>31</v>
      </c>
      <c r="BB1634" s="1">
        <f t="shared" si="252"/>
        <v>4.6229508196721314</v>
      </c>
      <c r="BC1634" s="2">
        <f t="shared" si="253"/>
        <v>148.57545839210155</v>
      </c>
      <c r="BD1634" s="2">
        <f t="shared" si="254"/>
        <v>0</v>
      </c>
      <c r="BE1634" s="2">
        <f t="shared" si="255"/>
        <v>17.37455756818655</v>
      </c>
      <c r="BF1634" s="2">
        <f t="shared" si="256"/>
        <v>1.9082416057718989</v>
      </c>
      <c r="BG1634" s="2">
        <f t="shared" si="257"/>
        <v>0.569332218640621</v>
      </c>
      <c r="BH1634" s="2">
        <f t="shared" si="258"/>
        <v>127.23476445256426</v>
      </c>
      <c r="BI1634" s="2">
        <f t="shared" si="259"/>
        <v>7.2652852391916083</v>
      </c>
      <c r="BJ1634" s="2">
        <f t="shared" si="260"/>
        <v>2.4924362483791964</v>
      </c>
      <c r="BK1634" s="2">
        <f t="shared" si="261"/>
        <v>5.1399770447627127</v>
      </c>
      <c r="BL1634" s="2">
        <f t="shared" si="262"/>
        <v>14.359185352808064</v>
      </c>
      <c r="BM1634" s="2"/>
      <c r="BN1634" s="1">
        <f t="shared" si="263"/>
        <v>-3.2853680033815018</v>
      </c>
      <c r="BO1634" s="2">
        <f t="shared" si="264"/>
        <v>0.85636460980508888</v>
      </c>
      <c r="BP1634" s="1">
        <f t="shared" si="249"/>
        <v>20.173410404624278</v>
      </c>
    </row>
    <row r="1635" spans="1:68" x14ac:dyDescent="0.25">
      <c r="A1635" t="s">
        <v>1202</v>
      </c>
      <c r="B1635" t="s">
        <v>1205</v>
      </c>
      <c r="C1635" t="s">
        <v>191</v>
      </c>
      <c r="D1635">
        <v>-23.75</v>
      </c>
      <c r="E1635">
        <v>-68.2273</v>
      </c>
      <c r="F1635" s="9">
        <v>42221</v>
      </c>
      <c r="H1635" t="s">
        <v>445</v>
      </c>
      <c r="I1635" t="s">
        <v>215</v>
      </c>
      <c r="J1635" t="s">
        <v>29</v>
      </c>
      <c r="L1635" t="s">
        <v>30</v>
      </c>
      <c r="P1635">
        <v>7.58</v>
      </c>
      <c r="Q1635" s="1">
        <f t="shared" si="250"/>
        <v>6.3114754098360653</v>
      </c>
      <c r="R1635">
        <v>385</v>
      </c>
      <c r="S1635">
        <v>0.75</v>
      </c>
      <c r="T1635">
        <v>5677</v>
      </c>
      <c r="W1635">
        <v>2015</v>
      </c>
      <c r="X1635">
        <v>8</v>
      </c>
      <c r="Z1635">
        <v>18.98</v>
      </c>
      <c r="AA1635" s="1">
        <v>18.7952396804261</v>
      </c>
      <c r="AB1635">
        <v>1</v>
      </c>
      <c r="AD1635">
        <v>2940</v>
      </c>
      <c r="AE1635">
        <v>359</v>
      </c>
      <c r="AF1635">
        <v>22</v>
      </c>
      <c r="AG1635">
        <v>285</v>
      </c>
      <c r="AH1635">
        <v>424</v>
      </c>
      <c r="AL1635">
        <v>0.33300000000000002</v>
      </c>
      <c r="AM1635">
        <v>5.7</v>
      </c>
      <c r="AN1635">
        <v>3.0000000000000001E-3</v>
      </c>
      <c r="AQ1635" s="3">
        <f t="shared" si="251"/>
        <v>12160.561239680426</v>
      </c>
      <c r="BA1635" t="s">
        <v>31</v>
      </c>
      <c r="BB1635" s="1">
        <f t="shared" si="252"/>
        <v>6.3114754098360653</v>
      </c>
      <c r="BC1635" s="2">
        <f t="shared" si="253"/>
        <v>160.14104372355428</v>
      </c>
      <c r="BD1635" s="2">
        <f t="shared" si="254"/>
        <v>0</v>
      </c>
      <c r="BE1635" s="2">
        <f t="shared" si="255"/>
        <v>20.97647303768478</v>
      </c>
      <c r="BF1635" s="2">
        <f t="shared" si="256"/>
        <v>1.7556192766626584</v>
      </c>
      <c r="BG1635" s="2">
        <f t="shared" si="257"/>
        <v>0.66921506401616848</v>
      </c>
      <c r="BH1635" s="2">
        <f t="shared" si="258"/>
        <v>127.88725042411588</v>
      </c>
      <c r="BI1635" s="2">
        <f t="shared" si="259"/>
        <v>9.1839345101048853</v>
      </c>
      <c r="BJ1635" s="2">
        <f t="shared" si="260"/>
        <v>3.1695721077654517</v>
      </c>
      <c r="BK1635" s="2">
        <f t="shared" si="261"/>
        <v>7.1111332900843349</v>
      </c>
      <c r="BL1635" s="2">
        <f t="shared" si="262"/>
        <v>17.44497017074676</v>
      </c>
      <c r="BM1635" s="2"/>
      <c r="BN1635" s="1">
        <f t="shared" si="263"/>
        <v>-4.7899679422892198</v>
      </c>
      <c r="BO1635" s="2">
        <f t="shared" si="264"/>
        <v>0.79859133830102313</v>
      </c>
      <c r="BP1635" s="1">
        <f t="shared" si="249"/>
        <v>19.272727272727273</v>
      </c>
    </row>
    <row r="1636" spans="1:68" x14ac:dyDescent="0.25">
      <c r="A1636" t="s">
        <v>1202</v>
      </c>
      <c r="B1636" t="s">
        <v>1205</v>
      </c>
      <c r="C1636" t="s">
        <v>191</v>
      </c>
      <c r="D1636">
        <v>-23.75</v>
      </c>
      <c r="E1636">
        <v>-68.2273</v>
      </c>
      <c r="F1636" s="9">
        <v>42249</v>
      </c>
      <c r="H1636" t="s">
        <v>445</v>
      </c>
      <c r="I1636" t="s">
        <v>215</v>
      </c>
      <c r="J1636" t="s">
        <v>29</v>
      </c>
      <c r="L1636" t="s">
        <v>30</v>
      </c>
      <c r="P1636">
        <v>7.7</v>
      </c>
      <c r="Q1636" s="1">
        <f t="shared" si="250"/>
        <v>4.4918032786885247</v>
      </c>
      <c r="R1636">
        <v>274</v>
      </c>
      <c r="S1636">
        <v>26.8</v>
      </c>
      <c r="T1636">
        <v>4843</v>
      </c>
      <c r="U1636">
        <v>7.08</v>
      </c>
      <c r="W1636">
        <v>1670</v>
      </c>
      <c r="X1636">
        <v>5</v>
      </c>
      <c r="Z1636">
        <v>18.600000000000001</v>
      </c>
      <c r="AA1636" s="1">
        <v>16.083488681757657</v>
      </c>
      <c r="AB1636">
        <v>0.97599999999999998</v>
      </c>
      <c r="AD1636">
        <v>2770</v>
      </c>
      <c r="AE1636">
        <v>368</v>
      </c>
      <c r="AF1636">
        <v>21.1</v>
      </c>
      <c r="AG1636">
        <v>249</v>
      </c>
      <c r="AH1636">
        <v>418</v>
      </c>
      <c r="AL1636">
        <v>8.9999999999999993E-3</v>
      </c>
      <c r="AM1636">
        <v>5.4</v>
      </c>
      <c r="AN1636">
        <v>3.2000000000000001E-2</v>
      </c>
      <c r="AQ1636" s="3">
        <f t="shared" si="251"/>
        <v>10693.080488681757</v>
      </c>
      <c r="BA1636" t="s">
        <v>31</v>
      </c>
      <c r="BB1636" s="1">
        <f t="shared" si="252"/>
        <v>4.4918032786885247</v>
      </c>
      <c r="BC1636" s="2">
        <f t="shared" si="253"/>
        <v>136.61495063469675</v>
      </c>
      <c r="BD1636" s="2">
        <f t="shared" si="254"/>
        <v>8.8606327593111739E-2</v>
      </c>
      <c r="BE1636" s="2">
        <f t="shared" si="255"/>
        <v>17.384967728503018</v>
      </c>
      <c r="BF1636" s="2">
        <f t="shared" si="256"/>
        <v>1.7204698917768941</v>
      </c>
      <c r="BG1636" s="2">
        <f t="shared" si="257"/>
        <v>0.57266164681980591</v>
      </c>
      <c r="BH1636" s="2">
        <f t="shared" si="258"/>
        <v>120.49240941319761</v>
      </c>
      <c r="BI1636" s="2">
        <f t="shared" si="259"/>
        <v>9.4141724226144792</v>
      </c>
      <c r="BJ1636" s="2">
        <f t="shared" si="260"/>
        <v>3.039907794265956</v>
      </c>
      <c r="BK1636" s="2">
        <f t="shared" si="261"/>
        <v>6.2128848744947351</v>
      </c>
      <c r="BL1636" s="2">
        <f t="shared" si="262"/>
        <v>17.198107385311665</v>
      </c>
      <c r="BM1636" s="2"/>
      <c r="BN1636" s="1">
        <f t="shared" si="263"/>
        <v>1.0691080729656184</v>
      </c>
      <c r="BO1636" s="2">
        <f t="shared" si="264"/>
        <v>0.88198552832910493</v>
      </c>
      <c r="BP1636" s="1">
        <f t="shared" si="249"/>
        <v>19.810426540284357</v>
      </c>
    </row>
    <row r="1637" spans="1:68" x14ac:dyDescent="0.25">
      <c r="A1637" t="s">
        <v>1202</v>
      </c>
      <c r="B1637" t="s">
        <v>1205</v>
      </c>
      <c r="C1637" t="s">
        <v>191</v>
      </c>
      <c r="D1637">
        <v>-23.75</v>
      </c>
      <c r="E1637">
        <v>-68.2273</v>
      </c>
      <c r="F1637" s="9">
        <v>42284</v>
      </c>
      <c r="H1637" t="s">
        <v>445</v>
      </c>
      <c r="I1637" t="s">
        <v>215</v>
      </c>
      <c r="J1637" t="s">
        <v>29</v>
      </c>
      <c r="L1637" t="s">
        <v>30</v>
      </c>
      <c r="P1637">
        <v>7.5</v>
      </c>
      <c r="Q1637" s="1">
        <f t="shared" si="250"/>
        <v>5.5737704918032787</v>
      </c>
      <c r="R1637">
        <v>340</v>
      </c>
      <c r="S1637">
        <v>0.27</v>
      </c>
      <c r="T1637">
        <v>6406</v>
      </c>
      <c r="W1637">
        <v>2272</v>
      </c>
      <c r="X1637">
        <v>3</v>
      </c>
      <c r="Z1637">
        <v>31.08</v>
      </c>
      <c r="AA1637" s="1">
        <v>27.538298934753662</v>
      </c>
      <c r="AB1637">
        <v>0.93100000000000005</v>
      </c>
      <c r="AD1637">
        <v>3330</v>
      </c>
      <c r="AE1637">
        <v>411</v>
      </c>
      <c r="AF1637">
        <v>32.799999999999997</v>
      </c>
      <c r="AG1637">
        <v>309</v>
      </c>
      <c r="AH1637">
        <v>484</v>
      </c>
      <c r="AL1637">
        <v>0.26600000000000001</v>
      </c>
      <c r="AM1637">
        <v>6.8</v>
      </c>
      <c r="AN1637">
        <v>8.4000000000000005E-2</v>
      </c>
      <c r="AQ1637" s="3">
        <f t="shared" si="251"/>
        <v>13654.769298934754</v>
      </c>
      <c r="BA1637" t="s">
        <v>31</v>
      </c>
      <c r="BB1637" s="1">
        <f t="shared" si="252"/>
        <v>5.5737704918032787</v>
      </c>
      <c r="BC1637" s="2">
        <f t="shared" si="253"/>
        <v>180.70521861777149</v>
      </c>
      <c r="BD1637" s="2">
        <f t="shared" si="254"/>
        <v>0</v>
      </c>
      <c r="BE1637" s="2">
        <f t="shared" si="255"/>
        <v>23.651884239017281</v>
      </c>
      <c r="BF1637" s="2">
        <f t="shared" si="256"/>
        <v>2.8748496901304228</v>
      </c>
      <c r="BG1637" s="2">
        <f t="shared" si="257"/>
        <v>0.98051659876995823</v>
      </c>
      <c r="BH1637" s="2">
        <f t="shared" si="258"/>
        <v>144.85188568445778</v>
      </c>
      <c r="BI1637" s="2">
        <f t="shared" si="259"/>
        <v>10.514198004604758</v>
      </c>
      <c r="BJ1637" s="2">
        <f t="shared" si="260"/>
        <v>4.7255438697594006</v>
      </c>
      <c r="BK1637" s="2">
        <f t="shared" si="261"/>
        <v>7.7099655671440681</v>
      </c>
      <c r="BL1637" s="2">
        <f t="shared" si="262"/>
        <v>19.913598025097716</v>
      </c>
      <c r="BM1637" s="2"/>
      <c r="BN1637" s="1">
        <f t="shared" si="263"/>
        <v>-4.0639627068830606</v>
      </c>
      <c r="BO1637" s="2">
        <f t="shared" si="264"/>
        <v>0.80159215540337636</v>
      </c>
      <c r="BP1637" s="1">
        <f t="shared" si="249"/>
        <v>14.756097560975611</v>
      </c>
    </row>
    <row r="1638" spans="1:68" x14ac:dyDescent="0.25">
      <c r="A1638" t="s">
        <v>1202</v>
      </c>
      <c r="B1638" t="s">
        <v>1205</v>
      </c>
      <c r="C1638" t="s">
        <v>191</v>
      </c>
      <c r="D1638">
        <v>-23.75</v>
      </c>
      <c r="E1638">
        <v>-68.2273</v>
      </c>
      <c r="F1638" s="9">
        <v>42313</v>
      </c>
      <c r="H1638" t="s">
        <v>445</v>
      </c>
      <c r="I1638" t="s">
        <v>215</v>
      </c>
      <c r="J1638" t="s">
        <v>29</v>
      </c>
      <c r="L1638" t="s">
        <v>30</v>
      </c>
      <c r="P1638">
        <v>7.6</v>
      </c>
      <c r="Q1638" s="1">
        <f t="shared" si="250"/>
        <v>7.8032786885245899</v>
      </c>
      <c r="R1638">
        <v>476</v>
      </c>
      <c r="S1638">
        <v>0.25</v>
      </c>
      <c r="T1638">
        <v>5762</v>
      </c>
      <c r="W1638">
        <v>1502</v>
      </c>
      <c r="X1638">
        <v>5</v>
      </c>
      <c r="Z1638">
        <v>21.86</v>
      </c>
      <c r="AA1638" s="1">
        <v>17.579627163781627</v>
      </c>
      <c r="AB1638">
        <v>0.97699999999999998</v>
      </c>
      <c r="AD1638">
        <v>2645</v>
      </c>
      <c r="AE1638">
        <v>325</v>
      </c>
      <c r="AF1638">
        <v>25.4</v>
      </c>
      <c r="AG1638">
        <v>250</v>
      </c>
      <c r="AH1638">
        <v>415</v>
      </c>
      <c r="AM1638">
        <v>5.8</v>
      </c>
      <c r="AN1638">
        <v>2E-3</v>
      </c>
      <c r="AQ1638" s="3">
        <f t="shared" si="251"/>
        <v>11451.86862716378</v>
      </c>
      <c r="BA1638" t="s">
        <v>31</v>
      </c>
      <c r="BB1638" s="1">
        <f t="shared" si="252"/>
        <v>7.8032786885245899</v>
      </c>
      <c r="BC1638" s="2">
        <f t="shared" si="253"/>
        <v>162.53878702397742</v>
      </c>
      <c r="BD1638" s="2">
        <f t="shared" si="254"/>
        <v>0</v>
      </c>
      <c r="BE1638" s="2">
        <f t="shared" si="255"/>
        <v>15.636060795336247</v>
      </c>
      <c r="BF1638" s="2">
        <f t="shared" si="256"/>
        <v>2.0220146147442417</v>
      </c>
      <c r="BG1638" s="2">
        <f t="shared" si="257"/>
        <v>0.62593249768676462</v>
      </c>
      <c r="BH1638" s="2">
        <f t="shared" si="258"/>
        <v>115.05502631693419</v>
      </c>
      <c r="BI1638" s="2">
        <f t="shared" si="259"/>
        <v>8.3141468406242005</v>
      </c>
      <c r="BJ1638" s="2">
        <f t="shared" si="260"/>
        <v>3.6594150698746577</v>
      </c>
      <c r="BK1638" s="2">
        <f t="shared" si="261"/>
        <v>6.2378362193722241</v>
      </c>
      <c r="BL1638" s="2">
        <f t="shared" si="262"/>
        <v>17.074675992594116</v>
      </c>
      <c r="BM1638" s="2"/>
      <c r="BN1638" s="1">
        <f t="shared" si="263"/>
        <v>-7.4508323536407604</v>
      </c>
      <c r="BO1638" s="2">
        <f t="shared" si="264"/>
        <v>0.70786197204708734</v>
      </c>
      <c r="BP1638" s="1">
        <f t="shared" si="249"/>
        <v>16.338582677165356</v>
      </c>
    </row>
    <row r="1639" spans="1:68" x14ac:dyDescent="0.25">
      <c r="A1639" t="s">
        <v>1202</v>
      </c>
      <c r="B1639" t="s">
        <v>1205</v>
      </c>
      <c r="C1639" t="s">
        <v>191</v>
      </c>
      <c r="D1639">
        <v>-23.75</v>
      </c>
      <c r="E1639">
        <v>-68.2273</v>
      </c>
      <c r="F1639" s="9">
        <v>42347</v>
      </c>
      <c r="H1639" t="s">
        <v>445</v>
      </c>
      <c r="I1639" t="s">
        <v>215</v>
      </c>
      <c r="J1639" t="s">
        <v>29</v>
      </c>
      <c r="L1639" t="s">
        <v>30</v>
      </c>
      <c r="P1639">
        <v>7.71</v>
      </c>
      <c r="Q1639" s="1">
        <f t="shared" si="250"/>
        <v>8.4754098360655732</v>
      </c>
      <c r="R1639">
        <v>517</v>
      </c>
      <c r="T1639">
        <v>5192</v>
      </c>
      <c r="W1639">
        <v>1549</v>
      </c>
      <c r="X1639">
        <v>0</v>
      </c>
      <c r="Z1639">
        <v>21.73</v>
      </c>
      <c r="AA1639" s="1">
        <v>18.28094207723036</v>
      </c>
      <c r="AB1639">
        <v>1.054</v>
      </c>
      <c r="AD1639">
        <v>3117</v>
      </c>
      <c r="AE1639">
        <v>403</v>
      </c>
      <c r="AF1639">
        <v>27.5</v>
      </c>
      <c r="AG1639">
        <v>270</v>
      </c>
      <c r="AH1639">
        <v>431</v>
      </c>
      <c r="AM1639">
        <v>5.8</v>
      </c>
      <c r="AN1639">
        <v>2.7E-2</v>
      </c>
      <c r="AQ1639" s="3">
        <f t="shared" si="251"/>
        <v>11553.391942077229</v>
      </c>
      <c r="BA1639" t="s">
        <v>31</v>
      </c>
      <c r="BB1639" s="1">
        <f t="shared" si="252"/>
        <v>8.4754098360655732</v>
      </c>
      <c r="BC1639" s="2">
        <f t="shared" si="253"/>
        <v>146.45980253878702</v>
      </c>
      <c r="BD1639" s="2">
        <f t="shared" si="254"/>
        <v>0</v>
      </c>
      <c r="BE1639" s="2">
        <f t="shared" si="255"/>
        <v>16.125338330210283</v>
      </c>
      <c r="BF1639" s="2">
        <f t="shared" si="256"/>
        <v>2.0099898251780592</v>
      </c>
      <c r="BG1639" s="2">
        <f t="shared" si="257"/>
        <v>0.65090320903065146</v>
      </c>
      <c r="BH1639" s="2">
        <f t="shared" si="258"/>
        <v>135.58658488842488</v>
      </c>
      <c r="BI1639" s="2">
        <f t="shared" si="259"/>
        <v>10.309542082374008</v>
      </c>
      <c r="BJ1639" s="2">
        <f t="shared" si="260"/>
        <v>3.9619651347068148</v>
      </c>
      <c r="BK1639" s="2">
        <f t="shared" si="261"/>
        <v>6.7368631169220015</v>
      </c>
      <c r="BL1639" s="2">
        <f t="shared" si="262"/>
        <v>17.732976753754372</v>
      </c>
      <c r="BM1639" s="2"/>
      <c r="BN1639" s="1">
        <f t="shared" si="263"/>
        <v>3.0083871387320751</v>
      </c>
      <c r="BO1639" s="2">
        <f t="shared" si="264"/>
        <v>0.92575971384720002</v>
      </c>
      <c r="BP1639" s="1">
        <f t="shared" si="249"/>
        <v>15.672727272727272</v>
      </c>
    </row>
    <row r="1640" spans="1:68" x14ac:dyDescent="0.25">
      <c r="A1640" t="s">
        <v>1202</v>
      </c>
      <c r="B1640" t="s">
        <v>1205</v>
      </c>
      <c r="C1640" t="s">
        <v>191</v>
      </c>
      <c r="D1640">
        <v>-23.75</v>
      </c>
      <c r="E1640">
        <v>-68.2273</v>
      </c>
      <c r="F1640" s="9">
        <v>42382</v>
      </c>
      <c r="H1640" t="s">
        <v>445</v>
      </c>
      <c r="I1640" t="s">
        <v>215</v>
      </c>
      <c r="J1640" t="s">
        <v>29</v>
      </c>
      <c r="L1640" t="s">
        <v>30</v>
      </c>
      <c r="P1640">
        <v>7.96</v>
      </c>
      <c r="Q1640" s="1">
        <f t="shared" si="250"/>
        <v>5.4098360655737707</v>
      </c>
      <c r="R1640">
        <v>330</v>
      </c>
      <c r="S1640">
        <v>0.26</v>
      </c>
      <c r="T1640">
        <v>5871</v>
      </c>
      <c r="W1640">
        <v>1502</v>
      </c>
      <c r="X1640">
        <v>7</v>
      </c>
      <c r="Z1640">
        <v>24.04</v>
      </c>
      <c r="AB1640">
        <v>1.081</v>
      </c>
      <c r="AD1640">
        <v>3147</v>
      </c>
      <c r="AE1640">
        <v>417</v>
      </c>
      <c r="AF1640">
        <v>24.6</v>
      </c>
      <c r="AG1640">
        <v>259</v>
      </c>
      <c r="AH1640">
        <v>585</v>
      </c>
      <c r="AM1640">
        <v>5.5</v>
      </c>
      <c r="AQ1640" s="3">
        <f t="shared" si="251"/>
        <v>12173.481000000002</v>
      </c>
      <c r="BA1640" t="s">
        <v>31</v>
      </c>
      <c r="BB1640" s="1">
        <f t="shared" si="252"/>
        <v>5.4098360655737707</v>
      </c>
      <c r="BC1640" s="2">
        <f t="shared" si="253"/>
        <v>165.61354019746119</v>
      </c>
      <c r="BD1640" s="2">
        <f t="shared" si="254"/>
        <v>0</v>
      </c>
      <c r="BE1640" s="2">
        <f t="shared" si="255"/>
        <v>15.636060795336247</v>
      </c>
      <c r="BF1640" s="2">
        <f t="shared" si="256"/>
        <v>2.223661085930996</v>
      </c>
      <c r="BG1640" s="2">
        <f t="shared" si="257"/>
        <v>0</v>
      </c>
      <c r="BH1640" s="2">
        <f t="shared" si="258"/>
        <v>136.89155683152811</v>
      </c>
      <c r="BI1640" s="2">
        <f t="shared" si="259"/>
        <v>10.66768994627782</v>
      </c>
      <c r="BJ1640" s="2">
        <f t="shared" si="260"/>
        <v>3.5441579023195509</v>
      </c>
      <c r="BK1640" s="2">
        <f t="shared" si="261"/>
        <v>6.4623983232696238</v>
      </c>
      <c r="BL1640" s="2">
        <f t="shared" si="262"/>
        <v>24.069121579921827</v>
      </c>
      <c r="BM1640" s="2"/>
      <c r="BN1640" s="1">
        <f t="shared" si="263"/>
        <v>2.3816291978620905</v>
      </c>
      <c r="BO1640" s="2">
        <f t="shared" si="264"/>
        <v>0.82657225169096782</v>
      </c>
      <c r="BP1640" s="1">
        <f t="shared" si="249"/>
        <v>23.780487804878046</v>
      </c>
    </row>
    <row r="1641" spans="1:68" x14ac:dyDescent="0.25">
      <c r="A1641" t="s">
        <v>1202</v>
      </c>
      <c r="B1641" t="s">
        <v>1205</v>
      </c>
      <c r="C1641" t="s">
        <v>191</v>
      </c>
      <c r="D1641">
        <v>-23.75</v>
      </c>
      <c r="E1641">
        <v>-68.2273</v>
      </c>
      <c r="F1641" s="9">
        <v>42415</v>
      </c>
      <c r="H1641" t="s">
        <v>445</v>
      </c>
      <c r="I1641" t="s">
        <v>215</v>
      </c>
      <c r="J1641" t="s">
        <v>29</v>
      </c>
      <c r="L1641" t="s">
        <v>30</v>
      </c>
      <c r="P1641">
        <v>8.41</v>
      </c>
      <c r="Q1641" s="1">
        <f t="shared" si="250"/>
        <v>4.8196721311475406</v>
      </c>
      <c r="R1641">
        <v>294</v>
      </c>
      <c r="S1641">
        <v>0.39</v>
      </c>
      <c r="T1641">
        <v>5592</v>
      </c>
      <c r="W1641">
        <v>2027</v>
      </c>
      <c r="X1641">
        <v>4</v>
      </c>
      <c r="Z1641">
        <v>30.81</v>
      </c>
      <c r="AA1641" s="1">
        <v>25.013565246338217</v>
      </c>
      <c r="AB1641">
        <v>1.149</v>
      </c>
      <c r="AD1641">
        <v>3067</v>
      </c>
      <c r="AE1641">
        <v>448</v>
      </c>
      <c r="AF1641">
        <v>33.6</v>
      </c>
      <c r="AG1641">
        <v>283</v>
      </c>
      <c r="AH1641">
        <v>449</v>
      </c>
      <c r="AM1641">
        <v>6.2</v>
      </c>
      <c r="AN1641">
        <v>2.4E-2</v>
      </c>
      <c r="AQ1641" s="3">
        <f t="shared" si="251"/>
        <v>12261.18656524634</v>
      </c>
      <c r="BA1641" t="s">
        <v>31</v>
      </c>
      <c r="BB1641" s="1">
        <f t="shared" si="252"/>
        <v>4.8196721311475406</v>
      </c>
      <c r="BC1641" s="2">
        <f t="shared" si="253"/>
        <v>157.74330042313116</v>
      </c>
      <c r="BD1641" s="2">
        <f t="shared" si="254"/>
        <v>0</v>
      </c>
      <c r="BE1641" s="2">
        <f t="shared" si="255"/>
        <v>21.101394961482406</v>
      </c>
      <c r="BF1641" s="2">
        <f t="shared" si="256"/>
        <v>2.8498751271852742</v>
      </c>
      <c r="BG1641" s="2">
        <f t="shared" si="257"/>
        <v>0.89062203793196548</v>
      </c>
      <c r="BH1641" s="2">
        <f t="shared" si="258"/>
        <v>133.41163164991951</v>
      </c>
      <c r="BI1641" s="2">
        <f t="shared" si="259"/>
        <v>11.460731644921974</v>
      </c>
      <c r="BJ1641" s="2">
        <f t="shared" si="260"/>
        <v>4.8408010373145087</v>
      </c>
      <c r="BK1641" s="2">
        <f t="shared" si="261"/>
        <v>7.061230600329357</v>
      </c>
      <c r="BL1641" s="2">
        <f t="shared" si="262"/>
        <v>18.47356511005966</v>
      </c>
      <c r="BM1641" s="2"/>
      <c r="BN1641" s="1">
        <f t="shared" si="263"/>
        <v>-0.98212828928371332</v>
      </c>
      <c r="BO1641" s="2">
        <f t="shared" si="264"/>
        <v>0.8457514917721114</v>
      </c>
      <c r="BP1641" s="1">
        <f t="shared" si="249"/>
        <v>13.363095238095237</v>
      </c>
    </row>
    <row r="1642" spans="1:68" x14ac:dyDescent="0.25">
      <c r="A1642" t="s">
        <v>1203</v>
      </c>
      <c r="B1642" t="s">
        <v>1205</v>
      </c>
      <c r="C1642" t="s">
        <v>191</v>
      </c>
      <c r="D1642">
        <v>-23.7212</v>
      </c>
      <c r="E1642">
        <v>-68.228399999999993</v>
      </c>
      <c r="F1642" s="9">
        <v>41569</v>
      </c>
      <c r="H1642" t="s">
        <v>445</v>
      </c>
      <c r="I1642" t="s">
        <v>215</v>
      </c>
      <c r="J1642" t="s">
        <v>29</v>
      </c>
      <c r="L1642" t="s">
        <v>30</v>
      </c>
      <c r="P1642">
        <v>7.36</v>
      </c>
      <c r="Q1642" s="1">
        <f t="shared" si="250"/>
        <v>7.9016393442622954</v>
      </c>
      <c r="R1642">
        <v>482</v>
      </c>
      <c r="S1642">
        <v>0.6</v>
      </c>
      <c r="T1642">
        <v>8370</v>
      </c>
      <c r="U1642">
        <v>1.03</v>
      </c>
      <c r="W1642">
        <v>1014</v>
      </c>
      <c r="X1642">
        <v>1</v>
      </c>
      <c r="Z1642">
        <v>35.1</v>
      </c>
      <c r="AA1642" s="1">
        <v>17.299101198402131</v>
      </c>
      <c r="AB1642">
        <v>0.55000000000000004</v>
      </c>
      <c r="AD1642">
        <v>5244</v>
      </c>
      <c r="AE1642">
        <v>737</v>
      </c>
      <c r="AF1642">
        <v>32.200000000000003</v>
      </c>
      <c r="AG1642">
        <v>201</v>
      </c>
      <c r="AH1642">
        <v>369</v>
      </c>
      <c r="AL1642">
        <v>0.06</v>
      </c>
      <c r="AM1642">
        <v>8</v>
      </c>
      <c r="AQ1642" s="3">
        <f t="shared" si="251"/>
        <v>16512.839101198402</v>
      </c>
      <c r="BA1642" t="s">
        <v>31</v>
      </c>
      <c r="BB1642" s="1">
        <f t="shared" si="252"/>
        <v>7.9016393442622954</v>
      </c>
      <c r="BC1642" s="2">
        <f t="shared" si="253"/>
        <v>236.10719322990124</v>
      </c>
      <c r="BD1642" s="2">
        <f t="shared" si="254"/>
        <v>1.2890468562274731E-2</v>
      </c>
      <c r="BE1642" s="2">
        <f t="shared" si="255"/>
        <v>10.555902560899437</v>
      </c>
      <c r="BF1642" s="2">
        <f t="shared" si="256"/>
        <v>3.2466931828692998</v>
      </c>
      <c r="BG1642" s="2">
        <f t="shared" si="257"/>
        <v>0.61594421314920977</v>
      </c>
      <c r="BH1642" s="2">
        <f t="shared" si="258"/>
        <v>228.10909565444342</v>
      </c>
      <c r="BI1642" s="2">
        <f t="shared" si="259"/>
        <v>18.853926835507799</v>
      </c>
      <c r="BJ1642" s="2">
        <f t="shared" si="260"/>
        <v>4.639100994093071</v>
      </c>
      <c r="BK1642" s="2">
        <f t="shared" si="261"/>
        <v>5.0152203203752679</v>
      </c>
      <c r="BL1642" s="2">
        <f t="shared" si="262"/>
        <v>15.182061304258383</v>
      </c>
      <c r="BM1642" s="2"/>
      <c r="BN1642" s="1">
        <f t="shared" si="263"/>
        <v>4.8217019738756992</v>
      </c>
      <c r="BO1642" s="2">
        <f t="shared" si="264"/>
        <v>0.96612514228793556</v>
      </c>
      <c r="BP1642" s="1">
        <f t="shared" si="249"/>
        <v>11.459627329192546</v>
      </c>
    </row>
    <row r="1643" spans="1:68" x14ac:dyDescent="0.25">
      <c r="A1643" t="s">
        <v>1203</v>
      </c>
      <c r="B1643" t="s">
        <v>1205</v>
      </c>
      <c r="C1643" t="s">
        <v>191</v>
      </c>
      <c r="D1643">
        <v>-23.7212</v>
      </c>
      <c r="E1643">
        <v>-68.228399999999993</v>
      </c>
      <c r="F1643" s="9">
        <v>41600</v>
      </c>
      <c r="H1643" t="s">
        <v>445</v>
      </c>
      <c r="I1643" t="s">
        <v>215</v>
      </c>
      <c r="J1643" t="s">
        <v>29</v>
      </c>
      <c r="L1643" t="s">
        <v>30</v>
      </c>
      <c r="P1643">
        <v>7.52</v>
      </c>
      <c r="Q1643" s="1">
        <f t="shared" si="250"/>
        <v>7.7540983606557381</v>
      </c>
      <c r="R1643">
        <v>473</v>
      </c>
      <c r="S1643">
        <v>0.6</v>
      </c>
      <c r="T1643">
        <v>8032</v>
      </c>
      <c r="U1643">
        <v>15.6</v>
      </c>
      <c r="W1643">
        <v>1008</v>
      </c>
      <c r="X1643">
        <v>1</v>
      </c>
      <c r="Z1643">
        <v>39</v>
      </c>
      <c r="AA1643" s="1">
        <v>14.961384820239681</v>
      </c>
      <c r="AB1643">
        <v>0.27500000000000002</v>
      </c>
      <c r="AD1643">
        <v>5413</v>
      </c>
      <c r="AE1643">
        <v>696</v>
      </c>
      <c r="AF1643">
        <v>42.3</v>
      </c>
      <c r="AG1643">
        <v>215</v>
      </c>
      <c r="AH1643">
        <v>275</v>
      </c>
      <c r="AM1643">
        <v>14</v>
      </c>
      <c r="AQ1643" s="3">
        <f t="shared" si="251"/>
        <v>16239.736384820239</v>
      </c>
      <c r="BA1643" t="s">
        <v>31</v>
      </c>
      <c r="BB1643" s="1">
        <f t="shared" si="252"/>
        <v>7.7540983606557381</v>
      </c>
      <c r="BC1643" s="2">
        <f t="shared" si="253"/>
        <v>226.57263751763045</v>
      </c>
      <c r="BD1643" s="2">
        <f t="shared" si="254"/>
        <v>0.19523428113736485</v>
      </c>
      <c r="BE1643" s="2">
        <f t="shared" si="255"/>
        <v>10.493441599000624</v>
      </c>
      <c r="BF1643" s="2">
        <f t="shared" si="256"/>
        <v>3.6074368698547774</v>
      </c>
      <c r="BG1643" s="2">
        <f t="shared" si="257"/>
        <v>0.53270850866958686</v>
      </c>
      <c r="BH1643" s="2">
        <f t="shared" si="258"/>
        <v>235.46043760059158</v>
      </c>
      <c r="BI1643" s="2">
        <f t="shared" si="259"/>
        <v>17.805065234075208</v>
      </c>
      <c r="BJ1643" s="2">
        <f t="shared" si="260"/>
        <v>6.0942227344762996</v>
      </c>
      <c r="BK1643" s="2">
        <f t="shared" si="261"/>
        <v>5.3645391486601124</v>
      </c>
      <c r="BL1643" s="2">
        <f t="shared" si="262"/>
        <v>11.314544332441885</v>
      </c>
      <c r="BM1643" s="2"/>
      <c r="BN1643" s="1">
        <f t="shared" si="263"/>
        <v>6.7871623289009548</v>
      </c>
      <c r="BO1643" s="2">
        <f t="shared" si="264"/>
        <v>1.0392271554956389</v>
      </c>
      <c r="BP1643" s="1">
        <f t="shared" si="249"/>
        <v>6.501182033096927</v>
      </c>
    </row>
    <row r="1644" spans="1:68" x14ac:dyDescent="0.25">
      <c r="A1644" t="s">
        <v>1203</v>
      </c>
      <c r="B1644" t="s">
        <v>1205</v>
      </c>
      <c r="C1644" t="s">
        <v>191</v>
      </c>
      <c r="D1644">
        <v>-23.7212</v>
      </c>
      <c r="E1644">
        <v>-68.228399999999993</v>
      </c>
      <c r="F1644" s="9">
        <v>41627</v>
      </c>
      <c r="H1644" t="s">
        <v>445</v>
      </c>
      <c r="I1644" t="s">
        <v>215</v>
      </c>
      <c r="J1644" t="s">
        <v>29</v>
      </c>
      <c r="L1644" t="s">
        <v>30</v>
      </c>
      <c r="P1644">
        <v>7.33</v>
      </c>
      <c r="Q1644" s="1">
        <f t="shared" si="250"/>
        <v>7.721311475409836</v>
      </c>
      <c r="R1644">
        <v>471</v>
      </c>
      <c r="S1644">
        <v>0.8</v>
      </c>
      <c r="T1644">
        <v>8428</v>
      </c>
      <c r="U1644">
        <v>19.600000000000001</v>
      </c>
      <c r="W1644">
        <v>1041</v>
      </c>
      <c r="X1644">
        <v>1</v>
      </c>
      <c r="Z1644">
        <v>40</v>
      </c>
      <c r="AA1644" s="1">
        <v>13.09121171770972</v>
      </c>
      <c r="AB1644">
        <v>0.26700000000000002</v>
      </c>
      <c r="AD1644">
        <v>4546</v>
      </c>
      <c r="AE1644">
        <v>727</v>
      </c>
      <c r="AF1644">
        <v>50.7</v>
      </c>
      <c r="AG1644">
        <v>203</v>
      </c>
      <c r="AH1644">
        <v>549</v>
      </c>
      <c r="AL1644">
        <v>0.19</v>
      </c>
      <c r="AM1644">
        <v>16</v>
      </c>
      <c r="AQ1644" s="3">
        <f t="shared" si="251"/>
        <v>16106.648211717711</v>
      </c>
      <c r="BA1644" t="s">
        <v>31</v>
      </c>
      <c r="BB1644" s="1">
        <f t="shared" si="252"/>
        <v>7.721311475409836</v>
      </c>
      <c r="BC1644" s="2">
        <f t="shared" si="253"/>
        <v>237.74330042313116</v>
      </c>
      <c r="BD1644" s="2">
        <f t="shared" si="254"/>
        <v>0.24529435322386867</v>
      </c>
      <c r="BE1644" s="2">
        <f t="shared" si="255"/>
        <v>10.836976889444097</v>
      </c>
      <c r="BF1644" s="2">
        <f t="shared" si="256"/>
        <v>3.6999352511331054</v>
      </c>
      <c r="BG1644" s="2">
        <f t="shared" si="257"/>
        <v>0.46611994508588844</v>
      </c>
      <c r="BH1644" s="2">
        <f t="shared" si="258"/>
        <v>197.74674844490843</v>
      </c>
      <c r="BI1644" s="2">
        <f t="shared" si="259"/>
        <v>18.598106932719364</v>
      </c>
      <c r="BJ1644" s="2">
        <f t="shared" si="260"/>
        <v>7.3044229938049279</v>
      </c>
      <c r="BK1644" s="2">
        <f t="shared" si="261"/>
        <v>5.0651230101302458</v>
      </c>
      <c r="BL1644" s="2">
        <f t="shared" si="262"/>
        <v>22.587944867311254</v>
      </c>
      <c r="BM1644" s="2"/>
      <c r="BN1644" s="1">
        <f t="shared" si="263"/>
        <v>2.1180161564475162</v>
      </c>
      <c r="BO1644" s="2">
        <f t="shared" si="264"/>
        <v>0.83176580830232605</v>
      </c>
      <c r="BP1644" s="1">
        <f t="shared" si="249"/>
        <v>10.828402366863905</v>
      </c>
    </row>
    <row r="1645" spans="1:68" x14ac:dyDescent="0.25">
      <c r="A1645" t="s">
        <v>1203</v>
      </c>
      <c r="B1645" t="s">
        <v>1205</v>
      </c>
      <c r="C1645" t="s">
        <v>191</v>
      </c>
      <c r="D1645">
        <v>-23.7212</v>
      </c>
      <c r="E1645">
        <v>-68.228399999999993</v>
      </c>
      <c r="F1645" s="9">
        <v>41655</v>
      </c>
      <c r="H1645" t="s">
        <v>445</v>
      </c>
      <c r="I1645" t="s">
        <v>215</v>
      </c>
      <c r="J1645" t="s">
        <v>29</v>
      </c>
      <c r="L1645" t="s">
        <v>30</v>
      </c>
      <c r="P1645">
        <v>7.31</v>
      </c>
      <c r="Q1645" s="1">
        <f t="shared" si="250"/>
        <v>7.6065573770491799</v>
      </c>
      <c r="R1645">
        <v>464</v>
      </c>
      <c r="S1645">
        <v>0.6</v>
      </c>
      <c r="T1645">
        <v>9710</v>
      </c>
      <c r="U1645">
        <v>4.9400000000000004</v>
      </c>
      <c r="W1645">
        <v>966</v>
      </c>
      <c r="X1645">
        <v>1</v>
      </c>
      <c r="Z1645">
        <v>61</v>
      </c>
      <c r="AA1645" s="1">
        <v>17.299101198402131</v>
      </c>
      <c r="AB1645">
        <v>0.7</v>
      </c>
      <c r="AD1645">
        <v>6238</v>
      </c>
      <c r="AE1645">
        <v>29</v>
      </c>
      <c r="AF1645">
        <v>23.8</v>
      </c>
      <c r="AG1645">
        <v>192</v>
      </c>
      <c r="AH1645">
        <v>293</v>
      </c>
      <c r="AL1645">
        <v>0.02</v>
      </c>
      <c r="AM1645">
        <v>5</v>
      </c>
      <c r="AQ1645" s="3">
        <f t="shared" si="251"/>
        <v>18006.359101198403</v>
      </c>
      <c r="BA1645" t="s">
        <v>31</v>
      </c>
      <c r="BB1645" s="1">
        <f t="shared" si="252"/>
        <v>7.6065573770491799</v>
      </c>
      <c r="BC1645" s="2">
        <f t="shared" si="253"/>
        <v>273.90691114245413</v>
      </c>
      <c r="BD1645" s="2">
        <f t="shared" si="254"/>
        <v>6.1824189026832205E-2</v>
      </c>
      <c r="BE1645" s="2">
        <f t="shared" si="255"/>
        <v>10.056214865708931</v>
      </c>
      <c r="BF1645" s="2">
        <f t="shared" si="256"/>
        <v>5.6424012579779852</v>
      </c>
      <c r="BG1645" s="2">
        <f t="shared" si="257"/>
        <v>0.61594421314920977</v>
      </c>
      <c r="BH1645" s="2">
        <f t="shared" si="258"/>
        <v>271.34716603593023</v>
      </c>
      <c r="BI1645" s="2">
        <f t="shared" si="259"/>
        <v>0.74187771808646708</v>
      </c>
      <c r="BJ1645" s="2">
        <f t="shared" si="260"/>
        <v>3.4289007347644431</v>
      </c>
      <c r="BK1645" s="2">
        <f t="shared" si="261"/>
        <v>4.7906582164778682</v>
      </c>
      <c r="BL1645" s="2">
        <f t="shared" si="262"/>
        <v>12.055132688747172</v>
      </c>
      <c r="BM1645" s="2"/>
      <c r="BN1645" s="1">
        <f t="shared" si="263"/>
        <v>1.2312715231255935</v>
      </c>
      <c r="BO1645" s="2">
        <f t="shared" si="264"/>
        <v>0.99065468959564651</v>
      </c>
      <c r="BP1645" s="1">
        <f t="shared" si="249"/>
        <v>12.310924369747898</v>
      </c>
    </row>
    <row r="1646" spans="1:68" x14ac:dyDescent="0.25">
      <c r="A1646" t="s">
        <v>1203</v>
      </c>
      <c r="B1646" t="s">
        <v>1205</v>
      </c>
      <c r="C1646" t="s">
        <v>191</v>
      </c>
      <c r="D1646">
        <v>-23.7212</v>
      </c>
      <c r="E1646">
        <v>-68.228399999999993</v>
      </c>
      <c r="F1646" s="9">
        <v>41687</v>
      </c>
      <c r="H1646" t="s">
        <v>445</v>
      </c>
      <c r="I1646" t="s">
        <v>215</v>
      </c>
      <c r="J1646" t="s">
        <v>29</v>
      </c>
      <c r="L1646" t="s">
        <v>30</v>
      </c>
      <c r="P1646">
        <v>7.58</v>
      </c>
      <c r="Q1646" s="1">
        <f t="shared" si="250"/>
        <v>7.4754098360655741</v>
      </c>
      <c r="R1646">
        <v>456</v>
      </c>
      <c r="S1646">
        <v>0.8</v>
      </c>
      <c r="T1646">
        <v>8306</v>
      </c>
      <c r="W1646">
        <v>1046</v>
      </c>
      <c r="X1646">
        <v>1</v>
      </c>
      <c r="Z1646">
        <v>67</v>
      </c>
      <c r="AA1646" s="1">
        <v>15.896471371504662</v>
      </c>
      <c r="AD1646">
        <v>4805</v>
      </c>
      <c r="AE1646">
        <v>766</v>
      </c>
      <c r="AF1646">
        <v>29.8</v>
      </c>
      <c r="AG1646">
        <v>200</v>
      </c>
      <c r="AH1646">
        <v>390</v>
      </c>
      <c r="AL1646">
        <v>0.11</v>
      </c>
      <c r="AM1646">
        <v>12</v>
      </c>
      <c r="AQ1646" s="3">
        <f t="shared" si="251"/>
        <v>16095.606471371504</v>
      </c>
      <c r="BA1646" t="s">
        <v>31</v>
      </c>
      <c r="BB1646" s="1">
        <f t="shared" si="252"/>
        <v>7.4754098360655741</v>
      </c>
      <c r="BC1646" s="2">
        <f t="shared" si="253"/>
        <v>234.30183356840618</v>
      </c>
      <c r="BD1646" s="2">
        <f t="shared" si="254"/>
        <v>0</v>
      </c>
      <c r="BE1646" s="2">
        <f t="shared" si="255"/>
        <v>10.889027691026442</v>
      </c>
      <c r="BF1646" s="2">
        <f t="shared" si="256"/>
        <v>6.1973915456479514</v>
      </c>
      <c r="BG1646" s="2">
        <f t="shared" si="257"/>
        <v>0.56600279046143609</v>
      </c>
      <c r="BH1646" s="2">
        <f t="shared" si="258"/>
        <v>209.01300622036626</v>
      </c>
      <c r="BI1646" s="2">
        <f t="shared" si="259"/>
        <v>19.595804553594267</v>
      </c>
      <c r="BJ1646" s="2">
        <f t="shared" si="260"/>
        <v>4.2933294914277482</v>
      </c>
      <c r="BK1646" s="2">
        <f t="shared" si="261"/>
        <v>4.9902689754977789</v>
      </c>
      <c r="BL1646" s="2">
        <f t="shared" si="262"/>
        <v>16.046081053281217</v>
      </c>
      <c r="BM1646" s="2"/>
      <c r="BN1646" s="1">
        <f t="shared" si="263"/>
        <v>2.1205018451344886</v>
      </c>
      <c r="BO1646" s="2">
        <f t="shared" si="264"/>
        <v>0.89206730923573141</v>
      </c>
      <c r="BP1646" s="1">
        <f t="shared" si="249"/>
        <v>13.087248322147651</v>
      </c>
    </row>
    <row r="1647" spans="1:68" x14ac:dyDescent="0.25">
      <c r="A1647" t="s">
        <v>1203</v>
      </c>
      <c r="B1647" t="s">
        <v>1205</v>
      </c>
      <c r="C1647" t="s">
        <v>191</v>
      </c>
      <c r="D1647">
        <v>-23.7212</v>
      </c>
      <c r="E1647">
        <v>-68.228399999999993</v>
      </c>
      <c r="F1647" s="9">
        <v>41718</v>
      </c>
      <c r="H1647" t="s">
        <v>445</v>
      </c>
      <c r="I1647" t="s">
        <v>215</v>
      </c>
      <c r="J1647" t="s">
        <v>29</v>
      </c>
      <c r="L1647" t="s">
        <v>30</v>
      </c>
      <c r="P1647">
        <v>7.38</v>
      </c>
      <c r="Q1647" s="1">
        <f t="shared" si="250"/>
        <v>6.6065573770491799</v>
      </c>
      <c r="R1647">
        <v>403</v>
      </c>
      <c r="S1647">
        <v>0.38</v>
      </c>
      <c r="T1647">
        <v>9103</v>
      </c>
      <c r="U1647">
        <v>3.7</v>
      </c>
      <c r="W1647">
        <v>898</v>
      </c>
      <c r="X1647">
        <v>1</v>
      </c>
      <c r="Z1647">
        <v>33.799999999999997</v>
      </c>
      <c r="AA1647" s="1">
        <v>19.870589214380828</v>
      </c>
      <c r="AB1647">
        <v>0.85</v>
      </c>
      <c r="AD1647">
        <v>4313</v>
      </c>
      <c r="AE1647">
        <v>766</v>
      </c>
      <c r="AF1647">
        <v>54.7</v>
      </c>
      <c r="AG1647">
        <v>223</v>
      </c>
      <c r="AH1647">
        <v>362</v>
      </c>
      <c r="AM1647">
        <v>5.9</v>
      </c>
      <c r="AN1647">
        <v>4.4999999999999998E-2</v>
      </c>
      <c r="AQ1647" s="3">
        <f t="shared" si="251"/>
        <v>16188.245589214381</v>
      </c>
      <c r="BA1647" t="s">
        <v>31</v>
      </c>
      <c r="BB1647" s="1">
        <f t="shared" si="252"/>
        <v>6.6065573770491799</v>
      </c>
      <c r="BC1647" s="2">
        <f t="shared" si="253"/>
        <v>256.7842031029619</v>
      </c>
      <c r="BD1647" s="2">
        <f t="shared" si="254"/>
        <v>4.6305566680016022E-2</v>
      </c>
      <c r="BE1647" s="2">
        <f t="shared" si="255"/>
        <v>9.3483239641890474</v>
      </c>
      <c r="BF1647" s="2">
        <f t="shared" si="256"/>
        <v>3.1264452872074737</v>
      </c>
      <c r="BG1647" s="2">
        <f t="shared" si="257"/>
        <v>0.70750348807679508</v>
      </c>
      <c r="BH1647" s="2">
        <f t="shared" si="258"/>
        <v>187.61146635347339</v>
      </c>
      <c r="BI1647" s="2">
        <f t="shared" si="259"/>
        <v>19.595804553594267</v>
      </c>
      <c r="BJ1647" s="2">
        <f t="shared" si="260"/>
        <v>7.8807088315804643</v>
      </c>
      <c r="BK1647" s="2">
        <f t="shared" si="261"/>
        <v>5.5641499076800232</v>
      </c>
      <c r="BL1647" s="2">
        <f t="shared" si="262"/>
        <v>14.894054721250772</v>
      </c>
      <c r="BM1647" s="2"/>
      <c r="BN1647" s="1">
        <f t="shared" si="263"/>
        <v>-4.8555054611956079</v>
      </c>
      <c r="BO1647" s="2">
        <f t="shared" si="264"/>
        <v>0.73061918952330351</v>
      </c>
      <c r="BP1647" s="1">
        <f t="shared" si="249"/>
        <v>6.6179159049360141</v>
      </c>
    </row>
    <row r="1648" spans="1:68" x14ac:dyDescent="0.25">
      <c r="A1648" t="s">
        <v>1203</v>
      </c>
      <c r="B1648" t="s">
        <v>1205</v>
      </c>
      <c r="C1648" t="s">
        <v>191</v>
      </c>
      <c r="D1648">
        <v>-23.7212</v>
      </c>
      <c r="E1648">
        <v>-68.228399999999993</v>
      </c>
      <c r="F1648" s="9">
        <v>41745</v>
      </c>
      <c r="H1648" t="s">
        <v>445</v>
      </c>
      <c r="I1648" t="s">
        <v>215</v>
      </c>
      <c r="J1648" t="s">
        <v>29</v>
      </c>
      <c r="L1648" t="s">
        <v>30</v>
      </c>
      <c r="P1648">
        <v>7.28</v>
      </c>
      <c r="Q1648" s="1">
        <f t="shared" si="250"/>
        <v>7.0983606557377046</v>
      </c>
      <c r="R1648">
        <v>433</v>
      </c>
      <c r="S1648">
        <v>0.24</v>
      </c>
      <c r="T1648">
        <v>9109</v>
      </c>
      <c r="U1648">
        <v>2.5</v>
      </c>
      <c r="W1648">
        <v>453</v>
      </c>
      <c r="X1648">
        <v>1</v>
      </c>
      <c r="Z1648">
        <v>32.200000000000003</v>
      </c>
      <c r="AA1648" s="1">
        <v>21.086201731025302</v>
      </c>
      <c r="AB1648">
        <v>0.69799999999999995</v>
      </c>
      <c r="AD1648">
        <v>4140</v>
      </c>
      <c r="AE1648">
        <v>687</v>
      </c>
      <c r="AF1648">
        <v>47.4</v>
      </c>
      <c r="AG1648">
        <v>253</v>
      </c>
      <c r="AH1648">
        <v>351</v>
      </c>
      <c r="AM1648">
        <v>5</v>
      </c>
      <c r="AN1648">
        <v>4.2999999999999997E-2</v>
      </c>
      <c r="AQ1648" s="3">
        <f t="shared" si="251"/>
        <v>15536.167201731025</v>
      </c>
      <c r="BA1648" t="s">
        <v>31</v>
      </c>
      <c r="BB1648" s="1">
        <f t="shared" si="252"/>
        <v>7.0983606557377046</v>
      </c>
      <c r="BC1648" s="2">
        <f t="shared" si="253"/>
        <v>256.95345557122704</v>
      </c>
      <c r="BD1648" s="2">
        <f t="shared" si="254"/>
        <v>3.1287545054064878E-2</v>
      </c>
      <c r="BE1648" s="2">
        <f t="shared" si="255"/>
        <v>4.7158026233603998</v>
      </c>
      <c r="BF1648" s="2">
        <f t="shared" si="256"/>
        <v>2.9784478771621501</v>
      </c>
      <c r="BG1648" s="2">
        <f t="shared" si="257"/>
        <v>0.75078605440619894</v>
      </c>
      <c r="BH1648" s="2">
        <f t="shared" si="258"/>
        <v>180.0861281482448</v>
      </c>
      <c r="BI1648" s="2">
        <f t="shared" si="259"/>
        <v>17.574827321565618</v>
      </c>
      <c r="BJ1648" s="2">
        <f t="shared" si="260"/>
        <v>6.8289871776401094</v>
      </c>
      <c r="BK1648" s="2">
        <f t="shared" si="261"/>
        <v>6.3126902540046901</v>
      </c>
      <c r="BL1648" s="2">
        <f t="shared" si="262"/>
        <v>14.441472947953097</v>
      </c>
      <c r="BM1648" s="2"/>
      <c r="BN1648" s="1">
        <f t="shared" si="263"/>
        <v>-5.296583748416051</v>
      </c>
      <c r="BO1648" s="2">
        <f t="shared" si="264"/>
        <v>0.7008511628999099</v>
      </c>
      <c r="BP1648" s="1">
        <f t="shared" si="249"/>
        <v>7.4050632911392409</v>
      </c>
    </row>
    <row r="1649" spans="1:68" x14ac:dyDescent="0.25">
      <c r="A1649" t="s">
        <v>1203</v>
      </c>
      <c r="B1649" t="s">
        <v>1205</v>
      </c>
      <c r="C1649" t="s">
        <v>191</v>
      </c>
      <c r="D1649">
        <v>-23.7212</v>
      </c>
      <c r="E1649">
        <v>-68.228399999999993</v>
      </c>
      <c r="F1649" s="9">
        <v>41777</v>
      </c>
      <c r="H1649" t="s">
        <v>445</v>
      </c>
      <c r="I1649" t="s">
        <v>215</v>
      </c>
      <c r="J1649" t="s">
        <v>29</v>
      </c>
      <c r="L1649" t="s">
        <v>30</v>
      </c>
      <c r="P1649">
        <v>7.26</v>
      </c>
      <c r="Q1649" s="1">
        <f t="shared" si="250"/>
        <v>6.1967213114754101</v>
      </c>
      <c r="R1649">
        <v>378</v>
      </c>
      <c r="S1649">
        <v>0.63</v>
      </c>
      <c r="T1649">
        <v>8248</v>
      </c>
      <c r="U1649">
        <v>4.5999999999999996</v>
      </c>
      <c r="W1649">
        <v>844</v>
      </c>
      <c r="X1649">
        <v>1</v>
      </c>
      <c r="Z1649">
        <v>31.5</v>
      </c>
      <c r="AA1649" s="1">
        <v>18.047170439414117</v>
      </c>
      <c r="AD1649">
        <v>3910</v>
      </c>
      <c r="AE1649">
        <v>614</v>
      </c>
      <c r="AF1649">
        <v>48.5</v>
      </c>
      <c r="AG1649">
        <v>208</v>
      </c>
      <c r="AH1649">
        <v>320</v>
      </c>
      <c r="AM1649">
        <v>4.8</v>
      </c>
      <c r="AQ1649" s="3">
        <f t="shared" si="251"/>
        <v>14631.077170439414</v>
      </c>
      <c r="BA1649" t="s">
        <v>31</v>
      </c>
      <c r="BB1649" s="1">
        <f t="shared" si="252"/>
        <v>6.1967213114754101</v>
      </c>
      <c r="BC1649" s="2">
        <f t="shared" si="253"/>
        <v>232.66572637517629</v>
      </c>
      <c r="BD1649" s="2">
        <f t="shared" si="254"/>
        <v>5.7569082899479374E-2</v>
      </c>
      <c r="BE1649" s="2">
        <f t="shared" si="255"/>
        <v>8.7861753070997288</v>
      </c>
      <c r="BF1649" s="2">
        <f t="shared" si="256"/>
        <v>2.9136990102673201</v>
      </c>
      <c r="BG1649" s="2">
        <f t="shared" si="257"/>
        <v>0.64257963858268918</v>
      </c>
      <c r="BH1649" s="2">
        <f t="shared" si="258"/>
        <v>170.0813432511201</v>
      </c>
      <c r="BI1649" s="2">
        <f t="shared" si="259"/>
        <v>15.707342031210027</v>
      </c>
      <c r="BJ1649" s="2">
        <f t="shared" si="260"/>
        <v>6.9874657830283819</v>
      </c>
      <c r="BK1649" s="2">
        <f t="shared" si="261"/>
        <v>5.1898797345176897</v>
      </c>
      <c r="BL1649" s="2">
        <f t="shared" si="262"/>
        <v>13.166015223205102</v>
      </c>
      <c r="BM1649" s="2"/>
      <c r="BN1649" s="1">
        <f t="shared" si="263"/>
        <v>-5.5566914827934397</v>
      </c>
      <c r="BO1649" s="2">
        <f t="shared" si="264"/>
        <v>0.73101159290157713</v>
      </c>
      <c r="BP1649" s="1">
        <f t="shared" si="249"/>
        <v>6.5979381443298966</v>
      </c>
    </row>
    <row r="1650" spans="1:68" x14ac:dyDescent="0.25">
      <c r="A1650" t="s">
        <v>1203</v>
      </c>
      <c r="B1650" t="s">
        <v>1205</v>
      </c>
      <c r="C1650" t="s">
        <v>191</v>
      </c>
      <c r="D1650">
        <v>-23.7212</v>
      </c>
      <c r="E1650">
        <v>-68.228399999999993</v>
      </c>
      <c r="F1650" s="9">
        <v>41802</v>
      </c>
      <c r="H1650" t="s">
        <v>445</v>
      </c>
      <c r="I1650" t="s">
        <v>215</v>
      </c>
      <c r="J1650" t="s">
        <v>29</v>
      </c>
      <c r="L1650" t="s">
        <v>30</v>
      </c>
      <c r="P1650">
        <v>7.44</v>
      </c>
      <c r="Q1650" s="1">
        <f t="shared" si="250"/>
        <v>7.360655737704918</v>
      </c>
      <c r="R1650">
        <v>449</v>
      </c>
      <c r="S1650">
        <v>0.76</v>
      </c>
      <c r="T1650">
        <v>8075</v>
      </c>
      <c r="U1650">
        <v>2.4</v>
      </c>
      <c r="W1650">
        <v>814</v>
      </c>
      <c r="X1650">
        <v>1</v>
      </c>
      <c r="Z1650">
        <v>21.1</v>
      </c>
      <c r="AA1650" s="1">
        <v>17.81339880159787</v>
      </c>
      <c r="AD1650">
        <v>3930</v>
      </c>
      <c r="AE1650">
        <v>613</v>
      </c>
      <c r="AF1650">
        <v>45.2</v>
      </c>
      <c r="AG1650">
        <v>200</v>
      </c>
      <c r="AH1650">
        <v>308</v>
      </c>
      <c r="AM1650">
        <v>4.8</v>
      </c>
      <c r="AQ1650" s="3">
        <f t="shared" si="251"/>
        <v>14482.073398801598</v>
      </c>
      <c r="BA1650" t="s">
        <v>31</v>
      </c>
      <c r="BB1650" s="1">
        <f t="shared" si="252"/>
        <v>7.360655737704918</v>
      </c>
      <c r="BC1650" s="2">
        <f t="shared" si="253"/>
        <v>227.78561354019743</v>
      </c>
      <c r="BD1650" s="2">
        <f t="shared" si="254"/>
        <v>3.0036043251902282E-2</v>
      </c>
      <c r="BE1650" s="2">
        <f t="shared" si="255"/>
        <v>8.4738704976056631</v>
      </c>
      <c r="BF1650" s="2">
        <f t="shared" si="256"/>
        <v>1.9517158449727132</v>
      </c>
      <c r="BG1650" s="2">
        <f t="shared" si="257"/>
        <v>0.63425606813472679</v>
      </c>
      <c r="BH1650" s="2">
        <f t="shared" si="258"/>
        <v>170.95132454652224</v>
      </c>
      <c r="BI1650" s="2">
        <f t="shared" si="259"/>
        <v>15.681760040931183</v>
      </c>
      <c r="BJ1650" s="2">
        <f t="shared" si="260"/>
        <v>6.5120299668635653</v>
      </c>
      <c r="BK1650" s="2">
        <f t="shared" si="261"/>
        <v>4.9902689754977789</v>
      </c>
      <c r="BL1650" s="2">
        <f t="shared" si="262"/>
        <v>12.672289652334911</v>
      </c>
      <c r="BM1650" s="2"/>
      <c r="BN1650" s="1">
        <f t="shared" si="263"/>
        <v>-4.9217844620623241</v>
      </c>
      <c r="BO1650" s="2">
        <f t="shared" si="264"/>
        <v>0.75049219259123401</v>
      </c>
      <c r="BP1650" s="1">
        <f t="shared" si="249"/>
        <v>6.8141592920353977</v>
      </c>
    </row>
    <row r="1651" spans="1:68" x14ac:dyDescent="0.25">
      <c r="A1651" t="s">
        <v>1203</v>
      </c>
      <c r="B1651" t="s">
        <v>1205</v>
      </c>
      <c r="C1651" t="s">
        <v>191</v>
      </c>
      <c r="D1651">
        <v>-23.7212</v>
      </c>
      <c r="E1651">
        <v>-68.228399999999993</v>
      </c>
      <c r="F1651" s="9">
        <v>41837</v>
      </c>
      <c r="H1651" t="s">
        <v>445</v>
      </c>
      <c r="I1651" t="s">
        <v>215</v>
      </c>
      <c r="J1651" t="s">
        <v>29</v>
      </c>
      <c r="L1651" t="s">
        <v>30</v>
      </c>
      <c r="P1651">
        <v>7.23</v>
      </c>
      <c r="Q1651" s="1">
        <f t="shared" si="250"/>
        <v>7.8688524590163933</v>
      </c>
      <c r="R1651">
        <v>480</v>
      </c>
      <c r="S1651">
        <v>0.37</v>
      </c>
      <c r="T1651">
        <v>8229</v>
      </c>
      <c r="U1651">
        <v>6.1</v>
      </c>
      <c r="W1651">
        <v>902</v>
      </c>
      <c r="X1651">
        <v>2</v>
      </c>
      <c r="Z1651">
        <v>23.75</v>
      </c>
      <c r="AA1651" s="1">
        <v>18.467959387483358</v>
      </c>
      <c r="AD1651">
        <v>3990</v>
      </c>
      <c r="AE1651">
        <v>614</v>
      </c>
      <c r="AF1651">
        <v>46.8</v>
      </c>
      <c r="AG1651">
        <v>205</v>
      </c>
      <c r="AH1651">
        <v>327</v>
      </c>
      <c r="AM1651">
        <v>5</v>
      </c>
      <c r="AQ1651" s="3">
        <f t="shared" si="251"/>
        <v>14849.487959387483</v>
      </c>
      <c r="BA1651" t="s">
        <v>31</v>
      </c>
      <c r="BB1651" s="1">
        <f t="shared" si="252"/>
        <v>7.8688524590163933</v>
      </c>
      <c r="BC1651" s="2">
        <f t="shared" si="253"/>
        <v>232.12976022566994</v>
      </c>
      <c r="BD1651" s="2">
        <f t="shared" si="254"/>
        <v>7.6341609931918297E-2</v>
      </c>
      <c r="BE1651" s="2">
        <f t="shared" si="255"/>
        <v>9.3899646054549244</v>
      </c>
      <c r="BF1651" s="2">
        <f t="shared" si="256"/>
        <v>2.1968365553602811</v>
      </c>
      <c r="BG1651" s="2">
        <f t="shared" si="257"/>
        <v>0.65756206538902129</v>
      </c>
      <c r="BH1651" s="2">
        <f t="shared" si="258"/>
        <v>173.5612684327287</v>
      </c>
      <c r="BI1651" s="2">
        <f t="shared" si="259"/>
        <v>15.707342031210027</v>
      </c>
      <c r="BJ1651" s="2">
        <f t="shared" si="260"/>
        <v>6.742544301973779</v>
      </c>
      <c r="BK1651" s="2">
        <f t="shared" si="261"/>
        <v>5.1150256998852237</v>
      </c>
      <c r="BL1651" s="2">
        <f t="shared" si="262"/>
        <v>13.454021806212713</v>
      </c>
      <c r="BM1651" s="2"/>
      <c r="BN1651" s="1">
        <f t="shared" si="263"/>
        <v>-5.2246784098865806</v>
      </c>
      <c r="BO1651" s="2">
        <f t="shared" si="264"/>
        <v>0.74769072377448442</v>
      </c>
      <c r="BP1651" s="1">
        <f t="shared" si="249"/>
        <v>6.9871794871794872</v>
      </c>
    </row>
    <row r="1652" spans="1:68" x14ac:dyDescent="0.25">
      <c r="A1652" t="s">
        <v>1203</v>
      </c>
      <c r="B1652" t="s">
        <v>1205</v>
      </c>
      <c r="C1652" t="s">
        <v>191</v>
      </c>
      <c r="D1652">
        <v>-23.7212</v>
      </c>
      <c r="E1652">
        <v>-68.228399999999993</v>
      </c>
      <c r="F1652" s="9">
        <v>41867</v>
      </c>
      <c r="H1652" t="s">
        <v>445</v>
      </c>
      <c r="I1652" t="s">
        <v>215</v>
      </c>
      <c r="J1652" t="s">
        <v>29</v>
      </c>
      <c r="L1652" t="s">
        <v>30</v>
      </c>
      <c r="P1652">
        <v>7.39</v>
      </c>
      <c r="Q1652" s="1">
        <f t="shared" si="250"/>
        <v>6.7377049180327866</v>
      </c>
      <c r="R1652">
        <v>411</v>
      </c>
      <c r="S1652">
        <v>0.61</v>
      </c>
      <c r="T1652">
        <v>9855</v>
      </c>
      <c r="U1652">
        <v>2.8</v>
      </c>
      <c r="W1652">
        <v>1048</v>
      </c>
      <c r="X1652">
        <v>2</v>
      </c>
      <c r="Z1652">
        <v>32.090000000000003</v>
      </c>
      <c r="AA1652" s="1">
        <v>16.130243009320907</v>
      </c>
      <c r="AD1652">
        <v>4520</v>
      </c>
      <c r="AE1652">
        <v>660</v>
      </c>
      <c r="AF1652">
        <v>52</v>
      </c>
      <c r="AG1652">
        <v>195</v>
      </c>
      <c r="AH1652">
        <v>341</v>
      </c>
      <c r="AM1652">
        <v>6.6</v>
      </c>
      <c r="AQ1652" s="3">
        <f t="shared" si="251"/>
        <v>17142.230243009319</v>
      </c>
      <c r="BA1652" t="s">
        <v>31</v>
      </c>
      <c r="BB1652" s="1">
        <f t="shared" si="252"/>
        <v>6.7377049180327866</v>
      </c>
      <c r="BC1652" s="2">
        <f t="shared" si="253"/>
        <v>277.99717912552887</v>
      </c>
      <c r="BD1652" s="2">
        <f t="shared" si="254"/>
        <v>3.5042050460552664E-2</v>
      </c>
      <c r="BE1652" s="2">
        <f t="shared" si="255"/>
        <v>10.909848011659379</v>
      </c>
      <c r="BF1652" s="2">
        <f t="shared" si="256"/>
        <v>2.968273055221534</v>
      </c>
      <c r="BG1652" s="2">
        <f t="shared" si="257"/>
        <v>0.57432636090939837</v>
      </c>
      <c r="BH1652" s="2">
        <f t="shared" si="258"/>
        <v>196.61577276088565</v>
      </c>
      <c r="BI1652" s="2">
        <f t="shared" si="259"/>
        <v>16.884113584036836</v>
      </c>
      <c r="BJ1652" s="2">
        <f t="shared" si="260"/>
        <v>7.4917158910819772</v>
      </c>
      <c r="BK1652" s="2">
        <f t="shared" si="261"/>
        <v>4.8655122511103341</v>
      </c>
      <c r="BL1652" s="2">
        <f t="shared" si="262"/>
        <v>14.030034972227936</v>
      </c>
      <c r="BM1652" s="2"/>
      <c r="BN1652" s="1">
        <f t="shared" si="263"/>
        <v>-8.4558305818947961</v>
      </c>
      <c r="BO1652" s="2">
        <f t="shared" si="264"/>
        <v>0.70725815772434264</v>
      </c>
      <c r="BP1652" s="1">
        <f t="shared" si="249"/>
        <v>6.5576923076923075</v>
      </c>
    </row>
    <row r="1653" spans="1:68" x14ac:dyDescent="0.25">
      <c r="A1653" t="s">
        <v>1203</v>
      </c>
      <c r="B1653" t="s">
        <v>1205</v>
      </c>
      <c r="C1653" t="s">
        <v>191</v>
      </c>
      <c r="D1653">
        <v>-23.7212</v>
      </c>
      <c r="E1653">
        <v>-68.228399999999993</v>
      </c>
      <c r="F1653" s="9">
        <v>41923</v>
      </c>
      <c r="H1653" t="s">
        <v>445</v>
      </c>
      <c r="I1653" t="s">
        <v>215</v>
      </c>
      <c r="J1653" t="s">
        <v>29</v>
      </c>
      <c r="L1653" t="s">
        <v>30</v>
      </c>
      <c r="P1653">
        <v>7.39</v>
      </c>
      <c r="Q1653" s="1">
        <f t="shared" si="250"/>
        <v>6.2950819672131146</v>
      </c>
      <c r="R1653">
        <v>384</v>
      </c>
      <c r="S1653">
        <v>0.61</v>
      </c>
      <c r="T1653">
        <v>9812</v>
      </c>
      <c r="U1653">
        <v>1.5</v>
      </c>
      <c r="W1653">
        <v>925</v>
      </c>
      <c r="X1653">
        <v>6</v>
      </c>
      <c r="Z1653">
        <v>43.57</v>
      </c>
      <c r="AA1653" s="1">
        <v>16.036734354194408</v>
      </c>
      <c r="AD1653">
        <v>4390</v>
      </c>
      <c r="AE1653">
        <v>698</v>
      </c>
      <c r="AF1653">
        <v>49</v>
      </c>
      <c r="AG1653">
        <v>210</v>
      </c>
      <c r="AH1653">
        <v>353</v>
      </c>
      <c r="AM1653">
        <v>6.1</v>
      </c>
      <c r="AQ1653" s="3">
        <f t="shared" si="251"/>
        <v>16894.816734354194</v>
      </c>
      <c r="BA1653" t="s">
        <v>31</v>
      </c>
      <c r="BB1653" s="1">
        <f t="shared" si="252"/>
        <v>6.2950819672131146</v>
      </c>
      <c r="BC1653" s="2">
        <f t="shared" si="253"/>
        <v>276.7842031029619</v>
      </c>
      <c r="BD1653" s="2">
        <f t="shared" si="254"/>
        <v>1.8772527032438927E-2</v>
      </c>
      <c r="BE1653" s="2">
        <f t="shared" si="255"/>
        <v>9.6293982927337076</v>
      </c>
      <c r="BF1653" s="2">
        <f t="shared" si="256"/>
        <v>4.0301544722967346</v>
      </c>
      <c r="BG1653" s="2">
        <f t="shared" si="257"/>
        <v>0.57099693273021335</v>
      </c>
      <c r="BH1653" s="2">
        <f t="shared" si="258"/>
        <v>190.96089434077166</v>
      </c>
      <c r="BI1653" s="2">
        <f t="shared" si="259"/>
        <v>17.856229214632897</v>
      </c>
      <c r="BJ1653" s="2">
        <f t="shared" si="260"/>
        <v>7.059501512750324</v>
      </c>
      <c r="BK1653" s="2">
        <f t="shared" si="261"/>
        <v>5.2397824242726676</v>
      </c>
      <c r="BL1653" s="2">
        <f t="shared" si="262"/>
        <v>14.523760543098128</v>
      </c>
      <c r="BM1653" s="2"/>
      <c r="BN1653" s="1">
        <f t="shared" si="263"/>
        <v>-8.4181539733194786</v>
      </c>
      <c r="BO1653" s="2">
        <f t="shared" si="264"/>
        <v>0.68992699800044388</v>
      </c>
      <c r="BP1653" s="1">
        <f t="shared" si="249"/>
        <v>7.204081632653061</v>
      </c>
    </row>
    <row r="1654" spans="1:68" x14ac:dyDescent="0.25">
      <c r="A1654" t="s">
        <v>1203</v>
      </c>
      <c r="B1654" t="s">
        <v>1205</v>
      </c>
      <c r="C1654" t="s">
        <v>191</v>
      </c>
      <c r="D1654">
        <v>-23.7212</v>
      </c>
      <c r="E1654">
        <v>-68.228399999999993</v>
      </c>
      <c r="F1654" s="9">
        <v>41947</v>
      </c>
      <c r="H1654" t="s">
        <v>445</v>
      </c>
      <c r="I1654" t="s">
        <v>215</v>
      </c>
      <c r="J1654" t="s">
        <v>29</v>
      </c>
      <c r="L1654" t="s">
        <v>30</v>
      </c>
      <c r="P1654">
        <v>7.25</v>
      </c>
      <c r="Q1654" s="1">
        <f t="shared" si="250"/>
        <v>7.2131147540983607</v>
      </c>
      <c r="R1654">
        <v>440</v>
      </c>
      <c r="S1654">
        <v>0.74</v>
      </c>
      <c r="T1654">
        <v>8084</v>
      </c>
      <c r="U1654">
        <v>6.2</v>
      </c>
      <c r="W1654">
        <v>999</v>
      </c>
      <c r="X1654">
        <v>1</v>
      </c>
      <c r="Z1654">
        <v>44.38</v>
      </c>
      <c r="AA1654" s="1">
        <v>17.86015312916112</v>
      </c>
      <c r="AD1654">
        <v>3970</v>
      </c>
      <c r="AE1654">
        <v>636</v>
      </c>
      <c r="AF1654">
        <v>50</v>
      </c>
      <c r="AG1654">
        <v>210</v>
      </c>
      <c r="AH1654">
        <v>333</v>
      </c>
      <c r="AM1654">
        <v>6.1</v>
      </c>
      <c r="AQ1654" s="3">
        <f t="shared" si="251"/>
        <v>14798.280153129161</v>
      </c>
      <c r="BA1654" t="s">
        <v>31</v>
      </c>
      <c r="BB1654" s="1">
        <f t="shared" si="252"/>
        <v>7.2131147540983607</v>
      </c>
      <c r="BC1654" s="2">
        <f t="shared" si="253"/>
        <v>228.03949224259517</v>
      </c>
      <c r="BD1654" s="2">
        <f t="shared" si="254"/>
        <v>7.75931117340809E-2</v>
      </c>
      <c r="BE1654" s="2">
        <f t="shared" si="255"/>
        <v>10.399750156152404</v>
      </c>
      <c r="BF1654" s="2">
        <f t="shared" si="256"/>
        <v>4.1050781611321803</v>
      </c>
      <c r="BG1654" s="2">
        <f t="shared" si="257"/>
        <v>0.63592078222431925</v>
      </c>
      <c r="BH1654" s="2">
        <f t="shared" si="258"/>
        <v>172.69128713732655</v>
      </c>
      <c r="BI1654" s="2">
        <f t="shared" si="259"/>
        <v>16.270145817344588</v>
      </c>
      <c r="BJ1654" s="2">
        <f t="shared" si="260"/>
        <v>7.2035729721942081</v>
      </c>
      <c r="BK1654" s="2">
        <f t="shared" si="261"/>
        <v>5.2397824242726676</v>
      </c>
      <c r="BL1654" s="2">
        <f t="shared" si="262"/>
        <v>13.70088459164781</v>
      </c>
      <c r="BM1654" s="2"/>
      <c r="BN1654" s="1">
        <f t="shared" si="263"/>
        <v>-4.5051896957125273</v>
      </c>
      <c r="BO1654" s="2">
        <f t="shared" si="264"/>
        <v>0.7572867551977025</v>
      </c>
      <c r="BP1654" s="1">
        <f t="shared" si="249"/>
        <v>6.66</v>
      </c>
    </row>
    <row r="1655" spans="1:68" x14ac:dyDescent="0.25">
      <c r="A1655" t="s">
        <v>1203</v>
      </c>
      <c r="B1655" t="s">
        <v>1205</v>
      </c>
      <c r="C1655" t="s">
        <v>191</v>
      </c>
      <c r="D1655">
        <v>-23.7212</v>
      </c>
      <c r="E1655">
        <v>-68.228399999999993</v>
      </c>
      <c r="F1655" s="9">
        <v>41977</v>
      </c>
      <c r="H1655" t="s">
        <v>445</v>
      </c>
      <c r="I1655" t="s">
        <v>215</v>
      </c>
      <c r="J1655" t="s">
        <v>29</v>
      </c>
      <c r="L1655" t="s">
        <v>30</v>
      </c>
      <c r="P1655">
        <v>7.37</v>
      </c>
      <c r="Q1655" s="1">
        <f t="shared" si="250"/>
        <v>5.6065573770491799</v>
      </c>
      <c r="R1655">
        <v>342</v>
      </c>
      <c r="S1655">
        <v>1.49</v>
      </c>
      <c r="T1655">
        <v>7349</v>
      </c>
      <c r="U1655">
        <v>5.4</v>
      </c>
      <c r="W1655">
        <v>871</v>
      </c>
      <c r="X1655">
        <v>2</v>
      </c>
      <c r="Z1655">
        <v>43.34</v>
      </c>
      <c r="AA1655" s="1">
        <v>17.626381491344876</v>
      </c>
      <c r="AB1655">
        <v>1.2</v>
      </c>
      <c r="AD1655">
        <v>3960</v>
      </c>
      <c r="AE1655">
        <v>585</v>
      </c>
      <c r="AF1655">
        <v>44.4</v>
      </c>
      <c r="AG1655">
        <v>200</v>
      </c>
      <c r="AH1655">
        <v>313</v>
      </c>
      <c r="AM1655">
        <v>5.0999999999999996</v>
      </c>
      <c r="AQ1655" s="3">
        <f t="shared" si="251"/>
        <v>13740.556381491346</v>
      </c>
      <c r="BA1655" t="s">
        <v>31</v>
      </c>
      <c r="BB1655" s="1">
        <f t="shared" si="252"/>
        <v>5.6065573770491799</v>
      </c>
      <c r="BC1655" s="2">
        <f t="shared" si="253"/>
        <v>207.30606488011281</v>
      </c>
      <c r="BD1655" s="2">
        <f t="shared" si="254"/>
        <v>6.758109731678015E-2</v>
      </c>
      <c r="BE1655" s="2">
        <f t="shared" si="255"/>
        <v>9.067249635644389</v>
      </c>
      <c r="BF1655" s="2">
        <f t="shared" si="256"/>
        <v>4.0088798446027196</v>
      </c>
      <c r="BG1655" s="2">
        <f t="shared" si="257"/>
        <v>0.62759721177635708</v>
      </c>
      <c r="BH1655" s="2">
        <f t="shared" si="258"/>
        <v>172.25629648962547</v>
      </c>
      <c r="BI1655" s="2">
        <f t="shared" si="259"/>
        <v>14.96546431312356</v>
      </c>
      <c r="BJ1655" s="2">
        <f t="shared" si="260"/>
        <v>6.3967727993084571</v>
      </c>
      <c r="BK1655" s="2">
        <f t="shared" si="261"/>
        <v>4.9902689754977789</v>
      </c>
      <c r="BL1655" s="2">
        <f t="shared" si="262"/>
        <v>12.878008640197491</v>
      </c>
      <c r="BM1655" s="2"/>
      <c r="BN1655" s="1">
        <f t="shared" si="263"/>
        <v>-0.38213446896121744</v>
      </c>
      <c r="BO1655" s="2">
        <f t="shared" si="264"/>
        <v>0.83092743374026723</v>
      </c>
      <c r="BP1655" s="1">
        <f t="shared" si="249"/>
        <v>7.0495495495495497</v>
      </c>
    </row>
    <row r="1656" spans="1:68" x14ac:dyDescent="0.25">
      <c r="A1656" t="s">
        <v>1203</v>
      </c>
      <c r="B1656" t="s">
        <v>1205</v>
      </c>
      <c r="C1656" t="s">
        <v>191</v>
      </c>
      <c r="D1656">
        <v>-23.7212</v>
      </c>
      <c r="E1656">
        <v>-68.228399999999993</v>
      </c>
      <c r="F1656" s="9">
        <v>42013</v>
      </c>
      <c r="H1656" t="s">
        <v>445</v>
      </c>
      <c r="I1656" t="s">
        <v>215</v>
      </c>
      <c r="J1656" t="s">
        <v>29</v>
      </c>
      <c r="L1656" t="s">
        <v>30</v>
      </c>
      <c r="P1656">
        <v>7.33</v>
      </c>
      <c r="Q1656" s="1">
        <f t="shared" si="250"/>
        <v>6.9344262295081966</v>
      </c>
      <c r="R1656">
        <v>423</v>
      </c>
      <c r="S1656">
        <v>0.77</v>
      </c>
      <c r="T1656">
        <v>6943</v>
      </c>
      <c r="U1656">
        <v>4</v>
      </c>
      <c r="W1656">
        <v>1021</v>
      </c>
      <c r="X1656">
        <v>1</v>
      </c>
      <c r="Z1656">
        <v>32.22</v>
      </c>
      <c r="AA1656" s="1">
        <v>17.112083888149137</v>
      </c>
      <c r="AD1656">
        <v>3690</v>
      </c>
      <c r="AE1656">
        <v>584</v>
      </c>
      <c r="AF1656">
        <v>44.6</v>
      </c>
      <c r="AG1656">
        <v>189</v>
      </c>
      <c r="AH1656">
        <v>315</v>
      </c>
      <c r="AM1656">
        <v>4.8</v>
      </c>
      <c r="AQ1656" s="3">
        <f t="shared" si="251"/>
        <v>13269.502083888148</v>
      </c>
      <c r="BA1656" t="s">
        <v>31</v>
      </c>
      <c r="BB1656" s="1">
        <f t="shared" si="252"/>
        <v>6.9344262295081966</v>
      </c>
      <c r="BC1656" s="2">
        <f t="shared" si="253"/>
        <v>195.8533145275035</v>
      </c>
      <c r="BD1656" s="2">
        <f t="shared" si="254"/>
        <v>5.0060072086503808E-2</v>
      </c>
      <c r="BE1656" s="2">
        <f t="shared" si="255"/>
        <v>10.628773683114719</v>
      </c>
      <c r="BF1656" s="2">
        <f t="shared" si="256"/>
        <v>2.980297844787716</v>
      </c>
      <c r="BG1656" s="2">
        <f t="shared" si="257"/>
        <v>0.60928535679083995</v>
      </c>
      <c r="BH1656" s="2">
        <f t="shared" si="258"/>
        <v>160.51154900169647</v>
      </c>
      <c r="BI1656" s="2">
        <f t="shared" si="259"/>
        <v>14.939882322844715</v>
      </c>
      <c r="BJ1656" s="2">
        <f t="shared" si="260"/>
        <v>6.4255870911972339</v>
      </c>
      <c r="BK1656" s="2">
        <f t="shared" si="261"/>
        <v>4.7158041818454013</v>
      </c>
      <c r="BL1656" s="2">
        <f t="shared" si="262"/>
        <v>12.960296235342522</v>
      </c>
      <c r="BM1656" s="2"/>
      <c r="BN1656" s="1">
        <f t="shared" si="263"/>
        <v>-1.555800300209254</v>
      </c>
      <c r="BO1656" s="2">
        <f t="shared" si="264"/>
        <v>0.81954982170677526</v>
      </c>
      <c r="BP1656" s="1">
        <f t="shared" si="249"/>
        <v>7.0627802690582957</v>
      </c>
    </row>
    <row r="1657" spans="1:68" x14ac:dyDescent="0.25">
      <c r="A1657" t="s">
        <v>1203</v>
      </c>
      <c r="B1657" t="s">
        <v>1205</v>
      </c>
      <c r="C1657" t="s">
        <v>191</v>
      </c>
      <c r="D1657">
        <v>-23.7212</v>
      </c>
      <c r="E1657">
        <v>-68.228399999999993</v>
      </c>
      <c r="F1657" s="9">
        <v>42045</v>
      </c>
      <c r="H1657" t="s">
        <v>445</v>
      </c>
      <c r="I1657" t="s">
        <v>215</v>
      </c>
      <c r="J1657" t="s">
        <v>29</v>
      </c>
      <c r="L1657" t="s">
        <v>30</v>
      </c>
      <c r="P1657">
        <v>7.49</v>
      </c>
      <c r="Q1657" s="1">
        <f t="shared" si="250"/>
        <v>7.1803278688524594</v>
      </c>
      <c r="R1657">
        <v>438</v>
      </c>
      <c r="S1657">
        <v>0.92</v>
      </c>
      <c r="T1657">
        <v>8491</v>
      </c>
      <c r="U1657">
        <v>1.1000000000000001</v>
      </c>
      <c r="W1657">
        <v>1043</v>
      </c>
      <c r="X1657">
        <v>1</v>
      </c>
      <c r="Z1657">
        <v>32</v>
      </c>
      <c r="AA1657" s="1">
        <v>16.83155792276964</v>
      </c>
      <c r="AD1657">
        <v>3790</v>
      </c>
      <c r="AE1657">
        <v>638</v>
      </c>
      <c r="AF1657">
        <v>42.6</v>
      </c>
      <c r="AG1657">
        <v>150</v>
      </c>
      <c r="AH1657">
        <v>428</v>
      </c>
      <c r="AM1657">
        <v>5</v>
      </c>
      <c r="AQ1657" s="3">
        <f t="shared" si="251"/>
        <v>15077.45155792277</v>
      </c>
      <c r="BA1657" t="s">
        <v>31</v>
      </c>
      <c r="BB1657" s="1">
        <f t="shared" si="252"/>
        <v>7.1803278688524594</v>
      </c>
      <c r="BC1657" s="2">
        <f t="shared" si="253"/>
        <v>239.52045133991535</v>
      </c>
      <c r="BD1657" s="2">
        <f t="shared" si="254"/>
        <v>1.3766519823788547E-2</v>
      </c>
      <c r="BE1657" s="2">
        <f t="shared" si="255"/>
        <v>10.857797210077035</v>
      </c>
      <c r="BF1657" s="2">
        <f t="shared" si="256"/>
        <v>2.9599482009064841</v>
      </c>
      <c r="BG1657" s="2">
        <f t="shared" si="257"/>
        <v>0.59929707225328521</v>
      </c>
      <c r="BH1657" s="2">
        <f t="shared" si="258"/>
        <v>164.8614554787072</v>
      </c>
      <c r="BI1657" s="2">
        <f t="shared" si="259"/>
        <v>16.321309797902277</v>
      </c>
      <c r="BJ1657" s="2">
        <f t="shared" si="260"/>
        <v>6.1374441723094657</v>
      </c>
      <c r="BK1657" s="2">
        <f t="shared" si="261"/>
        <v>3.7427017316233342</v>
      </c>
      <c r="BL1657" s="2">
        <f t="shared" si="262"/>
        <v>17.609545361036822</v>
      </c>
      <c r="BM1657" s="2"/>
      <c r="BN1657" s="1">
        <f t="shared" si="263"/>
        <v>-7.7048978445131198</v>
      </c>
      <c r="BO1657" s="2">
        <f t="shared" si="264"/>
        <v>0.68829803282536461</v>
      </c>
      <c r="BP1657" s="1">
        <f t="shared" si="249"/>
        <v>10.046948356807512</v>
      </c>
    </row>
    <row r="1658" spans="1:68" x14ac:dyDescent="0.25">
      <c r="A1658" t="s">
        <v>1203</v>
      </c>
      <c r="B1658" t="s">
        <v>1205</v>
      </c>
      <c r="C1658" t="s">
        <v>191</v>
      </c>
      <c r="D1658">
        <v>-23.7212</v>
      </c>
      <c r="E1658">
        <v>-68.228399999999993</v>
      </c>
      <c r="F1658" s="9">
        <v>42130</v>
      </c>
      <c r="H1658" t="s">
        <v>445</v>
      </c>
      <c r="I1658" t="s">
        <v>215</v>
      </c>
      <c r="J1658" t="s">
        <v>29</v>
      </c>
      <c r="L1658" t="s">
        <v>30</v>
      </c>
      <c r="P1658">
        <v>7.49</v>
      </c>
      <c r="Q1658" s="1">
        <f t="shared" si="250"/>
        <v>8.3442622950819665</v>
      </c>
      <c r="R1658">
        <v>509</v>
      </c>
      <c r="T1658">
        <v>7734</v>
      </c>
      <c r="W1658">
        <v>950</v>
      </c>
      <c r="X1658">
        <v>0</v>
      </c>
      <c r="Z1658">
        <v>30.05</v>
      </c>
      <c r="AA1658" s="1">
        <v>16.457523302263652</v>
      </c>
      <c r="AB1658">
        <v>0.47699999999999998</v>
      </c>
      <c r="AD1658">
        <v>3549</v>
      </c>
      <c r="AE1658">
        <v>526</v>
      </c>
      <c r="AF1658">
        <v>37.700000000000003</v>
      </c>
      <c r="AG1658">
        <v>204</v>
      </c>
      <c r="AH1658">
        <v>290</v>
      </c>
      <c r="AM1658">
        <v>4.5</v>
      </c>
      <c r="AQ1658" s="3">
        <f t="shared" si="251"/>
        <v>13851.184523302265</v>
      </c>
      <c r="BA1658" t="s">
        <v>31</v>
      </c>
      <c r="BB1658" s="1">
        <f t="shared" si="252"/>
        <v>8.3442622950819665</v>
      </c>
      <c r="BC1658" s="2">
        <f t="shared" si="253"/>
        <v>218.16643159379407</v>
      </c>
      <c r="BD1658" s="2">
        <f t="shared" si="254"/>
        <v>0</v>
      </c>
      <c r="BE1658" s="2">
        <f t="shared" si="255"/>
        <v>9.8896523006454302</v>
      </c>
      <c r="BF1658" s="2">
        <f t="shared" si="256"/>
        <v>2.7795763574137453</v>
      </c>
      <c r="BG1658" s="2">
        <f t="shared" si="257"/>
        <v>0.58597935953654567</v>
      </c>
      <c r="BH1658" s="2">
        <f t="shared" si="258"/>
        <v>154.3781808691113</v>
      </c>
      <c r="BI1658" s="2">
        <f t="shared" si="259"/>
        <v>13.456126886671782</v>
      </c>
      <c r="BJ1658" s="2">
        <f t="shared" si="260"/>
        <v>5.4314940210344336</v>
      </c>
      <c r="BK1658" s="2">
        <f t="shared" si="261"/>
        <v>5.0900743550077348</v>
      </c>
      <c r="BL1658" s="2">
        <f t="shared" si="262"/>
        <v>11.931701296029624</v>
      </c>
      <c r="BM1658" s="2"/>
      <c r="BN1658" s="1">
        <f t="shared" si="263"/>
        <v>-8.5936289980211686</v>
      </c>
      <c r="BO1658" s="2">
        <f t="shared" si="264"/>
        <v>0.70761656475433099</v>
      </c>
      <c r="BP1658" s="1">
        <f t="shared" si="249"/>
        <v>7.6923076923076916</v>
      </c>
    </row>
    <row r="1659" spans="1:68" x14ac:dyDescent="0.25">
      <c r="A1659" t="s">
        <v>1203</v>
      </c>
      <c r="B1659" t="s">
        <v>1205</v>
      </c>
      <c r="C1659" t="s">
        <v>191</v>
      </c>
      <c r="D1659">
        <v>-23.7212</v>
      </c>
      <c r="E1659">
        <v>-68.228399999999993</v>
      </c>
      <c r="F1659" s="9">
        <v>42157</v>
      </c>
      <c r="H1659" t="s">
        <v>445</v>
      </c>
      <c r="I1659" t="s">
        <v>215</v>
      </c>
      <c r="J1659" t="s">
        <v>29</v>
      </c>
      <c r="L1659" t="s">
        <v>30</v>
      </c>
      <c r="P1659">
        <v>7.33</v>
      </c>
      <c r="Q1659" s="1">
        <f t="shared" si="250"/>
        <v>7.1311475409836067</v>
      </c>
      <c r="R1659">
        <v>435</v>
      </c>
      <c r="S1659">
        <v>6.5</v>
      </c>
      <c r="T1659">
        <v>7978</v>
      </c>
      <c r="U1659">
        <v>28.75</v>
      </c>
      <c r="W1659">
        <v>1043</v>
      </c>
      <c r="X1659">
        <v>2</v>
      </c>
      <c r="Z1659">
        <v>159.6</v>
      </c>
      <c r="AA1659" s="1">
        <v>14.587350199733688</v>
      </c>
      <c r="AB1659">
        <v>0.68500000000000005</v>
      </c>
      <c r="AD1659">
        <v>4088</v>
      </c>
      <c r="AE1659">
        <v>623</v>
      </c>
      <c r="AF1659">
        <v>82.4</v>
      </c>
      <c r="AG1659">
        <v>195</v>
      </c>
      <c r="AH1659">
        <v>307</v>
      </c>
      <c r="AL1659">
        <v>0.71799999999999997</v>
      </c>
      <c r="AM1659">
        <v>5.2</v>
      </c>
      <c r="AN1659">
        <v>4.2999999999999997E-2</v>
      </c>
      <c r="AQ1659" s="3">
        <f t="shared" si="251"/>
        <v>14969.483350199735</v>
      </c>
      <c r="BA1659" t="s">
        <v>31</v>
      </c>
      <c r="BB1659" s="1">
        <f t="shared" si="252"/>
        <v>7.1311475409836067</v>
      </c>
      <c r="BC1659" s="2">
        <f t="shared" si="253"/>
        <v>225.04936530324397</v>
      </c>
      <c r="BD1659" s="2">
        <f t="shared" si="254"/>
        <v>0.35980676812174611</v>
      </c>
      <c r="BE1659" s="2">
        <f t="shared" si="255"/>
        <v>10.857797210077035</v>
      </c>
      <c r="BF1659" s="2">
        <f t="shared" si="256"/>
        <v>14.76274165202109</v>
      </c>
      <c r="BG1659" s="2">
        <f t="shared" si="257"/>
        <v>0.5193907959528471</v>
      </c>
      <c r="BH1659" s="2">
        <f t="shared" si="258"/>
        <v>177.82417678019922</v>
      </c>
      <c r="BI1659" s="2">
        <f t="shared" si="259"/>
        <v>15.937579943719619</v>
      </c>
      <c r="BJ1659" s="2">
        <f t="shared" si="260"/>
        <v>11.871488258176056</v>
      </c>
      <c r="BK1659" s="2">
        <f t="shared" si="261"/>
        <v>4.8655122511103341</v>
      </c>
      <c r="BL1659" s="2">
        <f t="shared" si="262"/>
        <v>12.631145854762394</v>
      </c>
      <c r="BM1659" s="2"/>
      <c r="BN1659" s="1">
        <f t="shared" si="263"/>
        <v>-2.7540584928632712</v>
      </c>
      <c r="BO1659" s="2">
        <f t="shared" si="264"/>
        <v>0.79015631321860913</v>
      </c>
      <c r="BP1659" s="1">
        <f t="shared" si="249"/>
        <v>3.7257281553398056</v>
      </c>
    </row>
    <row r="1660" spans="1:68" x14ac:dyDescent="0.25">
      <c r="A1660" t="s">
        <v>1203</v>
      </c>
      <c r="B1660" t="s">
        <v>1205</v>
      </c>
      <c r="C1660" t="s">
        <v>191</v>
      </c>
      <c r="D1660">
        <v>-23.7212</v>
      </c>
      <c r="E1660">
        <v>-68.228399999999993</v>
      </c>
      <c r="F1660" s="9">
        <v>42199</v>
      </c>
      <c r="H1660" t="s">
        <v>445</v>
      </c>
      <c r="I1660" t="s">
        <v>215</v>
      </c>
      <c r="J1660" t="s">
        <v>29</v>
      </c>
      <c r="L1660" t="s">
        <v>30</v>
      </c>
      <c r="P1660">
        <v>7.51</v>
      </c>
      <c r="Q1660" s="1">
        <f t="shared" si="250"/>
        <v>6.918032786885246</v>
      </c>
      <c r="R1660">
        <v>422</v>
      </c>
      <c r="S1660">
        <v>0.57999999999999996</v>
      </c>
      <c r="T1660">
        <v>7453</v>
      </c>
      <c r="W1660">
        <v>930</v>
      </c>
      <c r="X1660">
        <v>0</v>
      </c>
      <c r="Z1660">
        <v>30.54</v>
      </c>
      <c r="AA1660" s="1">
        <v>15.709454061251666</v>
      </c>
      <c r="AB1660">
        <v>0.81</v>
      </c>
      <c r="AD1660">
        <v>4013</v>
      </c>
      <c r="AE1660">
        <v>443</v>
      </c>
      <c r="AF1660">
        <v>31.9</v>
      </c>
      <c r="AG1660">
        <v>154</v>
      </c>
      <c r="AH1660">
        <v>269</v>
      </c>
      <c r="AL1660">
        <v>3.1E-2</v>
      </c>
      <c r="AM1660">
        <v>4.2</v>
      </c>
      <c r="AN1660">
        <v>3.3000000000000002E-2</v>
      </c>
      <c r="AQ1660" s="3">
        <f t="shared" si="251"/>
        <v>13767.803454061253</v>
      </c>
      <c r="BA1660" t="s">
        <v>31</v>
      </c>
      <c r="BB1660" s="1">
        <f t="shared" si="252"/>
        <v>6.918032786885246</v>
      </c>
      <c r="BC1660" s="2">
        <f t="shared" si="253"/>
        <v>210.23977433004231</v>
      </c>
      <c r="BD1660" s="2">
        <f t="shared" si="254"/>
        <v>0</v>
      </c>
      <c r="BE1660" s="2">
        <f t="shared" si="255"/>
        <v>9.6814490943160525</v>
      </c>
      <c r="BF1660" s="2">
        <f t="shared" si="256"/>
        <v>2.8249005642401257</v>
      </c>
      <c r="BG1660" s="2">
        <f t="shared" si="257"/>
        <v>0.55934393410306626</v>
      </c>
      <c r="BH1660" s="2">
        <f t="shared" si="258"/>
        <v>174.56174692244116</v>
      </c>
      <c r="BI1660" s="2">
        <f t="shared" si="259"/>
        <v>11.332821693527755</v>
      </c>
      <c r="BJ1660" s="2">
        <f t="shared" si="260"/>
        <v>4.5958795562599049</v>
      </c>
      <c r="BK1660" s="2">
        <f t="shared" si="261"/>
        <v>3.84250711113329</v>
      </c>
      <c r="BL1660" s="2">
        <f t="shared" si="262"/>
        <v>11.067681547006789</v>
      </c>
      <c r="BM1660" s="2"/>
      <c r="BN1660" s="1">
        <f t="shared" si="263"/>
        <v>-3.548327714786788</v>
      </c>
      <c r="BO1660" s="2">
        <f t="shared" si="264"/>
        <v>0.83029839372072178</v>
      </c>
      <c r="BP1660" s="1">
        <f t="shared" si="249"/>
        <v>8.4326018808777441</v>
      </c>
    </row>
    <row r="1661" spans="1:68" x14ac:dyDescent="0.25">
      <c r="A1661" t="s">
        <v>1203</v>
      </c>
      <c r="B1661" t="s">
        <v>1205</v>
      </c>
      <c r="C1661" t="s">
        <v>191</v>
      </c>
      <c r="D1661">
        <v>-23.7212</v>
      </c>
      <c r="E1661">
        <v>-68.228399999999993</v>
      </c>
      <c r="F1661" s="9">
        <v>42221</v>
      </c>
      <c r="H1661" t="s">
        <v>445</v>
      </c>
      <c r="I1661" t="s">
        <v>215</v>
      </c>
      <c r="J1661" t="s">
        <v>29</v>
      </c>
      <c r="L1661" t="s">
        <v>30</v>
      </c>
      <c r="P1661">
        <v>7.37</v>
      </c>
      <c r="Q1661" s="1">
        <f t="shared" si="250"/>
        <v>8.2131147540983598</v>
      </c>
      <c r="R1661">
        <v>501</v>
      </c>
      <c r="S1661">
        <v>1.2</v>
      </c>
      <c r="T1661">
        <v>7891</v>
      </c>
      <c r="U1661">
        <v>9.5500000000000007</v>
      </c>
      <c r="W1661">
        <v>1124</v>
      </c>
      <c r="X1661">
        <v>6</v>
      </c>
      <c r="Z1661">
        <v>39.33</v>
      </c>
      <c r="AA1661" s="1">
        <v>17.81339880159787</v>
      </c>
      <c r="AB1661">
        <v>0.29499999999999998</v>
      </c>
      <c r="AD1661">
        <v>3726</v>
      </c>
      <c r="AE1661">
        <v>559</v>
      </c>
      <c r="AF1661">
        <v>52.9</v>
      </c>
      <c r="AG1661">
        <v>218</v>
      </c>
      <c r="AH1661">
        <v>308</v>
      </c>
      <c r="AL1661">
        <v>0.27</v>
      </c>
      <c r="AM1661">
        <v>5.3</v>
      </c>
      <c r="AN1661">
        <v>5.1999999999999998E-2</v>
      </c>
      <c r="AQ1661" s="3">
        <f t="shared" si="251"/>
        <v>14459.710398801597</v>
      </c>
      <c r="BA1661" t="s">
        <v>31</v>
      </c>
      <c r="BB1661" s="1">
        <f t="shared" si="252"/>
        <v>8.2131147540983598</v>
      </c>
      <c r="BC1661" s="2">
        <f t="shared" si="253"/>
        <v>222.59520451339912</v>
      </c>
      <c r="BD1661" s="2">
        <f t="shared" si="254"/>
        <v>0.11951842210652784</v>
      </c>
      <c r="BE1661" s="2">
        <f t="shared" si="255"/>
        <v>11.701020195711013</v>
      </c>
      <c r="BF1661" s="2">
        <f t="shared" si="256"/>
        <v>3.6379613356766254</v>
      </c>
      <c r="BG1661" s="2">
        <f t="shared" si="257"/>
        <v>0.63425606813472679</v>
      </c>
      <c r="BH1661" s="2">
        <f t="shared" si="258"/>
        <v>162.07751533342034</v>
      </c>
      <c r="BI1661" s="2">
        <f t="shared" si="259"/>
        <v>14.300332565873624</v>
      </c>
      <c r="BJ1661" s="2">
        <f t="shared" si="260"/>
        <v>7.621380204581472</v>
      </c>
      <c r="BK1661" s="2">
        <f t="shared" si="261"/>
        <v>5.4393931832925793</v>
      </c>
      <c r="BL1661" s="2">
        <f t="shared" si="262"/>
        <v>12.672289652334911</v>
      </c>
      <c r="BM1661" s="2"/>
      <c r="BN1661" s="1">
        <f t="shared" si="263"/>
        <v>-7.1872524807402192</v>
      </c>
      <c r="BO1661" s="2">
        <f t="shared" si="264"/>
        <v>0.72812671633123205</v>
      </c>
      <c r="BP1661" s="1">
        <f t="shared" si="249"/>
        <v>5.8223062381852557</v>
      </c>
    </row>
    <row r="1662" spans="1:68" x14ac:dyDescent="0.25">
      <c r="A1662" t="s">
        <v>1203</v>
      </c>
      <c r="B1662" t="s">
        <v>1205</v>
      </c>
      <c r="C1662" t="s">
        <v>191</v>
      </c>
      <c r="D1662">
        <v>-23.7212</v>
      </c>
      <c r="E1662">
        <v>-68.228399999999993</v>
      </c>
      <c r="F1662" s="9">
        <v>42249</v>
      </c>
      <c r="H1662" t="s">
        <v>445</v>
      </c>
      <c r="I1662" t="s">
        <v>215</v>
      </c>
      <c r="J1662" t="s">
        <v>29</v>
      </c>
      <c r="L1662" t="s">
        <v>30</v>
      </c>
      <c r="P1662">
        <v>7.37</v>
      </c>
      <c r="Q1662" s="1">
        <f t="shared" si="250"/>
        <v>6.8196721311475406</v>
      </c>
      <c r="R1662">
        <v>416</v>
      </c>
      <c r="S1662">
        <v>28.93</v>
      </c>
      <c r="T1662">
        <v>7709</v>
      </c>
      <c r="U1662">
        <v>7.45</v>
      </c>
      <c r="W1662">
        <v>979</v>
      </c>
      <c r="X1662">
        <v>3</v>
      </c>
      <c r="Z1662">
        <v>33.1</v>
      </c>
      <c r="AA1662" s="1">
        <v>16.551031957390148</v>
      </c>
      <c r="AB1662">
        <v>0.48699999999999999</v>
      </c>
      <c r="AD1662">
        <v>3850</v>
      </c>
      <c r="AE1662">
        <v>574</v>
      </c>
      <c r="AF1662">
        <v>42.1</v>
      </c>
      <c r="AG1662">
        <v>192</v>
      </c>
      <c r="AH1662">
        <v>301</v>
      </c>
      <c r="AL1662">
        <v>1.9E-2</v>
      </c>
      <c r="AM1662">
        <v>5</v>
      </c>
      <c r="AN1662">
        <v>4.2000000000000003E-2</v>
      </c>
      <c r="AQ1662" s="3">
        <f t="shared" si="251"/>
        <v>14157.67903195739</v>
      </c>
      <c r="BA1662" t="s">
        <v>31</v>
      </c>
      <c r="BB1662" s="1">
        <f t="shared" si="252"/>
        <v>6.8196721311475406</v>
      </c>
      <c r="BC1662" s="2">
        <f t="shared" si="253"/>
        <v>217.46121297602255</v>
      </c>
      <c r="BD1662" s="2">
        <f t="shared" si="254"/>
        <v>9.3236884261113345E-2</v>
      </c>
      <c r="BE1662" s="2">
        <f t="shared" si="255"/>
        <v>10.191546949823026</v>
      </c>
      <c r="BF1662" s="2">
        <f t="shared" si="256"/>
        <v>3.0616964203126447</v>
      </c>
      <c r="BG1662" s="2">
        <f t="shared" si="257"/>
        <v>0.58930878771573048</v>
      </c>
      <c r="BH1662" s="2">
        <f t="shared" si="258"/>
        <v>167.47139936491365</v>
      </c>
      <c r="BI1662" s="2">
        <f t="shared" si="259"/>
        <v>14.684062420056279</v>
      </c>
      <c r="BJ1662" s="2">
        <f t="shared" si="260"/>
        <v>6.0654084425875237</v>
      </c>
      <c r="BK1662" s="2">
        <f t="shared" si="261"/>
        <v>4.7906582164778682</v>
      </c>
      <c r="BL1662" s="2">
        <f t="shared" si="262"/>
        <v>12.384283069327299</v>
      </c>
      <c r="BM1662" s="2"/>
      <c r="BN1662" s="1">
        <f t="shared" si="263"/>
        <v>-4.7475145033776345</v>
      </c>
      <c r="BO1662" s="2">
        <f t="shared" si="264"/>
        <v>0.77012078187653255</v>
      </c>
      <c r="BP1662" s="1">
        <f t="shared" si="249"/>
        <v>7.1496437054631823</v>
      </c>
    </row>
    <row r="1663" spans="1:68" x14ac:dyDescent="0.25">
      <c r="A1663" t="s">
        <v>1203</v>
      </c>
      <c r="B1663" t="s">
        <v>1205</v>
      </c>
      <c r="C1663" t="s">
        <v>191</v>
      </c>
      <c r="D1663">
        <v>-23.7212</v>
      </c>
      <c r="E1663">
        <v>-68.228399999999993</v>
      </c>
      <c r="F1663" s="9">
        <v>42284</v>
      </c>
      <c r="H1663" t="s">
        <v>445</v>
      </c>
      <c r="I1663" t="s">
        <v>215</v>
      </c>
      <c r="J1663" t="s">
        <v>29</v>
      </c>
      <c r="L1663" t="s">
        <v>30</v>
      </c>
      <c r="P1663">
        <v>7.32</v>
      </c>
      <c r="Q1663" s="1">
        <f t="shared" si="250"/>
        <v>7.0491803278688527</v>
      </c>
      <c r="R1663">
        <v>430</v>
      </c>
      <c r="S1663">
        <v>0.43</v>
      </c>
      <c r="T1663">
        <v>7958</v>
      </c>
      <c r="W1663">
        <v>1219</v>
      </c>
      <c r="X1663">
        <v>0</v>
      </c>
      <c r="Z1663">
        <v>40.299999999999997</v>
      </c>
      <c r="AA1663" s="1">
        <v>30.10978695073236</v>
      </c>
      <c r="AB1663">
        <v>0.32500000000000001</v>
      </c>
      <c r="AD1663">
        <v>4065</v>
      </c>
      <c r="AE1663">
        <v>604</v>
      </c>
      <c r="AF1663">
        <v>50.1</v>
      </c>
      <c r="AG1663">
        <v>237</v>
      </c>
      <c r="AH1663">
        <v>341</v>
      </c>
      <c r="AL1663">
        <v>9.7000000000000003E-2</v>
      </c>
      <c r="AM1663">
        <v>5.5</v>
      </c>
      <c r="AN1663">
        <v>9.1999999999999998E-2</v>
      </c>
      <c r="AQ1663" s="3">
        <f t="shared" si="251"/>
        <v>14980.953786950733</v>
      </c>
      <c r="BA1663" t="s">
        <v>31</v>
      </c>
      <c r="BB1663" s="1">
        <f t="shared" si="252"/>
        <v>7.0491803278688527</v>
      </c>
      <c r="BC1663" s="2">
        <f t="shared" si="253"/>
        <v>224.48519040902679</v>
      </c>
      <c r="BD1663" s="2">
        <f t="shared" si="254"/>
        <v>0</v>
      </c>
      <c r="BE1663" s="2">
        <f t="shared" si="255"/>
        <v>12.689985425775557</v>
      </c>
      <c r="BF1663" s="2">
        <f t="shared" si="256"/>
        <v>3.7276847655166034</v>
      </c>
      <c r="BG1663" s="2">
        <f t="shared" si="257"/>
        <v>1.0720758736975435</v>
      </c>
      <c r="BH1663" s="2">
        <f t="shared" si="258"/>
        <v>176.82369829048676</v>
      </c>
      <c r="BI1663" s="2">
        <f t="shared" si="259"/>
        <v>15.45152212842159</v>
      </c>
      <c r="BJ1663" s="2">
        <f t="shared" si="260"/>
        <v>7.2179801181385974</v>
      </c>
      <c r="BK1663" s="2">
        <f t="shared" si="261"/>
        <v>5.9134687359648677</v>
      </c>
      <c r="BL1663" s="2">
        <f t="shared" si="262"/>
        <v>14.030034972227936</v>
      </c>
      <c r="BM1663" s="2"/>
      <c r="BN1663" s="1">
        <f t="shared" si="263"/>
        <v>-3.5330095104207011</v>
      </c>
      <c r="BO1663" s="2">
        <f t="shared" si="264"/>
        <v>0.78768536119599852</v>
      </c>
      <c r="BP1663" s="1">
        <f t="shared" si="249"/>
        <v>6.8063872255489022</v>
      </c>
    </row>
    <row r="1664" spans="1:68" x14ac:dyDescent="0.25">
      <c r="A1664" t="s">
        <v>1203</v>
      </c>
      <c r="B1664" t="s">
        <v>1205</v>
      </c>
      <c r="C1664" t="s">
        <v>191</v>
      </c>
      <c r="D1664">
        <v>-23.7212</v>
      </c>
      <c r="E1664">
        <v>-68.228399999999993</v>
      </c>
      <c r="F1664" s="9">
        <v>42312</v>
      </c>
      <c r="H1664" t="s">
        <v>445</v>
      </c>
      <c r="I1664" t="s">
        <v>215</v>
      </c>
      <c r="J1664" t="s">
        <v>29</v>
      </c>
      <c r="L1664" t="s">
        <v>30</v>
      </c>
      <c r="P1664">
        <v>7.33</v>
      </c>
      <c r="Q1664" s="1">
        <f t="shared" si="250"/>
        <v>7</v>
      </c>
      <c r="R1664">
        <v>427</v>
      </c>
      <c r="S1664">
        <v>0.44</v>
      </c>
      <c r="T1664">
        <v>6608</v>
      </c>
      <c r="W1664">
        <v>1202</v>
      </c>
      <c r="X1664">
        <v>1</v>
      </c>
      <c r="Z1664">
        <v>36.409999999999997</v>
      </c>
      <c r="AA1664" s="1">
        <v>16.176997336884156</v>
      </c>
      <c r="AB1664">
        <v>0.79200000000000004</v>
      </c>
      <c r="AD1664">
        <v>3320</v>
      </c>
      <c r="AE1664">
        <v>485</v>
      </c>
      <c r="AF1664">
        <v>47.8</v>
      </c>
      <c r="AG1664">
        <v>179</v>
      </c>
      <c r="AH1664">
        <v>279</v>
      </c>
      <c r="AM1664">
        <v>4.3</v>
      </c>
      <c r="AN1664">
        <v>1.2E-2</v>
      </c>
      <c r="AQ1664" s="3">
        <f t="shared" si="251"/>
        <v>12606.930997336882</v>
      </c>
      <c r="BA1664" t="s">
        <v>31</v>
      </c>
      <c r="BB1664" s="1">
        <f t="shared" si="252"/>
        <v>7</v>
      </c>
      <c r="BC1664" s="2">
        <f t="shared" si="253"/>
        <v>186.40338504936528</v>
      </c>
      <c r="BD1664" s="2">
        <f t="shared" si="254"/>
        <v>0</v>
      </c>
      <c r="BE1664" s="2">
        <f t="shared" si="255"/>
        <v>12.513012700395587</v>
      </c>
      <c r="BF1664" s="2">
        <f t="shared" si="256"/>
        <v>3.3678660623439085</v>
      </c>
      <c r="BG1664" s="2">
        <f t="shared" si="257"/>
        <v>0.57599107499899083</v>
      </c>
      <c r="BH1664" s="2">
        <f t="shared" si="258"/>
        <v>144.4168950367567</v>
      </c>
      <c r="BI1664" s="2">
        <f t="shared" si="259"/>
        <v>12.407265285239191</v>
      </c>
      <c r="BJ1664" s="2">
        <f t="shared" si="260"/>
        <v>6.8866157614176631</v>
      </c>
      <c r="BK1664" s="2">
        <f t="shared" si="261"/>
        <v>4.4662907330705126</v>
      </c>
      <c r="BL1664" s="2">
        <f t="shared" si="262"/>
        <v>11.479119522731949</v>
      </c>
      <c r="BM1664" s="2"/>
      <c r="BN1664" s="1">
        <f t="shared" si="263"/>
        <v>-5.5135517549890318</v>
      </c>
      <c r="BO1664" s="2">
        <f t="shared" si="264"/>
        <v>0.77475468054676533</v>
      </c>
      <c r="BP1664" s="1">
        <f t="shared" si="249"/>
        <v>5.8368200836820083</v>
      </c>
    </row>
    <row r="1665" spans="1:68" x14ac:dyDescent="0.25">
      <c r="A1665" t="s">
        <v>1203</v>
      </c>
      <c r="B1665" t="s">
        <v>1205</v>
      </c>
      <c r="C1665" t="s">
        <v>191</v>
      </c>
      <c r="D1665">
        <v>-23.7212</v>
      </c>
      <c r="E1665">
        <v>-68.228399999999993</v>
      </c>
      <c r="F1665" s="9">
        <v>42340</v>
      </c>
      <c r="H1665" t="s">
        <v>445</v>
      </c>
      <c r="I1665" t="s">
        <v>215</v>
      </c>
      <c r="J1665" t="s">
        <v>29</v>
      </c>
      <c r="L1665" t="s">
        <v>30</v>
      </c>
      <c r="P1665">
        <v>7.45</v>
      </c>
      <c r="Q1665" s="1">
        <f t="shared" si="250"/>
        <v>7.0655737704918034</v>
      </c>
      <c r="R1665">
        <v>431</v>
      </c>
      <c r="S1665">
        <v>0.41</v>
      </c>
      <c r="T1665">
        <v>6701</v>
      </c>
      <c r="W1665">
        <v>1105</v>
      </c>
      <c r="X1665">
        <v>0</v>
      </c>
      <c r="Z1665">
        <v>49.67</v>
      </c>
      <c r="AA1665" s="1">
        <v>19.590063249001332</v>
      </c>
      <c r="AB1665">
        <v>0.747</v>
      </c>
      <c r="AD1665">
        <v>3400</v>
      </c>
      <c r="AE1665">
        <v>545</v>
      </c>
      <c r="AF1665">
        <v>66.099999999999994</v>
      </c>
      <c r="AG1665">
        <v>207</v>
      </c>
      <c r="AH1665">
        <v>276</v>
      </c>
      <c r="AM1665">
        <v>4.8</v>
      </c>
      <c r="AN1665">
        <v>0.04</v>
      </c>
      <c r="AQ1665" s="3">
        <f t="shared" si="251"/>
        <v>12806.357063249001</v>
      </c>
      <c r="BA1665" t="s">
        <v>31</v>
      </c>
      <c r="BB1665" s="1">
        <f t="shared" si="252"/>
        <v>7.0655737704918034</v>
      </c>
      <c r="BC1665" s="2">
        <f t="shared" si="253"/>
        <v>189.0267983074753</v>
      </c>
      <c r="BD1665" s="2">
        <f t="shared" si="254"/>
        <v>0</v>
      </c>
      <c r="BE1665" s="2">
        <f t="shared" si="255"/>
        <v>11.503227149698105</v>
      </c>
      <c r="BF1665" s="2">
        <f t="shared" si="256"/>
        <v>4.5943945980945333</v>
      </c>
      <c r="BG1665" s="2">
        <f t="shared" si="257"/>
        <v>0.69751520353924024</v>
      </c>
      <c r="BH1665" s="2">
        <f t="shared" si="258"/>
        <v>147.89682021836529</v>
      </c>
      <c r="BI1665" s="2">
        <f t="shared" si="259"/>
        <v>13.942184701969811</v>
      </c>
      <c r="BJ1665" s="2">
        <f t="shared" si="260"/>
        <v>9.5231234692407423</v>
      </c>
      <c r="BK1665" s="2">
        <f t="shared" si="261"/>
        <v>5.1649283896402016</v>
      </c>
      <c r="BL1665" s="2">
        <f t="shared" si="262"/>
        <v>11.3556881300144</v>
      </c>
      <c r="BM1665" s="2"/>
      <c r="BN1665" s="1">
        <f t="shared" si="263"/>
        <v>-3.4699856037583041</v>
      </c>
      <c r="BO1665" s="2">
        <f t="shared" si="264"/>
        <v>0.78241192012252647</v>
      </c>
      <c r="BP1665" s="1">
        <f t="shared" si="249"/>
        <v>4.1754916792738275</v>
      </c>
    </row>
    <row r="1666" spans="1:68" x14ac:dyDescent="0.25">
      <c r="A1666" t="s">
        <v>1203</v>
      </c>
      <c r="B1666" t="s">
        <v>1205</v>
      </c>
      <c r="C1666" t="s">
        <v>191</v>
      </c>
      <c r="D1666">
        <v>-23.7212</v>
      </c>
      <c r="E1666">
        <v>-68.228399999999993</v>
      </c>
      <c r="F1666" s="9">
        <v>42381</v>
      </c>
      <c r="H1666" t="s">
        <v>445</v>
      </c>
      <c r="I1666" t="s">
        <v>215</v>
      </c>
      <c r="J1666" t="s">
        <v>29</v>
      </c>
      <c r="L1666" t="s">
        <v>30</v>
      </c>
      <c r="P1666">
        <v>7.53</v>
      </c>
      <c r="Q1666" s="1">
        <f t="shared" si="250"/>
        <v>7.0491803278688527</v>
      </c>
      <c r="R1666">
        <v>430</v>
      </c>
      <c r="S1666">
        <v>0.46</v>
      </c>
      <c r="T1666">
        <v>7460</v>
      </c>
      <c r="W1666">
        <v>1163</v>
      </c>
      <c r="X1666">
        <v>1</v>
      </c>
      <c r="Z1666">
        <v>33.5</v>
      </c>
      <c r="AA1666" s="1">
        <v>11.548318908122504</v>
      </c>
      <c r="AB1666">
        <v>0.84299999999999997</v>
      </c>
      <c r="AD1666">
        <v>3971</v>
      </c>
      <c r="AE1666">
        <v>601</v>
      </c>
      <c r="AF1666">
        <v>49.3</v>
      </c>
      <c r="AG1666">
        <v>215</v>
      </c>
      <c r="AH1666">
        <v>333</v>
      </c>
      <c r="AM1666">
        <v>5.3</v>
      </c>
      <c r="AN1666">
        <v>1E-3</v>
      </c>
      <c r="AQ1666" s="3">
        <f t="shared" si="251"/>
        <v>14274.952318908121</v>
      </c>
      <c r="BA1666" t="s">
        <v>31</v>
      </c>
      <c r="BB1666" s="1">
        <f t="shared" si="252"/>
        <v>7.0491803278688527</v>
      </c>
      <c r="BC1666" s="2">
        <f t="shared" si="253"/>
        <v>210.43723554301832</v>
      </c>
      <c r="BD1666" s="2">
        <f t="shared" si="254"/>
        <v>0</v>
      </c>
      <c r="BE1666" s="2">
        <f t="shared" si="255"/>
        <v>12.107016448053299</v>
      </c>
      <c r="BF1666" s="2">
        <f t="shared" si="256"/>
        <v>3.0986957728239757</v>
      </c>
      <c r="BG1666" s="2">
        <f t="shared" si="257"/>
        <v>0.41118438012933733</v>
      </c>
      <c r="BH1666" s="2">
        <f t="shared" si="258"/>
        <v>172.73478620209664</v>
      </c>
      <c r="BI1666" s="2">
        <f t="shared" si="259"/>
        <v>15.374776157585059</v>
      </c>
      <c r="BJ1666" s="2">
        <f t="shared" si="260"/>
        <v>7.1027229505834892</v>
      </c>
      <c r="BK1666" s="2">
        <f t="shared" si="261"/>
        <v>5.3645391486601124</v>
      </c>
      <c r="BL1666" s="2">
        <f t="shared" si="262"/>
        <v>13.70088459164781</v>
      </c>
      <c r="BM1666" s="2"/>
      <c r="BN1666" s="1">
        <f t="shared" si="263"/>
        <v>-1.7592735278530585</v>
      </c>
      <c r="BO1666" s="2">
        <f t="shared" si="264"/>
        <v>0.82083755641612954</v>
      </c>
      <c r="BP1666" s="1">
        <f t="shared" si="249"/>
        <v>6.7545638945233266</v>
      </c>
    </row>
    <row r="1667" spans="1:68" x14ac:dyDescent="0.25">
      <c r="A1667" t="s">
        <v>1203</v>
      </c>
      <c r="B1667" t="s">
        <v>1205</v>
      </c>
      <c r="C1667" t="s">
        <v>191</v>
      </c>
      <c r="D1667">
        <v>-23.7212</v>
      </c>
      <c r="E1667">
        <v>-68.228399999999993</v>
      </c>
      <c r="F1667" s="9">
        <v>42415</v>
      </c>
      <c r="H1667" t="s">
        <v>445</v>
      </c>
      <c r="I1667" t="s">
        <v>215</v>
      </c>
      <c r="J1667" t="s">
        <v>29</v>
      </c>
      <c r="L1667" t="s">
        <v>30</v>
      </c>
      <c r="P1667">
        <v>9.15</v>
      </c>
      <c r="Q1667" s="1">
        <f t="shared" si="250"/>
        <v>6.8196721311475406</v>
      </c>
      <c r="R1667">
        <v>416</v>
      </c>
      <c r="S1667">
        <v>0.6</v>
      </c>
      <c r="T1667">
        <v>8317</v>
      </c>
      <c r="W1667">
        <v>801</v>
      </c>
      <c r="X1667">
        <v>1</v>
      </c>
      <c r="Z1667">
        <v>44.41</v>
      </c>
      <c r="AA1667" s="1">
        <v>23.517426764314248</v>
      </c>
      <c r="AB1667">
        <v>0.48699999999999999</v>
      </c>
      <c r="AD1667">
        <v>4028</v>
      </c>
      <c r="AE1667">
        <v>677</v>
      </c>
      <c r="AF1667">
        <v>64.400000000000006</v>
      </c>
      <c r="AG1667">
        <v>227</v>
      </c>
      <c r="AH1667">
        <v>346</v>
      </c>
      <c r="AM1667">
        <v>5.3</v>
      </c>
      <c r="AN1667">
        <v>3.2000000000000001E-2</v>
      </c>
      <c r="AQ1667" s="3">
        <f t="shared" si="251"/>
        <v>14951.746426764312</v>
      </c>
      <c r="BA1667" t="s">
        <v>31</v>
      </c>
      <c r="BB1667" s="1">
        <f t="shared" si="252"/>
        <v>6.8196721311475406</v>
      </c>
      <c r="BC1667" s="2">
        <f t="shared" si="253"/>
        <v>234.61212976022566</v>
      </c>
      <c r="BD1667" s="2">
        <f t="shared" si="254"/>
        <v>0</v>
      </c>
      <c r="BE1667" s="2">
        <f t="shared" si="255"/>
        <v>8.3385384134915679</v>
      </c>
      <c r="BF1667" s="2">
        <f t="shared" si="256"/>
        <v>4.1078531125705293</v>
      </c>
      <c r="BG1667" s="2">
        <f t="shared" si="257"/>
        <v>0.83735118706500677</v>
      </c>
      <c r="BH1667" s="2">
        <f t="shared" si="258"/>
        <v>175.21423289399277</v>
      </c>
      <c r="BI1667" s="2">
        <f t="shared" si="259"/>
        <v>17.319007418777179</v>
      </c>
      <c r="BJ1667" s="2">
        <f t="shared" si="260"/>
        <v>9.2782019881861419</v>
      </c>
      <c r="BK1667" s="2">
        <f t="shared" si="261"/>
        <v>5.663955287189979</v>
      </c>
      <c r="BL1667" s="2">
        <f t="shared" si="262"/>
        <v>14.235753960090516</v>
      </c>
      <c r="BM1667" s="2"/>
      <c r="BN1667" s="1">
        <f t="shared" si="263"/>
        <v>-3.3014541188403896</v>
      </c>
      <c r="BO1667" s="2">
        <f t="shared" si="264"/>
        <v>0.74682512397403444</v>
      </c>
      <c r="BP1667" s="1">
        <f t="shared" si="249"/>
        <v>5.3726708074534155</v>
      </c>
    </row>
    <row r="1668" spans="1:68" x14ac:dyDescent="0.25">
      <c r="A1668" t="s">
        <v>1203</v>
      </c>
      <c r="B1668" t="s">
        <v>1205</v>
      </c>
      <c r="C1668" t="s">
        <v>191</v>
      </c>
      <c r="D1668">
        <v>-23.7212</v>
      </c>
      <c r="E1668">
        <v>-68.228399999999993</v>
      </c>
      <c r="F1668" s="9">
        <v>42439</v>
      </c>
      <c r="H1668" t="s">
        <v>445</v>
      </c>
      <c r="I1668" t="s">
        <v>215</v>
      </c>
      <c r="J1668" t="s">
        <v>29</v>
      </c>
      <c r="L1668" t="s">
        <v>30</v>
      </c>
      <c r="P1668">
        <v>7.49</v>
      </c>
      <c r="Q1668" s="1">
        <f t="shared" si="250"/>
        <v>6.3770491803278686</v>
      </c>
      <c r="R1668">
        <v>389</v>
      </c>
      <c r="S1668">
        <v>0.1</v>
      </c>
      <c r="T1668">
        <v>7007</v>
      </c>
      <c r="W1668">
        <v>800</v>
      </c>
      <c r="X1668">
        <v>1</v>
      </c>
      <c r="Z1668">
        <v>32</v>
      </c>
      <c r="AA1668" s="1">
        <v>37.964513981358195</v>
      </c>
      <c r="AB1668">
        <v>0.38500000000000001</v>
      </c>
      <c r="AD1668">
        <v>3809</v>
      </c>
      <c r="AE1668">
        <v>576</v>
      </c>
      <c r="AF1668">
        <v>37.200000000000003</v>
      </c>
      <c r="AG1668">
        <v>204</v>
      </c>
      <c r="AH1668">
        <v>302</v>
      </c>
      <c r="AM1668">
        <v>3.7</v>
      </c>
      <c r="AN1668">
        <v>2.1999999999999999E-2</v>
      </c>
      <c r="AQ1668" s="3">
        <f t="shared" si="251"/>
        <v>13199.371513981361</v>
      </c>
      <c r="BA1668" t="s">
        <v>31</v>
      </c>
      <c r="BB1668" s="1">
        <f t="shared" si="252"/>
        <v>6.3770491803278686</v>
      </c>
      <c r="BC1668" s="2">
        <f t="shared" si="253"/>
        <v>197.65867418899856</v>
      </c>
      <c r="BD1668" s="2">
        <f t="shared" si="254"/>
        <v>0</v>
      </c>
      <c r="BE1668" s="2">
        <f t="shared" si="255"/>
        <v>8.3281282531750982</v>
      </c>
      <c r="BF1668" s="2">
        <f t="shared" si="256"/>
        <v>2.9599482009064841</v>
      </c>
      <c r="BG1668" s="2">
        <f t="shared" si="257"/>
        <v>1.3517478407490768</v>
      </c>
      <c r="BH1668" s="2">
        <f t="shared" si="258"/>
        <v>165.68793770933925</v>
      </c>
      <c r="BI1668" s="2">
        <f t="shared" si="259"/>
        <v>14.735226400613966</v>
      </c>
      <c r="BJ1668" s="2">
        <f t="shared" si="260"/>
        <v>5.3594582913124915</v>
      </c>
      <c r="BK1668" s="2">
        <f t="shared" si="261"/>
        <v>5.0900743550077348</v>
      </c>
      <c r="BL1668" s="2">
        <f t="shared" si="262"/>
        <v>12.425426866899816</v>
      </c>
      <c r="BM1668" s="2"/>
      <c r="BN1668" s="1">
        <f t="shared" si="263"/>
        <v>2.7552304682764366E-2</v>
      </c>
      <c r="BO1668" s="2">
        <f t="shared" si="264"/>
        <v>0.83825280316770046</v>
      </c>
      <c r="BP1668" s="1">
        <f t="shared" si="249"/>
        <v>8.1182795698924721</v>
      </c>
    </row>
    <row r="1669" spans="1:68" x14ac:dyDescent="0.25">
      <c r="A1669" t="s">
        <v>1203</v>
      </c>
      <c r="B1669" t="s">
        <v>1205</v>
      </c>
      <c r="C1669" t="s">
        <v>191</v>
      </c>
      <c r="D1669">
        <v>-23.7212</v>
      </c>
      <c r="E1669">
        <v>-68.228399999999993</v>
      </c>
      <c r="F1669" s="9">
        <v>42508</v>
      </c>
      <c r="H1669" t="s">
        <v>445</v>
      </c>
      <c r="I1669" t="s">
        <v>215</v>
      </c>
      <c r="J1669" t="s">
        <v>29</v>
      </c>
      <c r="L1669" t="s">
        <v>30</v>
      </c>
      <c r="Q1669" s="1">
        <f t="shared" si="250"/>
        <v>6.2131147540983607</v>
      </c>
      <c r="R1669">
        <v>379</v>
      </c>
      <c r="T1669">
        <v>6624</v>
      </c>
      <c r="W1669">
        <v>977</v>
      </c>
      <c r="X1669">
        <v>0</v>
      </c>
      <c r="Z1669">
        <v>36.53</v>
      </c>
      <c r="AD1669">
        <v>3076</v>
      </c>
      <c r="AE1669">
        <v>606</v>
      </c>
      <c r="AF1669">
        <v>41.6</v>
      </c>
      <c r="AG1669">
        <v>213</v>
      </c>
      <c r="AH1669">
        <v>310</v>
      </c>
      <c r="AM1669">
        <v>6.6</v>
      </c>
      <c r="AQ1669" s="3">
        <f t="shared" si="251"/>
        <v>12269.73</v>
      </c>
      <c r="BA1669" t="s">
        <v>31</v>
      </c>
      <c r="BB1669" s="1">
        <f t="shared" si="252"/>
        <v>6.2131147540983607</v>
      </c>
      <c r="BC1669" s="2">
        <f t="shared" si="253"/>
        <v>186.85472496473906</v>
      </c>
      <c r="BD1669" s="2">
        <f t="shared" si="254"/>
        <v>0</v>
      </c>
      <c r="BE1669" s="2">
        <f t="shared" si="255"/>
        <v>10.170726629190089</v>
      </c>
      <c r="BF1669" s="2">
        <f t="shared" si="256"/>
        <v>3.3789658680973083</v>
      </c>
      <c r="BG1669" s="2">
        <f t="shared" si="257"/>
        <v>0</v>
      </c>
      <c r="BH1669" s="2">
        <f t="shared" si="258"/>
        <v>133.80312323285048</v>
      </c>
      <c r="BI1669" s="2">
        <f t="shared" si="259"/>
        <v>15.502686108979278</v>
      </c>
      <c r="BJ1669" s="2">
        <f t="shared" si="260"/>
        <v>5.9933727128655816</v>
      </c>
      <c r="BK1669" s="2">
        <f t="shared" si="261"/>
        <v>5.3146364589051345</v>
      </c>
      <c r="BL1669" s="2">
        <f t="shared" si="262"/>
        <v>12.754577247479942</v>
      </c>
      <c r="BM1669" s="2"/>
      <c r="BN1669" s="1">
        <f t="shared" si="263"/>
        <v>-5.427158606642478</v>
      </c>
      <c r="BO1669" s="2">
        <f t="shared" si="264"/>
        <v>0.71608102635938253</v>
      </c>
      <c r="BP1669" s="1">
        <f t="shared" si="249"/>
        <v>7.4519230769230766</v>
      </c>
    </row>
    <row r="1670" spans="1:68" x14ac:dyDescent="0.25">
      <c r="A1670" t="s">
        <v>1203</v>
      </c>
      <c r="B1670" t="s">
        <v>1205</v>
      </c>
      <c r="C1670" t="s">
        <v>191</v>
      </c>
      <c r="D1670">
        <v>-23.7212</v>
      </c>
      <c r="E1670">
        <v>-68.228399999999993</v>
      </c>
      <c r="F1670" s="9">
        <v>42654</v>
      </c>
      <c r="H1670" t="s">
        <v>445</v>
      </c>
      <c r="I1670" t="s">
        <v>215</v>
      </c>
      <c r="J1670" t="s">
        <v>29</v>
      </c>
      <c r="L1670" t="s">
        <v>30</v>
      </c>
      <c r="Q1670" s="1">
        <f t="shared" si="250"/>
        <v>4.278688524590164</v>
      </c>
      <c r="R1670">
        <v>261</v>
      </c>
      <c r="T1670">
        <v>8121</v>
      </c>
      <c r="W1670">
        <v>906</v>
      </c>
      <c r="X1670">
        <v>0</v>
      </c>
      <c r="Z1670">
        <v>33.090000000000003</v>
      </c>
      <c r="AD1670">
        <v>4054</v>
      </c>
      <c r="AE1670">
        <v>607</v>
      </c>
      <c r="AF1670">
        <v>42.3</v>
      </c>
      <c r="AG1670">
        <v>217</v>
      </c>
      <c r="AH1670">
        <v>336</v>
      </c>
      <c r="AM1670">
        <v>5.5</v>
      </c>
      <c r="AQ1670" s="3">
        <f t="shared" si="251"/>
        <v>14582.89</v>
      </c>
      <c r="BA1670" t="s">
        <v>31</v>
      </c>
      <c r="BB1670" s="1">
        <f t="shared" si="252"/>
        <v>4.278688524590164</v>
      </c>
      <c r="BC1670" s="2">
        <f t="shared" si="253"/>
        <v>229.08321579689701</v>
      </c>
      <c r="BD1670" s="2">
        <f t="shared" si="254"/>
        <v>0</v>
      </c>
      <c r="BE1670" s="2">
        <f t="shared" si="255"/>
        <v>9.4316052467207996</v>
      </c>
      <c r="BF1670" s="2">
        <f t="shared" si="256"/>
        <v>3.0607714364998615</v>
      </c>
      <c r="BG1670" s="2">
        <f t="shared" si="257"/>
        <v>0</v>
      </c>
      <c r="BH1670" s="2">
        <f t="shared" si="258"/>
        <v>176.34520857801556</v>
      </c>
      <c r="BI1670" s="2">
        <f t="shared" si="259"/>
        <v>15.528268099258121</v>
      </c>
      <c r="BJ1670" s="2">
        <f t="shared" si="260"/>
        <v>6.0942227344762996</v>
      </c>
      <c r="BK1670" s="2">
        <f t="shared" si="261"/>
        <v>5.4144418384150903</v>
      </c>
      <c r="BL1670" s="2">
        <f t="shared" si="262"/>
        <v>13.824315984365358</v>
      </c>
      <c r="BM1670" s="2"/>
      <c r="BN1670" s="1">
        <f t="shared" si="263"/>
        <v>-3.2291503684587259</v>
      </c>
      <c r="BO1670" s="2">
        <f t="shared" si="264"/>
        <v>0.76978668194688493</v>
      </c>
      <c r="BP1670" s="1">
        <f t="shared" si="249"/>
        <v>7.9432624113475185</v>
      </c>
    </row>
    <row r="1671" spans="1:68" x14ac:dyDescent="0.25">
      <c r="A1671" t="s">
        <v>1203</v>
      </c>
      <c r="B1671" t="s">
        <v>1205</v>
      </c>
      <c r="C1671" t="s">
        <v>191</v>
      </c>
      <c r="D1671">
        <v>-23.7212</v>
      </c>
      <c r="E1671">
        <v>-68.228399999999993</v>
      </c>
      <c r="F1671" s="9">
        <v>42720</v>
      </c>
      <c r="H1671" t="s">
        <v>445</v>
      </c>
      <c r="I1671" t="s">
        <v>215</v>
      </c>
      <c r="J1671" t="s">
        <v>29</v>
      </c>
      <c r="L1671" t="s">
        <v>30</v>
      </c>
      <c r="Q1671" s="1">
        <f t="shared" si="250"/>
        <v>5.7540983606557381</v>
      </c>
      <c r="R1671">
        <v>351</v>
      </c>
      <c r="T1671">
        <v>7862</v>
      </c>
      <c r="W1671">
        <v>912</v>
      </c>
      <c r="X1671">
        <v>0</v>
      </c>
      <c r="Z1671">
        <v>29.5</v>
      </c>
      <c r="AD1671">
        <v>3676</v>
      </c>
      <c r="AE1671">
        <v>621</v>
      </c>
      <c r="AF1671">
        <v>39.299999999999997</v>
      </c>
      <c r="AG1671">
        <v>200</v>
      </c>
      <c r="AH1671">
        <v>320</v>
      </c>
      <c r="AM1671">
        <v>5.6</v>
      </c>
      <c r="AQ1671" s="3">
        <f t="shared" si="251"/>
        <v>14016.4</v>
      </c>
      <c r="BA1671" t="s">
        <v>31</v>
      </c>
      <c r="BB1671" s="1">
        <f t="shared" si="252"/>
        <v>5.7540983606557381</v>
      </c>
      <c r="BC1671" s="2">
        <f t="shared" si="253"/>
        <v>221.77715091678419</v>
      </c>
      <c r="BD1671" s="2">
        <f t="shared" si="254"/>
        <v>0</v>
      </c>
      <c r="BE1671" s="2">
        <f t="shared" si="255"/>
        <v>9.4940662086196124</v>
      </c>
      <c r="BF1671" s="2">
        <f t="shared" si="256"/>
        <v>2.7287022477106651</v>
      </c>
      <c r="BG1671" s="2">
        <f t="shared" si="257"/>
        <v>0</v>
      </c>
      <c r="BH1671" s="2">
        <f t="shared" si="258"/>
        <v>159.90256209491494</v>
      </c>
      <c r="BI1671" s="2">
        <f t="shared" si="259"/>
        <v>15.886415963161932</v>
      </c>
      <c r="BJ1671" s="2">
        <f t="shared" si="260"/>
        <v>5.6620083561446473</v>
      </c>
      <c r="BK1671" s="2">
        <f t="shared" si="261"/>
        <v>4.9902689754977789</v>
      </c>
      <c r="BL1671" s="2">
        <f t="shared" si="262"/>
        <v>13.166015223205102</v>
      </c>
      <c r="BM1671" s="2"/>
      <c r="BN1671" s="1">
        <f t="shared" si="263"/>
        <v>-6.1935997690195688</v>
      </c>
      <c r="BO1671" s="2">
        <f t="shared" si="264"/>
        <v>0.72100557444222013</v>
      </c>
      <c r="BP1671" s="1">
        <f t="shared" si="249"/>
        <v>8.1424936386768447</v>
      </c>
    </row>
    <row r="1672" spans="1:68" x14ac:dyDescent="0.25">
      <c r="A1672" t="s">
        <v>1203</v>
      </c>
      <c r="B1672" t="s">
        <v>1205</v>
      </c>
      <c r="C1672" t="s">
        <v>191</v>
      </c>
      <c r="D1672">
        <v>-23.7212</v>
      </c>
      <c r="E1672">
        <v>-68.228399999999993</v>
      </c>
      <c r="F1672" s="9">
        <v>42776</v>
      </c>
      <c r="H1672" t="s">
        <v>445</v>
      </c>
      <c r="I1672" t="s">
        <v>215</v>
      </c>
      <c r="J1672" t="s">
        <v>29</v>
      </c>
      <c r="L1672" t="s">
        <v>30</v>
      </c>
      <c r="Q1672" s="1">
        <f t="shared" si="250"/>
        <v>6.6557377049180326</v>
      </c>
      <c r="R1672">
        <v>406</v>
      </c>
      <c r="T1672">
        <v>7586</v>
      </c>
      <c r="W1672">
        <v>992</v>
      </c>
      <c r="X1672">
        <v>15</v>
      </c>
      <c r="Z1672">
        <v>36.9</v>
      </c>
      <c r="AD1672">
        <v>3447</v>
      </c>
      <c r="AE1672">
        <v>676</v>
      </c>
      <c r="AF1672">
        <v>49.8</v>
      </c>
      <c r="AG1672">
        <v>173</v>
      </c>
      <c r="AH1672">
        <v>299</v>
      </c>
      <c r="AM1672">
        <v>5.2</v>
      </c>
      <c r="AQ1672" s="3">
        <f t="shared" si="251"/>
        <v>13685.9</v>
      </c>
      <c r="BA1672" t="s">
        <v>31</v>
      </c>
      <c r="BB1672" s="1">
        <f t="shared" si="252"/>
        <v>6.6557377049180326</v>
      </c>
      <c r="BC1672" s="2">
        <f t="shared" si="253"/>
        <v>213.99153737658673</v>
      </c>
      <c r="BD1672" s="2">
        <f t="shared" si="254"/>
        <v>0</v>
      </c>
      <c r="BE1672" s="2">
        <f t="shared" si="255"/>
        <v>10.326879033937123</v>
      </c>
      <c r="BF1672" s="2">
        <f t="shared" si="256"/>
        <v>3.4131902691702893</v>
      </c>
      <c r="BG1672" s="2">
        <f t="shared" si="257"/>
        <v>0</v>
      </c>
      <c r="BH1672" s="2">
        <f t="shared" si="258"/>
        <v>149.94127626256034</v>
      </c>
      <c r="BI1672" s="2">
        <f t="shared" si="259"/>
        <v>17.293425428498335</v>
      </c>
      <c r="BJ1672" s="2">
        <f t="shared" si="260"/>
        <v>7.1747586803054313</v>
      </c>
      <c r="BK1672" s="2">
        <f t="shared" si="261"/>
        <v>4.3165826638055789</v>
      </c>
      <c r="BL1672" s="2">
        <f t="shared" si="262"/>
        <v>12.301995474182267</v>
      </c>
      <c r="BM1672" s="2"/>
      <c r="BN1672" s="1">
        <f t="shared" si="263"/>
        <v>-7.4962897160231874</v>
      </c>
      <c r="BO1672" s="2">
        <f t="shared" si="264"/>
        <v>0.70068787813179068</v>
      </c>
      <c r="BP1672" s="1">
        <f t="shared" si="249"/>
        <v>6.0040160642570282</v>
      </c>
    </row>
    <row r="1673" spans="1:68" x14ac:dyDescent="0.25">
      <c r="A1673" t="s">
        <v>1203</v>
      </c>
      <c r="B1673" t="s">
        <v>1205</v>
      </c>
      <c r="C1673" t="s">
        <v>191</v>
      </c>
      <c r="D1673">
        <v>-23.7212</v>
      </c>
      <c r="E1673">
        <v>-68.228399999999993</v>
      </c>
      <c r="F1673" s="9">
        <v>42877</v>
      </c>
      <c r="H1673" t="s">
        <v>445</v>
      </c>
      <c r="I1673" t="s">
        <v>215</v>
      </c>
      <c r="J1673" t="s">
        <v>29</v>
      </c>
      <c r="L1673" t="s">
        <v>30</v>
      </c>
      <c r="Q1673" s="1">
        <f t="shared" si="250"/>
        <v>7.2459016393442619</v>
      </c>
      <c r="R1673">
        <v>442</v>
      </c>
      <c r="T1673">
        <v>7272</v>
      </c>
      <c r="W1673">
        <v>957</v>
      </c>
      <c r="X1673">
        <v>0</v>
      </c>
      <c r="Z1673">
        <v>34.299999999999997</v>
      </c>
      <c r="AD1673">
        <v>3926</v>
      </c>
      <c r="AE1673">
        <v>668</v>
      </c>
      <c r="AF1673">
        <v>52.4</v>
      </c>
      <c r="AG1673">
        <v>194</v>
      </c>
      <c r="AH1673">
        <v>320</v>
      </c>
      <c r="AM1673">
        <v>5.2</v>
      </c>
      <c r="AQ1673" s="3">
        <f t="shared" si="251"/>
        <v>13870.9</v>
      </c>
      <c r="BA1673" t="s">
        <v>31</v>
      </c>
      <c r="BB1673" s="1">
        <f t="shared" si="252"/>
        <v>7.2459016393442619</v>
      </c>
      <c r="BC1673" s="2">
        <f t="shared" si="253"/>
        <v>205.13399153737657</v>
      </c>
      <c r="BD1673" s="2">
        <f t="shared" si="254"/>
        <v>0</v>
      </c>
      <c r="BE1673" s="2">
        <f t="shared" si="255"/>
        <v>9.9625234228607127</v>
      </c>
      <c r="BF1673" s="2">
        <f t="shared" si="256"/>
        <v>3.1726944778466373</v>
      </c>
      <c r="BG1673" s="2">
        <f t="shared" si="257"/>
        <v>0</v>
      </c>
      <c r="BH1673" s="2">
        <f t="shared" si="258"/>
        <v>170.7773282874418</v>
      </c>
      <c r="BI1673" s="2">
        <f t="shared" si="259"/>
        <v>17.088769506267585</v>
      </c>
      <c r="BJ1673" s="2">
        <f t="shared" si="260"/>
        <v>7.54934447485953</v>
      </c>
      <c r="BK1673" s="2">
        <f t="shared" si="261"/>
        <v>4.8405609062328452</v>
      </c>
      <c r="BL1673" s="2">
        <f t="shared" si="262"/>
        <v>13.166015223205102</v>
      </c>
      <c r="BM1673" s="2"/>
      <c r="BN1673" s="1">
        <f t="shared" si="263"/>
        <v>-0.18897608857380327</v>
      </c>
      <c r="BO1673" s="2">
        <f t="shared" si="264"/>
        <v>0.83251599117021624</v>
      </c>
      <c r="BP1673" s="1">
        <f t="shared" ref="BP1673:BP1736" si="265">AH1673/AF1673</f>
        <v>6.106870229007634</v>
      </c>
    </row>
    <row r="1674" spans="1:68" x14ac:dyDescent="0.25">
      <c r="A1674" t="s">
        <v>1203</v>
      </c>
      <c r="B1674" t="s">
        <v>1205</v>
      </c>
      <c r="C1674" t="s">
        <v>191</v>
      </c>
      <c r="D1674">
        <v>-23.7212</v>
      </c>
      <c r="E1674">
        <v>-68.228399999999993</v>
      </c>
      <c r="F1674" s="9">
        <v>42969</v>
      </c>
      <c r="H1674" t="s">
        <v>445</v>
      </c>
      <c r="I1674" t="s">
        <v>215</v>
      </c>
      <c r="J1674" t="s">
        <v>29</v>
      </c>
      <c r="L1674" t="s">
        <v>30</v>
      </c>
      <c r="Q1674" s="1">
        <f t="shared" si="250"/>
        <v>6.7377049180327866</v>
      </c>
      <c r="R1674">
        <v>411</v>
      </c>
      <c r="T1674">
        <v>7460</v>
      </c>
      <c r="W1674">
        <v>949</v>
      </c>
      <c r="X1674">
        <v>0</v>
      </c>
      <c r="Z1674">
        <v>17.7</v>
      </c>
      <c r="AD1674">
        <v>4125</v>
      </c>
      <c r="AE1674">
        <v>678</v>
      </c>
      <c r="AF1674">
        <v>41.9</v>
      </c>
      <c r="AG1674">
        <v>290</v>
      </c>
      <c r="AH1674">
        <v>329</v>
      </c>
      <c r="AM1674">
        <v>5.2</v>
      </c>
      <c r="AQ1674" s="3">
        <f t="shared" si="251"/>
        <v>14306.800000000001</v>
      </c>
      <c r="BA1674" t="s">
        <v>31</v>
      </c>
      <c r="BB1674" s="1">
        <f t="shared" si="252"/>
        <v>6.7377049180327866</v>
      </c>
      <c r="BC1674" s="2">
        <f t="shared" si="253"/>
        <v>210.43723554301832</v>
      </c>
      <c r="BD1674" s="2">
        <f t="shared" si="254"/>
        <v>0</v>
      </c>
      <c r="BE1674" s="2">
        <f t="shared" si="255"/>
        <v>9.8792421403289605</v>
      </c>
      <c r="BF1674" s="2">
        <f t="shared" si="256"/>
        <v>1.6372213486263989</v>
      </c>
      <c r="BG1674" s="2">
        <f t="shared" si="257"/>
        <v>0</v>
      </c>
      <c r="BH1674" s="2">
        <f t="shared" si="258"/>
        <v>179.43364217669318</v>
      </c>
      <c r="BI1674" s="2">
        <f t="shared" si="259"/>
        <v>17.344589409056024</v>
      </c>
      <c r="BJ1674" s="2">
        <f t="shared" si="260"/>
        <v>6.0365941506987468</v>
      </c>
      <c r="BK1674" s="2">
        <f t="shared" si="261"/>
        <v>7.2358900144717797</v>
      </c>
      <c r="BL1674" s="2">
        <f t="shared" si="262"/>
        <v>13.536309401357746</v>
      </c>
      <c r="BM1674" s="2"/>
      <c r="BN1674" s="1">
        <f t="shared" si="263"/>
        <v>1.5428866069421061</v>
      </c>
      <c r="BO1674" s="2">
        <f t="shared" si="264"/>
        <v>0.85267059184500993</v>
      </c>
      <c r="BP1674" s="1">
        <f t="shared" si="265"/>
        <v>7.8520286396181387</v>
      </c>
    </row>
    <row r="1675" spans="1:68" x14ac:dyDescent="0.25">
      <c r="A1675" t="s">
        <v>1203</v>
      </c>
      <c r="B1675" t="s">
        <v>1205</v>
      </c>
      <c r="C1675" t="s">
        <v>191</v>
      </c>
      <c r="D1675">
        <v>-23.7212</v>
      </c>
      <c r="E1675">
        <v>-68.228399999999993</v>
      </c>
      <c r="F1675" s="9">
        <v>43057</v>
      </c>
      <c r="H1675" t="s">
        <v>445</v>
      </c>
      <c r="I1675" t="s">
        <v>215</v>
      </c>
      <c r="J1675" t="s">
        <v>29</v>
      </c>
      <c r="L1675" t="s">
        <v>30</v>
      </c>
      <c r="Q1675" s="1">
        <f t="shared" si="250"/>
        <v>5.9344262295081966</v>
      </c>
      <c r="R1675">
        <v>362</v>
      </c>
      <c r="T1675">
        <v>7810</v>
      </c>
      <c r="W1675">
        <v>1174</v>
      </c>
      <c r="Z1675">
        <v>3.15</v>
      </c>
      <c r="AD1675">
        <v>3771</v>
      </c>
      <c r="AE1675">
        <v>497</v>
      </c>
      <c r="AF1675">
        <v>43.2</v>
      </c>
      <c r="AG1675">
        <v>226</v>
      </c>
      <c r="AH1675">
        <v>339</v>
      </c>
      <c r="AM1675">
        <v>5</v>
      </c>
      <c r="AQ1675" s="3">
        <f t="shared" si="251"/>
        <v>14230.35</v>
      </c>
      <c r="BA1675" t="s">
        <v>31</v>
      </c>
      <c r="BB1675" s="1">
        <f t="shared" si="252"/>
        <v>5.9344262295081966</v>
      </c>
      <c r="BC1675" s="2">
        <f t="shared" si="253"/>
        <v>220.31029619181945</v>
      </c>
      <c r="BD1675" s="2">
        <f t="shared" si="254"/>
        <v>0</v>
      </c>
      <c r="BE1675" s="2">
        <f t="shared" si="255"/>
        <v>12.221528211534457</v>
      </c>
      <c r="BF1675" s="2">
        <f t="shared" si="256"/>
        <v>0.29136990102673205</v>
      </c>
      <c r="BG1675" s="2">
        <f t="shared" si="257"/>
        <v>0</v>
      </c>
      <c r="BH1675" s="2">
        <f t="shared" si="258"/>
        <v>164.03497324807515</v>
      </c>
      <c r="BI1675" s="2">
        <f t="shared" si="259"/>
        <v>12.714249168585315</v>
      </c>
      <c r="BJ1675" s="2">
        <f t="shared" si="260"/>
        <v>6.2238870479757962</v>
      </c>
      <c r="BK1675" s="2">
        <f t="shared" si="261"/>
        <v>5.63900394231249</v>
      </c>
      <c r="BL1675" s="2">
        <f t="shared" si="262"/>
        <v>13.947747377082905</v>
      </c>
      <c r="BM1675" s="2"/>
      <c r="BN1675" s="1">
        <f t="shared" si="263"/>
        <v>-6.036186725706882</v>
      </c>
      <c r="BO1675" s="2">
        <f t="shared" si="264"/>
        <v>0.74456335488402869</v>
      </c>
      <c r="BP1675" s="1">
        <f t="shared" si="265"/>
        <v>7.8472222222222214</v>
      </c>
    </row>
    <row r="1676" spans="1:68" x14ac:dyDescent="0.25">
      <c r="A1676" t="s">
        <v>1204</v>
      </c>
      <c r="B1676" t="s">
        <v>1205</v>
      </c>
      <c r="C1676" t="s">
        <v>191</v>
      </c>
      <c r="D1676">
        <v>-23.743600000000001</v>
      </c>
      <c r="E1676">
        <v>-68.238100000000003</v>
      </c>
      <c r="F1676" s="9">
        <v>41600</v>
      </c>
      <c r="H1676" t="s">
        <v>445</v>
      </c>
      <c r="I1676" t="s">
        <v>215</v>
      </c>
      <c r="J1676" t="s">
        <v>29</v>
      </c>
      <c r="L1676" t="s">
        <v>30</v>
      </c>
      <c r="P1676">
        <v>7.52</v>
      </c>
      <c r="Q1676" s="1">
        <f t="shared" si="250"/>
        <v>7.081967213114754</v>
      </c>
      <c r="R1676">
        <v>432</v>
      </c>
      <c r="S1676">
        <v>0.76</v>
      </c>
      <c r="T1676">
        <v>2214</v>
      </c>
      <c r="U1676">
        <v>0.66</v>
      </c>
      <c r="W1676">
        <v>551</v>
      </c>
      <c r="X1676">
        <v>1</v>
      </c>
      <c r="Z1676">
        <v>15.8</v>
      </c>
      <c r="AA1676" s="1">
        <v>15.896471371504662</v>
      </c>
      <c r="AB1676">
        <v>0.32</v>
      </c>
      <c r="AD1676">
        <v>1523</v>
      </c>
      <c r="AE1676">
        <v>221</v>
      </c>
      <c r="AF1676">
        <v>11</v>
      </c>
      <c r="AG1676">
        <v>121</v>
      </c>
      <c r="AH1676">
        <v>152</v>
      </c>
      <c r="AM1676">
        <v>4</v>
      </c>
      <c r="AQ1676" s="3">
        <f t="shared" si="251"/>
        <v>5263.4364713715049</v>
      </c>
      <c r="BA1676" t="s">
        <v>31</v>
      </c>
      <c r="BB1676" s="1">
        <f t="shared" si="252"/>
        <v>7.081967213114754</v>
      </c>
      <c r="BC1676" s="2">
        <f t="shared" si="253"/>
        <v>62.454160789844849</v>
      </c>
      <c r="BD1676" s="2">
        <f t="shared" si="254"/>
        <v>8.2599118942731278E-3</v>
      </c>
      <c r="BE1676" s="2">
        <f t="shared" si="255"/>
        <v>5.735998334374349</v>
      </c>
      <c r="BF1676" s="2">
        <f t="shared" si="256"/>
        <v>1.4614744241975766</v>
      </c>
      <c r="BG1676" s="2">
        <f t="shared" si="257"/>
        <v>0.56600279046143609</v>
      </c>
      <c r="BH1676" s="2">
        <f t="shared" si="258"/>
        <v>66.249075644873628</v>
      </c>
      <c r="BI1676" s="2">
        <f t="shared" si="259"/>
        <v>5.6536198516244562</v>
      </c>
      <c r="BJ1676" s="2">
        <f t="shared" si="260"/>
        <v>1.5847860538827259</v>
      </c>
      <c r="BK1676" s="2">
        <f t="shared" si="261"/>
        <v>3.0191127301761562</v>
      </c>
      <c r="BL1676" s="2">
        <f t="shared" si="262"/>
        <v>6.2538572310224234</v>
      </c>
      <c r="BM1676" s="2"/>
      <c r="BN1676" s="1">
        <f t="shared" si="263"/>
        <v>6.3663965538256528</v>
      </c>
      <c r="BO1676" s="2">
        <f t="shared" si="264"/>
        <v>1.0607632030762286</v>
      </c>
      <c r="BP1676" s="1">
        <f t="shared" si="265"/>
        <v>13.818181818181818</v>
      </c>
    </row>
    <row r="1677" spans="1:68" x14ac:dyDescent="0.25">
      <c r="A1677" t="s">
        <v>1204</v>
      </c>
      <c r="B1677" t="s">
        <v>1205</v>
      </c>
      <c r="C1677" t="s">
        <v>191</v>
      </c>
      <c r="D1677">
        <v>-23.743600000000001</v>
      </c>
      <c r="E1677">
        <v>-68.238100000000003</v>
      </c>
      <c r="F1677" s="9">
        <v>41627</v>
      </c>
      <c r="H1677" t="s">
        <v>445</v>
      </c>
      <c r="I1677" t="s">
        <v>215</v>
      </c>
      <c r="J1677" t="s">
        <v>29</v>
      </c>
      <c r="L1677" t="s">
        <v>30</v>
      </c>
      <c r="P1677">
        <v>7.56</v>
      </c>
      <c r="Q1677" s="1">
        <f t="shared" si="250"/>
        <v>7.1967213114754101</v>
      </c>
      <c r="R1677">
        <v>439</v>
      </c>
      <c r="S1677">
        <v>0.79</v>
      </c>
      <c r="T1677">
        <v>2179</v>
      </c>
      <c r="W1677">
        <v>559</v>
      </c>
      <c r="X1677">
        <v>1</v>
      </c>
      <c r="Z1677">
        <v>16.8</v>
      </c>
      <c r="AA1677" s="1">
        <v>89.768308921438091</v>
      </c>
      <c r="AB1677">
        <v>0.38300000000000001</v>
      </c>
      <c r="AD1677">
        <v>916</v>
      </c>
      <c r="AE1677">
        <v>222</v>
      </c>
      <c r="AF1677">
        <v>13</v>
      </c>
      <c r="AG1677">
        <v>120</v>
      </c>
      <c r="AH1677">
        <v>267</v>
      </c>
      <c r="AL1677">
        <v>0.16</v>
      </c>
      <c r="AM1677">
        <v>4.9000000000000004</v>
      </c>
      <c r="AQ1677" s="3">
        <f t="shared" si="251"/>
        <v>4828.8013089214373</v>
      </c>
      <c r="BA1677" t="s">
        <v>31</v>
      </c>
      <c r="BB1677" s="1">
        <f t="shared" si="252"/>
        <v>7.1967213114754101</v>
      </c>
      <c r="BC1677" s="2">
        <f t="shared" si="253"/>
        <v>61.466854724964733</v>
      </c>
      <c r="BD1677" s="2">
        <f t="shared" si="254"/>
        <v>0</v>
      </c>
      <c r="BE1677" s="2">
        <f t="shared" si="255"/>
        <v>5.8192796169061003</v>
      </c>
      <c r="BF1677" s="2">
        <f t="shared" si="256"/>
        <v>1.5539728054759043</v>
      </c>
      <c r="BG1677" s="2">
        <f t="shared" si="257"/>
        <v>3.1962510520175211</v>
      </c>
      <c r="BH1677" s="2">
        <f t="shared" si="258"/>
        <v>39.845143329418413</v>
      </c>
      <c r="BI1677" s="2">
        <f t="shared" si="259"/>
        <v>5.6792018419032999</v>
      </c>
      <c r="BJ1677" s="2">
        <f t="shared" si="260"/>
        <v>1.8729289727704943</v>
      </c>
      <c r="BK1677" s="2">
        <f t="shared" si="261"/>
        <v>2.9941613852986673</v>
      </c>
      <c r="BL1677" s="2">
        <f t="shared" si="262"/>
        <v>10.985393951861758</v>
      </c>
      <c r="BM1677" s="2"/>
      <c r="BN1677" s="1">
        <f t="shared" si="263"/>
        <v>-3.1773078974553495</v>
      </c>
      <c r="BO1677" s="2">
        <f t="shared" si="264"/>
        <v>0.64823787564381963</v>
      </c>
      <c r="BP1677" s="1">
        <f t="shared" si="265"/>
        <v>20.53846153846154</v>
      </c>
    </row>
    <row r="1678" spans="1:68" x14ac:dyDescent="0.25">
      <c r="A1678" t="s">
        <v>1204</v>
      </c>
      <c r="B1678" t="s">
        <v>1205</v>
      </c>
      <c r="C1678" t="s">
        <v>191</v>
      </c>
      <c r="D1678">
        <v>-23.743600000000001</v>
      </c>
      <c r="E1678">
        <v>-68.238100000000003</v>
      </c>
      <c r="F1678" s="9">
        <v>41655</v>
      </c>
      <c r="H1678" t="s">
        <v>445</v>
      </c>
      <c r="I1678" t="s">
        <v>215</v>
      </c>
      <c r="J1678" t="s">
        <v>29</v>
      </c>
      <c r="L1678" t="s">
        <v>30</v>
      </c>
      <c r="P1678">
        <v>7.33</v>
      </c>
      <c r="Q1678" s="1">
        <f t="shared" si="250"/>
        <v>7.8032786885245899</v>
      </c>
      <c r="R1678">
        <v>476</v>
      </c>
      <c r="S1678">
        <v>0.72</v>
      </c>
      <c r="T1678">
        <v>2257</v>
      </c>
      <c r="W1678">
        <v>556</v>
      </c>
      <c r="X1678">
        <v>1</v>
      </c>
      <c r="Z1678">
        <v>13.2</v>
      </c>
      <c r="AA1678" s="1">
        <v>7.4806924101198407</v>
      </c>
      <c r="AB1678">
        <v>0.45</v>
      </c>
      <c r="AD1678">
        <v>1465</v>
      </c>
      <c r="AE1678">
        <v>213</v>
      </c>
      <c r="AF1678">
        <v>9.3000000000000007</v>
      </c>
      <c r="AG1678">
        <v>110</v>
      </c>
      <c r="AH1678">
        <v>126</v>
      </c>
      <c r="AL1678">
        <v>7.0000000000000007E-2</v>
      </c>
      <c r="AM1678">
        <v>0.5</v>
      </c>
      <c r="AN1678">
        <v>9.5</v>
      </c>
      <c r="AQ1678" s="3">
        <f t="shared" si="251"/>
        <v>5245.2206924101201</v>
      </c>
      <c r="BA1678" t="s">
        <v>31</v>
      </c>
      <c r="BB1678" s="1">
        <f t="shared" si="252"/>
        <v>7.8032786885245899</v>
      </c>
      <c r="BC1678" s="2">
        <f t="shared" si="253"/>
        <v>63.66713681241184</v>
      </c>
      <c r="BD1678" s="2">
        <f t="shared" si="254"/>
        <v>0</v>
      </c>
      <c r="BE1678" s="2">
        <f t="shared" si="255"/>
        <v>5.7880491359566939</v>
      </c>
      <c r="BF1678" s="2">
        <f t="shared" si="256"/>
        <v>1.2209786328739247</v>
      </c>
      <c r="BG1678" s="2">
        <f t="shared" si="257"/>
        <v>0.26635425433479343</v>
      </c>
      <c r="BH1678" s="2">
        <f t="shared" si="258"/>
        <v>63.726129888207403</v>
      </c>
      <c r="BI1678" s="2">
        <f t="shared" si="259"/>
        <v>5.448963929393706</v>
      </c>
      <c r="BJ1678" s="2">
        <f t="shared" si="260"/>
        <v>1.3398645728281229</v>
      </c>
      <c r="BK1678" s="2">
        <f t="shared" si="261"/>
        <v>2.7446479365237786</v>
      </c>
      <c r="BL1678" s="2">
        <f t="shared" si="262"/>
        <v>5.1841184941370093</v>
      </c>
      <c r="BM1678" s="2"/>
      <c r="BN1678" s="1">
        <f t="shared" si="263"/>
        <v>1.9631666933813265</v>
      </c>
      <c r="BO1678" s="2">
        <f t="shared" si="264"/>
        <v>1.0009265859711798</v>
      </c>
      <c r="BP1678" s="1">
        <f t="shared" si="265"/>
        <v>13.548387096774192</v>
      </c>
    </row>
    <row r="1679" spans="1:68" x14ac:dyDescent="0.25">
      <c r="A1679" t="s">
        <v>1204</v>
      </c>
      <c r="B1679" t="s">
        <v>1205</v>
      </c>
      <c r="C1679" t="s">
        <v>191</v>
      </c>
      <c r="D1679">
        <v>-23.743600000000001</v>
      </c>
      <c r="E1679">
        <v>-68.238100000000003</v>
      </c>
      <c r="F1679" s="9">
        <v>41686</v>
      </c>
      <c r="H1679" t="s">
        <v>445</v>
      </c>
      <c r="I1679" t="s">
        <v>215</v>
      </c>
      <c r="J1679" t="s">
        <v>29</v>
      </c>
      <c r="L1679" t="s">
        <v>30</v>
      </c>
      <c r="P1679">
        <v>7.98</v>
      </c>
      <c r="Q1679" s="1">
        <f t="shared" si="250"/>
        <v>7.5737704918032787</v>
      </c>
      <c r="R1679">
        <v>462</v>
      </c>
      <c r="S1679">
        <v>0.6</v>
      </c>
      <c r="T1679">
        <v>1924</v>
      </c>
      <c r="U1679">
        <v>0.67</v>
      </c>
      <c r="W1679">
        <v>461</v>
      </c>
      <c r="X1679">
        <v>1</v>
      </c>
      <c r="Z1679">
        <v>16.899999999999999</v>
      </c>
      <c r="AA1679" s="1">
        <v>14.026298268974701</v>
      </c>
      <c r="AB1679">
        <v>0.49199999999999999</v>
      </c>
      <c r="AD1679">
        <v>1183</v>
      </c>
      <c r="AE1679">
        <v>224</v>
      </c>
      <c r="AF1679">
        <v>11.9</v>
      </c>
      <c r="AG1679">
        <v>130</v>
      </c>
      <c r="AH1679">
        <v>144</v>
      </c>
      <c r="AL1679">
        <v>0.04</v>
      </c>
      <c r="AM1679">
        <v>6.7</v>
      </c>
      <c r="AQ1679" s="3">
        <f t="shared" si="251"/>
        <v>4580.3282982689743</v>
      </c>
      <c r="BA1679" t="s">
        <v>31</v>
      </c>
      <c r="BB1679" s="1">
        <f t="shared" si="252"/>
        <v>7.5737704918032787</v>
      </c>
      <c r="BC1679" s="2">
        <f t="shared" si="253"/>
        <v>54.273624823695343</v>
      </c>
      <c r="BD1679" s="2">
        <f t="shared" si="254"/>
        <v>8.3850620744893873E-3</v>
      </c>
      <c r="BE1679" s="2">
        <f t="shared" si="255"/>
        <v>4.7990839058921511</v>
      </c>
      <c r="BF1679" s="2">
        <f t="shared" si="256"/>
        <v>1.5632226436037369</v>
      </c>
      <c r="BG1679" s="2">
        <f t="shared" si="257"/>
        <v>0.49941422687773768</v>
      </c>
      <c r="BH1679" s="2">
        <f t="shared" si="258"/>
        <v>51.459393623037101</v>
      </c>
      <c r="BI1679" s="2">
        <f t="shared" si="259"/>
        <v>5.7303658224609872</v>
      </c>
      <c r="BJ1679" s="2">
        <f t="shared" si="260"/>
        <v>1.7144503673822216</v>
      </c>
      <c r="BK1679" s="2">
        <f t="shared" si="261"/>
        <v>3.2436748340735564</v>
      </c>
      <c r="BL1679" s="2">
        <f t="shared" si="262"/>
        <v>5.9247068504422957</v>
      </c>
      <c r="BM1679" s="2"/>
      <c r="BN1679" s="1">
        <f t="shared" si="263"/>
        <v>3.8918780407471125</v>
      </c>
      <c r="BO1679" s="2">
        <f t="shared" si="264"/>
        <v>0.94814735131843308</v>
      </c>
      <c r="BP1679" s="1">
        <f t="shared" si="265"/>
        <v>12.100840336134453</v>
      </c>
    </row>
    <row r="1680" spans="1:68" x14ac:dyDescent="0.25">
      <c r="A1680" t="s">
        <v>1204</v>
      </c>
      <c r="B1680" t="s">
        <v>1205</v>
      </c>
      <c r="C1680" t="s">
        <v>191</v>
      </c>
      <c r="D1680">
        <v>-23.743600000000001</v>
      </c>
      <c r="E1680">
        <v>-68.238100000000003</v>
      </c>
      <c r="F1680" s="9">
        <v>41717</v>
      </c>
      <c r="H1680" t="s">
        <v>445</v>
      </c>
      <c r="I1680" t="s">
        <v>215</v>
      </c>
      <c r="J1680" t="s">
        <v>29</v>
      </c>
      <c r="L1680" t="s">
        <v>30</v>
      </c>
      <c r="P1680">
        <v>7.61</v>
      </c>
      <c r="Q1680" s="1">
        <f t="shared" ref="Q1680:Q1715" si="266">R1680/61</f>
        <v>5.8032786885245899</v>
      </c>
      <c r="R1680">
        <v>354</v>
      </c>
      <c r="S1680">
        <v>0.81</v>
      </c>
      <c r="T1680">
        <v>2660</v>
      </c>
      <c r="U1680">
        <v>2.8</v>
      </c>
      <c r="W1680">
        <v>542</v>
      </c>
      <c r="X1680">
        <v>1</v>
      </c>
      <c r="Z1680">
        <v>14.32</v>
      </c>
      <c r="AA1680" s="1">
        <v>21.506990679094542</v>
      </c>
      <c r="AB1680">
        <v>0.64300000000000002</v>
      </c>
      <c r="AD1680">
        <v>1161</v>
      </c>
      <c r="AE1680">
        <v>232</v>
      </c>
      <c r="AF1680">
        <v>14.9</v>
      </c>
      <c r="AG1680">
        <v>230</v>
      </c>
      <c r="AH1680">
        <v>142</v>
      </c>
      <c r="AM1680">
        <v>1.8</v>
      </c>
      <c r="AN1680">
        <v>2.5000000000000001E-2</v>
      </c>
      <c r="AQ1680" s="3">
        <f t="shared" ref="AQ1680:AQ1715" si="267">SUM(R1680:AN1680)</f>
        <v>5378.8049906790939</v>
      </c>
      <c r="BA1680" t="s">
        <v>31</v>
      </c>
      <c r="BB1680" s="1">
        <f t="shared" ref="BB1680:BB1715" si="268">Q1680</f>
        <v>5.8032786885245899</v>
      </c>
      <c r="BC1680" s="2">
        <f t="shared" ref="BC1680:BC1715" si="269">T1680/35.45</f>
        <v>75.035260930888569</v>
      </c>
      <c r="BD1680" s="2">
        <f t="shared" ref="BD1680:BD1715" si="270">U1680/79.904</f>
        <v>3.5042050460552664E-2</v>
      </c>
      <c r="BE1680" s="2">
        <f t="shared" ref="BE1680:BE1715" si="271">W1680/96.06</f>
        <v>5.642306891526129</v>
      </c>
      <c r="BF1680" s="2">
        <f t="shared" ref="BF1680:BF1715" si="272">Z1680/10.811</f>
        <v>1.3245768199056518</v>
      </c>
      <c r="BG1680" s="2">
        <f t="shared" ref="BG1680:BG1715" si="273">AA1680/28.0855</f>
        <v>0.76576848121253116</v>
      </c>
      <c r="BH1680" s="2">
        <f t="shared" ref="BH1680:BH1715" si="274">AD1680/22.989</f>
        <v>50.502414198094741</v>
      </c>
      <c r="BI1680" s="2">
        <f t="shared" ref="BI1680:BI1715" si="275">AE1680/39.09</f>
        <v>5.9350217446917366</v>
      </c>
      <c r="BJ1680" s="2">
        <f t="shared" ref="BJ1680:BJ1715" si="276">AF1680/6.941</f>
        <v>2.1466647457138741</v>
      </c>
      <c r="BK1680" s="2">
        <f t="shared" ref="BK1680:BK1715" si="277">AG1680/40.078</f>
        <v>5.7388093218224459</v>
      </c>
      <c r="BL1680" s="2">
        <f t="shared" ref="BL1680:BL1715" si="278">AH1680/24.305</f>
        <v>5.8424192552972638</v>
      </c>
      <c r="BM1680" s="2"/>
      <c r="BN1680" s="1">
        <f t="shared" ref="BN1680:BN1715" si="279">((BH1680+BI1680+BJ1680+2*BK1680+2*BL1680)-(BC1680+BD1680+2*BE1680+BB1680))/((BH1680+BI1680+BJ1680+2*BK1680+2*BL1680)+(BC1680+BD1680+2*BE1680+BB1680))*100</f>
        <v>-5.9869770163698384</v>
      </c>
      <c r="BO1680" s="2">
        <f t="shared" ref="BO1680:BO1715" si="280">BH1680/BC1680</f>
        <v>0.67304909147460856</v>
      </c>
      <c r="BP1680" s="1">
        <f t="shared" si="265"/>
        <v>9.5302013422818792</v>
      </c>
    </row>
    <row r="1681" spans="1:68" x14ac:dyDescent="0.25">
      <c r="A1681" t="s">
        <v>1204</v>
      </c>
      <c r="B1681" t="s">
        <v>1205</v>
      </c>
      <c r="C1681" t="s">
        <v>191</v>
      </c>
      <c r="D1681">
        <v>-23.743600000000001</v>
      </c>
      <c r="E1681">
        <v>-68.238100000000003</v>
      </c>
      <c r="F1681" s="9">
        <v>41745</v>
      </c>
      <c r="H1681" t="s">
        <v>445</v>
      </c>
      <c r="I1681" t="s">
        <v>215</v>
      </c>
      <c r="J1681" t="s">
        <v>29</v>
      </c>
      <c r="L1681" t="s">
        <v>30</v>
      </c>
      <c r="P1681">
        <v>7.41</v>
      </c>
      <c r="Q1681" s="1">
        <f t="shared" si="266"/>
        <v>6.1967213114754101</v>
      </c>
      <c r="R1681">
        <v>378</v>
      </c>
      <c r="S1681">
        <v>0.85</v>
      </c>
      <c r="T1681">
        <v>2186</v>
      </c>
      <c r="U1681">
        <v>1.2</v>
      </c>
      <c r="W1681">
        <v>497</v>
      </c>
      <c r="X1681">
        <v>1</v>
      </c>
      <c r="Z1681">
        <v>13.68</v>
      </c>
      <c r="AA1681" s="1">
        <v>21.179710386151797</v>
      </c>
      <c r="AB1681">
        <v>0.5</v>
      </c>
      <c r="AD1681">
        <v>1177</v>
      </c>
      <c r="AE1681">
        <v>227</v>
      </c>
      <c r="AF1681">
        <v>14.4</v>
      </c>
      <c r="AG1681">
        <v>147</v>
      </c>
      <c r="AH1681">
        <v>146</v>
      </c>
      <c r="AL1681">
        <v>8.0000000000000002E-3</v>
      </c>
      <c r="AM1681">
        <v>1.8</v>
      </c>
      <c r="AN1681">
        <v>2.7E-2</v>
      </c>
      <c r="AQ1681" s="3">
        <f t="shared" si="267"/>
        <v>4812.644710386151</v>
      </c>
      <c r="BA1681" t="s">
        <v>31</v>
      </c>
      <c r="BB1681" s="1">
        <f t="shared" si="268"/>
        <v>6.1967213114754101</v>
      </c>
      <c r="BC1681" s="2">
        <f t="shared" si="269"/>
        <v>61.664315937940756</v>
      </c>
      <c r="BD1681" s="2">
        <f t="shared" si="270"/>
        <v>1.5018021625951141E-2</v>
      </c>
      <c r="BE1681" s="2">
        <f t="shared" si="271"/>
        <v>5.1738496772850304</v>
      </c>
      <c r="BF1681" s="2">
        <f t="shared" si="272"/>
        <v>1.2653778558875219</v>
      </c>
      <c r="BG1681" s="2">
        <f t="shared" si="273"/>
        <v>0.75411548258538386</v>
      </c>
      <c r="BH1681" s="2">
        <f t="shared" si="274"/>
        <v>51.198399234416456</v>
      </c>
      <c r="BI1681" s="2">
        <f t="shared" si="275"/>
        <v>5.8071117932975183</v>
      </c>
      <c r="BJ1681" s="2">
        <f t="shared" si="276"/>
        <v>2.0746290159919321</v>
      </c>
      <c r="BK1681" s="2">
        <f t="shared" si="277"/>
        <v>3.6678476969908673</v>
      </c>
      <c r="BL1681" s="2">
        <f t="shared" si="278"/>
        <v>6.0069944455873276</v>
      </c>
      <c r="BM1681" s="2"/>
      <c r="BN1681" s="1">
        <f t="shared" si="279"/>
        <v>0.13154484220880439</v>
      </c>
      <c r="BO1681" s="2">
        <f t="shared" si="280"/>
        <v>0.83027596196709219</v>
      </c>
      <c r="BP1681" s="1">
        <f t="shared" si="265"/>
        <v>10.138888888888889</v>
      </c>
    </row>
    <row r="1682" spans="1:68" x14ac:dyDescent="0.25">
      <c r="A1682" t="s">
        <v>1204</v>
      </c>
      <c r="B1682" t="s">
        <v>1205</v>
      </c>
      <c r="C1682" t="s">
        <v>191</v>
      </c>
      <c r="D1682">
        <v>-23.743600000000001</v>
      </c>
      <c r="E1682">
        <v>-68.238100000000003</v>
      </c>
      <c r="F1682" s="9">
        <v>41777</v>
      </c>
      <c r="H1682" t="s">
        <v>445</v>
      </c>
      <c r="I1682" t="s">
        <v>215</v>
      </c>
      <c r="J1682" t="s">
        <v>29</v>
      </c>
      <c r="L1682" t="s">
        <v>30</v>
      </c>
      <c r="P1682">
        <v>7.36</v>
      </c>
      <c r="Q1682" s="1">
        <f t="shared" si="266"/>
        <v>7</v>
      </c>
      <c r="R1682">
        <v>427</v>
      </c>
      <c r="S1682">
        <v>0.97</v>
      </c>
      <c r="T1682">
        <v>2265</v>
      </c>
      <c r="U1682">
        <v>2.5</v>
      </c>
      <c r="W1682">
        <v>504</v>
      </c>
      <c r="X1682">
        <v>1</v>
      </c>
      <c r="Z1682">
        <v>14.76</v>
      </c>
      <c r="AA1682" s="1">
        <v>17.906907456724369</v>
      </c>
      <c r="AB1682">
        <v>0.59</v>
      </c>
      <c r="AD1682">
        <v>1270</v>
      </c>
      <c r="AE1682">
        <v>200</v>
      </c>
      <c r="AF1682">
        <v>13.7</v>
      </c>
      <c r="AG1682">
        <v>137</v>
      </c>
      <c r="AH1682">
        <v>135</v>
      </c>
      <c r="AL1682">
        <v>0.01</v>
      </c>
      <c r="AM1682">
        <v>1.6</v>
      </c>
      <c r="AN1682">
        <v>2.4E-2</v>
      </c>
      <c r="AQ1682" s="3">
        <f t="shared" si="267"/>
        <v>4991.0609074567255</v>
      </c>
      <c r="BA1682" t="s">
        <v>31</v>
      </c>
      <c r="BB1682" s="1">
        <f t="shared" si="268"/>
        <v>7</v>
      </c>
      <c r="BC1682" s="2">
        <f t="shared" si="269"/>
        <v>63.892806770098723</v>
      </c>
      <c r="BD1682" s="2">
        <f t="shared" si="270"/>
        <v>3.1287545054064878E-2</v>
      </c>
      <c r="BE1682" s="2">
        <f t="shared" si="271"/>
        <v>5.246720799500312</v>
      </c>
      <c r="BF1682" s="2">
        <f t="shared" si="272"/>
        <v>1.3652761076681157</v>
      </c>
      <c r="BG1682" s="2">
        <f t="shared" si="273"/>
        <v>0.63758549631391181</v>
      </c>
      <c r="BH1682" s="2">
        <f t="shared" si="274"/>
        <v>55.243812258036449</v>
      </c>
      <c r="BI1682" s="2">
        <f t="shared" si="275"/>
        <v>5.1163980557687383</v>
      </c>
      <c r="BJ1682" s="2">
        <f t="shared" si="276"/>
        <v>1.973778994381213</v>
      </c>
      <c r="BK1682" s="2">
        <f t="shared" si="277"/>
        <v>3.4183342482159786</v>
      </c>
      <c r="BL1682" s="2">
        <f t="shared" si="278"/>
        <v>5.5544126722896525</v>
      </c>
      <c r="BM1682" s="2"/>
      <c r="BN1682" s="1">
        <f t="shared" si="279"/>
        <v>-0.70381802431983531</v>
      </c>
      <c r="BO1682" s="2">
        <f t="shared" si="280"/>
        <v>0.86463273489951098</v>
      </c>
      <c r="BP1682" s="1">
        <f t="shared" si="265"/>
        <v>9.8540145985401466</v>
      </c>
    </row>
    <row r="1683" spans="1:68" x14ac:dyDescent="0.25">
      <c r="A1683" t="s">
        <v>1204</v>
      </c>
      <c r="B1683" t="s">
        <v>1205</v>
      </c>
      <c r="C1683" t="s">
        <v>191</v>
      </c>
      <c r="D1683">
        <v>-23.743600000000001</v>
      </c>
      <c r="E1683">
        <v>-68.238100000000003</v>
      </c>
      <c r="F1683" s="9">
        <v>41802</v>
      </c>
      <c r="H1683" t="s">
        <v>445</v>
      </c>
      <c r="I1683" t="s">
        <v>215</v>
      </c>
      <c r="J1683" t="s">
        <v>29</v>
      </c>
      <c r="L1683" t="s">
        <v>30</v>
      </c>
      <c r="P1683">
        <v>7.48</v>
      </c>
      <c r="Q1683" s="1">
        <f t="shared" si="266"/>
        <v>7.557377049180328</v>
      </c>
      <c r="R1683">
        <v>461</v>
      </c>
      <c r="S1683">
        <v>1.08</v>
      </c>
      <c r="T1683">
        <v>2127</v>
      </c>
      <c r="U1683">
        <v>1.8</v>
      </c>
      <c r="W1683">
        <v>471</v>
      </c>
      <c r="X1683">
        <v>5</v>
      </c>
      <c r="Z1683">
        <v>14.32</v>
      </c>
      <c r="AA1683" s="1">
        <v>17.532872836218377</v>
      </c>
      <c r="AB1683">
        <v>0.55000000000000004</v>
      </c>
      <c r="AD1683">
        <v>1200</v>
      </c>
      <c r="AE1683">
        <v>201</v>
      </c>
      <c r="AF1683">
        <v>13</v>
      </c>
      <c r="AG1683">
        <v>133</v>
      </c>
      <c r="AH1683">
        <v>124</v>
      </c>
      <c r="AM1683">
        <v>1.6</v>
      </c>
      <c r="AN1683">
        <v>2.1999999999999999E-2</v>
      </c>
      <c r="AQ1683" s="3">
        <f t="shared" si="267"/>
        <v>4771.9048728362186</v>
      </c>
      <c r="BA1683" t="s">
        <v>31</v>
      </c>
      <c r="BB1683" s="1">
        <f t="shared" si="268"/>
        <v>7.557377049180328</v>
      </c>
      <c r="BC1683" s="2">
        <f t="shared" si="269"/>
        <v>59.999999999999993</v>
      </c>
      <c r="BD1683" s="2">
        <f t="shared" si="270"/>
        <v>2.2527032438926713E-2</v>
      </c>
      <c r="BE1683" s="2">
        <f t="shared" si="271"/>
        <v>4.903185509056839</v>
      </c>
      <c r="BF1683" s="2">
        <f t="shared" si="272"/>
        <v>1.3245768199056518</v>
      </c>
      <c r="BG1683" s="2">
        <f t="shared" si="273"/>
        <v>0.62426778359717217</v>
      </c>
      <c r="BH1683" s="2">
        <f t="shared" si="274"/>
        <v>52.198877724128927</v>
      </c>
      <c r="BI1683" s="2">
        <f t="shared" si="275"/>
        <v>5.141980046047582</v>
      </c>
      <c r="BJ1683" s="2">
        <f t="shared" si="276"/>
        <v>1.8729289727704943</v>
      </c>
      <c r="BK1683" s="2">
        <f t="shared" si="277"/>
        <v>3.3185288687060228</v>
      </c>
      <c r="BL1683" s="2">
        <f t="shared" si="278"/>
        <v>5.1018308989919774</v>
      </c>
      <c r="BM1683" s="2"/>
      <c r="BN1683" s="1">
        <f t="shared" si="279"/>
        <v>-0.86793667852124323</v>
      </c>
      <c r="BO1683" s="2">
        <f t="shared" si="280"/>
        <v>0.86998129540214886</v>
      </c>
      <c r="BP1683" s="1">
        <f t="shared" si="265"/>
        <v>9.5384615384615383</v>
      </c>
    </row>
    <row r="1684" spans="1:68" x14ac:dyDescent="0.25">
      <c r="A1684" t="s">
        <v>1204</v>
      </c>
      <c r="B1684" t="s">
        <v>1205</v>
      </c>
      <c r="C1684" t="s">
        <v>191</v>
      </c>
      <c r="D1684">
        <v>-23.743600000000001</v>
      </c>
      <c r="E1684">
        <v>-68.238100000000003</v>
      </c>
      <c r="F1684" s="9">
        <v>41837</v>
      </c>
      <c r="H1684" t="s">
        <v>445</v>
      </c>
      <c r="I1684" t="s">
        <v>215</v>
      </c>
      <c r="J1684" t="s">
        <v>29</v>
      </c>
      <c r="L1684" t="s">
        <v>30</v>
      </c>
      <c r="P1684">
        <v>7.33</v>
      </c>
      <c r="Q1684" s="1">
        <f t="shared" si="266"/>
        <v>6.4590163934426226</v>
      </c>
      <c r="R1684">
        <v>394</v>
      </c>
      <c r="S1684">
        <v>0.56000000000000005</v>
      </c>
      <c r="T1684">
        <v>2267</v>
      </c>
      <c r="U1684">
        <v>0.8</v>
      </c>
      <c r="W1684">
        <v>417</v>
      </c>
      <c r="X1684">
        <v>1</v>
      </c>
      <c r="Z1684">
        <v>16.760000000000002</v>
      </c>
      <c r="AA1684" s="1">
        <v>17.34585552596538</v>
      </c>
      <c r="AB1684">
        <v>0.57999999999999996</v>
      </c>
      <c r="AD1684">
        <v>1170</v>
      </c>
      <c r="AE1684">
        <v>202</v>
      </c>
      <c r="AF1684">
        <v>14.1</v>
      </c>
      <c r="AG1684">
        <v>134</v>
      </c>
      <c r="AH1684">
        <v>121</v>
      </c>
      <c r="AM1684">
        <v>1.6</v>
      </c>
      <c r="AN1684">
        <v>2.3E-2</v>
      </c>
      <c r="AQ1684" s="3">
        <f t="shared" si="267"/>
        <v>4757.7688555259665</v>
      </c>
      <c r="BA1684" t="s">
        <v>31</v>
      </c>
      <c r="BB1684" s="1">
        <f t="shared" si="268"/>
        <v>6.4590163934426226</v>
      </c>
      <c r="BC1684" s="2">
        <f t="shared" si="269"/>
        <v>63.949224259520449</v>
      </c>
      <c r="BD1684" s="2">
        <f t="shared" si="270"/>
        <v>1.0012014417300761E-2</v>
      </c>
      <c r="BE1684" s="2">
        <f t="shared" si="271"/>
        <v>4.3410368519675204</v>
      </c>
      <c r="BF1684" s="2">
        <f t="shared" si="272"/>
        <v>1.5502728702247712</v>
      </c>
      <c r="BG1684" s="2">
        <f t="shared" si="273"/>
        <v>0.61760892723880223</v>
      </c>
      <c r="BH1684" s="2">
        <f t="shared" si="274"/>
        <v>50.893905781025708</v>
      </c>
      <c r="BI1684" s="2">
        <f t="shared" si="275"/>
        <v>5.1675620363264256</v>
      </c>
      <c r="BJ1684" s="2">
        <f t="shared" si="276"/>
        <v>2.0314075781587668</v>
      </c>
      <c r="BK1684" s="2">
        <f t="shared" si="277"/>
        <v>3.3434802135835118</v>
      </c>
      <c r="BL1684" s="2">
        <f t="shared" si="278"/>
        <v>4.9783995062744291</v>
      </c>
      <c r="BM1684" s="2"/>
      <c r="BN1684" s="1">
        <f t="shared" si="279"/>
        <v>-2.8365689895745705</v>
      </c>
      <c r="BO1684" s="2">
        <f t="shared" si="280"/>
        <v>0.79584868104868167</v>
      </c>
      <c r="BP1684" s="1">
        <f t="shared" si="265"/>
        <v>8.5815602836879439</v>
      </c>
    </row>
    <row r="1685" spans="1:68" x14ac:dyDescent="0.25">
      <c r="A1685" t="s">
        <v>1204</v>
      </c>
      <c r="B1685" t="s">
        <v>1205</v>
      </c>
      <c r="C1685" t="s">
        <v>191</v>
      </c>
      <c r="D1685">
        <v>-23.743600000000001</v>
      </c>
      <c r="E1685">
        <v>-68.238100000000003</v>
      </c>
      <c r="F1685" s="9">
        <v>41867</v>
      </c>
      <c r="H1685" t="s">
        <v>445</v>
      </c>
      <c r="I1685" t="s">
        <v>215</v>
      </c>
      <c r="J1685" t="s">
        <v>29</v>
      </c>
      <c r="L1685" t="s">
        <v>30</v>
      </c>
      <c r="P1685">
        <v>7.67</v>
      </c>
      <c r="Q1685" s="1">
        <f t="shared" si="266"/>
        <v>6.1475409836065573</v>
      </c>
      <c r="R1685">
        <v>375</v>
      </c>
      <c r="S1685">
        <v>1.02</v>
      </c>
      <c r="T1685">
        <v>2306</v>
      </c>
      <c r="U1685">
        <v>1.7</v>
      </c>
      <c r="W1685">
        <v>510</v>
      </c>
      <c r="X1685">
        <v>2</v>
      </c>
      <c r="Z1685">
        <v>12.15</v>
      </c>
      <c r="AA1685" s="1">
        <v>17.252346870838881</v>
      </c>
      <c r="AB1685">
        <v>0.54</v>
      </c>
      <c r="AD1685">
        <v>1230</v>
      </c>
      <c r="AE1685">
        <v>194</v>
      </c>
      <c r="AF1685">
        <v>13.6</v>
      </c>
      <c r="AG1685">
        <v>129</v>
      </c>
      <c r="AH1685">
        <v>128</v>
      </c>
      <c r="AM1685">
        <v>1.7</v>
      </c>
      <c r="AN1685">
        <v>2.3E-2</v>
      </c>
      <c r="AQ1685" s="3">
        <f t="shared" si="267"/>
        <v>4921.9853468708388</v>
      </c>
      <c r="BA1685" t="s">
        <v>31</v>
      </c>
      <c r="BB1685" s="1">
        <f t="shared" si="268"/>
        <v>6.1475409836065573</v>
      </c>
      <c r="BC1685" s="2">
        <f t="shared" si="269"/>
        <v>65.049365303244002</v>
      </c>
      <c r="BD1685" s="2">
        <f t="shared" si="270"/>
        <v>2.1275530636764118E-2</v>
      </c>
      <c r="BE1685" s="2">
        <f t="shared" si="271"/>
        <v>5.3091817613991257</v>
      </c>
      <c r="BF1685" s="2">
        <f t="shared" si="272"/>
        <v>1.1238553325316807</v>
      </c>
      <c r="BG1685" s="2">
        <f t="shared" si="273"/>
        <v>0.61427949905961732</v>
      </c>
      <c r="BH1685" s="2">
        <f t="shared" si="274"/>
        <v>53.503849667232153</v>
      </c>
      <c r="BI1685" s="2">
        <f t="shared" si="275"/>
        <v>4.9629061140956763</v>
      </c>
      <c r="BJ1685" s="2">
        <f t="shared" si="276"/>
        <v>1.9593718484368248</v>
      </c>
      <c r="BK1685" s="2">
        <f t="shared" si="277"/>
        <v>3.2187234891960674</v>
      </c>
      <c r="BL1685" s="2">
        <f t="shared" si="278"/>
        <v>5.2664060892820412</v>
      </c>
      <c r="BM1685" s="2"/>
      <c r="BN1685" s="1">
        <f t="shared" si="279"/>
        <v>-2.7884674949169312</v>
      </c>
      <c r="BO1685" s="2">
        <f t="shared" si="280"/>
        <v>0.82251147905610578</v>
      </c>
      <c r="BP1685" s="1">
        <f t="shared" si="265"/>
        <v>9.4117647058823533</v>
      </c>
    </row>
    <row r="1686" spans="1:68" x14ac:dyDescent="0.25">
      <c r="A1686" t="s">
        <v>1204</v>
      </c>
      <c r="B1686" t="s">
        <v>1205</v>
      </c>
      <c r="C1686" t="s">
        <v>191</v>
      </c>
      <c r="D1686">
        <v>-23.743600000000001</v>
      </c>
      <c r="E1686">
        <v>-68.238100000000003</v>
      </c>
      <c r="F1686" s="9">
        <v>41923</v>
      </c>
      <c r="H1686" t="s">
        <v>445</v>
      </c>
      <c r="I1686" t="s">
        <v>215</v>
      </c>
      <c r="J1686" t="s">
        <v>29</v>
      </c>
      <c r="L1686" t="s">
        <v>30</v>
      </c>
      <c r="P1686">
        <v>7.47</v>
      </c>
      <c r="Q1686" s="1">
        <f t="shared" si="266"/>
        <v>7.3278688524590168</v>
      </c>
      <c r="R1686">
        <v>447</v>
      </c>
      <c r="S1686">
        <v>1.0900000000000001</v>
      </c>
      <c r="T1686">
        <v>2626</v>
      </c>
      <c r="W1686">
        <v>566</v>
      </c>
      <c r="X1686">
        <v>5</v>
      </c>
      <c r="Z1686">
        <v>16.48</v>
      </c>
      <c r="AA1686" s="1">
        <v>15.756208388814915</v>
      </c>
      <c r="AD1686">
        <v>1300</v>
      </c>
      <c r="AE1686">
        <v>189</v>
      </c>
      <c r="AF1686">
        <v>12.8</v>
      </c>
      <c r="AG1686">
        <v>236</v>
      </c>
      <c r="AH1686">
        <v>119</v>
      </c>
      <c r="AM1686">
        <v>1.5</v>
      </c>
      <c r="AN1686">
        <v>0.02</v>
      </c>
      <c r="AQ1686" s="3">
        <f t="shared" si="267"/>
        <v>5535.6462083888155</v>
      </c>
      <c r="BA1686" t="s">
        <v>31</v>
      </c>
      <c r="BB1686" s="1">
        <f t="shared" si="268"/>
        <v>7.3278688524590168</v>
      </c>
      <c r="BC1686" s="2">
        <f t="shared" si="269"/>
        <v>74.07616361071932</v>
      </c>
      <c r="BD1686" s="2">
        <f t="shared" si="270"/>
        <v>0</v>
      </c>
      <c r="BE1686" s="2">
        <f t="shared" si="271"/>
        <v>5.8921507391213828</v>
      </c>
      <c r="BF1686" s="2">
        <f t="shared" si="272"/>
        <v>1.5243733234668393</v>
      </c>
      <c r="BG1686" s="2">
        <f t="shared" si="273"/>
        <v>0.56100864819265872</v>
      </c>
      <c r="BH1686" s="2">
        <f t="shared" si="274"/>
        <v>56.548784201139675</v>
      </c>
      <c r="BI1686" s="2">
        <f t="shared" si="275"/>
        <v>4.8349961627014579</v>
      </c>
      <c r="BJ1686" s="2">
        <f t="shared" si="276"/>
        <v>1.8441146808817175</v>
      </c>
      <c r="BK1686" s="2">
        <f t="shared" si="277"/>
        <v>5.8885173910873796</v>
      </c>
      <c r="BL1686" s="2">
        <f t="shared" si="278"/>
        <v>4.8961119111293971</v>
      </c>
      <c r="BM1686" s="2"/>
      <c r="BN1686" s="1">
        <f t="shared" si="279"/>
        <v>-4.7145306091286807</v>
      </c>
      <c r="BO1686" s="2">
        <f t="shared" si="280"/>
        <v>0.76338705252490535</v>
      </c>
      <c r="BP1686" s="1">
        <f t="shared" si="265"/>
        <v>9.296875</v>
      </c>
    </row>
    <row r="1687" spans="1:68" x14ac:dyDescent="0.25">
      <c r="A1687" t="s">
        <v>1204</v>
      </c>
      <c r="B1687" t="s">
        <v>1205</v>
      </c>
      <c r="C1687" t="s">
        <v>191</v>
      </c>
      <c r="D1687">
        <v>-23.743600000000001</v>
      </c>
      <c r="E1687">
        <v>-68.238100000000003</v>
      </c>
      <c r="F1687" s="9">
        <v>41947</v>
      </c>
      <c r="H1687" t="s">
        <v>445</v>
      </c>
      <c r="I1687" t="s">
        <v>215</v>
      </c>
      <c r="J1687" t="s">
        <v>29</v>
      </c>
      <c r="L1687" t="s">
        <v>30</v>
      </c>
      <c r="P1687">
        <v>7.42</v>
      </c>
      <c r="Q1687" s="1">
        <f t="shared" si="266"/>
        <v>7.8688524590163933</v>
      </c>
      <c r="R1687">
        <v>480</v>
      </c>
      <c r="S1687">
        <v>1.1499999999999999</v>
      </c>
      <c r="T1687">
        <v>2185</v>
      </c>
      <c r="U1687">
        <v>3.6</v>
      </c>
      <c r="W1687">
        <v>546</v>
      </c>
      <c r="X1687">
        <v>1</v>
      </c>
      <c r="Z1687">
        <v>18.07</v>
      </c>
      <c r="AA1687" s="1">
        <v>16.971820905459388</v>
      </c>
      <c r="AB1687">
        <v>0.52</v>
      </c>
      <c r="AD1687">
        <v>1190</v>
      </c>
      <c r="AE1687">
        <v>198</v>
      </c>
      <c r="AF1687">
        <v>13.6</v>
      </c>
      <c r="AG1687">
        <v>127</v>
      </c>
      <c r="AH1687">
        <v>128</v>
      </c>
      <c r="AM1687">
        <v>1.6</v>
      </c>
      <c r="AN1687">
        <v>2.4E-2</v>
      </c>
      <c r="AQ1687" s="3">
        <f t="shared" si="267"/>
        <v>4910.5358209054602</v>
      </c>
      <c r="BA1687" t="s">
        <v>31</v>
      </c>
      <c r="BB1687" s="1">
        <f t="shared" si="268"/>
        <v>7.8688524590163933</v>
      </c>
      <c r="BC1687" s="2">
        <f t="shared" si="269"/>
        <v>61.636107193229897</v>
      </c>
      <c r="BD1687" s="2">
        <f t="shared" si="270"/>
        <v>4.5054064877853427E-2</v>
      </c>
      <c r="BE1687" s="2">
        <f t="shared" si="271"/>
        <v>5.683947532792005</v>
      </c>
      <c r="BF1687" s="2">
        <f t="shared" si="272"/>
        <v>1.6714457496993802</v>
      </c>
      <c r="BG1687" s="2">
        <f t="shared" si="273"/>
        <v>0.60429121452206258</v>
      </c>
      <c r="BH1687" s="2">
        <f t="shared" si="274"/>
        <v>51.763887076427856</v>
      </c>
      <c r="BI1687" s="2">
        <f t="shared" si="275"/>
        <v>5.065234075211051</v>
      </c>
      <c r="BJ1687" s="2">
        <f t="shared" si="276"/>
        <v>1.9593718484368248</v>
      </c>
      <c r="BK1687" s="2">
        <f t="shared" si="277"/>
        <v>3.1688207994410895</v>
      </c>
      <c r="BL1687" s="2">
        <f t="shared" si="278"/>
        <v>5.2664060892820412</v>
      </c>
      <c r="BM1687" s="2"/>
      <c r="BN1687" s="1">
        <f t="shared" si="279"/>
        <v>-3.3587096805397216</v>
      </c>
      <c r="BO1687" s="2">
        <f t="shared" si="280"/>
        <v>0.83983057064501954</v>
      </c>
      <c r="BP1687" s="1">
        <f t="shared" si="265"/>
        <v>9.4117647058823533</v>
      </c>
    </row>
    <row r="1688" spans="1:68" x14ac:dyDescent="0.25">
      <c r="A1688" t="s">
        <v>1204</v>
      </c>
      <c r="B1688" t="s">
        <v>1205</v>
      </c>
      <c r="C1688" t="s">
        <v>191</v>
      </c>
      <c r="D1688">
        <v>-23.743600000000001</v>
      </c>
      <c r="E1688">
        <v>-68.238100000000003</v>
      </c>
      <c r="F1688" s="9">
        <v>41977</v>
      </c>
      <c r="H1688" t="s">
        <v>445</v>
      </c>
      <c r="I1688" t="s">
        <v>215</v>
      </c>
      <c r="J1688" t="s">
        <v>29</v>
      </c>
      <c r="L1688" t="s">
        <v>30</v>
      </c>
      <c r="P1688">
        <v>7.5</v>
      </c>
      <c r="Q1688" s="1">
        <f t="shared" si="266"/>
        <v>5.442622950819672</v>
      </c>
      <c r="R1688">
        <v>332</v>
      </c>
      <c r="S1688">
        <v>1.87</v>
      </c>
      <c r="T1688">
        <v>2038</v>
      </c>
      <c r="U1688">
        <v>3.2</v>
      </c>
      <c r="W1688">
        <v>514</v>
      </c>
      <c r="X1688">
        <v>2</v>
      </c>
      <c r="Z1688">
        <v>17.8</v>
      </c>
      <c r="AA1688" s="1">
        <v>17.953661784287618</v>
      </c>
      <c r="AB1688">
        <v>0.52</v>
      </c>
      <c r="AD1688">
        <v>1140</v>
      </c>
      <c r="AE1688">
        <v>202</v>
      </c>
      <c r="AF1688">
        <v>13.6</v>
      </c>
      <c r="AG1688">
        <v>133</v>
      </c>
      <c r="AH1688">
        <v>130</v>
      </c>
      <c r="AM1688">
        <v>1.6</v>
      </c>
      <c r="AN1688">
        <v>2.3E-2</v>
      </c>
      <c r="AQ1688" s="3">
        <f t="shared" si="267"/>
        <v>4547.566661784288</v>
      </c>
      <c r="BA1688" t="s">
        <v>31</v>
      </c>
      <c r="BB1688" s="1">
        <f t="shared" si="268"/>
        <v>5.442622950819672</v>
      </c>
      <c r="BC1688" s="2">
        <f t="shared" si="269"/>
        <v>57.489421720733425</v>
      </c>
      <c r="BD1688" s="2">
        <f t="shared" si="270"/>
        <v>4.0048057669203045E-2</v>
      </c>
      <c r="BE1688" s="2">
        <f t="shared" si="271"/>
        <v>5.3508224026650009</v>
      </c>
      <c r="BF1688" s="2">
        <f t="shared" si="272"/>
        <v>1.6464711867542319</v>
      </c>
      <c r="BG1688" s="2">
        <f t="shared" si="273"/>
        <v>0.63925021040350427</v>
      </c>
      <c r="BH1688" s="2">
        <f t="shared" si="274"/>
        <v>49.588933837922482</v>
      </c>
      <c r="BI1688" s="2">
        <f t="shared" si="275"/>
        <v>5.1675620363264256</v>
      </c>
      <c r="BJ1688" s="2">
        <f t="shared" si="276"/>
        <v>1.9593718484368248</v>
      </c>
      <c r="BK1688" s="2">
        <f t="shared" si="277"/>
        <v>3.3185288687060228</v>
      </c>
      <c r="BL1688" s="2">
        <f t="shared" si="278"/>
        <v>5.3486936844270723</v>
      </c>
      <c r="BM1688" s="2"/>
      <c r="BN1688" s="1">
        <f t="shared" si="279"/>
        <v>0.25491806748662582</v>
      </c>
      <c r="BO1688" s="2">
        <f t="shared" si="280"/>
        <v>0.86257492863314622</v>
      </c>
      <c r="BP1688" s="1">
        <f t="shared" si="265"/>
        <v>9.5588235294117645</v>
      </c>
    </row>
    <row r="1689" spans="1:68" x14ac:dyDescent="0.25">
      <c r="A1689" t="s">
        <v>1204</v>
      </c>
      <c r="B1689" t="s">
        <v>1205</v>
      </c>
      <c r="C1689" t="s">
        <v>191</v>
      </c>
      <c r="D1689">
        <v>-23.743600000000001</v>
      </c>
      <c r="E1689">
        <v>-68.238100000000003</v>
      </c>
      <c r="F1689" s="9">
        <v>42013</v>
      </c>
      <c r="H1689" t="s">
        <v>445</v>
      </c>
      <c r="I1689" t="s">
        <v>215</v>
      </c>
      <c r="J1689" t="s">
        <v>29</v>
      </c>
      <c r="L1689" t="s">
        <v>30</v>
      </c>
      <c r="P1689">
        <v>7.63</v>
      </c>
      <c r="Q1689" s="1">
        <f t="shared" si="266"/>
        <v>6.9016393442622954</v>
      </c>
      <c r="R1689">
        <v>421</v>
      </c>
      <c r="S1689">
        <v>1.05</v>
      </c>
      <c r="T1689">
        <v>2141</v>
      </c>
      <c r="W1689">
        <v>549</v>
      </c>
      <c r="X1689">
        <v>1</v>
      </c>
      <c r="Z1689">
        <v>17.22</v>
      </c>
      <c r="AA1689" s="1">
        <v>17.065329560585887</v>
      </c>
      <c r="AB1689">
        <v>0.54</v>
      </c>
      <c r="AD1689">
        <v>1170</v>
      </c>
      <c r="AE1689">
        <v>197</v>
      </c>
      <c r="AF1689">
        <v>13.3</v>
      </c>
      <c r="AG1689">
        <v>127</v>
      </c>
      <c r="AH1689">
        <v>127</v>
      </c>
      <c r="AM1689">
        <v>1.6</v>
      </c>
      <c r="AN1689">
        <v>2.3E-2</v>
      </c>
      <c r="AQ1689" s="3">
        <f t="shared" si="267"/>
        <v>4783.7983295605864</v>
      </c>
      <c r="BA1689" t="s">
        <v>31</v>
      </c>
      <c r="BB1689" s="1">
        <f t="shared" si="268"/>
        <v>6.9016393442622954</v>
      </c>
      <c r="BC1689" s="2">
        <f t="shared" si="269"/>
        <v>60.394922425952039</v>
      </c>
      <c r="BD1689" s="2">
        <f t="shared" si="270"/>
        <v>0</v>
      </c>
      <c r="BE1689" s="2">
        <f t="shared" si="271"/>
        <v>5.7151780137414114</v>
      </c>
      <c r="BF1689" s="2">
        <f t="shared" si="272"/>
        <v>1.5928221256128017</v>
      </c>
      <c r="BG1689" s="2">
        <f t="shared" si="273"/>
        <v>0.60762064270124749</v>
      </c>
      <c r="BH1689" s="2">
        <f t="shared" si="274"/>
        <v>50.893905781025708</v>
      </c>
      <c r="BI1689" s="2">
        <f t="shared" si="275"/>
        <v>5.0396520849322073</v>
      </c>
      <c r="BJ1689" s="2">
        <f t="shared" si="276"/>
        <v>1.9161504106036595</v>
      </c>
      <c r="BK1689" s="2">
        <f t="shared" si="277"/>
        <v>3.1688207994410895</v>
      </c>
      <c r="BL1689" s="2">
        <f t="shared" si="278"/>
        <v>5.2252622917095248</v>
      </c>
      <c r="BM1689" s="2"/>
      <c r="BN1689" s="1">
        <f t="shared" si="279"/>
        <v>-2.6662203747480091</v>
      </c>
      <c r="BO1689" s="2">
        <f t="shared" si="280"/>
        <v>0.8426851751225416</v>
      </c>
      <c r="BP1689" s="1">
        <f t="shared" si="265"/>
        <v>9.5488721804511272</v>
      </c>
    </row>
    <row r="1690" spans="1:68" x14ac:dyDescent="0.25">
      <c r="A1690" t="s">
        <v>1204</v>
      </c>
      <c r="B1690" t="s">
        <v>1205</v>
      </c>
      <c r="C1690" t="s">
        <v>191</v>
      </c>
      <c r="D1690">
        <v>-23.743600000000001</v>
      </c>
      <c r="E1690">
        <v>-68.238100000000003</v>
      </c>
      <c r="F1690" s="9">
        <v>42046</v>
      </c>
      <c r="H1690" t="s">
        <v>445</v>
      </c>
      <c r="I1690" t="s">
        <v>215</v>
      </c>
      <c r="J1690" t="s">
        <v>29</v>
      </c>
      <c r="L1690" t="s">
        <v>30</v>
      </c>
      <c r="P1690">
        <v>7.56</v>
      </c>
      <c r="Q1690" s="1">
        <f t="shared" si="266"/>
        <v>6.9836065573770494</v>
      </c>
      <c r="R1690">
        <v>426</v>
      </c>
      <c r="S1690">
        <v>1.26</v>
      </c>
      <c r="T1690">
        <v>2160</v>
      </c>
      <c r="U1690">
        <v>0.5</v>
      </c>
      <c r="W1690">
        <v>512</v>
      </c>
      <c r="X1690">
        <v>1</v>
      </c>
      <c r="Z1690">
        <v>13.9</v>
      </c>
      <c r="AA1690" s="1">
        <v>16.925066577896139</v>
      </c>
      <c r="AB1690">
        <v>0.51</v>
      </c>
      <c r="AD1690">
        <v>1110</v>
      </c>
      <c r="AE1690">
        <v>186</v>
      </c>
      <c r="AF1690">
        <v>12.6</v>
      </c>
      <c r="AG1690">
        <v>131</v>
      </c>
      <c r="AH1690">
        <v>119</v>
      </c>
      <c r="AM1690">
        <v>1.6</v>
      </c>
      <c r="AN1690">
        <v>2.3E-2</v>
      </c>
      <c r="AQ1690" s="3">
        <f t="shared" si="267"/>
        <v>4692.3180665778973</v>
      </c>
      <c r="BA1690" t="s">
        <v>31</v>
      </c>
      <c r="BB1690" s="1">
        <f t="shared" si="268"/>
        <v>6.9836065573770494</v>
      </c>
      <c r="BC1690" s="2">
        <f t="shared" si="269"/>
        <v>60.93088857545839</v>
      </c>
      <c r="BD1690" s="2">
        <f t="shared" si="270"/>
        <v>6.257509010812976E-3</v>
      </c>
      <c r="BE1690" s="2">
        <f t="shared" si="271"/>
        <v>5.3300020820320633</v>
      </c>
      <c r="BF1690" s="2">
        <f t="shared" si="272"/>
        <v>1.285727499768754</v>
      </c>
      <c r="BG1690" s="2">
        <f t="shared" si="273"/>
        <v>0.60262650043247012</v>
      </c>
      <c r="BH1690" s="2">
        <f t="shared" si="274"/>
        <v>48.283961894819257</v>
      </c>
      <c r="BI1690" s="2">
        <f t="shared" si="275"/>
        <v>4.7582501918649269</v>
      </c>
      <c r="BJ1690" s="2">
        <f t="shared" si="276"/>
        <v>1.8153003889929404</v>
      </c>
      <c r="BK1690" s="2">
        <f t="shared" si="277"/>
        <v>3.2686261789510453</v>
      </c>
      <c r="BL1690" s="2">
        <f t="shared" si="278"/>
        <v>4.8961119111293971</v>
      </c>
      <c r="BM1690" s="2"/>
      <c r="BN1690" s="1">
        <f t="shared" si="279"/>
        <v>-4.9368227633237467</v>
      </c>
      <c r="BO1690" s="2">
        <f t="shared" si="280"/>
        <v>0.79243817091265867</v>
      </c>
      <c r="BP1690" s="1">
        <f t="shared" si="265"/>
        <v>9.4444444444444446</v>
      </c>
    </row>
    <row r="1691" spans="1:68" x14ac:dyDescent="0.25">
      <c r="A1691" t="s">
        <v>1204</v>
      </c>
      <c r="B1691" t="s">
        <v>1205</v>
      </c>
      <c r="C1691" t="s">
        <v>191</v>
      </c>
      <c r="D1691">
        <v>-23.743600000000001</v>
      </c>
      <c r="E1691">
        <v>-68.238100000000003</v>
      </c>
      <c r="F1691" s="9">
        <v>42068</v>
      </c>
      <c r="H1691" t="s">
        <v>445</v>
      </c>
      <c r="I1691" t="s">
        <v>215</v>
      </c>
      <c r="J1691" t="s">
        <v>29</v>
      </c>
      <c r="L1691" t="s">
        <v>30</v>
      </c>
      <c r="P1691">
        <v>7.68</v>
      </c>
      <c r="Q1691" s="1">
        <f t="shared" si="266"/>
        <v>7.1639344262295079</v>
      </c>
      <c r="R1691">
        <v>437</v>
      </c>
      <c r="S1691">
        <v>1.21</v>
      </c>
      <c r="T1691">
        <v>2356</v>
      </c>
      <c r="U1691">
        <v>3</v>
      </c>
      <c r="W1691">
        <v>540</v>
      </c>
      <c r="X1691">
        <v>1</v>
      </c>
      <c r="Z1691">
        <v>14.8</v>
      </c>
      <c r="AA1691" s="1">
        <v>17.81339880159787</v>
      </c>
      <c r="AB1691">
        <v>0.56000000000000005</v>
      </c>
      <c r="AD1691">
        <v>1200</v>
      </c>
      <c r="AE1691">
        <v>208</v>
      </c>
      <c r="AF1691">
        <v>14.5</v>
      </c>
      <c r="AG1691">
        <v>135</v>
      </c>
      <c r="AH1691">
        <v>135</v>
      </c>
      <c r="AM1691">
        <v>1.7</v>
      </c>
      <c r="AN1691">
        <v>2.4E-2</v>
      </c>
      <c r="AQ1691" s="3">
        <f t="shared" si="267"/>
        <v>5065.6073988015978</v>
      </c>
      <c r="BA1691" t="s">
        <v>31</v>
      </c>
      <c r="BB1691" s="1">
        <f t="shared" si="268"/>
        <v>7.1639344262295079</v>
      </c>
      <c r="BC1691" s="2">
        <f t="shared" si="269"/>
        <v>66.459802538787017</v>
      </c>
      <c r="BD1691" s="2">
        <f t="shared" si="270"/>
        <v>3.7545054064877854E-2</v>
      </c>
      <c r="BE1691" s="2">
        <f t="shared" si="271"/>
        <v>5.6214865708931914</v>
      </c>
      <c r="BF1691" s="2">
        <f t="shared" si="272"/>
        <v>1.368976042919249</v>
      </c>
      <c r="BG1691" s="2">
        <f t="shared" si="273"/>
        <v>0.63425606813472679</v>
      </c>
      <c r="BH1691" s="2">
        <f t="shared" si="274"/>
        <v>52.198877724128927</v>
      </c>
      <c r="BI1691" s="2">
        <f t="shared" si="275"/>
        <v>5.3210539779994876</v>
      </c>
      <c r="BJ1691" s="2">
        <f t="shared" si="276"/>
        <v>2.0890361619363205</v>
      </c>
      <c r="BK1691" s="2">
        <f t="shared" si="277"/>
        <v>3.3684315584610007</v>
      </c>
      <c r="BL1691" s="2">
        <f t="shared" si="278"/>
        <v>5.5544126722896525</v>
      </c>
      <c r="BM1691" s="2"/>
      <c r="BN1691" s="1">
        <f t="shared" si="279"/>
        <v>-4.5883522912902794</v>
      </c>
      <c r="BO1691" s="2">
        <f t="shared" si="280"/>
        <v>0.78542029512749179</v>
      </c>
      <c r="BP1691" s="1">
        <f t="shared" si="265"/>
        <v>9.3103448275862064</v>
      </c>
    </row>
    <row r="1692" spans="1:68" x14ac:dyDescent="0.25">
      <c r="A1692" t="s">
        <v>1204</v>
      </c>
      <c r="B1692" t="s">
        <v>1205</v>
      </c>
      <c r="C1692" t="s">
        <v>191</v>
      </c>
      <c r="D1692">
        <v>-23.743600000000001</v>
      </c>
      <c r="E1692">
        <v>-68.238100000000003</v>
      </c>
      <c r="F1692" s="9">
        <v>42129</v>
      </c>
      <c r="H1692" t="s">
        <v>445</v>
      </c>
      <c r="I1692" t="s">
        <v>215</v>
      </c>
      <c r="J1692" t="s">
        <v>29</v>
      </c>
      <c r="L1692" t="s">
        <v>30</v>
      </c>
      <c r="P1692">
        <v>7.78</v>
      </c>
      <c r="Q1692" s="1">
        <f t="shared" si="266"/>
        <v>8.6065573770491799</v>
      </c>
      <c r="R1692">
        <v>525</v>
      </c>
      <c r="S1692">
        <v>2.75</v>
      </c>
      <c r="T1692">
        <v>2214</v>
      </c>
      <c r="W1692">
        <v>571</v>
      </c>
      <c r="X1692">
        <v>0</v>
      </c>
      <c r="Z1692">
        <v>15.79</v>
      </c>
      <c r="AA1692" s="1">
        <v>18.000416111850868</v>
      </c>
      <c r="AB1692">
        <v>0.54200000000000004</v>
      </c>
      <c r="AD1692">
        <v>1125</v>
      </c>
      <c r="AE1692">
        <v>177</v>
      </c>
      <c r="AF1692">
        <v>12.9</v>
      </c>
      <c r="AG1692">
        <v>148</v>
      </c>
      <c r="AH1692">
        <v>126</v>
      </c>
      <c r="AM1692">
        <v>1.5</v>
      </c>
      <c r="AN1692">
        <v>0.02</v>
      </c>
      <c r="AQ1692" s="3">
        <f t="shared" si="267"/>
        <v>4937.5024161118508</v>
      </c>
      <c r="BA1692" t="s">
        <v>31</v>
      </c>
      <c r="BB1692" s="1">
        <f t="shared" si="268"/>
        <v>8.6065573770491799</v>
      </c>
      <c r="BC1692" s="2">
        <f t="shared" si="269"/>
        <v>62.454160789844849</v>
      </c>
      <c r="BD1692" s="2">
        <f t="shared" si="270"/>
        <v>0</v>
      </c>
      <c r="BE1692" s="2">
        <f t="shared" si="271"/>
        <v>5.9442015407037267</v>
      </c>
      <c r="BF1692" s="2">
        <f t="shared" si="272"/>
        <v>1.4605494403847932</v>
      </c>
      <c r="BG1692" s="2">
        <f t="shared" si="273"/>
        <v>0.64091492449309673</v>
      </c>
      <c r="BH1692" s="2">
        <f t="shared" si="274"/>
        <v>48.93644786637087</v>
      </c>
      <c r="BI1692" s="2">
        <f t="shared" si="275"/>
        <v>4.528012279355333</v>
      </c>
      <c r="BJ1692" s="2">
        <f t="shared" si="276"/>
        <v>1.8585218268261059</v>
      </c>
      <c r="BK1692" s="2">
        <f t="shared" si="277"/>
        <v>3.6927990418683563</v>
      </c>
      <c r="BL1692" s="2">
        <f t="shared" si="278"/>
        <v>5.1841184941370093</v>
      </c>
      <c r="BM1692" s="2"/>
      <c r="BN1692" s="1">
        <f t="shared" si="279"/>
        <v>-6.3273480754257081</v>
      </c>
      <c r="BO1692" s="2">
        <f t="shared" si="280"/>
        <v>0.78355784862820566</v>
      </c>
      <c r="BP1692" s="1">
        <f t="shared" si="265"/>
        <v>9.7674418604651159</v>
      </c>
    </row>
    <row r="1693" spans="1:68" x14ac:dyDescent="0.25">
      <c r="A1693" t="s">
        <v>1204</v>
      </c>
      <c r="B1693" t="s">
        <v>1205</v>
      </c>
      <c r="C1693" t="s">
        <v>191</v>
      </c>
      <c r="D1693">
        <v>-23.743600000000001</v>
      </c>
      <c r="E1693">
        <v>-68.238100000000003</v>
      </c>
      <c r="F1693" s="9">
        <v>42158</v>
      </c>
      <c r="H1693" t="s">
        <v>445</v>
      </c>
      <c r="I1693" t="s">
        <v>215</v>
      </c>
      <c r="J1693" t="s">
        <v>29</v>
      </c>
      <c r="L1693" t="s">
        <v>30</v>
      </c>
      <c r="P1693">
        <v>7.52</v>
      </c>
      <c r="Q1693" s="1">
        <f t="shared" si="266"/>
        <v>6.7704918032786887</v>
      </c>
      <c r="R1693">
        <v>413</v>
      </c>
      <c r="S1693">
        <v>0.65</v>
      </c>
      <c r="T1693">
        <v>2231</v>
      </c>
      <c r="U1693">
        <v>9.9</v>
      </c>
      <c r="W1693">
        <v>562</v>
      </c>
      <c r="X1693">
        <v>1</v>
      </c>
      <c r="Z1693">
        <v>51.55</v>
      </c>
      <c r="AA1693" s="1">
        <v>15.008139147802931</v>
      </c>
      <c r="AB1693">
        <v>0.51400000000000001</v>
      </c>
      <c r="AD1693">
        <v>1158</v>
      </c>
      <c r="AE1693">
        <v>202</v>
      </c>
      <c r="AF1693">
        <v>29.7</v>
      </c>
      <c r="AG1693">
        <v>127</v>
      </c>
      <c r="AH1693">
        <v>120</v>
      </c>
      <c r="AL1693">
        <v>0.125</v>
      </c>
      <c r="AM1693">
        <v>1.6</v>
      </c>
      <c r="AN1693">
        <v>2.5000000000000001E-2</v>
      </c>
      <c r="AQ1693" s="3">
        <f t="shared" si="267"/>
        <v>4923.0721391478028</v>
      </c>
      <c r="BA1693" t="s">
        <v>31</v>
      </c>
      <c r="BB1693" s="1">
        <f t="shared" si="268"/>
        <v>6.7704918032786887</v>
      </c>
      <c r="BC1693" s="2">
        <f t="shared" si="269"/>
        <v>62.933709449929474</v>
      </c>
      <c r="BD1693" s="2">
        <f t="shared" si="270"/>
        <v>0.12389867841409692</v>
      </c>
      <c r="BE1693" s="2">
        <f t="shared" si="271"/>
        <v>5.8505100978555067</v>
      </c>
      <c r="BF1693" s="2">
        <f t="shared" si="272"/>
        <v>4.7682915548977887</v>
      </c>
      <c r="BG1693" s="2">
        <f t="shared" si="273"/>
        <v>0.53437322275917931</v>
      </c>
      <c r="BH1693" s="2">
        <f t="shared" si="274"/>
        <v>50.371917003784418</v>
      </c>
      <c r="BI1693" s="2">
        <f t="shared" si="275"/>
        <v>5.1675620363264256</v>
      </c>
      <c r="BJ1693" s="2">
        <f t="shared" si="276"/>
        <v>4.2789223454833598</v>
      </c>
      <c r="BK1693" s="2">
        <f t="shared" si="277"/>
        <v>3.1688207994410895</v>
      </c>
      <c r="BL1693" s="2">
        <f t="shared" si="278"/>
        <v>4.9372557087019135</v>
      </c>
      <c r="BM1693" s="2"/>
      <c r="BN1693" s="1">
        <f t="shared" si="279"/>
        <v>-3.4898305939528718</v>
      </c>
      <c r="BO1693" s="2">
        <f t="shared" si="280"/>
        <v>0.80039644006461574</v>
      </c>
      <c r="BP1693" s="1">
        <f t="shared" si="265"/>
        <v>4.0404040404040407</v>
      </c>
    </row>
    <row r="1694" spans="1:68" x14ac:dyDescent="0.25">
      <c r="A1694" t="s">
        <v>1204</v>
      </c>
      <c r="B1694" t="s">
        <v>1205</v>
      </c>
      <c r="C1694" t="s">
        <v>191</v>
      </c>
      <c r="D1694">
        <v>-23.743600000000001</v>
      </c>
      <c r="E1694">
        <v>-68.238100000000003</v>
      </c>
      <c r="F1694" s="9">
        <v>42200</v>
      </c>
      <c r="H1694" t="s">
        <v>445</v>
      </c>
      <c r="I1694" t="s">
        <v>215</v>
      </c>
      <c r="J1694" t="s">
        <v>29</v>
      </c>
      <c r="L1694" t="s">
        <v>30</v>
      </c>
      <c r="P1694">
        <v>7.55</v>
      </c>
      <c r="Q1694" s="1">
        <f t="shared" si="266"/>
        <v>6.9344262295081966</v>
      </c>
      <c r="R1694">
        <v>423</v>
      </c>
      <c r="S1694">
        <v>0.89</v>
      </c>
      <c r="T1694">
        <v>2162</v>
      </c>
      <c r="W1694">
        <v>521</v>
      </c>
      <c r="X1694">
        <v>0</v>
      </c>
      <c r="Z1694">
        <v>13.28</v>
      </c>
      <c r="AA1694" s="1">
        <v>15.943225699067911</v>
      </c>
      <c r="AB1694">
        <v>0.51</v>
      </c>
      <c r="AD1694">
        <v>973</v>
      </c>
      <c r="AE1694">
        <v>180</v>
      </c>
      <c r="AF1694">
        <v>10.7</v>
      </c>
      <c r="AG1694">
        <v>136</v>
      </c>
      <c r="AH1694">
        <v>135</v>
      </c>
      <c r="AL1694">
        <v>3.2000000000000001E-2</v>
      </c>
      <c r="AM1694">
        <v>1.5</v>
      </c>
      <c r="AN1694">
        <v>0.02</v>
      </c>
      <c r="AQ1694" s="3">
        <f t="shared" si="267"/>
        <v>4572.8752256990683</v>
      </c>
      <c r="BA1694" t="s">
        <v>31</v>
      </c>
      <c r="BB1694" s="1">
        <f t="shared" si="268"/>
        <v>6.9344262295081966</v>
      </c>
      <c r="BC1694" s="2">
        <f t="shared" si="269"/>
        <v>60.987306064880109</v>
      </c>
      <c r="BD1694" s="2">
        <f t="shared" si="270"/>
        <v>0</v>
      </c>
      <c r="BE1694" s="2">
        <f t="shared" si="271"/>
        <v>5.4236935248802833</v>
      </c>
      <c r="BF1694" s="2">
        <f t="shared" si="272"/>
        <v>1.2283785033761909</v>
      </c>
      <c r="BG1694" s="2">
        <f t="shared" si="273"/>
        <v>0.56766750455102855</v>
      </c>
      <c r="BH1694" s="2">
        <f t="shared" si="274"/>
        <v>42.324590021314542</v>
      </c>
      <c r="BI1694" s="2">
        <f t="shared" si="275"/>
        <v>4.6047582501918649</v>
      </c>
      <c r="BJ1694" s="2">
        <f t="shared" si="276"/>
        <v>1.5415646160495604</v>
      </c>
      <c r="BK1694" s="2">
        <f t="shared" si="277"/>
        <v>3.3933829033384897</v>
      </c>
      <c r="BL1694" s="2">
        <f t="shared" si="278"/>
        <v>5.5544126722896525</v>
      </c>
      <c r="BM1694" s="2"/>
      <c r="BN1694" s="1">
        <f t="shared" si="279"/>
        <v>-8.5455348702437686</v>
      </c>
      <c r="BO1694" s="2">
        <f t="shared" si="280"/>
        <v>0.69399015552987997</v>
      </c>
      <c r="BP1694" s="1">
        <f t="shared" si="265"/>
        <v>12.616822429906543</v>
      </c>
    </row>
    <row r="1695" spans="1:68" x14ac:dyDescent="0.25">
      <c r="A1695" t="s">
        <v>1204</v>
      </c>
      <c r="B1695" t="s">
        <v>1205</v>
      </c>
      <c r="C1695" t="s">
        <v>191</v>
      </c>
      <c r="D1695">
        <v>-23.743600000000001</v>
      </c>
      <c r="E1695">
        <v>-68.238100000000003</v>
      </c>
      <c r="F1695" s="9">
        <v>42221</v>
      </c>
      <c r="H1695" t="s">
        <v>445</v>
      </c>
      <c r="I1695" t="s">
        <v>215</v>
      </c>
      <c r="J1695" t="s">
        <v>29</v>
      </c>
      <c r="L1695" t="s">
        <v>30</v>
      </c>
      <c r="P1695">
        <v>7.52</v>
      </c>
      <c r="Q1695" s="1">
        <f t="shared" si="266"/>
        <v>8.5245901639344268</v>
      </c>
      <c r="R1695">
        <v>520</v>
      </c>
      <c r="S1695">
        <v>0.97</v>
      </c>
      <c r="T1695">
        <v>2320</v>
      </c>
      <c r="U1695">
        <v>3.49</v>
      </c>
      <c r="W1695">
        <v>616</v>
      </c>
      <c r="X1695">
        <v>2</v>
      </c>
      <c r="Z1695">
        <v>13.15</v>
      </c>
      <c r="AA1695" s="1">
        <v>17.953661784287618</v>
      </c>
      <c r="AB1695">
        <v>0.53500000000000003</v>
      </c>
      <c r="AD1695">
        <v>1143</v>
      </c>
      <c r="AE1695">
        <v>179</v>
      </c>
      <c r="AF1695">
        <v>12.1</v>
      </c>
      <c r="AG1695">
        <v>132</v>
      </c>
      <c r="AH1695">
        <v>123</v>
      </c>
      <c r="AL1695">
        <v>5.2999999999999999E-2</v>
      </c>
      <c r="AM1695">
        <v>1.6</v>
      </c>
      <c r="AN1695">
        <v>3.2000000000000001E-2</v>
      </c>
      <c r="AQ1695" s="3">
        <f t="shared" si="267"/>
        <v>5084.883661784289</v>
      </c>
      <c r="BA1695" t="s">
        <v>31</v>
      </c>
      <c r="BB1695" s="1">
        <f t="shared" si="268"/>
        <v>8.5245901639344268</v>
      </c>
      <c r="BC1695" s="2">
        <f t="shared" si="269"/>
        <v>65.444287729196049</v>
      </c>
      <c r="BD1695" s="2">
        <f t="shared" si="270"/>
        <v>4.3677412895474575E-2</v>
      </c>
      <c r="BE1695" s="2">
        <f t="shared" si="271"/>
        <v>6.4126587549448262</v>
      </c>
      <c r="BF1695" s="2">
        <f t="shared" si="272"/>
        <v>1.2163537138100085</v>
      </c>
      <c r="BG1695" s="2">
        <f t="shared" si="273"/>
        <v>0.63925021040350427</v>
      </c>
      <c r="BH1695" s="2">
        <f t="shared" si="274"/>
        <v>49.719431032232805</v>
      </c>
      <c r="BI1695" s="2">
        <f t="shared" si="275"/>
        <v>4.5791762599130212</v>
      </c>
      <c r="BJ1695" s="2">
        <f t="shared" si="276"/>
        <v>1.7432646592709984</v>
      </c>
      <c r="BK1695" s="2">
        <f t="shared" si="277"/>
        <v>3.2935775238285343</v>
      </c>
      <c r="BL1695" s="2">
        <f t="shared" si="278"/>
        <v>5.060687101419461</v>
      </c>
      <c r="BM1695" s="2"/>
      <c r="BN1695" s="1">
        <f t="shared" si="279"/>
        <v>-8.8273851576520048</v>
      </c>
      <c r="BO1695" s="2">
        <f t="shared" si="280"/>
        <v>0.75972147848821248</v>
      </c>
      <c r="BP1695" s="1">
        <f t="shared" si="265"/>
        <v>10.165289256198347</v>
      </c>
    </row>
    <row r="1696" spans="1:68" x14ac:dyDescent="0.25">
      <c r="A1696" t="s">
        <v>1204</v>
      </c>
      <c r="B1696" t="s">
        <v>1205</v>
      </c>
      <c r="C1696" t="s">
        <v>191</v>
      </c>
      <c r="D1696">
        <v>-23.743600000000001</v>
      </c>
      <c r="E1696">
        <v>-68.238100000000003</v>
      </c>
      <c r="F1696" s="9">
        <v>42249</v>
      </c>
      <c r="H1696" t="s">
        <v>445</v>
      </c>
      <c r="I1696" t="s">
        <v>215</v>
      </c>
      <c r="J1696" t="s">
        <v>29</v>
      </c>
      <c r="L1696" t="s">
        <v>30</v>
      </c>
      <c r="P1696">
        <v>7.41</v>
      </c>
      <c r="Q1696" s="1">
        <f t="shared" si="266"/>
        <v>6.918032786885246</v>
      </c>
      <c r="R1696">
        <v>422</v>
      </c>
      <c r="S1696">
        <v>6.78</v>
      </c>
      <c r="T1696">
        <v>1822</v>
      </c>
      <c r="U1696">
        <v>3.75</v>
      </c>
      <c r="W1696">
        <v>513</v>
      </c>
      <c r="X1696">
        <v>1</v>
      </c>
      <c r="Z1696">
        <v>13</v>
      </c>
      <c r="AA1696" s="1">
        <v>17.018575233022638</v>
      </c>
      <c r="AB1696">
        <v>0.52100000000000002</v>
      </c>
      <c r="AD1696">
        <v>1140</v>
      </c>
      <c r="AE1696">
        <v>194</v>
      </c>
      <c r="AF1696">
        <v>11.3</v>
      </c>
      <c r="AG1696">
        <v>128</v>
      </c>
      <c r="AH1696">
        <v>123</v>
      </c>
      <c r="AL1696">
        <v>6.0000000000000001E-3</v>
      </c>
      <c r="AM1696">
        <v>1.6</v>
      </c>
      <c r="AN1696">
        <v>2.3E-2</v>
      </c>
      <c r="AQ1696" s="3">
        <f t="shared" si="267"/>
        <v>4396.998575233024</v>
      </c>
      <c r="BA1696" t="s">
        <v>31</v>
      </c>
      <c r="BB1696" s="1">
        <f t="shared" si="268"/>
        <v>6.918032786885246</v>
      </c>
      <c r="BC1696" s="2">
        <f t="shared" si="269"/>
        <v>51.396332863187581</v>
      </c>
      <c r="BD1696" s="2">
        <f t="shared" si="270"/>
        <v>4.6931317581097316E-2</v>
      </c>
      <c r="BE1696" s="2">
        <f t="shared" si="271"/>
        <v>5.3404122423485321</v>
      </c>
      <c r="BF1696" s="2">
        <f t="shared" si="272"/>
        <v>1.2024789566182592</v>
      </c>
      <c r="BG1696" s="2">
        <f t="shared" si="273"/>
        <v>0.60595592861165504</v>
      </c>
      <c r="BH1696" s="2">
        <f t="shared" si="274"/>
        <v>49.588933837922482</v>
      </c>
      <c r="BI1696" s="2">
        <f t="shared" si="275"/>
        <v>4.9629061140956763</v>
      </c>
      <c r="BJ1696" s="2">
        <f t="shared" si="276"/>
        <v>1.6280074917158913</v>
      </c>
      <c r="BK1696" s="2">
        <f t="shared" si="277"/>
        <v>3.1937721443185785</v>
      </c>
      <c r="BL1696" s="2">
        <f t="shared" si="278"/>
        <v>5.060687101419461</v>
      </c>
      <c r="BM1696" s="2"/>
      <c r="BN1696" s="1">
        <f t="shared" si="279"/>
        <v>2.5729356176875178</v>
      </c>
      <c r="BO1696" s="2">
        <f t="shared" si="280"/>
        <v>0.96483408592445241</v>
      </c>
      <c r="BP1696" s="1">
        <f t="shared" si="265"/>
        <v>10.884955752212388</v>
      </c>
    </row>
    <row r="1697" spans="1:68" x14ac:dyDescent="0.25">
      <c r="A1697" t="s">
        <v>1204</v>
      </c>
      <c r="B1697" t="s">
        <v>1205</v>
      </c>
      <c r="C1697" t="s">
        <v>191</v>
      </c>
      <c r="D1697">
        <v>-23.743600000000001</v>
      </c>
      <c r="E1697">
        <v>-68.238100000000003</v>
      </c>
      <c r="F1697" s="9">
        <v>42284</v>
      </c>
      <c r="H1697" t="s">
        <v>445</v>
      </c>
      <c r="I1697" t="s">
        <v>215</v>
      </c>
      <c r="J1697" t="s">
        <v>29</v>
      </c>
      <c r="L1697" t="s">
        <v>30</v>
      </c>
      <c r="P1697">
        <v>7.45</v>
      </c>
      <c r="Q1697" s="1">
        <f t="shared" si="266"/>
        <v>9.5081967213114762</v>
      </c>
      <c r="R1697">
        <v>580</v>
      </c>
      <c r="S1697">
        <v>0.82</v>
      </c>
      <c r="T1697">
        <v>2249</v>
      </c>
      <c r="W1697">
        <v>841</v>
      </c>
      <c r="X1697">
        <v>0</v>
      </c>
      <c r="Z1697">
        <v>19.39</v>
      </c>
      <c r="AA1697" s="1">
        <v>20.104360852197072</v>
      </c>
      <c r="AB1697">
        <v>0.54500000000000004</v>
      </c>
      <c r="AD1697">
        <v>1194</v>
      </c>
      <c r="AE1697">
        <v>192</v>
      </c>
      <c r="AF1697">
        <v>17.100000000000001</v>
      </c>
      <c r="AG1697">
        <v>137</v>
      </c>
      <c r="AH1697">
        <v>135</v>
      </c>
      <c r="AL1697">
        <v>7.0000000000000001E-3</v>
      </c>
      <c r="AM1697">
        <v>1.7</v>
      </c>
      <c r="AN1697">
        <v>2.9000000000000001E-2</v>
      </c>
      <c r="AQ1697" s="3">
        <f t="shared" si="267"/>
        <v>5387.6953608521972</v>
      </c>
      <c r="BA1697" t="s">
        <v>31</v>
      </c>
      <c r="BB1697" s="1">
        <f t="shared" si="268"/>
        <v>9.5081967213114762</v>
      </c>
      <c r="BC1697" s="2">
        <f t="shared" si="269"/>
        <v>63.441466854724958</v>
      </c>
      <c r="BD1697" s="2">
        <f t="shared" si="270"/>
        <v>0</v>
      </c>
      <c r="BE1697" s="2">
        <f t="shared" si="271"/>
        <v>8.7549448261503233</v>
      </c>
      <c r="BF1697" s="2">
        <f t="shared" si="272"/>
        <v>1.7935436129867728</v>
      </c>
      <c r="BG1697" s="2">
        <f t="shared" si="273"/>
        <v>0.71582705852475736</v>
      </c>
      <c r="BH1697" s="2">
        <f t="shared" si="274"/>
        <v>51.937883335508282</v>
      </c>
      <c r="BI1697" s="2">
        <f t="shared" si="275"/>
        <v>4.9117421335379889</v>
      </c>
      <c r="BJ1697" s="2">
        <f t="shared" si="276"/>
        <v>2.4636219564904196</v>
      </c>
      <c r="BK1697" s="2">
        <f t="shared" si="277"/>
        <v>3.4183342482159786</v>
      </c>
      <c r="BL1697" s="2">
        <f t="shared" si="278"/>
        <v>5.5544126722896525</v>
      </c>
      <c r="BM1697" s="2"/>
      <c r="BN1697" s="1">
        <f t="shared" si="279"/>
        <v>-7.8708241110761579</v>
      </c>
      <c r="BO1697" s="2">
        <f t="shared" si="280"/>
        <v>0.81867406146899457</v>
      </c>
      <c r="BP1697" s="1">
        <f t="shared" si="265"/>
        <v>7.8947368421052628</v>
      </c>
    </row>
    <row r="1698" spans="1:68" x14ac:dyDescent="0.25">
      <c r="A1698" t="s">
        <v>1204</v>
      </c>
      <c r="B1698" t="s">
        <v>1205</v>
      </c>
      <c r="C1698" t="s">
        <v>191</v>
      </c>
      <c r="D1698">
        <v>-23.743600000000001</v>
      </c>
      <c r="E1698">
        <v>-68.238100000000003</v>
      </c>
      <c r="F1698" s="9">
        <v>42284</v>
      </c>
      <c r="H1698" t="s">
        <v>445</v>
      </c>
      <c r="I1698" t="s">
        <v>215</v>
      </c>
      <c r="J1698" t="s">
        <v>29</v>
      </c>
      <c r="L1698" t="s">
        <v>30</v>
      </c>
      <c r="P1698">
        <v>7.45</v>
      </c>
      <c r="Q1698" s="1">
        <f t="shared" si="266"/>
        <v>9.5081967213114762</v>
      </c>
      <c r="R1698">
        <v>580</v>
      </c>
      <c r="S1698">
        <v>0.82</v>
      </c>
      <c r="T1698">
        <v>2249</v>
      </c>
      <c r="W1698">
        <v>841</v>
      </c>
      <c r="X1698">
        <v>0</v>
      </c>
      <c r="Z1698">
        <v>19.39</v>
      </c>
      <c r="AA1698" s="1">
        <v>20.104360852197072</v>
      </c>
      <c r="AB1698">
        <v>0.54500000000000004</v>
      </c>
      <c r="AD1698">
        <v>1194</v>
      </c>
      <c r="AE1698">
        <v>192</v>
      </c>
      <c r="AF1698">
        <v>17.100000000000001</v>
      </c>
      <c r="AG1698">
        <v>137</v>
      </c>
      <c r="AH1698">
        <v>135</v>
      </c>
      <c r="AL1698">
        <v>7.0000000000000001E-3</v>
      </c>
      <c r="AM1698">
        <v>1.7</v>
      </c>
      <c r="AN1698">
        <v>2.9000000000000001E-2</v>
      </c>
      <c r="AQ1698" s="3">
        <f t="shared" si="267"/>
        <v>5387.6953608521972</v>
      </c>
      <c r="BA1698" t="s">
        <v>31</v>
      </c>
      <c r="BB1698" s="1">
        <f t="shared" si="268"/>
        <v>9.5081967213114762</v>
      </c>
      <c r="BC1698" s="2">
        <f t="shared" si="269"/>
        <v>63.441466854724958</v>
      </c>
      <c r="BD1698" s="2">
        <f t="shared" si="270"/>
        <v>0</v>
      </c>
      <c r="BE1698" s="2">
        <f t="shared" si="271"/>
        <v>8.7549448261503233</v>
      </c>
      <c r="BF1698" s="2">
        <f t="shared" si="272"/>
        <v>1.7935436129867728</v>
      </c>
      <c r="BG1698" s="2">
        <f t="shared" si="273"/>
        <v>0.71582705852475736</v>
      </c>
      <c r="BH1698" s="2">
        <f t="shared" si="274"/>
        <v>51.937883335508282</v>
      </c>
      <c r="BI1698" s="2">
        <f t="shared" si="275"/>
        <v>4.9117421335379889</v>
      </c>
      <c r="BJ1698" s="2">
        <f t="shared" si="276"/>
        <v>2.4636219564904196</v>
      </c>
      <c r="BK1698" s="2">
        <f t="shared" si="277"/>
        <v>3.4183342482159786</v>
      </c>
      <c r="BL1698" s="2">
        <f t="shared" si="278"/>
        <v>5.5544126722896525</v>
      </c>
      <c r="BM1698" s="2"/>
      <c r="BN1698" s="1">
        <f t="shared" si="279"/>
        <v>-7.8708241110761579</v>
      </c>
      <c r="BO1698" s="2">
        <f t="shared" si="280"/>
        <v>0.81867406146899457</v>
      </c>
      <c r="BP1698" s="1">
        <f t="shared" si="265"/>
        <v>7.8947368421052628</v>
      </c>
    </row>
    <row r="1699" spans="1:68" x14ac:dyDescent="0.25">
      <c r="A1699" t="s">
        <v>1204</v>
      </c>
      <c r="B1699" t="s">
        <v>1205</v>
      </c>
      <c r="C1699" t="s">
        <v>191</v>
      </c>
      <c r="D1699">
        <v>-23.743600000000001</v>
      </c>
      <c r="E1699">
        <v>-68.238100000000003</v>
      </c>
      <c r="F1699" s="9">
        <v>42284</v>
      </c>
      <c r="H1699" t="s">
        <v>445</v>
      </c>
      <c r="I1699" t="s">
        <v>215</v>
      </c>
      <c r="J1699" t="s">
        <v>29</v>
      </c>
      <c r="L1699" t="s">
        <v>30</v>
      </c>
      <c r="Q1699" s="1">
        <f t="shared" si="266"/>
        <v>9.5081967213114762</v>
      </c>
      <c r="R1699">
        <v>580</v>
      </c>
      <c r="S1699">
        <v>0.82</v>
      </c>
      <c r="T1699">
        <v>2249</v>
      </c>
      <c r="W1699">
        <v>841</v>
      </c>
      <c r="X1699">
        <v>0</v>
      </c>
      <c r="Z1699">
        <v>19.39</v>
      </c>
      <c r="AA1699" s="1">
        <v>20.104360852197072</v>
      </c>
      <c r="AB1699">
        <v>0.54500000000000004</v>
      </c>
      <c r="AD1699">
        <v>1194</v>
      </c>
      <c r="AE1699">
        <v>192</v>
      </c>
      <c r="AF1699">
        <v>17.100000000000001</v>
      </c>
      <c r="AG1699">
        <v>137</v>
      </c>
      <c r="AH1699">
        <v>135</v>
      </c>
      <c r="AL1699">
        <v>7.0000000000000001E-3</v>
      </c>
      <c r="AM1699">
        <v>1.7</v>
      </c>
      <c r="AN1699">
        <v>2.9000000000000001E-2</v>
      </c>
      <c r="AQ1699" s="3">
        <f t="shared" si="267"/>
        <v>5387.6953608521972</v>
      </c>
      <c r="BA1699" t="s">
        <v>31</v>
      </c>
      <c r="BB1699" s="1">
        <f t="shared" si="268"/>
        <v>9.5081967213114762</v>
      </c>
      <c r="BC1699" s="2">
        <f t="shared" si="269"/>
        <v>63.441466854724958</v>
      </c>
      <c r="BD1699" s="2">
        <f t="shared" si="270"/>
        <v>0</v>
      </c>
      <c r="BE1699" s="2">
        <f t="shared" si="271"/>
        <v>8.7549448261503233</v>
      </c>
      <c r="BF1699" s="2">
        <f t="shared" si="272"/>
        <v>1.7935436129867728</v>
      </c>
      <c r="BG1699" s="2">
        <f t="shared" si="273"/>
        <v>0.71582705852475736</v>
      </c>
      <c r="BH1699" s="2">
        <f t="shared" si="274"/>
        <v>51.937883335508282</v>
      </c>
      <c r="BI1699" s="2">
        <f t="shared" si="275"/>
        <v>4.9117421335379889</v>
      </c>
      <c r="BJ1699" s="2">
        <f t="shared" si="276"/>
        <v>2.4636219564904196</v>
      </c>
      <c r="BK1699" s="2">
        <f t="shared" si="277"/>
        <v>3.4183342482159786</v>
      </c>
      <c r="BL1699" s="2">
        <f t="shared" si="278"/>
        <v>5.5544126722896525</v>
      </c>
      <c r="BM1699" s="2"/>
      <c r="BN1699" s="1">
        <f t="shared" si="279"/>
        <v>-7.8708241110761579</v>
      </c>
      <c r="BO1699" s="2">
        <f t="shared" si="280"/>
        <v>0.81867406146899457</v>
      </c>
      <c r="BP1699" s="1">
        <f t="shared" si="265"/>
        <v>7.8947368421052628</v>
      </c>
    </row>
    <row r="1700" spans="1:68" x14ac:dyDescent="0.25">
      <c r="A1700" t="s">
        <v>1204</v>
      </c>
      <c r="B1700" t="s">
        <v>1205</v>
      </c>
      <c r="C1700" t="s">
        <v>191</v>
      </c>
      <c r="D1700">
        <v>-23.743600000000001</v>
      </c>
      <c r="E1700">
        <v>-68.238100000000003</v>
      </c>
      <c r="F1700" s="9">
        <v>42284</v>
      </c>
      <c r="H1700" t="s">
        <v>445</v>
      </c>
      <c r="I1700" t="s">
        <v>215</v>
      </c>
      <c r="J1700" t="s">
        <v>29</v>
      </c>
      <c r="L1700" t="s">
        <v>30</v>
      </c>
      <c r="Q1700" s="1">
        <f t="shared" si="266"/>
        <v>9.5081967213114762</v>
      </c>
      <c r="R1700">
        <v>580</v>
      </c>
      <c r="S1700">
        <v>0.82</v>
      </c>
      <c r="T1700">
        <v>2249</v>
      </c>
      <c r="W1700">
        <v>841</v>
      </c>
      <c r="X1700">
        <v>0</v>
      </c>
      <c r="Z1700">
        <v>19.39</v>
      </c>
      <c r="AA1700" s="1">
        <v>20.104360852197072</v>
      </c>
      <c r="AB1700">
        <v>0.54500000000000004</v>
      </c>
      <c r="AD1700">
        <v>1194</v>
      </c>
      <c r="AE1700">
        <v>192</v>
      </c>
      <c r="AF1700">
        <v>17.100000000000001</v>
      </c>
      <c r="AG1700">
        <v>137</v>
      </c>
      <c r="AH1700">
        <v>135</v>
      </c>
      <c r="AL1700">
        <v>7.0000000000000001E-3</v>
      </c>
      <c r="AM1700">
        <v>1.7</v>
      </c>
      <c r="AN1700">
        <v>2.9000000000000001E-2</v>
      </c>
      <c r="AQ1700" s="3">
        <f t="shared" si="267"/>
        <v>5387.6953608521972</v>
      </c>
      <c r="BA1700" t="s">
        <v>31</v>
      </c>
      <c r="BB1700" s="1">
        <f t="shared" si="268"/>
        <v>9.5081967213114762</v>
      </c>
      <c r="BC1700" s="2">
        <f t="shared" si="269"/>
        <v>63.441466854724958</v>
      </c>
      <c r="BD1700" s="2">
        <f t="shared" si="270"/>
        <v>0</v>
      </c>
      <c r="BE1700" s="2">
        <f t="shared" si="271"/>
        <v>8.7549448261503233</v>
      </c>
      <c r="BF1700" s="2">
        <f t="shared" si="272"/>
        <v>1.7935436129867728</v>
      </c>
      <c r="BG1700" s="2">
        <f t="shared" si="273"/>
        <v>0.71582705852475736</v>
      </c>
      <c r="BH1700" s="2">
        <f t="shared" si="274"/>
        <v>51.937883335508282</v>
      </c>
      <c r="BI1700" s="2">
        <f t="shared" si="275"/>
        <v>4.9117421335379889</v>
      </c>
      <c r="BJ1700" s="2">
        <f t="shared" si="276"/>
        <v>2.4636219564904196</v>
      </c>
      <c r="BK1700" s="2">
        <f t="shared" si="277"/>
        <v>3.4183342482159786</v>
      </c>
      <c r="BL1700" s="2">
        <f t="shared" si="278"/>
        <v>5.5544126722896525</v>
      </c>
      <c r="BM1700" s="2"/>
      <c r="BN1700" s="1">
        <f t="shared" si="279"/>
        <v>-7.8708241110761579</v>
      </c>
      <c r="BO1700" s="2">
        <f t="shared" si="280"/>
        <v>0.81867406146899457</v>
      </c>
      <c r="BP1700" s="1">
        <f t="shared" si="265"/>
        <v>7.8947368421052628</v>
      </c>
    </row>
    <row r="1701" spans="1:68" x14ac:dyDescent="0.25">
      <c r="A1701" t="s">
        <v>1204</v>
      </c>
      <c r="B1701" t="s">
        <v>1205</v>
      </c>
      <c r="C1701" t="s">
        <v>191</v>
      </c>
      <c r="D1701">
        <v>-23.743600000000001</v>
      </c>
      <c r="E1701">
        <v>-68.238100000000003</v>
      </c>
      <c r="F1701" s="9">
        <v>42313</v>
      </c>
      <c r="H1701" t="s">
        <v>445</v>
      </c>
      <c r="I1701" t="s">
        <v>215</v>
      </c>
      <c r="J1701" t="s">
        <v>29</v>
      </c>
      <c r="L1701" t="s">
        <v>30</v>
      </c>
      <c r="P1701">
        <v>7.72</v>
      </c>
      <c r="Q1701" s="1">
        <f t="shared" si="266"/>
        <v>10.032786885245901</v>
      </c>
      <c r="R1701">
        <v>612</v>
      </c>
      <c r="S1701">
        <v>0.76</v>
      </c>
      <c r="T1701">
        <v>2219</v>
      </c>
      <c r="W1701">
        <v>597</v>
      </c>
      <c r="X1701">
        <v>1</v>
      </c>
      <c r="Z1701">
        <v>16.57</v>
      </c>
      <c r="AA1701" s="1">
        <v>20.618658455392811</v>
      </c>
      <c r="AB1701">
        <v>0.58799999999999997</v>
      </c>
      <c r="AD1701">
        <v>1208</v>
      </c>
      <c r="AE1701">
        <v>194</v>
      </c>
      <c r="AF1701">
        <v>14.6</v>
      </c>
      <c r="AG1701">
        <v>134</v>
      </c>
      <c r="AH1701">
        <v>131</v>
      </c>
      <c r="AL1701">
        <v>3.0000000000000001E-3</v>
      </c>
      <c r="AM1701">
        <v>1.7</v>
      </c>
      <c r="AN1701">
        <v>1.9E-2</v>
      </c>
      <c r="AQ1701" s="3">
        <f t="shared" si="267"/>
        <v>5150.8586584553941</v>
      </c>
      <c r="BA1701" t="s">
        <v>31</v>
      </c>
      <c r="BB1701" s="1">
        <f t="shared" si="268"/>
        <v>10.032786885245901</v>
      </c>
      <c r="BC1701" s="2">
        <f t="shared" si="269"/>
        <v>62.595204513399146</v>
      </c>
      <c r="BD1701" s="2">
        <f t="shared" si="270"/>
        <v>0</v>
      </c>
      <c r="BE1701" s="2">
        <f t="shared" si="271"/>
        <v>6.2148657089319173</v>
      </c>
      <c r="BF1701" s="2">
        <f t="shared" si="272"/>
        <v>1.5326981777818889</v>
      </c>
      <c r="BG1701" s="2">
        <f t="shared" si="273"/>
        <v>0.73413891351027438</v>
      </c>
      <c r="BH1701" s="2">
        <f t="shared" si="274"/>
        <v>52.546870242289792</v>
      </c>
      <c r="BI1701" s="2">
        <f t="shared" si="275"/>
        <v>4.9629061140956763</v>
      </c>
      <c r="BJ1701" s="2">
        <f t="shared" si="276"/>
        <v>2.1034433078807089</v>
      </c>
      <c r="BK1701" s="2">
        <f t="shared" si="277"/>
        <v>3.3434802135835118</v>
      </c>
      <c r="BL1701" s="2">
        <f t="shared" si="278"/>
        <v>5.3898374819995887</v>
      </c>
      <c r="BM1701" s="2"/>
      <c r="BN1701" s="1">
        <f t="shared" si="279"/>
        <v>-4.9204310720476778</v>
      </c>
      <c r="BO1701" s="2">
        <f t="shared" si="280"/>
        <v>0.83947118075221872</v>
      </c>
      <c r="BP1701" s="1">
        <f t="shared" si="265"/>
        <v>8.9726027397260282</v>
      </c>
    </row>
    <row r="1702" spans="1:68" x14ac:dyDescent="0.25">
      <c r="A1702" t="s">
        <v>1204</v>
      </c>
      <c r="B1702" t="s">
        <v>1205</v>
      </c>
      <c r="C1702" t="s">
        <v>191</v>
      </c>
      <c r="D1702">
        <v>-23.743600000000001</v>
      </c>
      <c r="E1702">
        <v>-68.238100000000003</v>
      </c>
      <c r="F1702" s="9">
        <v>42340</v>
      </c>
      <c r="H1702" t="s">
        <v>445</v>
      </c>
      <c r="I1702" t="s">
        <v>215</v>
      </c>
      <c r="J1702" t="s">
        <v>29</v>
      </c>
      <c r="L1702" t="s">
        <v>30</v>
      </c>
      <c r="P1702">
        <v>7.88</v>
      </c>
      <c r="Q1702" s="1">
        <f t="shared" si="266"/>
        <v>9.442622950819672</v>
      </c>
      <c r="R1702">
        <v>576</v>
      </c>
      <c r="S1702">
        <v>0.8</v>
      </c>
      <c r="T1702">
        <v>2214</v>
      </c>
      <c r="W1702">
        <v>524</v>
      </c>
      <c r="X1702">
        <v>0</v>
      </c>
      <c r="Z1702">
        <v>21.21</v>
      </c>
      <c r="AA1702" s="1">
        <v>21.179710386151797</v>
      </c>
      <c r="AB1702">
        <v>0.54300000000000004</v>
      </c>
      <c r="AD1702">
        <v>1146</v>
      </c>
      <c r="AE1702">
        <v>192</v>
      </c>
      <c r="AF1702">
        <v>19.2</v>
      </c>
      <c r="AG1702">
        <v>132</v>
      </c>
      <c r="AH1702">
        <v>122</v>
      </c>
      <c r="AL1702">
        <v>3.2000000000000001E-2</v>
      </c>
      <c r="AM1702">
        <v>1.6</v>
      </c>
      <c r="AN1702">
        <v>2.5999999999999999E-2</v>
      </c>
      <c r="AQ1702" s="3">
        <f t="shared" si="267"/>
        <v>4970.5907103861518</v>
      </c>
      <c r="BA1702" t="s">
        <v>31</v>
      </c>
      <c r="BB1702" s="1">
        <f t="shared" si="268"/>
        <v>9.442622950819672</v>
      </c>
      <c r="BC1702" s="2">
        <f t="shared" si="269"/>
        <v>62.454160789844849</v>
      </c>
      <c r="BD1702" s="2">
        <f t="shared" si="270"/>
        <v>0</v>
      </c>
      <c r="BE1702" s="2">
        <f t="shared" si="271"/>
        <v>5.4549240058296897</v>
      </c>
      <c r="BF1702" s="2">
        <f t="shared" si="272"/>
        <v>1.9618906669133291</v>
      </c>
      <c r="BG1702" s="2">
        <f t="shared" si="273"/>
        <v>0.75411548258538386</v>
      </c>
      <c r="BH1702" s="2">
        <f t="shared" si="274"/>
        <v>49.849928226543128</v>
      </c>
      <c r="BI1702" s="2">
        <f t="shared" si="275"/>
        <v>4.9117421335379889</v>
      </c>
      <c r="BJ1702" s="2">
        <f t="shared" si="276"/>
        <v>2.7661720213225758</v>
      </c>
      <c r="BK1702" s="2">
        <f t="shared" si="277"/>
        <v>3.2935775238285343</v>
      </c>
      <c r="BL1702" s="2">
        <f t="shared" si="278"/>
        <v>5.0195433038469455</v>
      </c>
      <c r="BM1702" s="2"/>
      <c r="BN1702" s="1">
        <f t="shared" si="279"/>
        <v>-5.512556229162719</v>
      </c>
      <c r="BO1702" s="2">
        <f t="shared" si="280"/>
        <v>0.79818426180259894</v>
      </c>
      <c r="BP1702" s="1">
        <f t="shared" si="265"/>
        <v>6.354166666666667</v>
      </c>
    </row>
    <row r="1703" spans="1:68" x14ac:dyDescent="0.25">
      <c r="A1703" t="s">
        <v>1204</v>
      </c>
      <c r="B1703" t="s">
        <v>1205</v>
      </c>
      <c r="C1703" t="s">
        <v>191</v>
      </c>
      <c r="D1703">
        <v>-23.743600000000001</v>
      </c>
      <c r="E1703">
        <v>-68.238100000000003</v>
      </c>
      <c r="F1703" s="9">
        <v>42381</v>
      </c>
      <c r="H1703" t="s">
        <v>445</v>
      </c>
      <c r="I1703" t="s">
        <v>215</v>
      </c>
      <c r="J1703" t="s">
        <v>29</v>
      </c>
      <c r="L1703" t="s">
        <v>30</v>
      </c>
      <c r="P1703">
        <v>7.81</v>
      </c>
      <c r="Q1703" s="1">
        <f t="shared" si="266"/>
        <v>7.7377049180327866</v>
      </c>
      <c r="R1703">
        <v>472</v>
      </c>
      <c r="S1703">
        <v>1.03</v>
      </c>
      <c r="T1703">
        <v>2208</v>
      </c>
      <c r="W1703">
        <v>628</v>
      </c>
      <c r="X1703">
        <v>2</v>
      </c>
      <c r="Z1703">
        <v>14.65</v>
      </c>
      <c r="AA1703" s="1">
        <v>18.187433422103862</v>
      </c>
      <c r="AB1703">
        <v>0.56599999999999995</v>
      </c>
      <c r="AD1703">
        <v>1276</v>
      </c>
      <c r="AE1703">
        <v>207</v>
      </c>
      <c r="AF1703">
        <v>14.9</v>
      </c>
      <c r="AG1703">
        <v>139</v>
      </c>
      <c r="AH1703">
        <v>142</v>
      </c>
      <c r="AM1703">
        <v>1.7</v>
      </c>
      <c r="AN1703">
        <v>1.2999999999999999E-2</v>
      </c>
      <c r="AQ1703" s="3">
        <f t="shared" si="267"/>
        <v>5125.0464334221033</v>
      </c>
      <c r="BA1703" t="s">
        <v>31</v>
      </c>
      <c r="BB1703" s="1">
        <f t="shared" si="268"/>
        <v>7.7377049180327866</v>
      </c>
      <c r="BC1703" s="2">
        <f t="shared" si="269"/>
        <v>62.284908321579685</v>
      </c>
      <c r="BD1703" s="2">
        <f t="shared" si="270"/>
        <v>0</v>
      </c>
      <c r="BE1703" s="2">
        <f t="shared" si="271"/>
        <v>6.5375806787424526</v>
      </c>
      <c r="BF1703" s="2">
        <f t="shared" si="272"/>
        <v>1.3551012857274998</v>
      </c>
      <c r="BG1703" s="2">
        <f t="shared" si="273"/>
        <v>0.64757378085146644</v>
      </c>
      <c r="BH1703" s="2">
        <f t="shared" si="274"/>
        <v>55.504806646657094</v>
      </c>
      <c r="BI1703" s="2">
        <f t="shared" si="275"/>
        <v>5.295471987720644</v>
      </c>
      <c r="BJ1703" s="2">
        <f t="shared" si="276"/>
        <v>2.1466647457138741</v>
      </c>
      <c r="BK1703" s="2">
        <f t="shared" si="277"/>
        <v>3.4682369379709566</v>
      </c>
      <c r="BL1703" s="2">
        <f t="shared" si="278"/>
        <v>5.8424192552972638</v>
      </c>
      <c r="BM1703" s="2"/>
      <c r="BN1703" s="1">
        <f t="shared" si="279"/>
        <v>-0.92886117864797257</v>
      </c>
      <c r="BO1703" s="2">
        <f t="shared" si="280"/>
        <v>0.89114374801811325</v>
      </c>
      <c r="BP1703" s="1">
        <f t="shared" si="265"/>
        <v>9.5302013422818792</v>
      </c>
    </row>
    <row r="1704" spans="1:68" x14ac:dyDescent="0.25">
      <c r="A1704" t="s">
        <v>1204</v>
      </c>
      <c r="B1704" t="s">
        <v>1205</v>
      </c>
      <c r="C1704" t="s">
        <v>191</v>
      </c>
      <c r="D1704">
        <v>-23.743600000000001</v>
      </c>
      <c r="E1704">
        <v>-68.238100000000003</v>
      </c>
      <c r="F1704" s="9">
        <v>42415</v>
      </c>
      <c r="H1704" t="s">
        <v>445</v>
      </c>
      <c r="I1704" t="s">
        <v>215</v>
      </c>
      <c r="J1704" t="s">
        <v>29</v>
      </c>
      <c r="L1704" t="s">
        <v>30</v>
      </c>
      <c r="P1704">
        <v>7.69</v>
      </c>
      <c r="Q1704" s="1">
        <f t="shared" si="266"/>
        <v>7.1475409836065573</v>
      </c>
      <c r="R1704">
        <v>436</v>
      </c>
      <c r="S1704">
        <v>1.22</v>
      </c>
      <c r="T1704">
        <v>2179</v>
      </c>
      <c r="W1704">
        <v>520</v>
      </c>
      <c r="X1704">
        <v>1</v>
      </c>
      <c r="Z1704">
        <v>17.36</v>
      </c>
      <c r="AA1704" s="1">
        <v>23.751198402130491</v>
      </c>
      <c r="AB1704">
        <v>0.60799999999999998</v>
      </c>
      <c r="AD1704">
        <v>1300</v>
      </c>
      <c r="AE1704">
        <v>219</v>
      </c>
      <c r="AF1704">
        <v>18.100000000000001</v>
      </c>
      <c r="AG1704">
        <v>144</v>
      </c>
      <c r="AH1704">
        <v>142</v>
      </c>
      <c r="AM1704">
        <v>1.7</v>
      </c>
      <c r="AN1704">
        <v>1.4999999999999999E-2</v>
      </c>
      <c r="AQ1704" s="3">
        <f t="shared" si="267"/>
        <v>5003.7541984021318</v>
      </c>
      <c r="BA1704" t="s">
        <v>31</v>
      </c>
      <c r="BB1704" s="1">
        <f t="shared" si="268"/>
        <v>7.1475409836065573</v>
      </c>
      <c r="BC1704" s="2">
        <f t="shared" si="269"/>
        <v>61.466854724964733</v>
      </c>
      <c r="BD1704" s="2">
        <f t="shared" si="270"/>
        <v>0</v>
      </c>
      <c r="BE1704" s="2">
        <f t="shared" si="271"/>
        <v>5.4132833645638145</v>
      </c>
      <c r="BF1704" s="2">
        <f t="shared" si="272"/>
        <v>1.6057718989917675</v>
      </c>
      <c r="BG1704" s="2">
        <f t="shared" si="273"/>
        <v>0.84567475751296906</v>
      </c>
      <c r="BH1704" s="2">
        <f t="shared" si="274"/>
        <v>56.548784201139675</v>
      </c>
      <c r="BI1704" s="2">
        <f t="shared" si="275"/>
        <v>5.6024558710667689</v>
      </c>
      <c r="BJ1704" s="2">
        <f t="shared" si="276"/>
        <v>2.6076934159343037</v>
      </c>
      <c r="BK1704" s="2">
        <f t="shared" si="277"/>
        <v>3.5929936623584009</v>
      </c>
      <c r="BL1704" s="2">
        <f t="shared" si="278"/>
        <v>5.8424192552972638</v>
      </c>
      <c r="BM1704" s="2"/>
      <c r="BN1704" s="1">
        <f t="shared" si="279"/>
        <v>2.5686995436792528</v>
      </c>
      <c r="BO1704" s="2">
        <f t="shared" si="280"/>
        <v>0.91998825145956942</v>
      </c>
      <c r="BP1704" s="1">
        <f t="shared" si="265"/>
        <v>7.845303867403314</v>
      </c>
    </row>
    <row r="1705" spans="1:68" x14ac:dyDescent="0.25">
      <c r="A1705" t="s">
        <v>1204</v>
      </c>
      <c r="B1705" t="s">
        <v>1205</v>
      </c>
      <c r="C1705" t="s">
        <v>191</v>
      </c>
      <c r="D1705">
        <v>-23.743600000000001</v>
      </c>
      <c r="E1705">
        <v>-68.238100000000003</v>
      </c>
      <c r="F1705" s="9">
        <v>42415</v>
      </c>
      <c r="H1705" t="s">
        <v>445</v>
      </c>
      <c r="I1705" t="s">
        <v>215</v>
      </c>
      <c r="J1705" t="s">
        <v>29</v>
      </c>
      <c r="L1705" t="s">
        <v>30</v>
      </c>
      <c r="P1705">
        <v>7.69</v>
      </c>
      <c r="Q1705" s="1">
        <f t="shared" si="266"/>
        <v>7.1475409836065573</v>
      </c>
      <c r="R1705">
        <v>436</v>
      </c>
      <c r="S1705">
        <v>1.22</v>
      </c>
      <c r="T1705">
        <v>2179</v>
      </c>
      <c r="W1705">
        <v>520</v>
      </c>
      <c r="X1705">
        <v>1</v>
      </c>
      <c r="Z1705">
        <v>17.36</v>
      </c>
      <c r="AA1705" s="1">
        <v>23.751198402130491</v>
      </c>
      <c r="AB1705">
        <v>0.60799999999999998</v>
      </c>
      <c r="AD1705">
        <v>1300</v>
      </c>
      <c r="AE1705">
        <v>219</v>
      </c>
      <c r="AF1705">
        <v>18.100000000000001</v>
      </c>
      <c r="AG1705">
        <v>144</v>
      </c>
      <c r="AH1705">
        <v>142</v>
      </c>
      <c r="AM1705">
        <v>1.7</v>
      </c>
      <c r="AN1705">
        <v>1.4999999999999999E-2</v>
      </c>
      <c r="AQ1705" s="3">
        <f t="shared" si="267"/>
        <v>5003.7541984021318</v>
      </c>
      <c r="BA1705" t="s">
        <v>31</v>
      </c>
      <c r="BB1705" s="1">
        <f t="shared" si="268"/>
        <v>7.1475409836065573</v>
      </c>
      <c r="BC1705" s="2">
        <f t="shared" si="269"/>
        <v>61.466854724964733</v>
      </c>
      <c r="BD1705" s="2">
        <f t="shared" si="270"/>
        <v>0</v>
      </c>
      <c r="BE1705" s="2">
        <f t="shared" si="271"/>
        <v>5.4132833645638145</v>
      </c>
      <c r="BF1705" s="2">
        <f t="shared" si="272"/>
        <v>1.6057718989917675</v>
      </c>
      <c r="BG1705" s="2">
        <f t="shared" si="273"/>
        <v>0.84567475751296906</v>
      </c>
      <c r="BH1705" s="2">
        <f t="shared" si="274"/>
        <v>56.548784201139675</v>
      </c>
      <c r="BI1705" s="2">
        <f t="shared" si="275"/>
        <v>5.6024558710667689</v>
      </c>
      <c r="BJ1705" s="2">
        <f t="shared" si="276"/>
        <v>2.6076934159343037</v>
      </c>
      <c r="BK1705" s="2">
        <f t="shared" si="277"/>
        <v>3.5929936623584009</v>
      </c>
      <c r="BL1705" s="2">
        <f t="shared" si="278"/>
        <v>5.8424192552972638</v>
      </c>
      <c r="BM1705" s="2"/>
      <c r="BN1705" s="1">
        <f t="shared" si="279"/>
        <v>2.5686995436792528</v>
      </c>
      <c r="BO1705" s="2">
        <f t="shared" si="280"/>
        <v>0.91998825145956942</v>
      </c>
      <c r="BP1705" s="1">
        <f t="shared" si="265"/>
        <v>7.845303867403314</v>
      </c>
    </row>
    <row r="1706" spans="1:68" x14ac:dyDescent="0.25">
      <c r="A1706" t="s">
        <v>1204</v>
      </c>
      <c r="B1706" t="s">
        <v>1205</v>
      </c>
      <c r="C1706" t="s">
        <v>191</v>
      </c>
      <c r="D1706">
        <v>-23.743600000000001</v>
      </c>
      <c r="E1706">
        <v>-68.238100000000003</v>
      </c>
      <c r="F1706" s="9">
        <v>42415</v>
      </c>
      <c r="H1706" t="s">
        <v>445</v>
      </c>
      <c r="I1706" t="s">
        <v>215</v>
      </c>
      <c r="J1706" t="s">
        <v>29</v>
      </c>
      <c r="L1706" t="s">
        <v>30</v>
      </c>
      <c r="Q1706" s="1">
        <f t="shared" si="266"/>
        <v>7.1475409836065573</v>
      </c>
      <c r="R1706">
        <v>436</v>
      </c>
      <c r="S1706">
        <v>1.22</v>
      </c>
      <c r="T1706">
        <v>2179</v>
      </c>
      <c r="W1706">
        <v>520</v>
      </c>
      <c r="X1706">
        <v>1</v>
      </c>
      <c r="Z1706">
        <v>17.36</v>
      </c>
      <c r="AA1706" s="1">
        <v>23.751198402130491</v>
      </c>
      <c r="AB1706">
        <v>0.60799999999999998</v>
      </c>
      <c r="AD1706">
        <v>1300</v>
      </c>
      <c r="AE1706">
        <v>219</v>
      </c>
      <c r="AF1706">
        <v>18.100000000000001</v>
      </c>
      <c r="AG1706">
        <v>144</v>
      </c>
      <c r="AH1706">
        <v>142</v>
      </c>
      <c r="AM1706">
        <v>1.7</v>
      </c>
      <c r="AN1706">
        <v>1.4999999999999999E-2</v>
      </c>
      <c r="AQ1706" s="3">
        <f t="shared" si="267"/>
        <v>5003.7541984021318</v>
      </c>
      <c r="BA1706" t="s">
        <v>31</v>
      </c>
      <c r="BB1706" s="1">
        <f t="shared" si="268"/>
        <v>7.1475409836065573</v>
      </c>
      <c r="BC1706" s="2">
        <f t="shared" si="269"/>
        <v>61.466854724964733</v>
      </c>
      <c r="BD1706" s="2">
        <f t="shared" si="270"/>
        <v>0</v>
      </c>
      <c r="BE1706" s="2">
        <f t="shared" si="271"/>
        <v>5.4132833645638145</v>
      </c>
      <c r="BF1706" s="2">
        <f t="shared" si="272"/>
        <v>1.6057718989917675</v>
      </c>
      <c r="BG1706" s="2">
        <f t="shared" si="273"/>
        <v>0.84567475751296906</v>
      </c>
      <c r="BH1706" s="2">
        <f t="shared" si="274"/>
        <v>56.548784201139675</v>
      </c>
      <c r="BI1706" s="2">
        <f t="shared" si="275"/>
        <v>5.6024558710667689</v>
      </c>
      <c r="BJ1706" s="2">
        <f t="shared" si="276"/>
        <v>2.6076934159343037</v>
      </c>
      <c r="BK1706" s="2">
        <f t="shared" si="277"/>
        <v>3.5929936623584009</v>
      </c>
      <c r="BL1706" s="2">
        <f t="shared" si="278"/>
        <v>5.8424192552972638</v>
      </c>
      <c r="BM1706" s="2"/>
      <c r="BN1706" s="1">
        <f t="shared" si="279"/>
        <v>2.5686995436792528</v>
      </c>
      <c r="BO1706" s="2">
        <f t="shared" si="280"/>
        <v>0.91998825145956942</v>
      </c>
      <c r="BP1706" s="1">
        <f t="shared" si="265"/>
        <v>7.845303867403314</v>
      </c>
    </row>
    <row r="1707" spans="1:68" x14ac:dyDescent="0.25">
      <c r="A1707" t="s">
        <v>1204</v>
      </c>
      <c r="B1707" t="s">
        <v>1205</v>
      </c>
      <c r="C1707" t="s">
        <v>191</v>
      </c>
      <c r="D1707">
        <v>-23.743600000000001</v>
      </c>
      <c r="E1707">
        <v>-68.238100000000003</v>
      </c>
      <c r="F1707" s="9">
        <v>42415</v>
      </c>
      <c r="H1707" t="s">
        <v>445</v>
      </c>
      <c r="I1707" t="s">
        <v>215</v>
      </c>
      <c r="J1707" t="s">
        <v>29</v>
      </c>
      <c r="L1707" t="s">
        <v>30</v>
      </c>
      <c r="Q1707" s="1">
        <f t="shared" si="266"/>
        <v>7.1475409836065573</v>
      </c>
      <c r="R1707">
        <v>436</v>
      </c>
      <c r="S1707">
        <v>1.22</v>
      </c>
      <c r="T1707">
        <v>2179</v>
      </c>
      <c r="W1707">
        <v>520</v>
      </c>
      <c r="X1707">
        <v>1</v>
      </c>
      <c r="Z1707">
        <v>17.36</v>
      </c>
      <c r="AA1707" s="1">
        <v>23.751198402130491</v>
      </c>
      <c r="AB1707">
        <v>0.60799999999999998</v>
      </c>
      <c r="AD1707">
        <v>1300</v>
      </c>
      <c r="AE1707">
        <v>219</v>
      </c>
      <c r="AF1707">
        <v>18.100000000000001</v>
      </c>
      <c r="AG1707">
        <v>144</v>
      </c>
      <c r="AH1707">
        <v>142</v>
      </c>
      <c r="AM1707">
        <v>1.7</v>
      </c>
      <c r="AN1707">
        <v>1.4999999999999999E-2</v>
      </c>
      <c r="AQ1707" s="3">
        <f t="shared" si="267"/>
        <v>5003.7541984021318</v>
      </c>
      <c r="BA1707" t="s">
        <v>31</v>
      </c>
      <c r="BB1707" s="1">
        <f t="shared" si="268"/>
        <v>7.1475409836065573</v>
      </c>
      <c r="BC1707" s="2">
        <f t="shared" si="269"/>
        <v>61.466854724964733</v>
      </c>
      <c r="BD1707" s="2">
        <f t="shared" si="270"/>
        <v>0</v>
      </c>
      <c r="BE1707" s="2">
        <f t="shared" si="271"/>
        <v>5.4132833645638145</v>
      </c>
      <c r="BF1707" s="2">
        <f t="shared" si="272"/>
        <v>1.6057718989917675</v>
      </c>
      <c r="BG1707" s="2">
        <f t="shared" si="273"/>
        <v>0.84567475751296906</v>
      </c>
      <c r="BH1707" s="2">
        <f t="shared" si="274"/>
        <v>56.548784201139675</v>
      </c>
      <c r="BI1707" s="2">
        <f t="shared" si="275"/>
        <v>5.6024558710667689</v>
      </c>
      <c r="BJ1707" s="2">
        <f t="shared" si="276"/>
        <v>2.6076934159343037</v>
      </c>
      <c r="BK1707" s="2">
        <f t="shared" si="277"/>
        <v>3.5929936623584009</v>
      </c>
      <c r="BL1707" s="2">
        <f t="shared" si="278"/>
        <v>5.8424192552972638</v>
      </c>
      <c r="BM1707" s="2"/>
      <c r="BN1707" s="1">
        <f t="shared" si="279"/>
        <v>2.5686995436792528</v>
      </c>
      <c r="BO1707" s="2">
        <f t="shared" si="280"/>
        <v>0.91998825145956942</v>
      </c>
      <c r="BP1707" s="1">
        <f t="shared" si="265"/>
        <v>7.845303867403314</v>
      </c>
    </row>
    <row r="1708" spans="1:68" x14ac:dyDescent="0.25">
      <c r="A1708" t="s">
        <v>1204</v>
      </c>
      <c r="B1708" t="s">
        <v>1205</v>
      </c>
      <c r="C1708" t="s">
        <v>191</v>
      </c>
      <c r="D1708">
        <v>-23.743600000000001</v>
      </c>
      <c r="E1708">
        <v>-68.238100000000003</v>
      </c>
      <c r="F1708" s="9">
        <v>42438</v>
      </c>
      <c r="H1708" t="s">
        <v>445</v>
      </c>
      <c r="I1708" t="s">
        <v>215</v>
      </c>
      <c r="J1708" t="s">
        <v>29</v>
      </c>
      <c r="L1708" t="s">
        <v>30</v>
      </c>
      <c r="P1708">
        <v>7.56</v>
      </c>
      <c r="Q1708" s="1">
        <f t="shared" si="266"/>
        <v>6.4918032786885247</v>
      </c>
      <c r="R1708">
        <v>396</v>
      </c>
      <c r="S1708">
        <v>0.66</v>
      </c>
      <c r="T1708">
        <v>2245</v>
      </c>
      <c r="W1708">
        <v>712</v>
      </c>
      <c r="X1708">
        <v>0</v>
      </c>
      <c r="Z1708">
        <v>10.62</v>
      </c>
      <c r="AA1708" s="1">
        <v>47.782922769640486</v>
      </c>
      <c r="AB1708">
        <v>0.43099999999999999</v>
      </c>
      <c r="AD1708">
        <v>1376</v>
      </c>
      <c r="AE1708">
        <v>226</v>
      </c>
      <c r="AF1708">
        <v>10.4</v>
      </c>
      <c r="AG1708">
        <v>134</v>
      </c>
      <c r="AH1708">
        <v>140</v>
      </c>
      <c r="AM1708">
        <v>1.2</v>
      </c>
      <c r="AN1708">
        <v>1.0999999999999999E-2</v>
      </c>
      <c r="AQ1708" s="3">
        <f t="shared" si="267"/>
        <v>5300.1049227696403</v>
      </c>
      <c r="BA1708" t="s">
        <v>31</v>
      </c>
      <c r="BB1708" s="1">
        <f t="shared" si="268"/>
        <v>6.4918032786885247</v>
      </c>
      <c r="BC1708" s="2">
        <f t="shared" si="269"/>
        <v>63.32863187588152</v>
      </c>
      <c r="BD1708" s="2">
        <f t="shared" si="270"/>
        <v>0</v>
      </c>
      <c r="BE1708" s="2">
        <f t="shared" si="271"/>
        <v>7.4120341453258378</v>
      </c>
      <c r="BF1708" s="2">
        <f t="shared" si="272"/>
        <v>0.98233280917583932</v>
      </c>
      <c r="BG1708" s="2">
        <f t="shared" si="273"/>
        <v>1.7013377995634931</v>
      </c>
      <c r="BH1708" s="2">
        <f t="shared" si="274"/>
        <v>59.854713123667842</v>
      </c>
      <c r="BI1708" s="2">
        <f t="shared" si="275"/>
        <v>5.7815298030186746</v>
      </c>
      <c r="BJ1708" s="2">
        <f t="shared" si="276"/>
        <v>1.4983431782163954</v>
      </c>
      <c r="BK1708" s="2">
        <f t="shared" si="277"/>
        <v>3.3434802135835118</v>
      </c>
      <c r="BL1708" s="2">
        <f t="shared" si="278"/>
        <v>5.7601316601522319</v>
      </c>
      <c r="BM1708" s="2"/>
      <c r="BN1708" s="1">
        <f t="shared" si="279"/>
        <v>0.41021326577741352</v>
      </c>
      <c r="BO1708" s="2">
        <f t="shared" si="280"/>
        <v>0.94514457916883077</v>
      </c>
      <c r="BP1708" s="1">
        <f t="shared" si="265"/>
        <v>13.461538461538462</v>
      </c>
    </row>
    <row r="1709" spans="1:68" x14ac:dyDescent="0.25">
      <c r="A1709" t="s">
        <v>1204</v>
      </c>
      <c r="B1709" t="s">
        <v>1205</v>
      </c>
      <c r="C1709" t="s">
        <v>191</v>
      </c>
      <c r="D1709">
        <v>-23.743600000000001</v>
      </c>
      <c r="E1709">
        <v>-68.238100000000003</v>
      </c>
      <c r="F1709" s="9">
        <v>42509</v>
      </c>
      <c r="H1709" t="s">
        <v>445</v>
      </c>
      <c r="I1709" t="s">
        <v>215</v>
      </c>
      <c r="J1709" t="s">
        <v>29</v>
      </c>
      <c r="L1709" t="s">
        <v>30</v>
      </c>
      <c r="Q1709" s="1">
        <f t="shared" si="266"/>
        <v>6.3770491803278686</v>
      </c>
      <c r="R1709">
        <v>389</v>
      </c>
      <c r="T1709">
        <v>2202</v>
      </c>
      <c r="W1709">
        <v>557</v>
      </c>
      <c r="X1709">
        <v>0</v>
      </c>
      <c r="Z1709">
        <v>75.81</v>
      </c>
      <c r="AD1709">
        <v>1204</v>
      </c>
      <c r="AE1709">
        <v>196</v>
      </c>
      <c r="AF1709">
        <v>13</v>
      </c>
      <c r="AG1709">
        <v>151</v>
      </c>
      <c r="AH1709">
        <v>133</v>
      </c>
      <c r="AM1709">
        <v>2.4</v>
      </c>
      <c r="AQ1709" s="3">
        <f t="shared" si="267"/>
        <v>4923.2099999999991</v>
      </c>
      <c r="BA1709" t="s">
        <v>31</v>
      </c>
      <c r="BB1709" s="1">
        <f t="shared" si="268"/>
        <v>6.3770491803278686</v>
      </c>
      <c r="BC1709" s="2">
        <f t="shared" si="269"/>
        <v>62.115655853314522</v>
      </c>
      <c r="BD1709" s="2">
        <f t="shared" si="270"/>
        <v>0</v>
      </c>
      <c r="BE1709" s="2">
        <f t="shared" si="271"/>
        <v>5.7984592962731627</v>
      </c>
      <c r="BF1709" s="2">
        <f t="shared" si="272"/>
        <v>7.0123022847100183</v>
      </c>
      <c r="BG1709" s="2">
        <f t="shared" si="273"/>
        <v>0</v>
      </c>
      <c r="BH1709" s="2">
        <f t="shared" si="274"/>
        <v>52.372873983209359</v>
      </c>
      <c r="BI1709" s="2">
        <f t="shared" si="275"/>
        <v>5.0140700946533636</v>
      </c>
      <c r="BJ1709" s="2">
        <f t="shared" si="276"/>
        <v>1.8729289727704943</v>
      </c>
      <c r="BK1709" s="2">
        <f t="shared" si="277"/>
        <v>3.7676530765008232</v>
      </c>
      <c r="BL1709" s="2">
        <f t="shared" si="278"/>
        <v>5.4721250771446206</v>
      </c>
      <c r="BM1709" s="2"/>
      <c r="BN1709" s="1">
        <f t="shared" si="279"/>
        <v>-1.4890758221182525</v>
      </c>
      <c r="BO1709" s="2">
        <f t="shared" si="280"/>
        <v>0.84315094582414718</v>
      </c>
      <c r="BP1709" s="1">
        <f t="shared" si="265"/>
        <v>10.23076923076923</v>
      </c>
    </row>
    <row r="1710" spans="1:68" x14ac:dyDescent="0.25">
      <c r="A1710" t="s">
        <v>1204</v>
      </c>
      <c r="B1710" t="s">
        <v>1205</v>
      </c>
      <c r="C1710" t="s">
        <v>191</v>
      </c>
      <c r="D1710">
        <v>-23.743600000000001</v>
      </c>
      <c r="E1710">
        <v>-68.238100000000003</v>
      </c>
      <c r="F1710" s="9">
        <v>42653</v>
      </c>
      <c r="H1710" t="s">
        <v>445</v>
      </c>
      <c r="I1710" t="s">
        <v>215</v>
      </c>
      <c r="J1710" t="s">
        <v>29</v>
      </c>
      <c r="L1710" t="s">
        <v>30</v>
      </c>
      <c r="Q1710" s="1">
        <f t="shared" si="266"/>
        <v>4.442622950819672</v>
      </c>
      <c r="R1710">
        <v>271</v>
      </c>
      <c r="T1710">
        <v>2505</v>
      </c>
      <c r="W1710">
        <v>557</v>
      </c>
      <c r="X1710">
        <v>0</v>
      </c>
      <c r="Z1710">
        <v>17.36</v>
      </c>
      <c r="AD1710">
        <v>1468</v>
      </c>
      <c r="AE1710">
        <v>236</v>
      </c>
      <c r="AF1710">
        <v>15.5</v>
      </c>
      <c r="AG1710">
        <v>153</v>
      </c>
      <c r="AH1710">
        <v>158</v>
      </c>
      <c r="AM1710">
        <v>1.9</v>
      </c>
      <c r="AQ1710" s="3">
        <f t="shared" si="267"/>
        <v>5382.76</v>
      </c>
      <c r="BA1710" t="s">
        <v>31</v>
      </c>
      <c r="BB1710" s="1">
        <f t="shared" si="268"/>
        <v>4.442622950819672</v>
      </c>
      <c r="BC1710" s="2">
        <f t="shared" si="269"/>
        <v>70.662905500705207</v>
      </c>
      <c r="BD1710" s="2">
        <f t="shared" si="270"/>
        <v>0</v>
      </c>
      <c r="BE1710" s="2">
        <f t="shared" si="271"/>
        <v>5.7984592962731627</v>
      </c>
      <c r="BF1710" s="2">
        <f t="shared" si="272"/>
        <v>1.6057718989917675</v>
      </c>
      <c r="BG1710" s="2">
        <f t="shared" si="273"/>
        <v>0</v>
      </c>
      <c r="BH1710" s="2">
        <f t="shared" si="274"/>
        <v>63.856627082517726</v>
      </c>
      <c r="BI1710" s="2">
        <f t="shared" si="275"/>
        <v>6.0373497058071113</v>
      </c>
      <c r="BJ1710" s="2">
        <f t="shared" si="276"/>
        <v>2.2331076213802046</v>
      </c>
      <c r="BK1710" s="2">
        <f t="shared" si="277"/>
        <v>3.8175557662558011</v>
      </c>
      <c r="BL1710" s="2">
        <f t="shared" si="278"/>
        <v>6.5007200164575192</v>
      </c>
      <c r="BM1710" s="2"/>
      <c r="BN1710" s="1">
        <f t="shared" si="279"/>
        <v>3.3773450833113263</v>
      </c>
      <c r="BO1710" s="2">
        <f t="shared" si="280"/>
        <v>0.90367961280449249</v>
      </c>
      <c r="BP1710" s="1">
        <f t="shared" si="265"/>
        <v>10.193548387096774</v>
      </c>
    </row>
    <row r="1711" spans="1:68" x14ac:dyDescent="0.25">
      <c r="A1711" t="s">
        <v>1204</v>
      </c>
      <c r="B1711" t="s">
        <v>1205</v>
      </c>
      <c r="C1711" t="s">
        <v>191</v>
      </c>
      <c r="D1711">
        <v>-23.743600000000001</v>
      </c>
      <c r="E1711">
        <v>-68.238100000000003</v>
      </c>
      <c r="F1711" s="9">
        <v>42720</v>
      </c>
      <c r="H1711" t="s">
        <v>445</v>
      </c>
      <c r="I1711" t="s">
        <v>215</v>
      </c>
      <c r="J1711" t="s">
        <v>29</v>
      </c>
      <c r="L1711" t="s">
        <v>30</v>
      </c>
      <c r="Q1711" s="1">
        <f t="shared" si="266"/>
        <v>5.7540983606557381</v>
      </c>
      <c r="R1711">
        <v>351</v>
      </c>
      <c r="T1711">
        <v>2310</v>
      </c>
      <c r="W1711">
        <v>551</v>
      </c>
      <c r="X1711">
        <v>0</v>
      </c>
      <c r="Z1711">
        <v>13.26</v>
      </c>
      <c r="AD1711">
        <v>1292</v>
      </c>
      <c r="AE1711">
        <v>228</v>
      </c>
      <c r="AF1711">
        <v>14.1</v>
      </c>
      <c r="AG1711">
        <v>141</v>
      </c>
      <c r="AH1711">
        <v>147</v>
      </c>
      <c r="AM1711">
        <v>1.8</v>
      </c>
      <c r="AQ1711" s="3">
        <f t="shared" si="267"/>
        <v>5049.1600000000008</v>
      </c>
      <c r="BA1711" t="s">
        <v>31</v>
      </c>
      <c r="BB1711" s="1">
        <f t="shared" si="268"/>
        <v>5.7540983606557381</v>
      </c>
      <c r="BC1711" s="2">
        <f t="shared" si="269"/>
        <v>65.16220028208744</v>
      </c>
      <c r="BD1711" s="2">
        <f t="shared" si="270"/>
        <v>0</v>
      </c>
      <c r="BE1711" s="2">
        <f t="shared" si="271"/>
        <v>5.735998334374349</v>
      </c>
      <c r="BF1711" s="2">
        <f t="shared" si="272"/>
        <v>1.2265285357506244</v>
      </c>
      <c r="BG1711" s="2">
        <f t="shared" si="273"/>
        <v>0</v>
      </c>
      <c r="BH1711" s="2">
        <f t="shared" si="274"/>
        <v>56.200791682978817</v>
      </c>
      <c r="BI1711" s="2">
        <f t="shared" si="275"/>
        <v>5.8326937835763619</v>
      </c>
      <c r="BJ1711" s="2">
        <f t="shared" si="276"/>
        <v>2.0314075781587668</v>
      </c>
      <c r="BK1711" s="2">
        <f t="shared" si="277"/>
        <v>3.518139627725934</v>
      </c>
      <c r="BL1711" s="2">
        <f t="shared" si="278"/>
        <v>6.0481382431598441</v>
      </c>
      <c r="BM1711" s="2"/>
      <c r="BN1711" s="1">
        <f t="shared" si="279"/>
        <v>0.48866131526083795</v>
      </c>
      <c r="BO1711" s="2">
        <f t="shared" si="280"/>
        <v>0.86247535288380917</v>
      </c>
      <c r="BP1711" s="1">
        <f t="shared" si="265"/>
        <v>10.425531914893618</v>
      </c>
    </row>
    <row r="1712" spans="1:68" x14ac:dyDescent="0.25">
      <c r="A1712" t="s">
        <v>1204</v>
      </c>
      <c r="B1712" t="s">
        <v>1205</v>
      </c>
      <c r="C1712" t="s">
        <v>191</v>
      </c>
      <c r="D1712">
        <v>-23.743600000000001</v>
      </c>
      <c r="E1712">
        <v>-68.238100000000003</v>
      </c>
      <c r="F1712" s="9">
        <v>42776</v>
      </c>
      <c r="H1712" t="s">
        <v>445</v>
      </c>
      <c r="I1712" t="s">
        <v>215</v>
      </c>
      <c r="J1712" t="s">
        <v>29</v>
      </c>
      <c r="L1712" t="s">
        <v>30</v>
      </c>
      <c r="P1712">
        <v>7.43</v>
      </c>
      <c r="Q1712" s="1">
        <f t="shared" si="266"/>
        <v>7.557377049180328</v>
      </c>
      <c r="R1712">
        <v>461</v>
      </c>
      <c r="T1712">
        <v>2467</v>
      </c>
      <c r="W1712">
        <v>596</v>
      </c>
      <c r="X1712">
        <v>0</v>
      </c>
      <c r="Z1712">
        <v>18.2</v>
      </c>
      <c r="AD1712">
        <v>1345</v>
      </c>
      <c r="AE1712">
        <v>257</v>
      </c>
      <c r="AF1712">
        <v>13.5</v>
      </c>
      <c r="AG1712">
        <v>137</v>
      </c>
      <c r="AH1712">
        <v>150</v>
      </c>
      <c r="AM1712">
        <v>1.9</v>
      </c>
      <c r="AQ1712" s="3">
        <f t="shared" si="267"/>
        <v>5446.5999999999995</v>
      </c>
      <c r="BA1712" t="s">
        <v>31</v>
      </c>
      <c r="BB1712" s="1">
        <f t="shared" si="268"/>
        <v>7.557377049180328</v>
      </c>
      <c r="BC1712" s="2">
        <f t="shared" si="269"/>
        <v>69.59097320169252</v>
      </c>
      <c r="BD1712" s="2">
        <f t="shared" si="270"/>
        <v>0</v>
      </c>
      <c r="BE1712" s="2">
        <f t="shared" si="271"/>
        <v>6.2044555486154485</v>
      </c>
      <c r="BF1712" s="2">
        <f t="shared" si="272"/>
        <v>1.6834705392655629</v>
      </c>
      <c r="BG1712" s="2">
        <f t="shared" si="273"/>
        <v>0</v>
      </c>
      <c r="BH1712" s="2">
        <f t="shared" si="274"/>
        <v>58.506242115794507</v>
      </c>
      <c r="BI1712" s="2">
        <f t="shared" si="275"/>
        <v>6.5745715016628292</v>
      </c>
      <c r="BJ1712" s="2">
        <f t="shared" si="276"/>
        <v>1.9449647024924364</v>
      </c>
      <c r="BK1712" s="2">
        <f t="shared" si="277"/>
        <v>3.4183342482159786</v>
      </c>
      <c r="BL1712" s="2">
        <f t="shared" si="278"/>
        <v>6.1715696358773915</v>
      </c>
      <c r="BM1712" s="2"/>
      <c r="BN1712" s="1">
        <f t="shared" si="279"/>
        <v>-1.9069304513760172</v>
      </c>
      <c r="BO1712" s="2">
        <f t="shared" si="280"/>
        <v>0.84071596392578651</v>
      </c>
      <c r="BP1712" s="1">
        <f t="shared" si="265"/>
        <v>11.111111111111111</v>
      </c>
    </row>
    <row r="1713" spans="1:68" x14ac:dyDescent="0.25">
      <c r="A1713" t="s">
        <v>1204</v>
      </c>
      <c r="B1713" t="s">
        <v>1205</v>
      </c>
      <c r="C1713" t="s">
        <v>191</v>
      </c>
      <c r="D1713">
        <v>-23.743600000000001</v>
      </c>
      <c r="E1713">
        <v>-68.238100000000003</v>
      </c>
      <c r="F1713" s="9">
        <v>42877</v>
      </c>
      <c r="H1713" t="s">
        <v>445</v>
      </c>
      <c r="I1713" t="s">
        <v>215</v>
      </c>
      <c r="J1713" t="s">
        <v>29</v>
      </c>
      <c r="L1713" t="s">
        <v>30</v>
      </c>
      <c r="Q1713" s="1">
        <f t="shared" si="266"/>
        <v>7.9344262295081966</v>
      </c>
      <c r="R1713">
        <v>484</v>
      </c>
      <c r="T1713">
        <v>2332</v>
      </c>
      <c r="W1713">
        <v>580</v>
      </c>
      <c r="X1713">
        <v>0</v>
      </c>
      <c r="Z1713">
        <v>14.9</v>
      </c>
      <c r="AD1713">
        <v>1177</v>
      </c>
      <c r="AE1713">
        <v>223</v>
      </c>
      <c r="AF1713">
        <v>13.7</v>
      </c>
      <c r="AG1713">
        <v>142</v>
      </c>
      <c r="AH1713">
        <v>130</v>
      </c>
      <c r="AM1713">
        <v>1.6</v>
      </c>
      <c r="AQ1713" s="3">
        <f t="shared" si="267"/>
        <v>5098.2</v>
      </c>
      <c r="BA1713" t="s">
        <v>31</v>
      </c>
      <c r="BB1713" s="1">
        <f t="shared" si="268"/>
        <v>7.9344262295081966</v>
      </c>
      <c r="BC1713" s="2">
        <f t="shared" si="269"/>
        <v>65.782792665726376</v>
      </c>
      <c r="BD1713" s="2">
        <f t="shared" si="270"/>
        <v>0</v>
      </c>
      <c r="BE1713" s="2">
        <f t="shared" si="271"/>
        <v>6.0378929835519468</v>
      </c>
      <c r="BF1713" s="2">
        <f t="shared" si="272"/>
        <v>1.3782258810470818</v>
      </c>
      <c r="BG1713" s="2">
        <f t="shared" si="273"/>
        <v>0</v>
      </c>
      <c r="BH1713" s="2">
        <f t="shared" si="274"/>
        <v>51.198399234416456</v>
      </c>
      <c r="BI1713" s="2">
        <f t="shared" si="275"/>
        <v>5.7047838321821436</v>
      </c>
      <c r="BJ1713" s="2">
        <f t="shared" si="276"/>
        <v>1.973778994381213</v>
      </c>
      <c r="BK1713" s="2">
        <f t="shared" si="277"/>
        <v>3.543090972603423</v>
      </c>
      <c r="BL1713" s="2">
        <f t="shared" si="278"/>
        <v>5.3486936844270723</v>
      </c>
      <c r="BM1713" s="2"/>
      <c r="BN1713" s="1">
        <f t="shared" si="279"/>
        <v>-5.6215910707866348</v>
      </c>
      <c r="BO1713" s="2">
        <f t="shared" si="280"/>
        <v>0.77829470534308032</v>
      </c>
      <c r="BP1713" s="1">
        <f t="shared" si="265"/>
        <v>9.4890510948905114</v>
      </c>
    </row>
    <row r="1714" spans="1:68" x14ac:dyDescent="0.25">
      <c r="A1714" t="s">
        <v>1204</v>
      </c>
      <c r="B1714" t="s">
        <v>1205</v>
      </c>
      <c r="C1714" t="s">
        <v>191</v>
      </c>
      <c r="D1714">
        <v>-23.743600000000001</v>
      </c>
      <c r="E1714">
        <v>-68.238100000000003</v>
      </c>
      <c r="F1714" s="9">
        <v>42969</v>
      </c>
      <c r="H1714" t="s">
        <v>445</v>
      </c>
      <c r="I1714" t="s">
        <v>215</v>
      </c>
      <c r="J1714" t="s">
        <v>29</v>
      </c>
      <c r="L1714" t="s">
        <v>30</v>
      </c>
      <c r="Q1714" s="1">
        <f t="shared" si="266"/>
        <v>6.3278688524590168</v>
      </c>
      <c r="R1714">
        <v>386</v>
      </c>
      <c r="T1714">
        <v>2314</v>
      </c>
      <c r="W1714">
        <v>566</v>
      </c>
      <c r="X1714">
        <v>0</v>
      </c>
      <c r="Z1714">
        <v>10.9</v>
      </c>
      <c r="AD1714">
        <v>1344</v>
      </c>
      <c r="AE1714">
        <v>230</v>
      </c>
      <c r="AF1714">
        <v>15.7</v>
      </c>
      <c r="AG1714">
        <v>173</v>
      </c>
      <c r="AH1714">
        <v>169</v>
      </c>
      <c r="AM1714">
        <v>2.2000000000000002</v>
      </c>
      <c r="AQ1714" s="3">
        <f t="shared" si="267"/>
        <v>5210.7999999999993</v>
      </c>
      <c r="BA1714" t="s">
        <v>31</v>
      </c>
      <c r="BB1714" s="1">
        <f t="shared" si="268"/>
        <v>6.3278688524590168</v>
      </c>
      <c r="BC1714" s="2">
        <f t="shared" si="269"/>
        <v>65.275035260930878</v>
      </c>
      <c r="BD1714" s="2">
        <f t="shared" si="270"/>
        <v>0</v>
      </c>
      <c r="BE1714" s="2">
        <f t="shared" si="271"/>
        <v>5.8921507391213828</v>
      </c>
      <c r="BF1714" s="2">
        <f t="shared" si="272"/>
        <v>1.0082323559337711</v>
      </c>
      <c r="BG1714" s="2">
        <f t="shared" si="273"/>
        <v>0</v>
      </c>
      <c r="BH1714" s="2">
        <f t="shared" si="274"/>
        <v>58.462743051024404</v>
      </c>
      <c r="BI1714" s="2">
        <f t="shared" si="275"/>
        <v>5.8838577641340493</v>
      </c>
      <c r="BJ1714" s="2">
        <f t="shared" si="276"/>
        <v>2.2619219132689814</v>
      </c>
      <c r="BK1714" s="2">
        <f t="shared" si="277"/>
        <v>4.3165826638055789</v>
      </c>
      <c r="BL1714" s="2">
        <f t="shared" si="278"/>
        <v>6.9533017897551943</v>
      </c>
      <c r="BM1714" s="2"/>
      <c r="BN1714" s="1">
        <f t="shared" si="279"/>
        <v>3.339072907606107</v>
      </c>
      <c r="BO1714" s="2">
        <f t="shared" si="280"/>
        <v>0.8956370964385546</v>
      </c>
      <c r="BP1714" s="1">
        <f t="shared" si="265"/>
        <v>10.764331210191083</v>
      </c>
    </row>
    <row r="1715" spans="1:68" x14ac:dyDescent="0.25">
      <c r="A1715" t="s">
        <v>1204</v>
      </c>
      <c r="B1715" t="s">
        <v>1205</v>
      </c>
      <c r="C1715" t="s">
        <v>191</v>
      </c>
      <c r="D1715">
        <v>-23.743600000000001</v>
      </c>
      <c r="E1715">
        <v>-68.238100000000003</v>
      </c>
      <c r="F1715" s="9">
        <v>43057</v>
      </c>
      <c r="H1715" t="s">
        <v>445</v>
      </c>
      <c r="I1715" t="s">
        <v>215</v>
      </c>
      <c r="J1715" t="s">
        <v>29</v>
      </c>
      <c r="L1715" t="s">
        <v>30</v>
      </c>
      <c r="Q1715" s="1">
        <f t="shared" si="266"/>
        <v>7.1639344262295079</v>
      </c>
      <c r="R1715">
        <v>437</v>
      </c>
      <c r="T1715">
        <v>6418</v>
      </c>
      <c r="W1715">
        <v>850</v>
      </c>
      <c r="Z1715">
        <v>14.5</v>
      </c>
      <c r="AD1715">
        <v>1480</v>
      </c>
      <c r="AE1715">
        <v>199</v>
      </c>
      <c r="AF1715">
        <v>17.7</v>
      </c>
      <c r="AG1715">
        <v>133</v>
      </c>
      <c r="AH1715">
        <v>1455</v>
      </c>
      <c r="AM1715">
        <v>1.8</v>
      </c>
      <c r="AQ1715" s="3">
        <f t="shared" si="267"/>
        <v>11006</v>
      </c>
      <c r="BA1715" t="s">
        <v>31</v>
      </c>
      <c r="BB1715" s="1">
        <f t="shared" si="268"/>
        <v>7.1639344262295079</v>
      </c>
      <c r="BC1715" s="2">
        <f t="shared" si="269"/>
        <v>181.04372355430181</v>
      </c>
      <c r="BD1715" s="2">
        <f t="shared" si="270"/>
        <v>0</v>
      </c>
      <c r="BE1715" s="2">
        <f t="shared" si="271"/>
        <v>8.8486362689985416</v>
      </c>
      <c r="BF1715" s="2">
        <f t="shared" si="272"/>
        <v>1.3412265285357505</v>
      </c>
      <c r="BG1715" s="2">
        <f t="shared" si="273"/>
        <v>0</v>
      </c>
      <c r="BH1715" s="2">
        <f t="shared" si="274"/>
        <v>64.378615859759009</v>
      </c>
      <c r="BI1715" s="2">
        <f t="shared" si="275"/>
        <v>5.0908160654898946</v>
      </c>
      <c r="BJ1715" s="2">
        <f t="shared" si="276"/>
        <v>2.5500648321567496</v>
      </c>
      <c r="BK1715" s="2">
        <f t="shared" si="277"/>
        <v>3.3185288687060228</v>
      </c>
      <c r="BL1715" s="2">
        <f t="shared" si="278"/>
        <v>59.864225468010702</v>
      </c>
      <c r="BM1715" s="2"/>
      <c r="BN1715" s="1">
        <f t="shared" si="279"/>
        <v>-1.8600327188533039</v>
      </c>
      <c r="BO1715" s="2">
        <f t="shared" si="280"/>
        <v>0.35559706017894316</v>
      </c>
      <c r="BP1715" s="1">
        <f t="shared" si="265"/>
        <v>82.203389830508485</v>
      </c>
    </row>
    <row r="1716" spans="1:68" x14ac:dyDescent="0.25">
      <c r="A1716">
        <v>138</v>
      </c>
      <c r="B1716" t="s">
        <v>1205</v>
      </c>
      <c r="C1716" t="s">
        <v>191</v>
      </c>
      <c r="D1716">
        <v>-23.851400000000002</v>
      </c>
      <c r="E1716">
        <v>-68.209900000000005</v>
      </c>
      <c r="F1716" s="9">
        <v>41001</v>
      </c>
      <c r="H1716" t="s">
        <v>445</v>
      </c>
      <c r="I1716" t="s">
        <v>215</v>
      </c>
      <c r="J1716" t="s">
        <v>29</v>
      </c>
      <c r="L1716" t="s">
        <v>30</v>
      </c>
      <c r="N1716">
        <v>27</v>
      </c>
      <c r="AD1716">
        <v>324.39999999999998</v>
      </c>
      <c r="AF1716">
        <v>1.2</v>
      </c>
      <c r="AR1716" s="1">
        <v>-8</v>
      </c>
      <c r="AS1716" s="1">
        <v>-63</v>
      </c>
      <c r="AV1716">
        <v>0.70750000000000002</v>
      </c>
      <c r="BA1716" t="s">
        <v>31</v>
      </c>
      <c r="BB1716" s="1">
        <f t="shared" ref="BB1716:BB1754" si="281">Q1716</f>
        <v>0</v>
      </c>
      <c r="BC1716" s="2">
        <f t="shared" ref="BC1716:BC1754" si="282">T1716/35.45</f>
        <v>0</v>
      </c>
      <c r="BD1716" s="2">
        <f t="shared" ref="BD1716:BD1754" si="283">U1716/79.904</f>
        <v>0</v>
      </c>
      <c r="BE1716" s="2">
        <f t="shared" ref="BE1716:BE1754" si="284">W1716/96.06</f>
        <v>0</v>
      </c>
      <c r="BF1716" s="2">
        <f t="shared" ref="BF1716:BF1754" si="285">Z1716/10.811</f>
        <v>0</v>
      </c>
      <c r="BG1716" s="2">
        <f t="shared" ref="BG1716:BG1754" si="286">AA1716/28.0855</f>
        <v>0</v>
      </c>
      <c r="BH1716" s="2">
        <f t="shared" ref="BH1716:BH1754" si="287">AD1716/22.989</f>
        <v>14.111096611422854</v>
      </c>
      <c r="BI1716" s="2">
        <f t="shared" ref="BI1716:BI1754" si="288">AE1716/39.09</f>
        <v>0</v>
      </c>
      <c r="BJ1716" s="2">
        <f t="shared" ref="BJ1716:BJ1754" si="289">AF1716/6.941</f>
        <v>0.17288575133266099</v>
      </c>
      <c r="BK1716" s="2">
        <f t="shared" ref="BK1716:BK1754" si="290">AG1716/40.078</f>
        <v>0</v>
      </c>
      <c r="BL1716" s="2">
        <f t="shared" ref="BL1716:BL1754" si="291">AH1716/24.305</f>
        <v>0</v>
      </c>
      <c r="BM1716" s="2"/>
      <c r="BN1716" s="1">
        <f t="shared" ref="BN1716:BN1754" si="292">((BH1716+BI1716+BJ1716+2*BK1716+2*BL1716)-(BC1716+BD1716+2*BE1716+BB1716))/((BH1716+BI1716+BJ1716+2*BK1716+2*BL1716)+(BC1716+BD1716+2*BE1716+BB1716))*100</f>
        <v>100</v>
      </c>
      <c r="BP1716" s="1">
        <f t="shared" si="265"/>
        <v>0</v>
      </c>
    </row>
    <row r="1717" spans="1:68" x14ac:dyDescent="0.25">
      <c r="A1717">
        <v>276</v>
      </c>
      <c r="B1717" t="s">
        <v>1205</v>
      </c>
      <c r="C1717" t="s">
        <v>191</v>
      </c>
      <c r="H1717" t="s">
        <v>445</v>
      </c>
      <c r="I1717" t="s">
        <v>215</v>
      </c>
      <c r="J1717" t="s">
        <v>29</v>
      </c>
      <c r="L1717" t="s">
        <v>30</v>
      </c>
      <c r="N1717">
        <v>26.5</v>
      </c>
      <c r="BA1717" t="s">
        <v>31</v>
      </c>
      <c r="BB1717" s="1">
        <f t="shared" si="281"/>
        <v>0</v>
      </c>
      <c r="BC1717" s="2">
        <f t="shared" si="282"/>
        <v>0</v>
      </c>
      <c r="BD1717" s="2">
        <f t="shared" si="283"/>
        <v>0</v>
      </c>
      <c r="BE1717" s="2">
        <f t="shared" si="284"/>
        <v>0</v>
      </c>
      <c r="BF1717" s="2">
        <f t="shared" si="285"/>
        <v>0</v>
      </c>
      <c r="BG1717" s="2">
        <f t="shared" si="286"/>
        <v>0</v>
      </c>
      <c r="BH1717" s="2">
        <f t="shared" si="287"/>
        <v>0</v>
      </c>
      <c r="BI1717" s="2">
        <f t="shared" si="288"/>
        <v>0</v>
      </c>
      <c r="BJ1717" s="2">
        <f t="shared" si="289"/>
        <v>0</v>
      </c>
      <c r="BK1717" s="2">
        <f t="shared" si="290"/>
        <v>0</v>
      </c>
      <c r="BL1717" s="2">
        <f t="shared" si="291"/>
        <v>0</v>
      </c>
      <c r="BM1717" s="2"/>
      <c r="BN1717" s="1"/>
      <c r="BP1717" s="1" t="e">
        <f t="shared" si="265"/>
        <v>#DIV/0!</v>
      </c>
    </row>
    <row r="1718" spans="1:68" x14ac:dyDescent="0.25">
      <c r="A1718">
        <v>121</v>
      </c>
      <c r="B1718" t="s">
        <v>1205</v>
      </c>
      <c r="C1718" t="s">
        <v>191</v>
      </c>
      <c r="F1718" s="9">
        <v>40919</v>
      </c>
      <c r="H1718" t="s">
        <v>445</v>
      </c>
      <c r="I1718" t="s">
        <v>215</v>
      </c>
      <c r="J1718" t="s">
        <v>29</v>
      </c>
      <c r="L1718" t="s">
        <v>30</v>
      </c>
      <c r="N1718">
        <v>24</v>
      </c>
      <c r="AD1718">
        <v>641.65</v>
      </c>
      <c r="AF1718">
        <v>2.35</v>
      </c>
      <c r="AR1718" s="1">
        <v>-8.1999999999999993</v>
      </c>
      <c r="AS1718" s="1">
        <v>-63.9</v>
      </c>
      <c r="AV1718">
        <v>0.70765</v>
      </c>
      <c r="BA1718" t="s">
        <v>31</v>
      </c>
      <c r="BB1718" s="1">
        <f t="shared" si="281"/>
        <v>0</v>
      </c>
      <c r="BC1718" s="2">
        <f t="shared" si="282"/>
        <v>0</v>
      </c>
      <c r="BD1718" s="2">
        <f t="shared" si="283"/>
        <v>0</v>
      </c>
      <c r="BE1718" s="2">
        <f t="shared" si="284"/>
        <v>0</v>
      </c>
      <c r="BF1718" s="2">
        <f t="shared" si="285"/>
        <v>0</v>
      </c>
      <c r="BG1718" s="2">
        <f t="shared" si="286"/>
        <v>0</v>
      </c>
      <c r="BH1718" s="2">
        <f t="shared" si="287"/>
        <v>27.91117490973944</v>
      </c>
      <c r="BI1718" s="2">
        <f t="shared" si="288"/>
        <v>0</v>
      </c>
      <c r="BJ1718" s="2">
        <f t="shared" si="289"/>
        <v>0.33856792969312782</v>
      </c>
      <c r="BK1718" s="2">
        <f t="shared" si="290"/>
        <v>0</v>
      </c>
      <c r="BL1718" s="2">
        <f t="shared" si="291"/>
        <v>0</v>
      </c>
      <c r="BM1718" s="2"/>
      <c r="BN1718" s="1">
        <f t="shared" si="292"/>
        <v>100</v>
      </c>
      <c r="BP1718" s="1">
        <f t="shared" si="265"/>
        <v>0</v>
      </c>
    </row>
    <row r="1719" spans="1:68" x14ac:dyDescent="0.25">
      <c r="A1719">
        <v>121</v>
      </c>
      <c r="B1719" t="s">
        <v>1205</v>
      </c>
      <c r="C1719" t="s">
        <v>191</v>
      </c>
      <c r="F1719" s="9">
        <v>41286</v>
      </c>
      <c r="H1719" t="s">
        <v>445</v>
      </c>
      <c r="I1719" t="s">
        <v>215</v>
      </c>
      <c r="J1719" t="s">
        <v>29</v>
      </c>
      <c r="L1719" t="s">
        <v>30</v>
      </c>
      <c r="AV1719">
        <v>0.70860000000000001</v>
      </c>
      <c r="BA1719" t="s">
        <v>31</v>
      </c>
      <c r="BB1719" s="1">
        <f t="shared" si="281"/>
        <v>0</v>
      </c>
      <c r="BC1719" s="2">
        <f t="shared" si="282"/>
        <v>0</v>
      </c>
      <c r="BD1719" s="2">
        <f t="shared" si="283"/>
        <v>0</v>
      </c>
      <c r="BE1719" s="2">
        <f t="shared" si="284"/>
        <v>0</v>
      </c>
      <c r="BF1719" s="2">
        <f t="shared" si="285"/>
        <v>0</v>
      </c>
      <c r="BG1719" s="2">
        <f t="shared" si="286"/>
        <v>0</v>
      </c>
      <c r="BH1719" s="2">
        <f t="shared" si="287"/>
        <v>0</v>
      </c>
      <c r="BI1719" s="2">
        <f t="shared" si="288"/>
        <v>0</v>
      </c>
      <c r="BJ1719" s="2">
        <f t="shared" si="289"/>
        <v>0</v>
      </c>
      <c r="BK1719" s="2">
        <f t="shared" si="290"/>
        <v>0</v>
      </c>
      <c r="BL1719" s="2">
        <f t="shared" si="291"/>
        <v>0</v>
      </c>
      <c r="BM1719" s="2"/>
      <c r="BN1719" s="1"/>
      <c r="BP1719" s="1" t="e">
        <f t="shared" si="265"/>
        <v>#DIV/0!</v>
      </c>
    </row>
    <row r="1720" spans="1:68" x14ac:dyDescent="0.25">
      <c r="A1720">
        <v>69</v>
      </c>
      <c r="B1720" t="s">
        <v>1205</v>
      </c>
      <c r="C1720" t="s">
        <v>191</v>
      </c>
      <c r="H1720" t="s">
        <v>445</v>
      </c>
      <c r="I1720" t="s">
        <v>215</v>
      </c>
      <c r="J1720" t="s">
        <v>29</v>
      </c>
      <c r="L1720" t="s">
        <v>30</v>
      </c>
      <c r="N1720">
        <v>25</v>
      </c>
      <c r="BA1720" t="s">
        <v>31</v>
      </c>
      <c r="BB1720" s="1">
        <f t="shared" si="281"/>
        <v>0</v>
      </c>
      <c r="BC1720" s="2">
        <f t="shared" si="282"/>
        <v>0</v>
      </c>
      <c r="BD1720" s="2">
        <f t="shared" si="283"/>
        <v>0</v>
      </c>
      <c r="BE1720" s="2">
        <f t="shared" si="284"/>
        <v>0</v>
      </c>
      <c r="BF1720" s="2">
        <f t="shared" si="285"/>
        <v>0</v>
      </c>
      <c r="BG1720" s="2">
        <f t="shared" si="286"/>
        <v>0</v>
      </c>
      <c r="BH1720" s="2">
        <f t="shared" si="287"/>
        <v>0</v>
      </c>
      <c r="BI1720" s="2">
        <f t="shared" si="288"/>
        <v>0</v>
      </c>
      <c r="BJ1720" s="2">
        <f t="shared" si="289"/>
        <v>0</v>
      </c>
      <c r="BK1720" s="2">
        <f t="shared" si="290"/>
        <v>0</v>
      </c>
      <c r="BL1720" s="2">
        <f t="shared" si="291"/>
        <v>0</v>
      </c>
      <c r="BM1720" s="2"/>
      <c r="BN1720" s="1"/>
      <c r="BP1720" s="1" t="e">
        <f t="shared" si="265"/>
        <v>#DIV/0!</v>
      </c>
    </row>
    <row r="1721" spans="1:68" x14ac:dyDescent="0.25">
      <c r="A1721">
        <v>180</v>
      </c>
      <c r="B1721" t="s">
        <v>1205</v>
      </c>
      <c r="C1721" t="s">
        <v>191</v>
      </c>
      <c r="F1721" s="9">
        <v>41289</v>
      </c>
      <c r="H1721" t="s">
        <v>445</v>
      </c>
      <c r="I1721" t="s">
        <v>215</v>
      </c>
      <c r="J1721" t="s">
        <v>29</v>
      </c>
      <c r="L1721" t="s">
        <v>30</v>
      </c>
      <c r="AV1721">
        <v>0.70794000000000001</v>
      </c>
      <c r="BA1721" t="s">
        <v>31</v>
      </c>
      <c r="BB1721" s="1">
        <f t="shared" si="281"/>
        <v>0</v>
      </c>
      <c r="BC1721" s="2">
        <f t="shared" si="282"/>
        <v>0</v>
      </c>
      <c r="BD1721" s="2">
        <f t="shared" si="283"/>
        <v>0</v>
      </c>
      <c r="BE1721" s="2">
        <f t="shared" si="284"/>
        <v>0</v>
      </c>
      <c r="BF1721" s="2">
        <f t="shared" si="285"/>
        <v>0</v>
      </c>
      <c r="BG1721" s="2">
        <f t="shared" si="286"/>
        <v>0</v>
      </c>
      <c r="BH1721" s="2">
        <f t="shared" si="287"/>
        <v>0</v>
      </c>
      <c r="BI1721" s="2">
        <f t="shared" si="288"/>
        <v>0</v>
      </c>
      <c r="BJ1721" s="2">
        <f t="shared" si="289"/>
        <v>0</v>
      </c>
      <c r="BK1721" s="2">
        <f t="shared" si="290"/>
        <v>0</v>
      </c>
      <c r="BL1721" s="2">
        <f t="shared" si="291"/>
        <v>0</v>
      </c>
      <c r="BM1721" s="2"/>
      <c r="BN1721" s="1"/>
      <c r="BP1721" s="1" t="e">
        <f t="shared" si="265"/>
        <v>#DIV/0!</v>
      </c>
    </row>
    <row r="1722" spans="1:68" x14ac:dyDescent="0.25">
      <c r="A1722">
        <v>184</v>
      </c>
      <c r="B1722" t="s">
        <v>1205</v>
      </c>
      <c r="C1722" t="s">
        <v>191</v>
      </c>
      <c r="F1722" s="9">
        <v>41292</v>
      </c>
      <c r="H1722" t="s">
        <v>445</v>
      </c>
      <c r="I1722" t="s">
        <v>215</v>
      </c>
      <c r="J1722" t="s">
        <v>29</v>
      </c>
      <c r="L1722" t="s">
        <v>30</v>
      </c>
      <c r="N1722">
        <v>25.4</v>
      </c>
      <c r="AD1722">
        <v>660.45</v>
      </c>
      <c r="AF1722">
        <v>3.9</v>
      </c>
      <c r="AR1722" s="1">
        <v>-7.9</v>
      </c>
      <c r="AS1722" s="1">
        <v>-60.7</v>
      </c>
      <c r="AV1722">
        <v>0.70803000000000005</v>
      </c>
      <c r="BA1722" t="s">
        <v>31</v>
      </c>
      <c r="BB1722" s="1">
        <f t="shared" si="281"/>
        <v>0</v>
      </c>
      <c r="BC1722" s="2">
        <f t="shared" si="282"/>
        <v>0</v>
      </c>
      <c r="BD1722" s="2">
        <f t="shared" si="283"/>
        <v>0</v>
      </c>
      <c r="BE1722" s="2">
        <f t="shared" si="284"/>
        <v>0</v>
      </c>
      <c r="BF1722" s="2">
        <f t="shared" si="285"/>
        <v>0</v>
      </c>
      <c r="BG1722" s="2">
        <f t="shared" si="286"/>
        <v>0</v>
      </c>
      <c r="BH1722" s="2">
        <f t="shared" si="287"/>
        <v>28.728957327417461</v>
      </c>
      <c r="BI1722" s="2">
        <f t="shared" si="288"/>
        <v>0</v>
      </c>
      <c r="BJ1722" s="2">
        <f t="shared" si="289"/>
        <v>0.56187869183114825</v>
      </c>
      <c r="BK1722" s="2">
        <f t="shared" si="290"/>
        <v>0</v>
      </c>
      <c r="BL1722" s="2">
        <f t="shared" si="291"/>
        <v>0</v>
      </c>
      <c r="BM1722" s="2"/>
      <c r="BN1722" s="1">
        <f t="shared" si="292"/>
        <v>100</v>
      </c>
      <c r="BP1722" s="1">
        <f t="shared" si="265"/>
        <v>0</v>
      </c>
    </row>
    <row r="1723" spans="1:68" x14ac:dyDescent="0.25">
      <c r="A1723">
        <v>184</v>
      </c>
      <c r="B1723" t="s">
        <v>1205</v>
      </c>
      <c r="C1723" t="s">
        <v>191</v>
      </c>
      <c r="F1723" s="9">
        <v>41292</v>
      </c>
      <c r="H1723" t="s">
        <v>445</v>
      </c>
      <c r="I1723" t="s">
        <v>215</v>
      </c>
      <c r="J1723" t="s">
        <v>29</v>
      </c>
      <c r="L1723" t="s">
        <v>30</v>
      </c>
      <c r="AV1723">
        <v>0.70826999999999996</v>
      </c>
      <c r="BA1723" t="s">
        <v>31</v>
      </c>
      <c r="BB1723" s="1">
        <f t="shared" si="281"/>
        <v>0</v>
      </c>
      <c r="BC1723" s="2">
        <f t="shared" si="282"/>
        <v>0</v>
      </c>
      <c r="BD1723" s="2">
        <f t="shared" si="283"/>
        <v>0</v>
      </c>
      <c r="BE1723" s="2">
        <f t="shared" si="284"/>
        <v>0</v>
      </c>
      <c r="BF1723" s="2">
        <f t="shared" si="285"/>
        <v>0</v>
      </c>
      <c r="BG1723" s="2">
        <f t="shared" si="286"/>
        <v>0</v>
      </c>
      <c r="BH1723" s="2">
        <f t="shared" si="287"/>
        <v>0</v>
      </c>
      <c r="BI1723" s="2">
        <f t="shared" si="288"/>
        <v>0</v>
      </c>
      <c r="BJ1723" s="2">
        <f t="shared" si="289"/>
        <v>0</v>
      </c>
      <c r="BK1723" s="2">
        <f t="shared" si="290"/>
        <v>0</v>
      </c>
      <c r="BL1723" s="2">
        <f t="shared" si="291"/>
        <v>0</v>
      </c>
      <c r="BM1723" s="2"/>
      <c r="BN1723" s="1"/>
      <c r="BP1723" s="1" t="e">
        <f t="shared" si="265"/>
        <v>#DIV/0!</v>
      </c>
    </row>
    <row r="1724" spans="1:68" x14ac:dyDescent="0.25">
      <c r="A1724">
        <v>70</v>
      </c>
      <c r="B1724" t="s">
        <v>1205</v>
      </c>
      <c r="C1724" t="s">
        <v>191</v>
      </c>
      <c r="H1724" t="s">
        <v>445</v>
      </c>
      <c r="I1724" t="s">
        <v>215</v>
      </c>
      <c r="J1724" t="s">
        <v>29</v>
      </c>
      <c r="L1724" t="s">
        <v>30</v>
      </c>
      <c r="N1724">
        <v>25.2</v>
      </c>
      <c r="BA1724" t="s">
        <v>31</v>
      </c>
      <c r="BB1724" s="1">
        <f t="shared" si="281"/>
        <v>0</v>
      </c>
      <c r="BC1724" s="2">
        <f t="shared" si="282"/>
        <v>0</v>
      </c>
      <c r="BD1724" s="2">
        <f t="shared" si="283"/>
        <v>0</v>
      </c>
      <c r="BE1724" s="2">
        <f t="shared" si="284"/>
        <v>0</v>
      </c>
      <c r="BF1724" s="2">
        <f t="shared" si="285"/>
        <v>0</v>
      </c>
      <c r="BG1724" s="2">
        <f t="shared" si="286"/>
        <v>0</v>
      </c>
      <c r="BH1724" s="2">
        <f t="shared" si="287"/>
        <v>0</v>
      </c>
      <c r="BI1724" s="2">
        <f t="shared" si="288"/>
        <v>0</v>
      </c>
      <c r="BJ1724" s="2">
        <f t="shared" si="289"/>
        <v>0</v>
      </c>
      <c r="BK1724" s="2">
        <f t="shared" si="290"/>
        <v>0</v>
      </c>
      <c r="BL1724" s="2">
        <f t="shared" si="291"/>
        <v>0</v>
      </c>
      <c r="BM1724" s="2"/>
      <c r="BN1724" s="1"/>
      <c r="BP1724" s="1" t="e">
        <f t="shared" si="265"/>
        <v>#DIV/0!</v>
      </c>
    </row>
    <row r="1725" spans="1:68" x14ac:dyDescent="0.25">
      <c r="A1725" t="s">
        <v>1206</v>
      </c>
      <c r="B1725" t="s">
        <v>1205</v>
      </c>
      <c r="C1725" t="s">
        <v>191</v>
      </c>
      <c r="H1725" t="s">
        <v>445</v>
      </c>
      <c r="I1725" t="s">
        <v>215</v>
      </c>
      <c r="J1725" t="s">
        <v>29</v>
      </c>
      <c r="L1725" t="s">
        <v>30</v>
      </c>
      <c r="N1725">
        <v>25.5</v>
      </c>
      <c r="AD1725">
        <v>554.5</v>
      </c>
      <c r="AF1725">
        <v>4.9000000000000004</v>
      </c>
      <c r="AR1725" s="1">
        <v>-8.1</v>
      </c>
      <c r="AS1725" s="1">
        <v>-61.8</v>
      </c>
      <c r="BA1725" t="s">
        <v>31</v>
      </c>
      <c r="BB1725" s="1">
        <f t="shared" si="281"/>
        <v>0</v>
      </c>
      <c r="BC1725" s="2">
        <f t="shared" si="282"/>
        <v>0</v>
      </c>
      <c r="BD1725" s="2">
        <f t="shared" si="283"/>
        <v>0</v>
      </c>
      <c r="BE1725" s="2">
        <f t="shared" si="284"/>
        <v>0</v>
      </c>
      <c r="BF1725" s="2">
        <f t="shared" si="285"/>
        <v>0</v>
      </c>
      <c r="BG1725" s="2">
        <f t="shared" si="286"/>
        <v>0</v>
      </c>
      <c r="BH1725" s="2">
        <f t="shared" si="287"/>
        <v>24.120231415024577</v>
      </c>
      <c r="BI1725" s="2">
        <f t="shared" si="288"/>
        <v>0</v>
      </c>
      <c r="BJ1725" s="2">
        <f t="shared" si="289"/>
        <v>0.70595015127503247</v>
      </c>
      <c r="BK1725" s="2">
        <f t="shared" si="290"/>
        <v>0</v>
      </c>
      <c r="BL1725" s="2">
        <f t="shared" si="291"/>
        <v>0</v>
      </c>
      <c r="BM1725" s="2"/>
      <c r="BN1725" s="1">
        <f t="shared" si="292"/>
        <v>100</v>
      </c>
      <c r="BP1725" s="1">
        <f t="shared" si="265"/>
        <v>0</v>
      </c>
    </row>
    <row r="1726" spans="1:68" x14ac:dyDescent="0.25">
      <c r="A1726">
        <v>74</v>
      </c>
      <c r="B1726" t="s">
        <v>1205</v>
      </c>
      <c r="C1726" t="s">
        <v>191</v>
      </c>
      <c r="H1726" t="s">
        <v>445</v>
      </c>
      <c r="I1726" t="s">
        <v>215</v>
      </c>
      <c r="J1726" t="s">
        <v>29</v>
      </c>
      <c r="L1726" t="s">
        <v>30</v>
      </c>
      <c r="BA1726" t="s">
        <v>31</v>
      </c>
      <c r="BB1726" s="1">
        <f t="shared" si="281"/>
        <v>0</v>
      </c>
      <c r="BC1726" s="2">
        <f t="shared" si="282"/>
        <v>0</v>
      </c>
      <c r="BD1726" s="2">
        <f t="shared" si="283"/>
        <v>0</v>
      </c>
      <c r="BE1726" s="2">
        <f t="shared" si="284"/>
        <v>0</v>
      </c>
      <c r="BF1726" s="2">
        <f t="shared" si="285"/>
        <v>0</v>
      </c>
      <c r="BG1726" s="2">
        <f t="shared" si="286"/>
        <v>0</v>
      </c>
      <c r="BH1726" s="2">
        <f t="shared" si="287"/>
        <v>0</v>
      </c>
      <c r="BI1726" s="2">
        <f t="shared" si="288"/>
        <v>0</v>
      </c>
      <c r="BJ1726" s="2">
        <f t="shared" si="289"/>
        <v>0</v>
      </c>
      <c r="BK1726" s="2">
        <f t="shared" si="290"/>
        <v>0</v>
      </c>
      <c r="BL1726" s="2">
        <f t="shared" si="291"/>
        <v>0</v>
      </c>
      <c r="BM1726" s="2"/>
      <c r="BN1726" s="1"/>
      <c r="BP1726" s="1" t="e">
        <f t="shared" si="265"/>
        <v>#DIV/0!</v>
      </c>
    </row>
    <row r="1727" spans="1:68" x14ac:dyDescent="0.25">
      <c r="A1727">
        <v>72</v>
      </c>
      <c r="B1727" t="s">
        <v>1205</v>
      </c>
      <c r="C1727" t="s">
        <v>191</v>
      </c>
      <c r="F1727" s="9">
        <v>40920</v>
      </c>
      <c r="H1727" t="s">
        <v>445</v>
      </c>
      <c r="I1727" t="s">
        <v>215</v>
      </c>
      <c r="J1727" t="s">
        <v>29</v>
      </c>
      <c r="L1727" t="s">
        <v>30</v>
      </c>
      <c r="AD1727">
        <v>2021.9</v>
      </c>
      <c r="AF1727">
        <v>16.399999999999999</v>
      </c>
      <c r="AR1727" s="1">
        <v>-7.1</v>
      </c>
      <c r="AS1727" s="1">
        <v>-57</v>
      </c>
      <c r="AV1727">
        <v>0.70791000000000004</v>
      </c>
      <c r="BA1727" t="s">
        <v>31</v>
      </c>
      <c r="BB1727" s="1">
        <f t="shared" si="281"/>
        <v>0</v>
      </c>
      <c r="BC1727" s="2">
        <f t="shared" si="282"/>
        <v>0</v>
      </c>
      <c r="BD1727" s="2">
        <f t="shared" si="283"/>
        <v>0</v>
      </c>
      <c r="BE1727" s="2">
        <f t="shared" si="284"/>
        <v>0</v>
      </c>
      <c r="BF1727" s="2">
        <f t="shared" si="285"/>
        <v>0</v>
      </c>
      <c r="BG1727" s="2">
        <f t="shared" si="286"/>
        <v>0</v>
      </c>
      <c r="BH1727" s="2">
        <f t="shared" si="287"/>
        <v>87.950759058680234</v>
      </c>
      <c r="BI1727" s="2">
        <f t="shared" si="288"/>
        <v>0</v>
      </c>
      <c r="BJ1727" s="2">
        <f t="shared" si="289"/>
        <v>2.3627719348797003</v>
      </c>
      <c r="BK1727" s="2">
        <f t="shared" si="290"/>
        <v>0</v>
      </c>
      <c r="BL1727" s="2">
        <f t="shared" si="291"/>
        <v>0</v>
      </c>
      <c r="BM1727" s="2"/>
      <c r="BN1727" s="1">
        <f t="shared" si="292"/>
        <v>100</v>
      </c>
      <c r="BP1727" s="1">
        <f t="shared" si="265"/>
        <v>0</v>
      </c>
    </row>
    <row r="1728" spans="1:68" x14ac:dyDescent="0.25">
      <c r="A1728" t="s">
        <v>1202</v>
      </c>
      <c r="B1728" t="s">
        <v>1205</v>
      </c>
      <c r="C1728" t="s">
        <v>191</v>
      </c>
      <c r="D1728">
        <v>-23.75</v>
      </c>
      <c r="E1728">
        <v>-68.2273</v>
      </c>
      <c r="H1728" t="s">
        <v>445</v>
      </c>
      <c r="I1728" t="s">
        <v>215</v>
      </c>
      <c r="J1728" t="s">
        <v>29</v>
      </c>
      <c r="L1728" t="s">
        <v>30</v>
      </c>
      <c r="N1728">
        <v>16</v>
      </c>
      <c r="BA1728" t="s">
        <v>31</v>
      </c>
      <c r="BB1728" s="1">
        <f t="shared" si="281"/>
        <v>0</v>
      </c>
      <c r="BC1728" s="2">
        <f t="shared" si="282"/>
        <v>0</v>
      </c>
      <c r="BD1728" s="2">
        <f t="shared" si="283"/>
        <v>0</v>
      </c>
      <c r="BE1728" s="2">
        <f t="shared" si="284"/>
        <v>0</v>
      </c>
      <c r="BF1728" s="2">
        <f t="shared" si="285"/>
        <v>0</v>
      </c>
      <c r="BG1728" s="2">
        <f t="shared" si="286"/>
        <v>0</v>
      </c>
      <c r="BH1728" s="2">
        <f t="shared" si="287"/>
        <v>0</v>
      </c>
      <c r="BI1728" s="2">
        <f t="shared" si="288"/>
        <v>0</v>
      </c>
      <c r="BJ1728" s="2">
        <f t="shared" si="289"/>
        <v>0</v>
      </c>
      <c r="BK1728" s="2">
        <f t="shared" si="290"/>
        <v>0</v>
      </c>
      <c r="BL1728" s="2">
        <f t="shared" si="291"/>
        <v>0</v>
      </c>
      <c r="BM1728" s="2"/>
      <c r="BN1728" s="1"/>
      <c r="BP1728" s="1" t="e">
        <f t="shared" si="265"/>
        <v>#DIV/0!</v>
      </c>
    </row>
    <row r="1729" spans="1:68" x14ac:dyDescent="0.25">
      <c r="A1729">
        <v>73</v>
      </c>
      <c r="B1729" t="s">
        <v>1205</v>
      </c>
      <c r="C1729" t="s">
        <v>191</v>
      </c>
      <c r="H1729" t="s">
        <v>445</v>
      </c>
      <c r="I1729" t="s">
        <v>215</v>
      </c>
      <c r="J1729" t="s">
        <v>29</v>
      </c>
      <c r="L1729" t="s">
        <v>30</v>
      </c>
      <c r="BA1729" t="s">
        <v>31</v>
      </c>
      <c r="BB1729" s="1">
        <f t="shared" si="281"/>
        <v>0</v>
      </c>
      <c r="BC1729" s="2">
        <f t="shared" si="282"/>
        <v>0</v>
      </c>
      <c r="BD1729" s="2">
        <f t="shared" si="283"/>
        <v>0</v>
      </c>
      <c r="BE1729" s="2">
        <f t="shared" si="284"/>
        <v>0</v>
      </c>
      <c r="BF1729" s="2">
        <f t="shared" si="285"/>
        <v>0</v>
      </c>
      <c r="BG1729" s="2">
        <f t="shared" si="286"/>
        <v>0</v>
      </c>
      <c r="BH1729" s="2">
        <f t="shared" si="287"/>
        <v>0</v>
      </c>
      <c r="BI1729" s="2">
        <f t="shared" si="288"/>
        <v>0</v>
      </c>
      <c r="BJ1729" s="2">
        <f t="shared" si="289"/>
        <v>0</v>
      </c>
      <c r="BK1729" s="2">
        <f t="shared" si="290"/>
        <v>0</v>
      </c>
      <c r="BL1729" s="2">
        <f t="shared" si="291"/>
        <v>0</v>
      </c>
      <c r="BM1729" s="2"/>
      <c r="BN1729" s="1"/>
      <c r="BP1729" s="1" t="e">
        <f t="shared" si="265"/>
        <v>#DIV/0!</v>
      </c>
    </row>
    <row r="1730" spans="1:68" x14ac:dyDescent="0.25">
      <c r="A1730" t="s">
        <v>1204</v>
      </c>
      <c r="B1730" t="s">
        <v>1205</v>
      </c>
      <c r="C1730" t="s">
        <v>191</v>
      </c>
      <c r="D1730">
        <v>-23.743600000000001</v>
      </c>
      <c r="E1730">
        <v>-68.238100000000003</v>
      </c>
      <c r="H1730" t="s">
        <v>445</v>
      </c>
      <c r="I1730" t="s">
        <v>215</v>
      </c>
      <c r="J1730" t="s">
        <v>29</v>
      </c>
      <c r="L1730" t="s">
        <v>30</v>
      </c>
      <c r="N1730">
        <v>15.1</v>
      </c>
      <c r="AD1730">
        <v>1276.45</v>
      </c>
      <c r="AF1730">
        <v>15.55</v>
      </c>
      <c r="AR1730" s="1">
        <v>-7.7</v>
      </c>
      <c r="AS1730" s="1">
        <v>-60.8</v>
      </c>
      <c r="BA1730" t="s">
        <v>31</v>
      </c>
      <c r="BB1730" s="1">
        <f t="shared" si="281"/>
        <v>0</v>
      </c>
      <c r="BC1730" s="2">
        <f t="shared" si="282"/>
        <v>0</v>
      </c>
      <c r="BD1730" s="2">
        <f t="shared" si="283"/>
        <v>0</v>
      </c>
      <c r="BE1730" s="2">
        <f t="shared" si="284"/>
        <v>0</v>
      </c>
      <c r="BF1730" s="2">
        <f t="shared" si="285"/>
        <v>0</v>
      </c>
      <c r="BG1730" s="2">
        <f t="shared" si="286"/>
        <v>0</v>
      </c>
      <c r="BH1730" s="2">
        <f t="shared" si="287"/>
        <v>55.524381225803644</v>
      </c>
      <c r="BI1730" s="2">
        <f t="shared" si="288"/>
        <v>0</v>
      </c>
      <c r="BJ1730" s="2">
        <f t="shared" si="289"/>
        <v>2.2403111943523988</v>
      </c>
      <c r="BK1730" s="2">
        <f t="shared" si="290"/>
        <v>0</v>
      </c>
      <c r="BL1730" s="2">
        <f t="shared" si="291"/>
        <v>0</v>
      </c>
      <c r="BM1730" s="2"/>
      <c r="BN1730" s="1">
        <f t="shared" si="292"/>
        <v>100</v>
      </c>
      <c r="BP1730" s="1">
        <f t="shared" si="265"/>
        <v>0</v>
      </c>
    </row>
    <row r="1731" spans="1:68" x14ac:dyDescent="0.25">
      <c r="A1731">
        <v>165</v>
      </c>
      <c r="B1731" t="s">
        <v>1205</v>
      </c>
      <c r="C1731" t="s">
        <v>191</v>
      </c>
      <c r="H1731" t="s">
        <v>445</v>
      </c>
      <c r="I1731" t="s">
        <v>215</v>
      </c>
      <c r="J1731" t="s">
        <v>29</v>
      </c>
      <c r="L1731" t="s">
        <v>30</v>
      </c>
      <c r="AD1731">
        <v>12885.05</v>
      </c>
      <c r="AF1731">
        <v>133.4</v>
      </c>
      <c r="AR1731" s="1">
        <v>0.8</v>
      </c>
      <c r="AS1731" s="1">
        <v>-21.7</v>
      </c>
      <c r="BA1731" t="s">
        <v>31</v>
      </c>
      <c r="BB1731" s="1">
        <f t="shared" si="281"/>
        <v>0</v>
      </c>
      <c r="BC1731" s="2">
        <f t="shared" si="282"/>
        <v>0</v>
      </c>
      <c r="BD1731" s="2">
        <f t="shared" si="283"/>
        <v>0</v>
      </c>
      <c r="BE1731" s="2">
        <f t="shared" si="284"/>
        <v>0</v>
      </c>
      <c r="BF1731" s="2">
        <f t="shared" si="285"/>
        <v>0</v>
      </c>
      <c r="BG1731" s="2">
        <f t="shared" si="286"/>
        <v>0</v>
      </c>
      <c r="BH1731" s="2">
        <f t="shared" si="287"/>
        <v>560.48762451607286</v>
      </c>
      <c r="BI1731" s="2">
        <f t="shared" si="288"/>
        <v>0</v>
      </c>
      <c r="BJ1731" s="2">
        <f t="shared" si="289"/>
        <v>19.219132689814149</v>
      </c>
      <c r="BK1731" s="2">
        <f t="shared" si="290"/>
        <v>0</v>
      </c>
      <c r="BL1731" s="2">
        <f t="shared" si="291"/>
        <v>0</v>
      </c>
      <c r="BM1731" s="2"/>
      <c r="BN1731" s="1">
        <f t="shared" si="292"/>
        <v>100</v>
      </c>
      <c r="BP1731" s="1">
        <f t="shared" si="265"/>
        <v>0</v>
      </c>
    </row>
    <row r="1732" spans="1:68" x14ac:dyDescent="0.25">
      <c r="A1732">
        <v>252</v>
      </c>
      <c r="B1732" t="s">
        <v>1205</v>
      </c>
      <c r="C1732" t="s">
        <v>191</v>
      </c>
      <c r="H1732" t="s">
        <v>445</v>
      </c>
      <c r="I1732" t="s">
        <v>215</v>
      </c>
      <c r="J1732" t="s">
        <v>29</v>
      </c>
      <c r="L1732" t="s">
        <v>30</v>
      </c>
      <c r="AD1732">
        <v>1253.5</v>
      </c>
      <c r="AF1732">
        <v>12</v>
      </c>
      <c r="AR1732" s="1">
        <v>-7.9</v>
      </c>
      <c r="AS1732" s="1">
        <v>-61.9</v>
      </c>
      <c r="BA1732" t="s">
        <v>31</v>
      </c>
      <c r="BB1732" s="1">
        <f t="shared" si="281"/>
        <v>0</v>
      </c>
      <c r="BC1732" s="2">
        <f t="shared" si="282"/>
        <v>0</v>
      </c>
      <c r="BD1732" s="2">
        <f t="shared" si="283"/>
        <v>0</v>
      </c>
      <c r="BE1732" s="2">
        <f t="shared" si="284"/>
        <v>0</v>
      </c>
      <c r="BF1732" s="2">
        <f t="shared" si="285"/>
        <v>0</v>
      </c>
      <c r="BG1732" s="2">
        <f t="shared" si="286"/>
        <v>0</v>
      </c>
      <c r="BH1732" s="2">
        <f t="shared" si="287"/>
        <v>54.526077689329675</v>
      </c>
      <c r="BI1732" s="2">
        <f t="shared" si="288"/>
        <v>0</v>
      </c>
      <c r="BJ1732" s="2">
        <f t="shared" si="289"/>
        <v>1.72885751332661</v>
      </c>
      <c r="BK1732" s="2">
        <f t="shared" si="290"/>
        <v>0</v>
      </c>
      <c r="BL1732" s="2">
        <f t="shared" si="291"/>
        <v>0</v>
      </c>
      <c r="BM1732" s="2"/>
      <c r="BN1732" s="1">
        <f t="shared" si="292"/>
        <v>100</v>
      </c>
      <c r="BP1732" s="1">
        <f t="shared" si="265"/>
        <v>0</v>
      </c>
    </row>
    <row r="1733" spans="1:68" x14ac:dyDescent="0.25">
      <c r="A1733" t="s">
        <v>1203</v>
      </c>
      <c r="B1733" t="s">
        <v>1205</v>
      </c>
      <c r="C1733" t="s">
        <v>191</v>
      </c>
      <c r="D1733">
        <v>-23.7212</v>
      </c>
      <c r="E1733">
        <v>-68.228399999999993</v>
      </c>
      <c r="H1733" t="s">
        <v>445</v>
      </c>
      <c r="I1733" t="s">
        <v>215</v>
      </c>
      <c r="J1733" t="s">
        <v>29</v>
      </c>
      <c r="L1733" t="s">
        <v>30</v>
      </c>
      <c r="AD1733">
        <v>4705</v>
      </c>
      <c r="AF1733">
        <v>62.2</v>
      </c>
      <c r="AR1733" s="1">
        <v>-7.4</v>
      </c>
      <c r="AS1733" s="1">
        <v>-58.4</v>
      </c>
      <c r="BA1733" t="s">
        <v>31</v>
      </c>
      <c r="BB1733" s="1">
        <f t="shared" si="281"/>
        <v>0</v>
      </c>
      <c r="BC1733" s="2">
        <f t="shared" si="282"/>
        <v>0</v>
      </c>
      <c r="BD1733" s="2">
        <f t="shared" si="283"/>
        <v>0</v>
      </c>
      <c r="BE1733" s="2">
        <f t="shared" si="284"/>
        <v>0</v>
      </c>
      <c r="BF1733" s="2">
        <f t="shared" si="285"/>
        <v>0</v>
      </c>
      <c r="BG1733" s="2">
        <f t="shared" si="286"/>
        <v>0</v>
      </c>
      <c r="BH1733" s="2">
        <f t="shared" si="287"/>
        <v>204.6630997433555</v>
      </c>
      <c r="BI1733" s="2">
        <f t="shared" si="288"/>
        <v>0</v>
      </c>
      <c r="BJ1733" s="2">
        <f t="shared" si="289"/>
        <v>8.9612447774095951</v>
      </c>
      <c r="BK1733" s="2">
        <f t="shared" si="290"/>
        <v>0</v>
      </c>
      <c r="BL1733" s="2">
        <f t="shared" si="291"/>
        <v>0</v>
      </c>
      <c r="BM1733" s="2"/>
      <c r="BN1733" s="1">
        <f t="shared" si="292"/>
        <v>100</v>
      </c>
      <c r="BP1733" s="1">
        <f t="shared" si="265"/>
        <v>0</v>
      </c>
    </row>
    <row r="1734" spans="1:68" x14ac:dyDescent="0.25">
      <c r="A1734">
        <v>253</v>
      </c>
      <c r="B1734" t="s">
        <v>1205</v>
      </c>
      <c r="C1734" t="s">
        <v>191</v>
      </c>
      <c r="H1734" t="s">
        <v>445</v>
      </c>
      <c r="I1734" t="s">
        <v>215</v>
      </c>
      <c r="J1734" t="s">
        <v>29</v>
      </c>
      <c r="L1734" t="s">
        <v>30</v>
      </c>
      <c r="AD1734">
        <v>1648.3</v>
      </c>
      <c r="AF1734">
        <v>16.399999999999999</v>
      </c>
      <c r="AR1734" s="1">
        <v>-8</v>
      </c>
      <c r="AS1734" s="1">
        <v>-63.7</v>
      </c>
      <c r="BA1734" t="s">
        <v>31</v>
      </c>
      <c r="BB1734" s="1">
        <f t="shared" si="281"/>
        <v>0</v>
      </c>
      <c r="BC1734" s="2">
        <f t="shared" si="282"/>
        <v>0</v>
      </c>
      <c r="BD1734" s="2">
        <f t="shared" si="283"/>
        <v>0</v>
      </c>
      <c r="BE1734" s="2">
        <f t="shared" si="284"/>
        <v>0</v>
      </c>
      <c r="BF1734" s="2">
        <f t="shared" si="285"/>
        <v>0</v>
      </c>
      <c r="BG1734" s="2">
        <f t="shared" si="286"/>
        <v>0</v>
      </c>
      <c r="BH1734" s="2">
        <f t="shared" si="287"/>
        <v>71.699508460568097</v>
      </c>
      <c r="BI1734" s="2">
        <f t="shared" si="288"/>
        <v>0</v>
      </c>
      <c r="BJ1734" s="2">
        <f t="shared" si="289"/>
        <v>2.3627719348797003</v>
      </c>
      <c r="BK1734" s="2">
        <f t="shared" si="290"/>
        <v>0</v>
      </c>
      <c r="BL1734" s="2">
        <f t="shared" si="291"/>
        <v>0</v>
      </c>
      <c r="BM1734" s="2"/>
      <c r="BN1734" s="1">
        <f t="shared" si="292"/>
        <v>100</v>
      </c>
      <c r="BP1734" s="1">
        <f t="shared" si="265"/>
        <v>0</v>
      </c>
    </row>
    <row r="1735" spans="1:68" x14ac:dyDescent="0.25">
      <c r="A1735" t="s">
        <v>1207</v>
      </c>
      <c r="B1735" t="s">
        <v>1205</v>
      </c>
      <c r="C1735" t="s">
        <v>191</v>
      </c>
      <c r="H1735" t="s">
        <v>445</v>
      </c>
      <c r="I1735" t="s">
        <v>195</v>
      </c>
      <c r="J1735" t="s">
        <v>29</v>
      </c>
      <c r="L1735" t="s">
        <v>30</v>
      </c>
      <c r="BA1735" t="s">
        <v>31</v>
      </c>
      <c r="BB1735" s="1">
        <f t="shared" si="281"/>
        <v>0</v>
      </c>
      <c r="BC1735" s="2">
        <f t="shared" si="282"/>
        <v>0</v>
      </c>
      <c r="BD1735" s="2">
        <f t="shared" si="283"/>
        <v>0</v>
      </c>
      <c r="BE1735" s="2">
        <f t="shared" si="284"/>
        <v>0</v>
      </c>
      <c r="BF1735" s="2">
        <f t="shared" si="285"/>
        <v>0</v>
      </c>
      <c r="BG1735" s="2">
        <f t="shared" si="286"/>
        <v>0</v>
      </c>
      <c r="BH1735" s="2">
        <f t="shared" si="287"/>
        <v>0</v>
      </c>
      <c r="BI1735" s="2">
        <f t="shared" si="288"/>
        <v>0</v>
      </c>
      <c r="BJ1735" s="2">
        <f t="shared" si="289"/>
        <v>0</v>
      </c>
      <c r="BK1735" s="2">
        <f t="shared" si="290"/>
        <v>0</v>
      </c>
      <c r="BL1735" s="2">
        <f t="shared" si="291"/>
        <v>0</v>
      </c>
      <c r="BM1735" s="2"/>
      <c r="BN1735" s="1"/>
      <c r="BP1735" s="1" t="e">
        <f t="shared" si="265"/>
        <v>#DIV/0!</v>
      </c>
    </row>
    <row r="1736" spans="1:68" x14ac:dyDescent="0.25">
      <c r="A1736">
        <v>37</v>
      </c>
      <c r="B1736" t="s">
        <v>1205</v>
      </c>
      <c r="C1736" t="s">
        <v>191</v>
      </c>
      <c r="D1736">
        <v>-23.733000000000001</v>
      </c>
      <c r="E1736">
        <v>-68.242000000000004</v>
      </c>
      <c r="F1736" s="9">
        <v>40819</v>
      </c>
      <c r="H1736" t="s">
        <v>445</v>
      </c>
      <c r="I1736" t="s">
        <v>195</v>
      </c>
      <c r="J1736" t="s">
        <v>29</v>
      </c>
      <c r="L1736" t="s">
        <v>30</v>
      </c>
      <c r="AD1736">
        <v>4628.05</v>
      </c>
      <c r="AF1736">
        <v>56.75</v>
      </c>
      <c r="AR1736" s="1">
        <v>-5.0999999999999996</v>
      </c>
      <c r="AS1736" s="1">
        <v>-51.4</v>
      </c>
      <c r="AV1736">
        <v>0.70801999999999998</v>
      </c>
      <c r="BA1736" t="s">
        <v>31</v>
      </c>
      <c r="BB1736" s="1">
        <f t="shared" si="281"/>
        <v>0</v>
      </c>
      <c r="BC1736" s="2">
        <f t="shared" si="282"/>
        <v>0</v>
      </c>
      <c r="BD1736" s="2">
        <f t="shared" si="283"/>
        <v>0</v>
      </c>
      <c r="BE1736" s="2">
        <f t="shared" si="284"/>
        <v>0</v>
      </c>
      <c r="BF1736" s="2">
        <f t="shared" si="285"/>
        <v>0</v>
      </c>
      <c r="BG1736" s="2">
        <f t="shared" si="286"/>
        <v>0</v>
      </c>
      <c r="BH1736" s="2">
        <f t="shared" si="287"/>
        <v>201.31584670929576</v>
      </c>
      <c r="BI1736" s="2">
        <f t="shared" si="288"/>
        <v>0</v>
      </c>
      <c r="BJ1736" s="2">
        <f t="shared" si="289"/>
        <v>8.1760553234404263</v>
      </c>
      <c r="BK1736" s="2">
        <f t="shared" si="290"/>
        <v>0</v>
      </c>
      <c r="BL1736" s="2">
        <f t="shared" si="291"/>
        <v>0</v>
      </c>
      <c r="BM1736" s="2"/>
      <c r="BN1736" s="1">
        <f t="shared" si="292"/>
        <v>100</v>
      </c>
      <c r="BP1736" s="1">
        <f t="shared" si="265"/>
        <v>0</v>
      </c>
    </row>
    <row r="1737" spans="1:68" x14ac:dyDescent="0.25">
      <c r="A1737">
        <v>34</v>
      </c>
      <c r="B1737" t="s">
        <v>1205</v>
      </c>
      <c r="C1737" t="s">
        <v>191</v>
      </c>
      <c r="F1737" s="9">
        <v>40819</v>
      </c>
      <c r="H1737" t="s">
        <v>445</v>
      </c>
      <c r="I1737" t="s">
        <v>215</v>
      </c>
      <c r="J1737" t="s">
        <v>29</v>
      </c>
      <c r="L1737" t="s">
        <v>30</v>
      </c>
      <c r="AV1737">
        <v>0.70796000000000003</v>
      </c>
      <c r="BA1737" t="s">
        <v>31</v>
      </c>
      <c r="BB1737" s="1">
        <f t="shared" si="281"/>
        <v>0</v>
      </c>
      <c r="BC1737" s="2">
        <f t="shared" si="282"/>
        <v>0</v>
      </c>
      <c r="BD1737" s="2">
        <f t="shared" si="283"/>
        <v>0</v>
      </c>
      <c r="BE1737" s="2">
        <f t="shared" si="284"/>
        <v>0</v>
      </c>
      <c r="BF1737" s="2">
        <f t="shared" si="285"/>
        <v>0</v>
      </c>
      <c r="BG1737" s="2">
        <f t="shared" si="286"/>
        <v>0</v>
      </c>
      <c r="BH1737" s="2">
        <f t="shared" si="287"/>
        <v>0</v>
      </c>
      <c r="BI1737" s="2">
        <f t="shared" si="288"/>
        <v>0</v>
      </c>
      <c r="BJ1737" s="2">
        <f t="shared" si="289"/>
        <v>0</v>
      </c>
      <c r="BK1737" s="2">
        <f t="shared" si="290"/>
        <v>0</v>
      </c>
      <c r="BL1737" s="2">
        <f t="shared" si="291"/>
        <v>0</v>
      </c>
      <c r="BM1737" s="2"/>
      <c r="BN1737" s="1"/>
      <c r="BP1737" s="1" t="e">
        <f t="shared" ref="BP1737:BP1754" si="293">AH1737/AF1737</f>
        <v>#DIV/0!</v>
      </c>
    </row>
    <row r="1738" spans="1:68" x14ac:dyDescent="0.25">
      <c r="A1738">
        <v>35</v>
      </c>
      <c r="B1738" t="s">
        <v>1205</v>
      </c>
      <c r="C1738" t="s">
        <v>191</v>
      </c>
      <c r="D1738">
        <v>-23.730699999999999</v>
      </c>
      <c r="E1738">
        <v>-68.244900000000001</v>
      </c>
      <c r="H1738" t="s">
        <v>445</v>
      </c>
      <c r="I1738" t="s">
        <v>195</v>
      </c>
      <c r="J1738" t="s">
        <v>29</v>
      </c>
      <c r="L1738" t="s">
        <v>30</v>
      </c>
      <c r="AD1738">
        <v>26127.5</v>
      </c>
      <c r="AF1738">
        <v>256.75</v>
      </c>
      <c r="AR1738" s="1">
        <v>3.8</v>
      </c>
      <c r="AS1738" s="1">
        <v>-6.3</v>
      </c>
      <c r="AV1738">
        <v>0.70804</v>
      </c>
      <c r="BA1738" t="s">
        <v>31</v>
      </c>
      <c r="BB1738" s="1">
        <f t="shared" si="281"/>
        <v>0</v>
      </c>
      <c r="BC1738" s="2">
        <f t="shared" si="282"/>
        <v>0</v>
      </c>
      <c r="BD1738" s="2">
        <f t="shared" si="283"/>
        <v>0</v>
      </c>
      <c r="BE1738" s="2">
        <f t="shared" si="284"/>
        <v>0</v>
      </c>
      <c r="BF1738" s="2">
        <f t="shared" si="285"/>
        <v>0</v>
      </c>
      <c r="BG1738" s="2">
        <f t="shared" si="286"/>
        <v>0</v>
      </c>
      <c r="BH1738" s="2">
        <f t="shared" si="287"/>
        <v>1136.5218147809821</v>
      </c>
      <c r="BI1738" s="2">
        <f t="shared" si="288"/>
        <v>0</v>
      </c>
      <c r="BJ1738" s="2">
        <f t="shared" si="289"/>
        <v>36.990347212217259</v>
      </c>
      <c r="BK1738" s="2">
        <f t="shared" si="290"/>
        <v>0</v>
      </c>
      <c r="BL1738" s="2">
        <f t="shared" si="291"/>
        <v>0</v>
      </c>
      <c r="BM1738" s="2"/>
      <c r="BN1738" s="1">
        <f t="shared" si="292"/>
        <v>100</v>
      </c>
      <c r="BP1738" s="1">
        <f t="shared" si="293"/>
        <v>0</v>
      </c>
    </row>
    <row r="1739" spans="1:68" x14ac:dyDescent="0.25">
      <c r="A1739">
        <v>36</v>
      </c>
      <c r="B1739" t="s">
        <v>1205</v>
      </c>
      <c r="C1739" t="s">
        <v>191</v>
      </c>
      <c r="D1739">
        <v>-23.729800000000001</v>
      </c>
      <c r="E1739">
        <v>-68.247600000000006</v>
      </c>
      <c r="F1739" s="9">
        <v>40819</v>
      </c>
      <c r="H1739" t="s">
        <v>445</v>
      </c>
      <c r="I1739" t="s">
        <v>195</v>
      </c>
      <c r="J1739" t="s">
        <v>29</v>
      </c>
      <c r="L1739" t="s">
        <v>30</v>
      </c>
      <c r="AD1739">
        <v>37426.6</v>
      </c>
      <c r="AF1739">
        <v>341.35</v>
      </c>
      <c r="AR1739" s="1">
        <v>2.8</v>
      </c>
      <c r="AS1739" s="1">
        <v>-11</v>
      </c>
      <c r="AV1739">
        <v>0.70803000000000005</v>
      </c>
      <c r="BA1739" t="s">
        <v>31</v>
      </c>
      <c r="BB1739" s="1">
        <f t="shared" si="281"/>
        <v>0</v>
      </c>
      <c r="BC1739" s="2">
        <f t="shared" si="282"/>
        <v>0</v>
      </c>
      <c r="BD1739" s="2">
        <f t="shared" si="283"/>
        <v>0</v>
      </c>
      <c r="BE1739" s="2">
        <f t="shared" si="284"/>
        <v>0</v>
      </c>
      <c r="BF1739" s="2">
        <f t="shared" si="285"/>
        <v>0</v>
      </c>
      <c r="BG1739" s="2">
        <f t="shared" si="286"/>
        <v>0</v>
      </c>
      <c r="BH1739" s="2">
        <f t="shared" si="287"/>
        <v>1628.0220975249031</v>
      </c>
      <c r="BI1739" s="2">
        <f t="shared" si="288"/>
        <v>0</v>
      </c>
      <c r="BJ1739" s="2">
        <f t="shared" si="289"/>
        <v>49.178792681169867</v>
      </c>
      <c r="BK1739" s="2">
        <f t="shared" si="290"/>
        <v>0</v>
      </c>
      <c r="BL1739" s="2">
        <f t="shared" si="291"/>
        <v>0</v>
      </c>
      <c r="BM1739" s="2"/>
      <c r="BN1739" s="1">
        <f t="shared" si="292"/>
        <v>100</v>
      </c>
      <c r="BP1739" s="1">
        <f t="shared" si="293"/>
        <v>0</v>
      </c>
    </row>
    <row r="1740" spans="1:68" x14ac:dyDescent="0.25">
      <c r="A1740">
        <v>243</v>
      </c>
      <c r="B1740" t="s">
        <v>1205</v>
      </c>
      <c r="C1740" t="s">
        <v>191</v>
      </c>
      <c r="H1740" t="s">
        <v>445</v>
      </c>
      <c r="I1740" t="s">
        <v>215</v>
      </c>
      <c r="J1740" t="s">
        <v>29</v>
      </c>
      <c r="L1740" t="s">
        <v>30</v>
      </c>
      <c r="AD1740">
        <v>16438.2</v>
      </c>
      <c r="AF1740">
        <v>166.3</v>
      </c>
      <c r="AR1740" s="1">
        <v>4.0999999999999996</v>
      </c>
      <c r="AS1740" s="1">
        <v>-9.6999999999999993</v>
      </c>
      <c r="BA1740" t="s">
        <v>31</v>
      </c>
      <c r="BB1740" s="1">
        <f t="shared" si="281"/>
        <v>0</v>
      </c>
      <c r="BC1740" s="2">
        <f t="shared" si="282"/>
        <v>0</v>
      </c>
      <c r="BD1740" s="2">
        <f t="shared" si="283"/>
        <v>0</v>
      </c>
      <c r="BE1740" s="2">
        <f t="shared" si="284"/>
        <v>0</v>
      </c>
      <c r="BF1740" s="2">
        <f t="shared" si="285"/>
        <v>0</v>
      </c>
      <c r="BG1740" s="2">
        <f t="shared" si="286"/>
        <v>0</v>
      </c>
      <c r="BH1740" s="2">
        <f t="shared" si="287"/>
        <v>715.04632650398014</v>
      </c>
      <c r="BI1740" s="2">
        <f t="shared" si="288"/>
        <v>0</v>
      </c>
      <c r="BJ1740" s="2">
        <f t="shared" si="289"/>
        <v>23.959083705517941</v>
      </c>
      <c r="BK1740" s="2">
        <f t="shared" si="290"/>
        <v>0</v>
      </c>
      <c r="BL1740" s="2">
        <f t="shared" si="291"/>
        <v>0</v>
      </c>
      <c r="BM1740" s="2"/>
      <c r="BN1740" s="1">
        <f t="shared" si="292"/>
        <v>100</v>
      </c>
      <c r="BP1740" s="1">
        <f t="shared" si="293"/>
        <v>0</v>
      </c>
    </row>
    <row r="1741" spans="1:68" x14ac:dyDescent="0.25">
      <c r="A1741">
        <v>242</v>
      </c>
      <c r="B1741" t="s">
        <v>1205</v>
      </c>
      <c r="C1741" t="s">
        <v>191</v>
      </c>
      <c r="H1741" t="s">
        <v>445</v>
      </c>
      <c r="I1741" t="s">
        <v>215</v>
      </c>
      <c r="J1741" t="s">
        <v>29</v>
      </c>
      <c r="L1741" t="s">
        <v>30</v>
      </c>
      <c r="AD1741">
        <v>4644.5</v>
      </c>
      <c r="AF1741">
        <v>45.9</v>
      </c>
      <c r="AR1741" s="1">
        <v>3.1</v>
      </c>
      <c r="AS1741" s="1">
        <v>-14</v>
      </c>
      <c r="BA1741" t="s">
        <v>31</v>
      </c>
      <c r="BB1741" s="1">
        <f t="shared" si="281"/>
        <v>0</v>
      </c>
      <c r="BC1741" s="2">
        <f t="shared" si="282"/>
        <v>0</v>
      </c>
      <c r="BD1741" s="2">
        <f t="shared" si="283"/>
        <v>0</v>
      </c>
      <c r="BE1741" s="2">
        <f t="shared" si="284"/>
        <v>0</v>
      </c>
      <c r="BF1741" s="2">
        <f t="shared" si="285"/>
        <v>0</v>
      </c>
      <c r="BG1741" s="2">
        <f t="shared" si="286"/>
        <v>0</v>
      </c>
      <c r="BH1741" s="2">
        <f t="shared" si="287"/>
        <v>202.03140632476402</v>
      </c>
      <c r="BI1741" s="2">
        <f t="shared" si="288"/>
        <v>0</v>
      </c>
      <c r="BJ1741" s="2">
        <f t="shared" si="289"/>
        <v>6.6128799884742833</v>
      </c>
      <c r="BK1741" s="2">
        <f t="shared" si="290"/>
        <v>0</v>
      </c>
      <c r="BL1741" s="2">
        <f t="shared" si="291"/>
        <v>0</v>
      </c>
      <c r="BM1741" s="2"/>
      <c r="BN1741" s="1">
        <f t="shared" si="292"/>
        <v>100</v>
      </c>
      <c r="BP1741" s="1">
        <f t="shared" si="293"/>
        <v>0</v>
      </c>
    </row>
    <row r="1742" spans="1:68" x14ac:dyDescent="0.25">
      <c r="A1742">
        <v>244</v>
      </c>
      <c r="B1742" t="s">
        <v>1205</v>
      </c>
      <c r="C1742" t="s">
        <v>191</v>
      </c>
      <c r="H1742" t="s">
        <v>445</v>
      </c>
      <c r="I1742" t="s">
        <v>215</v>
      </c>
      <c r="J1742" t="s">
        <v>29</v>
      </c>
      <c r="L1742" t="s">
        <v>30</v>
      </c>
      <c r="AD1742">
        <v>6066.3</v>
      </c>
      <c r="AF1742">
        <v>62.3</v>
      </c>
      <c r="AR1742" s="1">
        <v>2.4</v>
      </c>
      <c r="AS1742" s="1">
        <v>-14.1</v>
      </c>
      <c r="BA1742" t="s">
        <v>31</v>
      </c>
      <c r="BB1742" s="1">
        <f t="shared" si="281"/>
        <v>0</v>
      </c>
      <c r="BC1742" s="2">
        <f t="shared" si="282"/>
        <v>0</v>
      </c>
      <c r="BD1742" s="2">
        <f t="shared" si="283"/>
        <v>0</v>
      </c>
      <c r="BE1742" s="2">
        <f t="shared" si="284"/>
        <v>0</v>
      </c>
      <c r="BF1742" s="2">
        <f t="shared" si="285"/>
        <v>0</v>
      </c>
      <c r="BG1742" s="2">
        <f t="shared" si="286"/>
        <v>0</v>
      </c>
      <c r="BH1742" s="2">
        <f t="shared" si="287"/>
        <v>263.87837661490278</v>
      </c>
      <c r="BI1742" s="2">
        <f t="shared" si="288"/>
        <v>0</v>
      </c>
      <c r="BJ1742" s="2">
        <f t="shared" si="289"/>
        <v>8.9756519233539827</v>
      </c>
      <c r="BK1742" s="2">
        <f t="shared" si="290"/>
        <v>0</v>
      </c>
      <c r="BL1742" s="2">
        <f t="shared" si="291"/>
        <v>0</v>
      </c>
      <c r="BM1742" s="2"/>
      <c r="BN1742" s="1">
        <f t="shared" si="292"/>
        <v>100</v>
      </c>
      <c r="BP1742" s="1">
        <f t="shared" si="293"/>
        <v>0</v>
      </c>
    </row>
    <row r="1743" spans="1:68" x14ac:dyDescent="0.25">
      <c r="A1743">
        <v>245</v>
      </c>
      <c r="B1743" t="s">
        <v>1205</v>
      </c>
      <c r="C1743" t="s">
        <v>191</v>
      </c>
      <c r="D1743">
        <v>-23.727900000000002</v>
      </c>
      <c r="E1743">
        <v>-68.269400000000005</v>
      </c>
      <c r="H1743" t="s">
        <v>445</v>
      </c>
      <c r="I1743" t="s">
        <v>215</v>
      </c>
      <c r="J1743" t="s">
        <v>29</v>
      </c>
      <c r="L1743" t="s">
        <v>30</v>
      </c>
      <c r="AD1743">
        <v>21106.6</v>
      </c>
      <c r="AF1743">
        <v>18.7</v>
      </c>
      <c r="AR1743" s="1">
        <v>0.9</v>
      </c>
      <c r="AS1743" s="1">
        <v>-26.5</v>
      </c>
      <c r="BA1743" t="s">
        <v>31</v>
      </c>
      <c r="BB1743" s="1">
        <f t="shared" si="281"/>
        <v>0</v>
      </c>
      <c r="BC1743" s="2">
        <f t="shared" si="282"/>
        <v>0</v>
      </c>
      <c r="BD1743" s="2">
        <f t="shared" si="283"/>
        <v>0</v>
      </c>
      <c r="BE1743" s="2">
        <f t="shared" si="284"/>
        <v>0</v>
      </c>
      <c r="BF1743" s="2">
        <f t="shared" si="285"/>
        <v>0</v>
      </c>
      <c r="BG1743" s="2">
        <f t="shared" si="286"/>
        <v>0</v>
      </c>
      <c r="BH1743" s="2">
        <f t="shared" si="287"/>
        <v>918.1173604767497</v>
      </c>
      <c r="BI1743" s="2">
        <f t="shared" si="288"/>
        <v>0</v>
      </c>
      <c r="BJ1743" s="2">
        <f t="shared" si="289"/>
        <v>2.6941362916006337</v>
      </c>
      <c r="BK1743" s="2">
        <f t="shared" si="290"/>
        <v>0</v>
      </c>
      <c r="BL1743" s="2">
        <f t="shared" si="291"/>
        <v>0</v>
      </c>
      <c r="BM1743" s="2"/>
      <c r="BN1743" s="1">
        <f t="shared" si="292"/>
        <v>100</v>
      </c>
      <c r="BP1743" s="1">
        <f t="shared" si="293"/>
        <v>0</v>
      </c>
    </row>
    <row r="1744" spans="1:68" x14ac:dyDescent="0.25">
      <c r="A1744">
        <v>150</v>
      </c>
      <c r="B1744" t="s">
        <v>1205</v>
      </c>
      <c r="C1744" t="s">
        <v>191</v>
      </c>
      <c r="D1744">
        <v>-23.7212</v>
      </c>
      <c r="E1744">
        <v>-68.266900000000007</v>
      </c>
      <c r="H1744" t="s">
        <v>445</v>
      </c>
      <c r="I1744" t="s">
        <v>215</v>
      </c>
      <c r="J1744" t="s">
        <v>29</v>
      </c>
      <c r="L1744" t="s">
        <v>30</v>
      </c>
      <c r="AD1744">
        <v>73084.800000000003</v>
      </c>
      <c r="AF1744">
        <v>640.20000000000005</v>
      </c>
      <c r="AR1744" s="1">
        <v>6.5</v>
      </c>
      <c r="AS1744" s="1">
        <v>0.6</v>
      </c>
      <c r="BA1744" t="s">
        <v>31</v>
      </c>
      <c r="BB1744" s="1">
        <f t="shared" si="281"/>
        <v>0</v>
      </c>
      <c r="BC1744" s="2">
        <f t="shared" si="282"/>
        <v>0</v>
      </c>
      <c r="BD1744" s="2">
        <f t="shared" si="283"/>
        <v>0</v>
      </c>
      <c r="BE1744" s="2">
        <f t="shared" si="284"/>
        <v>0</v>
      </c>
      <c r="BF1744" s="2">
        <f t="shared" si="285"/>
        <v>0</v>
      </c>
      <c r="BG1744" s="2">
        <f t="shared" si="286"/>
        <v>0</v>
      </c>
      <c r="BH1744" s="2">
        <f t="shared" si="287"/>
        <v>3179.1204489103484</v>
      </c>
      <c r="BI1744" s="2">
        <f t="shared" si="288"/>
        <v>0</v>
      </c>
      <c r="BJ1744" s="2">
        <f t="shared" si="289"/>
        <v>92.234548335974651</v>
      </c>
      <c r="BK1744" s="2">
        <f t="shared" si="290"/>
        <v>0</v>
      </c>
      <c r="BL1744" s="2">
        <f t="shared" si="291"/>
        <v>0</v>
      </c>
      <c r="BM1744" s="2"/>
      <c r="BN1744" s="1">
        <f t="shared" si="292"/>
        <v>100</v>
      </c>
      <c r="BP1744" s="1">
        <f t="shared" si="293"/>
        <v>0</v>
      </c>
    </row>
    <row r="1745" spans="1:68" x14ac:dyDescent="0.25">
      <c r="A1745">
        <v>214</v>
      </c>
      <c r="B1745" t="s">
        <v>1205</v>
      </c>
      <c r="C1745" t="s">
        <v>191</v>
      </c>
      <c r="D1745">
        <v>-23.709199999999999</v>
      </c>
      <c r="E1745">
        <v>-68.253600000000006</v>
      </c>
      <c r="H1745" t="s">
        <v>445</v>
      </c>
      <c r="I1745" t="s">
        <v>215</v>
      </c>
      <c r="J1745" t="s">
        <v>29</v>
      </c>
      <c r="L1745" t="s">
        <v>30</v>
      </c>
      <c r="N1745">
        <v>16</v>
      </c>
      <c r="AD1745">
        <v>72131.850000000006</v>
      </c>
      <c r="AF1745">
        <v>618.4</v>
      </c>
      <c r="AR1745" s="1">
        <v>7</v>
      </c>
      <c r="AS1745" s="1">
        <v>1.6</v>
      </c>
      <c r="BA1745" t="s">
        <v>31</v>
      </c>
      <c r="BB1745" s="1">
        <f t="shared" si="281"/>
        <v>0</v>
      </c>
      <c r="BC1745" s="2">
        <f t="shared" si="282"/>
        <v>0</v>
      </c>
      <c r="BD1745" s="2">
        <f t="shared" si="283"/>
        <v>0</v>
      </c>
      <c r="BE1745" s="2">
        <f t="shared" si="284"/>
        <v>0</v>
      </c>
      <c r="BF1745" s="2">
        <f t="shared" si="285"/>
        <v>0</v>
      </c>
      <c r="BG1745" s="2">
        <f t="shared" si="286"/>
        <v>0</v>
      </c>
      <c r="BH1745" s="2">
        <f t="shared" si="287"/>
        <v>3137.6680151376745</v>
      </c>
      <c r="BI1745" s="2">
        <f t="shared" si="288"/>
        <v>0</v>
      </c>
      <c r="BJ1745" s="2">
        <f t="shared" si="289"/>
        <v>89.093790520097969</v>
      </c>
      <c r="BK1745" s="2">
        <f t="shared" si="290"/>
        <v>0</v>
      </c>
      <c r="BL1745" s="2">
        <f t="shared" si="291"/>
        <v>0</v>
      </c>
      <c r="BM1745" s="2"/>
      <c r="BN1745" s="1">
        <f t="shared" si="292"/>
        <v>100</v>
      </c>
      <c r="BP1745" s="1">
        <f t="shared" si="293"/>
        <v>0</v>
      </c>
    </row>
    <row r="1746" spans="1:68" x14ac:dyDescent="0.25">
      <c r="A1746">
        <v>111</v>
      </c>
      <c r="B1746" t="s">
        <v>1205</v>
      </c>
      <c r="C1746" t="s">
        <v>191</v>
      </c>
      <c r="H1746" t="s">
        <v>445</v>
      </c>
      <c r="I1746" t="s">
        <v>2689</v>
      </c>
      <c r="J1746" t="s">
        <v>29</v>
      </c>
      <c r="L1746" t="s">
        <v>30</v>
      </c>
      <c r="AD1746">
        <v>93438.65</v>
      </c>
      <c r="AF1746">
        <v>1150.5</v>
      </c>
      <c r="AR1746" s="1">
        <v>7.6</v>
      </c>
      <c r="AS1746" s="1">
        <v>-1.8</v>
      </c>
      <c r="AV1746">
        <v>0.70794999999999997</v>
      </c>
      <c r="BA1746" t="s">
        <v>31</v>
      </c>
      <c r="BB1746" s="1">
        <f t="shared" si="281"/>
        <v>0</v>
      </c>
      <c r="BC1746" s="2">
        <f t="shared" si="282"/>
        <v>0</v>
      </c>
      <c r="BD1746" s="2">
        <f t="shared" si="283"/>
        <v>0</v>
      </c>
      <c r="BE1746" s="2">
        <f t="shared" si="284"/>
        <v>0</v>
      </c>
      <c r="BF1746" s="2">
        <f t="shared" si="285"/>
        <v>0</v>
      </c>
      <c r="BG1746" s="2">
        <f t="shared" si="286"/>
        <v>0</v>
      </c>
      <c r="BH1746" s="2">
        <f t="shared" si="287"/>
        <v>4064.4938883813993</v>
      </c>
      <c r="BI1746" s="2">
        <f t="shared" si="288"/>
        <v>0</v>
      </c>
      <c r="BJ1746" s="2">
        <f t="shared" si="289"/>
        <v>165.75421409018873</v>
      </c>
      <c r="BK1746" s="2">
        <f t="shared" si="290"/>
        <v>0</v>
      </c>
      <c r="BL1746" s="2">
        <f t="shared" si="291"/>
        <v>0</v>
      </c>
      <c r="BM1746" s="2"/>
      <c r="BN1746" s="1">
        <f t="shared" si="292"/>
        <v>100</v>
      </c>
      <c r="BP1746" s="1">
        <f t="shared" si="293"/>
        <v>0</v>
      </c>
    </row>
    <row r="1747" spans="1:68" x14ac:dyDescent="0.25">
      <c r="A1747">
        <v>112</v>
      </c>
      <c r="B1747" t="s">
        <v>1205</v>
      </c>
      <c r="C1747" t="s">
        <v>191</v>
      </c>
      <c r="D1747">
        <v>-23.698599999999999</v>
      </c>
      <c r="E1747">
        <v>-68.246600000000001</v>
      </c>
      <c r="F1747" s="9">
        <v>41005</v>
      </c>
      <c r="H1747" t="s">
        <v>445</v>
      </c>
      <c r="I1747" t="s">
        <v>2689</v>
      </c>
      <c r="J1747" t="s">
        <v>29</v>
      </c>
      <c r="L1747" t="s">
        <v>30</v>
      </c>
      <c r="AD1747">
        <v>77634.3</v>
      </c>
      <c r="AF1747">
        <v>649.6</v>
      </c>
      <c r="AR1747" s="1">
        <v>12</v>
      </c>
      <c r="AS1747" s="1">
        <v>19.8</v>
      </c>
      <c r="AV1747">
        <v>0.70799999999999996</v>
      </c>
      <c r="BA1747" t="s">
        <v>31</v>
      </c>
      <c r="BB1747" s="1">
        <f t="shared" si="281"/>
        <v>0</v>
      </c>
      <c r="BC1747" s="2">
        <f t="shared" si="282"/>
        <v>0</v>
      </c>
      <c r="BD1747" s="2">
        <f t="shared" si="283"/>
        <v>0</v>
      </c>
      <c r="BE1747" s="2">
        <f t="shared" si="284"/>
        <v>0</v>
      </c>
      <c r="BF1747" s="2">
        <f t="shared" si="285"/>
        <v>0</v>
      </c>
      <c r="BG1747" s="2">
        <f t="shared" si="286"/>
        <v>0</v>
      </c>
      <c r="BH1747" s="2">
        <f t="shared" si="287"/>
        <v>3377.0194440819523</v>
      </c>
      <c r="BI1747" s="2">
        <f t="shared" si="288"/>
        <v>0</v>
      </c>
      <c r="BJ1747" s="2">
        <f t="shared" si="289"/>
        <v>93.58882005474716</v>
      </c>
      <c r="BK1747" s="2">
        <f t="shared" si="290"/>
        <v>0</v>
      </c>
      <c r="BL1747" s="2">
        <f t="shared" si="291"/>
        <v>0</v>
      </c>
      <c r="BM1747" s="2"/>
      <c r="BN1747" s="1">
        <f t="shared" si="292"/>
        <v>100</v>
      </c>
      <c r="BP1747" s="1">
        <f t="shared" si="293"/>
        <v>0</v>
      </c>
    </row>
    <row r="1748" spans="1:68" x14ac:dyDescent="0.25">
      <c r="A1748">
        <v>112</v>
      </c>
      <c r="B1748" t="s">
        <v>1205</v>
      </c>
      <c r="C1748" t="s">
        <v>191</v>
      </c>
      <c r="D1748">
        <v>-23.698599999999999</v>
      </c>
      <c r="E1748">
        <v>-68.246600000000001</v>
      </c>
      <c r="F1748" s="9">
        <v>40918</v>
      </c>
      <c r="H1748" t="s">
        <v>445</v>
      </c>
      <c r="I1748" t="s">
        <v>2689</v>
      </c>
      <c r="J1748" t="s">
        <v>29</v>
      </c>
      <c r="L1748" t="s">
        <v>30</v>
      </c>
      <c r="AV1748">
        <v>0.70799000000000001</v>
      </c>
      <c r="BA1748" t="s">
        <v>31</v>
      </c>
      <c r="BB1748" s="1">
        <f t="shared" si="281"/>
        <v>0</v>
      </c>
      <c r="BC1748" s="2">
        <f t="shared" si="282"/>
        <v>0</v>
      </c>
      <c r="BD1748" s="2">
        <f t="shared" si="283"/>
        <v>0</v>
      </c>
      <c r="BE1748" s="2">
        <f t="shared" si="284"/>
        <v>0</v>
      </c>
      <c r="BF1748" s="2">
        <f t="shared" si="285"/>
        <v>0</v>
      </c>
      <c r="BG1748" s="2">
        <f t="shared" si="286"/>
        <v>0</v>
      </c>
      <c r="BH1748" s="2">
        <f t="shared" si="287"/>
        <v>0</v>
      </c>
      <c r="BI1748" s="2">
        <f t="shared" si="288"/>
        <v>0</v>
      </c>
      <c r="BJ1748" s="2">
        <f t="shared" si="289"/>
        <v>0</v>
      </c>
      <c r="BK1748" s="2">
        <f t="shared" si="290"/>
        <v>0</v>
      </c>
      <c r="BL1748" s="2">
        <f t="shared" si="291"/>
        <v>0</v>
      </c>
      <c r="BM1748" s="2"/>
      <c r="BN1748" s="1"/>
      <c r="BP1748" s="1" t="e">
        <f t="shared" si="293"/>
        <v>#DIV/0!</v>
      </c>
    </row>
    <row r="1749" spans="1:68" x14ac:dyDescent="0.25">
      <c r="A1749">
        <v>213</v>
      </c>
      <c r="B1749" t="s">
        <v>1205</v>
      </c>
      <c r="C1749" t="s">
        <v>191</v>
      </c>
      <c r="H1749" t="s">
        <v>445</v>
      </c>
      <c r="I1749" t="s">
        <v>2689</v>
      </c>
      <c r="J1749" t="s">
        <v>29</v>
      </c>
      <c r="L1749" t="s">
        <v>30</v>
      </c>
      <c r="AD1749">
        <v>55878.05</v>
      </c>
      <c r="AF1749">
        <v>739.65</v>
      </c>
      <c r="AR1749" s="1">
        <v>1</v>
      </c>
      <c r="AS1749" s="1">
        <v>-22.4</v>
      </c>
      <c r="BA1749" t="s">
        <v>31</v>
      </c>
      <c r="BB1749" s="1">
        <f t="shared" si="281"/>
        <v>0</v>
      </c>
      <c r="BC1749" s="2">
        <f t="shared" si="282"/>
        <v>0</v>
      </c>
      <c r="BD1749" s="2">
        <f t="shared" si="283"/>
        <v>0</v>
      </c>
      <c r="BE1749" s="2">
        <f t="shared" si="284"/>
        <v>0</v>
      </c>
      <c r="BF1749" s="2">
        <f t="shared" si="285"/>
        <v>0</v>
      </c>
      <c r="BG1749" s="2">
        <f t="shared" si="286"/>
        <v>0</v>
      </c>
      <c r="BH1749" s="2">
        <f t="shared" si="287"/>
        <v>2430.6429161773021</v>
      </c>
      <c r="BI1749" s="2">
        <f t="shared" si="288"/>
        <v>0</v>
      </c>
      <c r="BJ1749" s="2">
        <f t="shared" si="289"/>
        <v>106.56245497766892</v>
      </c>
      <c r="BK1749" s="2">
        <f t="shared" si="290"/>
        <v>0</v>
      </c>
      <c r="BL1749" s="2">
        <f t="shared" si="291"/>
        <v>0</v>
      </c>
      <c r="BM1749" s="2"/>
      <c r="BN1749" s="1">
        <f t="shared" si="292"/>
        <v>100</v>
      </c>
      <c r="BP1749" s="1">
        <f t="shared" si="293"/>
        <v>0</v>
      </c>
    </row>
    <row r="1750" spans="1:68" x14ac:dyDescent="0.25">
      <c r="A1750">
        <v>113</v>
      </c>
      <c r="B1750" t="s">
        <v>1205</v>
      </c>
      <c r="C1750" t="s">
        <v>191</v>
      </c>
      <c r="D1750">
        <v>-23.694800000000001</v>
      </c>
      <c r="E1750">
        <v>-68.271699999999996</v>
      </c>
      <c r="F1750" s="9">
        <v>40918</v>
      </c>
      <c r="H1750" t="s">
        <v>445</v>
      </c>
      <c r="I1750" t="s">
        <v>2689</v>
      </c>
      <c r="J1750" t="s">
        <v>29</v>
      </c>
      <c r="L1750" t="s">
        <v>30</v>
      </c>
      <c r="AD1750">
        <v>71741.899999999994</v>
      </c>
      <c r="AF1750">
        <v>1037.5999999999999</v>
      </c>
      <c r="AR1750" s="1">
        <v>5.4</v>
      </c>
      <c r="AS1750" s="1">
        <v>-3.1</v>
      </c>
      <c r="AV1750">
        <v>0.70794000000000001</v>
      </c>
      <c r="BA1750" t="s">
        <v>31</v>
      </c>
      <c r="BB1750" s="1">
        <f t="shared" si="281"/>
        <v>0</v>
      </c>
      <c r="BC1750" s="2">
        <f t="shared" si="282"/>
        <v>0</v>
      </c>
      <c r="BD1750" s="2">
        <f t="shared" si="283"/>
        <v>0</v>
      </c>
      <c r="BE1750" s="2">
        <f t="shared" si="284"/>
        <v>0</v>
      </c>
      <c r="BF1750" s="2">
        <f t="shared" si="285"/>
        <v>0</v>
      </c>
      <c r="BG1750" s="2">
        <f t="shared" si="286"/>
        <v>0</v>
      </c>
      <c r="BH1750" s="2">
        <f t="shared" si="287"/>
        <v>3120.7055548305707</v>
      </c>
      <c r="BI1750" s="2">
        <f t="shared" si="288"/>
        <v>0</v>
      </c>
      <c r="BJ1750" s="2">
        <f t="shared" si="289"/>
        <v>149.48854631897422</v>
      </c>
      <c r="BK1750" s="2">
        <f t="shared" si="290"/>
        <v>0</v>
      </c>
      <c r="BL1750" s="2">
        <f t="shared" si="291"/>
        <v>0</v>
      </c>
      <c r="BM1750" s="2"/>
      <c r="BN1750" s="1">
        <f t="shared" si="292"/>
        <v>100</v>
      </c>
      <c r="BP1750" s="1">
        <f t="shared" si="293"/>
        <v>0</v>
      </c>
    </row>
    <row r="1751" spans="1:68" x14ac:dyDescent="0.25">
      <c r="A1751">
        <v>201</v>
      </c>
      <c r="B1751" t="s">
        <v>1205</v>
      </c>
      <c r="C1751" t="s">
        <v>191</v>
      </c>
      <c r="H1751" t="s">
        <v>445</v>
      </c>
      <c r="I1751" t="s">
        <v>2689</v>
      </c>
      <c r="J1751" t="s">
        <v>29</v>
      </c>
      <c r="L1751" t="s">
        <v>30</v>
      </c>
      <c r="N1751">
        <v>19.2</v>
      </c>
      <c r="AD1751">
        <v>72351.199999999997</v>
      </c>
      <c r="AF1751">
        <v>1745.2</v>
      </c>
      <c r="AR1751" s="1">
        <v>2.9</v>
      </c>
      <c r="AS1751" s="1">
        <v>-20</v>
      </c>
      <c r="BA1751" t="s">
        <v>31</v>
      </c>
      <c r="BB1751" s="1">
        <f t="shared" si="281"/>
        <v>0</v>
      </c>
      <c r="BC1751" s="2">
        <f t="shared" si="282"/>
        <v>0</v>
      </c>
      <c r="BD1751" s="2">
        <f t="shared" si="283"/>
        <v>0</v>
      </c>
      <c r="BE1751" s="2">
        <f t="shared" si="284"/>
        <v>0</v>
      </c>
      <c r="BF1751" s="2">
        <f t="shared" si="285"/>
        <v>0</v>
      </c>
      <c r="BG1751" s="2">
        <f t="shared" si="286"/>
        <v>0</v>
      </c>
      <c r="BH1751" s="2">
        <f t="shared" si="287"/>
        <v>3147.2095349949973</v>
      </c>
      <c r="BI1751" s="2">
        <f t="shared" si="288"/>
        <v>0</v>
      </c>
      <c r="BJ1751" s="2">
        <f t="shared" si="289"/>
        <v>251.43351102146667</v>
      </c>
      <c r="BK1751" s="2">
        <f t="shared" si="290"/>
        <v>0</v>
      </c>
      <c r="BL1751" s="2">
        <f t="shared" si="291"/>
        <v>0</v>
      </c>
      <c r="BM1751" s="2"/>
      <c r="BN1751" s="1">
        <f t="shared" si="292"/>
        <v>100</v>
      </c>
      <c r="BP1751" s="1">
        <f t="shared" si="293"/>
        <v>0</v>
      </c>
    </row>
    <row r="1752" spans="1:68" x14ac:dyDescent="0.25">
      <c r="A1752">
        <v>15</v>
      </c>
      <c r="B1752" t="s">
        <v>1205</v>
      </c>
      <c r="C1752" t="s">
        <v>191</v>
      </c>
      <c r="F1752" s="9">
        <v>40818</v>
      </c>
      <c r="H1752" t="s">
        <v>445</v>
      </c>
      <c r="I1752" t="s">
        <v>1013</v>
      </c>
      <c r="J1752" t="s">
        <v>41</v>
      </c>
      <c r="L1752" t="s">
        <v>30</v>
      </c>
      <c r="AD1752">
        <v>93067.05</v>
      </c>
      <c r="AF1752">
        <v>1557.4</v>
      </c>
      <c r="AR1752" s="1">
        <v>2.4</v>
      </c>
      <c r="AS1752" s="1">
        <v>-15.9</v>
      </c>
      <c r="AV1752">
        <v>0.70796000000000003</v>
      </c>
      <c r="BA1752" t="s">
        <v>31</v>
      </c>
      <c r="BB1752" s="1">
        <f t="shared" si="281"/>
        <v>0</v>
      </c>
      <c r="BC1752" s="2">
        <f t="shared" si="282"/>
        <v>0</v>
      </c>
      <c r="BD1752" s="2">
        <f t="shared" si="283"/>
        <v>0</v>
      </c>
      <c r="BE1752" s="2">
        <f t="shared" si="284"/>
        <v>0</v>
      </c>
      <c r="BF1752" s="2">
        <f t="shared" si="285"/>
        <v>0</v>
      </c>
      <c r="BG1752" s="2">
        <f t="shared" si="286"/>
        <v>0</v>
      </c>
      <c r="BH1752" s="2">
        <f t="shared" si="287"/>
        <v>4048.3296359128281</v>
      </c>
      <c r="BI1752" s="2">
        <f t="shared" si="288"/>
        <v>0</v>
      </c>
      <c r="BJ1752" s="2">
        <f t="shared" si="289"/>
        <v>224.37689093790522</v>
      </c>
      <c r="BK1752" s="2">
        <f t="shared" si="290"/>
        <v>0</v>
      </c>
      <c r="BL1752" s="2">
        <f t="shared" si="291"/>
        <v>0</v>
      </c>
      <c r="BM1752" s="2"/>
      <c r="BN1752" s="1">
        <f t="shared" si="292"/>
        <v>100</v>
      </c>
      <c r="BP1752" s="1">
        <f t="shared" si="293"/>
        <v>0</v>
      </c>
    </row>
    <row r="1753" spans="1:68" x14ac:dyDescent="0.25">
      <c r="A1753">
        <v>26</v>
      </c>
      <c r="B1753" t="s">
        <v>1205</v>
      </c>
      <c r="C1753" t="s">
        <v>191</v>
      </c>
      <c r="H1753" t="s">
        <v>445</v>
      </c>
      <c r="I1753" t="s">
        <v>1013</v>
      </c>
      <c r="J1753" t="s">
        <v>41</v>
      </c>
      <c r="L1753" t="s">
        <v>30</v>
      </c>
      <c r="AD1753">
        <v>92820.95</v>
      </c>
      <c r="AF1753">
        <v>1580.9</v>
      </c>
      <c r="AR1753" s="1">
        <v>1.1000000000000001</v>
      </c>
      <c r="AS1753" s="1">
        <v>-21.3</v>
      </c>
      <c r="BA1753" t="s">
        <v>31</v>
      </c>
      <c r="BB1753" s="1">
        <f t="shared" si="281"/>
        <v>0</v>
      </c>
      <c r="BC1753" s="2">
        <f t="shared" si="282"/>
        <v>0</v>
      </c>
      <c r="BD1753" s="2">
        <f t="shared" si="283"/>
        <v>0</v>
      </c>
      <c r="BE1753" s="2">
        <f t="shared" si="284"/>
        <v>0</v>
      </c>
      <c r="BF1753" s="2">
        <f t="shared" si="285"/>
        <v>0</v>
      </c>
      <c r="BG1753" s="2">
        <f t="shared" si="286"/>
        <v>0</v>
      </c>
      <c r="BH1753" s="2">
        <f t="shared" si="287"/>
        <v>4037.624516072904</v>
      </c>
      <c r="BI1753" s="2">
        <f t="shared" si="288"/>
        <v>0</v>
      </c>
      <c r="BJ1753" s="2">
        <f t="shared" si="289"/>
        <v>227.76257023483649</v>
      </c>
      <c r="BK1753" s="2">
        <f t="shared" si="290"/>
        <v>0</v>
      </c>
      <c r="BL1753" s="2">
        <f t="shared" si="291"/>
        <v>0</v>
      </c>
      <c r="BM1753" s="2"/>
      <c r="BN1753" s="1">
        <f t="shared" si="292"/>
        <v>100</v>
      </c>
      <c r="BP1753" s="1">
        <f t="shared" si="293"/>
        <v>0</v>
      </c>
    </row>
    <row r="1754" spans="1:68" x14ac:dyDescent="0.25">
      <c r="A1754">
        <v>203</v>
      </c>
      <c r="B1754" t="s">
        <v>1205</v>
      </c>
      <c r="C1754" t="s">
        <v>191</v>
      </c>
      <c r="D1754">
        <v>-23.608000000000001</v>
      </c>
      <c r="E1754">
        <v>-68.302499999999995</v>
      </c>
      <c r="H1754" t="s">
        <v>445</v>
      </c>
      <c r="I1754" t="s">
        <v>1013</v>
      </c>
      <c r="J1754" t="s">
        <v>41</v>
      </c>
      <c r="L1754" t="s">
        <v>30</v>
      </c>
      <c r="N1754">
        <v>19.8</v>
      </c>
      <c r="AD1754">
        <v>74921.100000000006</v>
      </c>
      <c r="AF1754">
        <v>1559.4</v>
      </c>
      <c r="AR1754" s="1">
        <v>0</v>
      </c>
      <c r="AS1754" s="1">
        <v>-25</v>
      </c>
      <c r="BA1754" t="s">
        <v>31</v>
      </c>
      <c r="BB1754" s="1">
        <f t="shared" si="281"/>
        <v>0</v>
      </c>
      <c r="BC1754" s="2">
        <f t="shared" si="282"/>
        <v>0</v>
      </c>
      <c r="BD1754" s="2">
        <f t="shared" si="283"/>
        <v>0</v>
      </c>
      <c r="BE1754" s="2">
        <f t="shared" si="284"/>
        <v>0</v>
      </c>
      <c r="BF1754" s="2">
        <f t="shared" si="285"/>
        <v>0</v>
      </c>
      <c r="BG1754" s="2">
        <f t="shared" si="286"/>
        <v>0</v>
      </c>
      <c r="BH1754" s="2">
        <f t="shared" si="287"/>
        <v>3258.9977815476968</v>
      </c>
      <c r="BI1754" s="2">
        <f t="shared" si="288"/>
        <v>0</v>
      </c>
      <c r="BJ1754" s="2">
        <f t="shared" si="289"/>
        <v>224.66503385679297</v>
      </c>
      <c r="BK1754" s="2">
        <f t="shared" si="290"/>
        <v>0</v>
      </c>
      <c r="BL1754" s="2">
        <f t="shared" si="291"/>
        <v>0</v>
      </c>
      <c r="BM1754" s="2"/>
      <c r="BN1754" s="1">
        <f t="shared" si="292"/>
        <v>100</v>
      </c>
      <c r="BP1754" s="1">
        <f t="shared" si="293"/>
        <v>0</v>
      </c>
    </row>
    <row r="1755" spans="1:68" x14ac:dyDescent="0.25">
      <c r="A1755">
        <v>28</v>
      </c>
      <c r="B1755" t="s">
        <v>1205</v>
      </c>
      <c r="C1755" t="s">
        <v>191</v>
      </c>
      <c r="D1755">
        <v>-23.608599999999999</v>
      </c>
      <c r="E1755">
        <v>-68.254599999999996</v>
      </c>
      <c r="H1755" t="s">
        <v>445</v>
      </c>
      <c r="I1755" t="s">
        <v>1013</v>
      </c>
      <c r="J1755" t="s">
        <v>41</v>
      </c>
      <c r="L1755" t="s">
        <v>30</v>
      </c>
      <c r="N1755">
        <v>20</v>
      </c>
      <c r="BA1755" t="s">
        <v>31</v>
      </c>
      <c r="BP1755" s="1" t="e">
        <f>AH1755/AF1755</f>
        <v>#DIV/0!</v>
      </c>
    </row>
    <row r="1756" spans="1:68" x14ac:dyDescent="0.25">
      <c r="A1756" t="s">
        <v>1208</v>
      </c>
      <c r="B1756" t="s">
        <v>1552</v>
      </c>
      <c r="C1756" t="s">
        <v>818</v>
      </c>
      <c r="D1756">
        <v>-24.56736472</v>
      </c>
      <c r="E1756">
        <v>-66.69869052</v>
      </c>
      <c r="F1756" s="9">
        <v>42690</v>
      </c>
      <c r="H1756" t="s">
        <v>899</v>
      </c>
      <c r="I1756" t="s">
        <v>1013</v>
      </c>
      <c r="J1756" t="s">
        <v>41</v>
      </c>
      <c r="L1756" t="s">
        <v>30</v>
      </c>
      <c r="M1756" t="s">
        <v>1553</v>
      </c>
      <c r="O1756">
        <v>1.21</v>
      </c>
      <c r="P1756">
        <v>7.05</v>
      </c>
      <c r="T1756">
        <v>193391</v>
      </c>
      <c r="W1756">
        <v>11451</v>
      </c>
      <c r="Z1756">
        <v>770.2</v>
      </c>
      <c r="AD1756">
        <v>115651.8</v>
      </c>
      <c r="AE1756">
        <v>5781.9</v>
      </c>
      <c r="AF1756">
        <v>471.2</v>
      </c>
      <c r="AG1756">
        <v>725.7</v>
      </c>
      <c r="AH1756">
        <v>3277.6</v>
      </c>
      <c r="AJ1756">
        <v>5.4</v>
      </c>
      <c r="AK1756">
        <v>1.3</v>
      </c>
      <c r="AM1756">
        <v>20.100000000000001</v>
      </c>
      <c r="AQ1756">
        <v>331360</v>
      </c>
      <c r="BA1756" t="s">
        <v>31</v>
      </c>
      <c r="BB1756">
        <v>13.74</v>
      </c>
      <c r="BC1756" s="2">
        <f t="shared" ref="BC1756" si="294">T1756/35.45</f>
        <v>5455.3173483779965</v>
      </c>
      <c r="BD1756" s="2">
        <f t="shared" ref="BD1756" si="295">U1756/79.904</f>
        <v>0</v>
      </c>
      <c r="BE1756" s="2">
        <f t="shared" ref="BE1756" si="296">W1756/96.06</f>
        <v>119.20674578388507</v>
      </c>
      <c r="BF1756" s="2">
        <f t="shared" ref="BF1756" si="297">Z1756/10.811</f>
        <v>71.242253260567949</v>
      </c>
      <c r="BG1756" s="2">
        <f t="shared" ref="BG1756" si="298">AA1756/28.0855</f>
        <v>0</v>
      </c>
      <c r="BH1756" s="2">
        <f t="shared" ref="BH1756" si="299">AD1756/22.989</f>
        <v>5030.7451389795115</v>
      </c>
      <c r="BI1756" s="2">
        <f t="shared" ref="BI1756" si="300">AE1756/39.09</f>
        <v>147.91250959324634</v>
      </c>
      <c r="BJ1756" s="2">
        <f t="shared" ref="BJ1756" si="301">AF1756/6.941</f>
        <v>67.886471689958213</v>
      </c>
      <c r="BK1756" s="2">
        <f t="shared" ref="BK1756" si="302">AG1756/40.078</f>
        <v>18.107190977593692</v>
      </c>
      <c r="BL1756" s="2">
        <f t="shared" ref="BL1756" si="303">AH1756/24.305</f>
        <v>134.85291092367825</v>
      </c>
      <c r="BM1756" s="2"/>
      <c r="BN1756" s="1">
        <f t="shared" ref="BN1756" si="304">((BH1756+BI1756+BJ1756+2*BK1756+2*BL1756)-(BC1756+BD1756+2*BE1756+BB1756))/((BH1756+BI1756+BJ1756+2*BK1756+2*BL1756)+(BC1756+BD1756+2*BE1756+BB1756))*100</f>
        <v>-1.3766199682564584</v>
      </c>
      <c r="BO1756" s="2">
        <f t="shared" ref="BO1756:BO1819" si="305">BH1756/BC1756</f>
        <v>0.92217277524199004</v>
      </c>
      <c r="BP1756" s="1">
        <f t="shared" ref="BP1756:BP1819" si="306">AH1756/AF1756</f>
        <v>6.9558573853989811</v>
      </c>
    </row>
    <row r="1757" spans="1:68" x14ac:dyDescent="0.25">
      <c r="A1757" t="s">
        <v>1209</v>
      </c>
      <c r="B1757" t="s">
        <v>1552</v>
      </c>
      <c r="C1757" t="s">
        <v>818</v>
      </c>
      <c r="D1757">
        <v>-24.56736472</v>
      </c>
      <c r="E1757">
        <v>-66.69869052</v>
      </c>
      <c r="F1757" s="9">
        <v>42707</v>
      </c>
      <c r="H1757" t="s">
        <v>899</v>
      </c>
      <c r="I1757" t="s">
        <v>1013</v>
      </c>
      <c r="J1757" t="s">
        <v>41</v>
      </c>
      <c r="L1757" t="s">
        <v>30</v>
      </c>
      <c r="M1757" t="s">
        <v>1554</v>
      </c>
      <c r="O1757">
        <v>1.2</v>
      </c>
      <c r="P1757">
        <v>6.1</v>
      </c>
      <c r="T1757">
        <v>185443.1</v>
      </c>
      <c r="W1757">
        <v>8050.9</v>
      </c>
      <c r="Z1757">
        <v>601.20000000000005</v>
      </c>
      <c r="AD1757">
        <v>111858</v>
      </c>
      <c r="AE1757">
        <v>3860.1</v>
      </c>
      <c r="AF1757">
        <v>369.1</v>
      </c>
      <c r="AG1757">
        <v>767.4</v>
      </c>
      <c r="AH1757">
        <v>2136.6</v>
      </c>
      <c r="AJ1757">
        <v>34.6</v>
      </c>
      <c r="AK1757">
        <v>3.8</v>
      </c>
      <c r="AM1757">
        <v>13.9</v>
      </c>
      <c r="AQ1757">
        <v>333600</v>
      </c>
      <c r="BA1757" t="s">
        <v>31</v>
      </c>
      <c r="BB1757">
        <v>17.38</v>
      </c>
      <c r="BC1757" s="2">
        <f t="shared" ref="BC1757:BC1820" si="307">T1757/35.45</f>
        <v>5231.1170662905497</v>
      </c>
      <c r="BD1757" s="2">
        <f t="shared" ref="BD1757:BD1820" si="308">U1757/79.904</f>
        <v>0</v>
      </c>
      <c r="BE1757" s="2">
        <f t="shared" ref="BE1757:BE1820" si="309">W1757/96.06</f>
        <v>83.811159691859245</v>
      </c>
      <c r="BF1757" s="2">
        <f t="shared" ref="BF1757:BF1820" si="310">Z1757/10.811</f>
        <v>55.610026824530578</v>
      </c>
      <c r="BG1757" s="2">
        <f t="shared" ref="BG1757:BG1820" si="311">AA1757/28.0855</f>
        <v>0</v>
      </c>
      <c r="BH1757" s="2">
        <f t="shared" ref="BH1757:BH1820" si="312">AD1757/22.989</f>
        <v>4865.7183870546778</v>
      </c>
      <c r="BI1757" s="2">
        <f t="shared" ref="BI1757:BI1820" si="313">AE1757/39.09</f>
        <v>98.749040675364526</v>
      </c>
      <c r="BJ1757" s="2">
        <f t="shared" ref="BJ1757:BJ1820" si="314">AF1757/6.941</f>
        <v>53.176775680737649</v>
      </c>
      <c r="BK1757" s="2">
        <f t="shared" ref="BK1757:BK1820" si="315">AG1757/40.078</f>
        <v>19.147662058984977</v>
      </c>
      <c r="BL1757" s="2">
        <f t="shared" ref="BL1757:BL1820" si="316">AH1757/24.305</f>
        <v>87.907837893437559</v>
      </c>
      <c r="BM1757" s="2"/>
      <c r="BN1757" s="1">
        <f t="shared" ref="BN1757:BN1820" si="317">((BH1757+BI1757+BJ1757+2*BK1757+2*BL1757)-(BC1757+BD1757+2*BE1757+BB1757))/((BH1757+BI1757+BJ1757+2*BK1757+2*BL1757)+(BC1757+BD1757+2*BE1757+BB1757))*100</f>
        <v>-1.7314646300331076</v>
      </c>
      <c r="BO1757" s="2">
        <f t="shared" si="305"/>
        <v>0.93014901509459424</v>
      </c>
      <c r="BP1757" s="1">
        <f t="shared" si="306"/>
        <v>5.7886751557843397</v>
      </c>
    </row>
    <row r="1758" spans="1:68" x14ac:dyDescent="0.25">
      <c r="A1758" t="s">
        <v>1210</v>
      </c>
      <c r="B1758" t="s">
        <v>1552</v>
      </c>
      <c r="C1758" t="s">
        <v>818</v>
      </c>
      <c r="D1758">
        <v>-24.56736472</v>
      </c>
      <c r="E1758">
        <v>-66.69869052</v>
      </c>
      <c r="F1758" s="9">
        <v>42708</v>
      </c>
      <c r="H1758" t="s">
        <v>899</v>
      </c>
      <c r="I1758" t="s">
        <v>1013</v>
      </c>
      <c r="J1758" t="s">
        <v>41</v>
      </c>
      <c r="L1758" t="s">
        <v>30</v>
      </c>
      <c r="M1758" t="s">
        <v>1555</v>
      </c>
      <c r="O1758">
        <v>1.21</v>
      </c>
      <c r="P1758">
        <v>7</v>
      </c>
      <c r="T1758">
        <v>188092.3</v>
      </c>
      <c r="W1758">
        <v>9285.7000000000007</v>
      </c>
      <c r="Z1758">
        <v>672.8</v>
      </c>
      <c r="AD1758">
        <v>105334.39999999999</v>
      </c>
      <c r="AE1758">
        <v>4856.3</v>
      </c>
      <c r="AF1758">
        <v>430.5</v>
      </c>
      <c r="AG1758">
        <v>761.2</v>
      </c>
      <c r="AH1758">
        <v>2676.5</v>
      </c>
      <c r="AJ1758">
        <v>7.9</v>
      </c>
      <c r="AK1758">
        <v>1</v>
      </c>
      <c r="AM1758">
        <v>20.8</v>
      </c>
      <c r="AQ1758">
        <v>340260</v>
      </c>
      <c r="BA1758" t="s">
        <v>31</v>
      </c>
      <c r="BB1758">
        <v>12.622</v>
      </c>
      <c r="BC1758" s="2">
        <f t="shared" si="307"/>
        <v>5305.847672778561</v>
      </c>
      <c r="BD1758" s="2">
        <f t="shared" si="308"/>
        <v>0</v>
      </c>
      <c r="BE1758" s="2">
        <f t="shared" si="309"/>
        <v>96.665625650635022</v>
      </c>
      <c r="BF1758" s="2">
        <f t="shared" si="310"/>
        <v>62.232910924058828</v>
      </c>
      <c r="BG1758" s="2">
        <f t="shared" si="311"/>
        <v>0</v>
      </c>
      <c r="BH1758" s="2">
        <f t="shared" si="312"/>
        <v>4581.947888120405</v>
      </c>
      <c r="BI1758" s="2">
        <f t="shared" si="313"/>
        <v>124.23381939114863</v>
      </c>
      <c r="BJ1758" s="2">
        <f t="shared" si="314"/>
        <v>62.022763290592138</v>
      </c>
      <c r="BK1758" s="2">
        <f t="shared" si="315"/>
        <v>18.992963720744548</v>
      </c>
      <c r="BL1758" s="2">
        <f t="shared" si="316"/>
        <v>110.12137420283892</v>
      </c>
      <c r="BM1758" s="2"/>
      <c r="BN1758" s="1">
        <f t="shared" si="317"/>
        <v>-4.6057790534247935</v>
      </c>
      <c r="BO1758" s="2">
        <f t="shared" si="305"/>
        <v>0.86356566767415976</v>
      </c>
      <c r="BP1758" s="1">
        <f t="shared" si="306"/>
        <v>6.2171893147502901</v>
      </c>
    </row>
    <row r="1759" spans="1:68" x14ac:dyDescent="0.25">
      <c r="A1759" t="s">
        <v>1211</v>
      </c>
      <c r="B1759" t="s">
        <v>1552</v>
      </c>
      <c r="C1759" t="s">
        <v>818</v>
      </c>
      <c r="D1759">
        <v>-24.56736472</v>
      </c>
      <c r="E1759">
        <v>-66.69869052</v>
      </c>
      <c r="F1759" s="9">
        <v>42708</v>
      </c>
      <c r="H1759" t="s">
        <v>899</v>
      </c>
      <c r="I1759" t="s">
        <v>1013</v>
      </c>
      <c r="J1759" t="s">
        <v>41</v>
      </c>
      <c r="L1759" t="s">
        <v>30</v>
      </c>
      <c r="M1759" t="s">
        <v>1556</v>
      </c>
      <c r="O1759">
        <v>1.21</v>
      </c>
      <c r="P1759">
        <v>6.9</v>
      </c>
      <c r="T1759">
        <v>182793.9</v>
      </c>
      <c r="W1759">
        <v>9178.7000000000007</v>
      </c>
      <c r="Z1759">
        <v>648</v>
      </c>
      <c r="AD1759">
        <v>102386.8</v>
      </c>
      <c r="AE1759">
        <v>4715.2</v>
      </c>
      <c r="AF1759">
        <v>415.1</v>
      </c>
      <c r="AG1759">
        <v>775.4</v>
      </c>
      <c r="AH1759">
        <v>2594.8000000000002</v>
      </c>
      <c r="AJ1759">
        <v>8.6</v>
      </c>
      <c r="AK1759">
        <v>1</v>
      </c>
      <c r="AM1759">
        <v>20</v>
      </c>
      <c r="AQ1759">
        <v>344740</v>
      </c>
      <c r="BA1759" t="s">
        <v>31</v>
      </c>
      <c r="BB1759">
        <v>12.524000000000001</v>
      </c>
      <c r="BC1759" s="2">
        <f t="shared" si="307"/>
        <v>5156.3864598025384</v>
      </c>
      <c r="BD1759" s="2">
        <f t="shared" si="308"/>
        <v>0</v>
      </c>
      <c r="BE1759" s="2">
        <f t="shared" si="309"/>
        <v>95.551738496772856</v>
      </c>
      <c r="BF1759" s="2">
        <f t="shared" si="310"/>
        <v>59.938951068356303</v>
      </c>
      <c r="BG1759" s="2">
        <f t="shared" si="311"/>
        <v>0</v>
      </c>
      <c r="BH1759" s="2">
        <f t="shared" si="312"/>
        <v>4453.7300448040369</v>
      </c>
      <c r="BI1759" s="2">
        <f t="shared" si="313"/>
        <v>120.62420056280376</v>
      </c>
      <c r="BJ1759" s="2">
        <f t="shared" si="314"/>
        <v>59.804062815156321</v>
      </c>
      <c r="BK1759" s="2">
        <f t="shared" si="315"/>
        <v>19.347272818004889</v>
      </c>
      <c r="BL1759" s="2">
        <f t="shared" si="316"/>
        <v>106.75992594116438</v>
      </c>
      <c r="BM1759" s="2"/>
      <c r="BN1759" s="1">
        <f t="shared" si="317"/>
        <v>-4.6225196024844806</v>
      </c>
      <c r="BO1759" s="2">
        <f t="shared" si="305"/>
        <v>0.86373084708134751</v>
      </c>
      <c r="BP1759" s="1">
        <f t="shared" si="306"/>
        <v>6.2510238496747776</v>
      </c>
    </row>
    <row r="1760" spans="1:68" x14ac:dyDescent="0.25">
      <c r="A1760" t="s">
        <v>1212</v>
      </c>
      <c r="B1760" t="s">
        <v>1552</v>
      </c>
      <c r="C1760" t="s">
        <v>818</v>
      </c>
      <c r="D1760">
        <v>-24.56736472</v>
      </c>
      <c r="E1760">
        <v>-66.69869052</v>
      </c>
      <c r="F1760" s="9">
        <v>42708</v>
      </c>
      <c r="H1760" t="s">
        <v>899</v>
      </c>
      <c r="I1760" t="s">
        <v>1013</v>
      </c>
      <c r="J1760" t="s">
        <v>41</v>
      </c>
      <c r="L1760" t="s">
        <v>30</v>
      </c>
      <c r="M1760" t="s">
        <v>1557</v>
      </c>
      <c r="O1760">
        <v>1.1599999999999999</v>
      </c>
      <c r="P1760">
        <v>6.5</v>
      </c>
      <c r="T1760">
        <v>145705.29999999999</v>
      </c>
      <c r="W1760">
        <v>6272.8</v>
      </c>
      <c r="Z1760">
        <v>515.5</v>
      </c>
      <c r="AD1760">
        <v>83992.6</v>
      </c>
      <c r="AE1760">
        <v>3980.1</v>
      </c>
      <c r="AF1760">
        <v>376.6</v>
      </c>
      <c r="AG1760">
        <v>686.8</v>
      </c>
      <c r="AH1760">
        <v>2148.5</v>
      </c>
      <c r="AJ1760">
        <v>7.4</v>
      </c>
      <c r="AK1760">
        <v>0.6</v>
      </c>
      <c r="AM1760">
        <v>13.2</v>
      </c>
      <c r="AQ1760">
        <v>255360</v>
      </c>
      <c r="BA1760" t="s">
        <v>31</v>
      </c>
      <c r="BB1760">
        <v>21.651999999999997</v>
      </c>
      <c r="BC1760" s="2">
        <f t="shared" si="307"/>
        <v>4110.1636107193226</v>
      </c>
      <c r="BD1760" s="2">
        <f t="shared" si="308"/>
        <v>0</v>
      </c>
      <c r="BE1760" s="2">
        <f t="shared" si="309"/>
        <v>65.300853633145948</v>
      </c>
      <c r="BF1760" s="2">
        <f t="shared" si="310"/>
        <v>47.682915548977896</v>
      </c>
      <c r="BG1760" s="2">
        <f t="shared" si="311"/>
        <v>0</v>
      </c>
      <c r="BH1760" s="2">
        <f t="shared" si="312"/>
        <v>3653.5995476097264</v>
      </c>
      <c r="BI1760" s="2">
        <f t="shared" si="313"/>
        <v>101.81887950882577</v>
      </c>
      <c r="BJ1760" s="2">
        <f t="shared" si="314"/>
        <v>54.257311626566782</v>
      </c>
      <c r="BK1760" s="2">
        <f t="shared" si="315"/>
        <v>17.136583661859373</v>
      </c>
      <c r="BL1760" s="2">
        <f t="shared" si="316"/>
        <v>88.397449084550502</v>
      </c>
      <c r="BM1760" s="2"/>
      <c r="BN1760" s="1">
        <f t="shared" si="317"/>
        <v>-2.9176483492427865</v>
      </c>
      <c r="BO1760" s="2">
        <f t="shared" si="305"/>
        <v>0.88891827519496414</v>
      </c>
      <c r="BP1760" s="1">
        <f t="shared" si="306"/>
        <v>5.704992033988316</v>
      </c>
    </row>
    <row r="1761" spans="1:68" x14ac:dyDescent="0.25">
      <c r="A1761" t="s">
        <v>1213</v>
      </c>
      <c r="B1761" t="s">
        <v>1552</v>
      </c>
      <c r="C1761" t="s">
        <v>818</v>
      </c>
      <c r="D1761">
        <v>-24.56736472</v>
      </c>
      <c r="E1761">
        <v>-66.69869052</v>
      </c>
      <c r="F1761" s="9">
        <v>42708</v>
      </c>
      <c r="H1761" t="s">
        <v>899</v>
      </c>
      <c r="I1761" t="s">
        <v>1013</v>
      </c>
      <c r="J1761" t="s">
        <v>41</v>
      </c>
      <c r="L1761" t="s">
        <v>30</v>
      </c>
      <c r="M1761" t="s">
        <v>1558</v>
      </c>
      <c r="O1761">
        <v>1.1200000000000001</v>
      </c>
      <c r="P1761">
        <v>6.6</v>
      </c>
      <c r="T1761">
        <v>106850.6</v>
      </c>
      <c r="W1761">
        <v>4609.8999999999996</v>
      </c>
      <c r="Z1761">
        <v>385.5</v>
      </c>
      <c r="AD1761">
        <v>59852.6</v>
      </c>
      <c r="AE1761">
        <v>3084.9</v>
      </c>
      <c r="AF1761">
        <v>296.60000000000002</v>
      </c>
      <c r="AG1761">
        <v>529.6</v>
      </c>
      <c r="AH1761">
        <v>1558.9</v>
      </c>
      <c r="AJ1761">
        <v>20.7</v>
      </c>
      <c r="AK1761">
        <v>0.8</v>
      </c>
      <c r="AM1761">
        <v>9.6</v>
      </c>
      <c r="AN1761">
        <v>0.16</v>
      </c>
      <c r="AQ1761">
        <v>187560</v>
      </c>
      <c r="BA1761" t="s">
        <v>31</v>
      </c>
      <c r="BB1761">
        <v>19.612000000000002</v>
      </c>
      <c r="BC1761" s="2">
        <f t="shared" si="307"/>
        <v>3014.1212976022566</v>
      </c>
      <c r="BD1761" s="2">
        <f t="shared" si="308"/>
        <v>0</v>
      </c>
      <c r="BE1761" s="2">
        <f t="shared" si="309"/>
        <v>47.989798042889852</v>
      </c>
      <c r="BF1761" s="2">
        <f t="shared" si="310"/>
        <v>35.658125982795305</v>
      </c>
      <c r="BG1761" s="2">
        <f t="shared" si="311"/>
        <v>0</v>
      </c>
      <c r="BH1761" s="2">
        <f t="shared" si="312"/>
        <v>2603.5321240593325</v>
      </c>
      <c r="BI1761" s="2">
        <f t="shared" si="313"/>
        <v>78.917881811204907</v>
      </c>
      <c r="BJ1761" s="2">
        <f t="shared" si="314"/>
        <v>42.731594871056046</v>
      </c>
      <c r="BK1761" s="2">
        <f t="shared" si="315"/>
        <v>13.214232247118119</v>
      </c>
      <c r="BL1761" s="2">
        <f t="shared" si="316"/>
        <v>64.139066035795111</v>
      </c>
      <c r="BM1761" s="2"/>
      <c r="BN1761" s="1">
        <f t="shared" si="317"/>
        <v>-4.1570928352456393</v>
      </c>
      <c r="BO1761" s="2">
        <f t="shared" si="305"/>
        <v>0.86377815190465324</v>
      </c>
      <c r="BP1761" s="1">
        <f t="shared" si="306"/>
        <v>5.2559002022926498</v>
      </c>
    </row>
    <row r="1762" spans="1:68" x14ac:dyDescent="0.25">
      <c r="A1762" t="s">
        <v>1214</v>
      </c>
      <c r="B1762" t="s">
        <v>1552</v>
      </c>
      <c r="C1762" t="s">
        <v>818</v>
      </c>
      <c r="D1762">
        <v>-24.56736472</v>
      </c>
      <c r="E1762">
        <v>-66.69869052</v>
      </c>
      <c r="F1762" s="9">
        <v>42708</v>
      </c>
      <c r="H1762" t="s">
        <v>899</v>
      </c>
      <c r="I1762" t="s">
        <v>1013</v>
      </c>
      <c r="J1762" t="s">
        <v>41</v>
      </c>
      <c r="L1762" t="s">
        <v>30</v>
      </c>
      <c r="M1762" t="s">
        <v>1559</v>
      </c>
      <c r="O1762">
        <v>1.17</v>
      </c>
      <c r="P1762">
        <v>7</v>
      </c>
      <c r="T1762">
        <v>153652.9</v>
      </c>
      <c r="W1762">
        <v>7927.4</v>
      </c>
      <c r="Z1762">
        <v>615.1</v>
      </c>
      <c r="AD1762">
        <v>85481.600000000006</v>
      </c>
      <c r="AE1762">
        <v>4073</v>
      </c>
      <c r="AF1762">
        <v>372.4</v>
      </c>
      <c r="AG1762">
        <v>883.3</v>
      </c>
      <c r="AH1762">
        <v>2365.3000000000002</v>
      </c>
      <c r="AJ1762">
        <v>14</v>
      </c>
      <c r="AK1762">
        <v>1</v>
      </c>
      <c r="AM1762">
        <v>18.100000000000001</v>
      </c>
      <c r="AN1762">
        <v>0.16</v>
      </c>
      <c r="AQ1762">
        <v>271280</v>
      </c>
      <c r="BA1762" t="s">
        <v>31</v>
      </c>
      <c r="BB1762">
        <v>19.417999999999999</v>
      </c>
      <c r="BC1762" s="2">
        <f t="shared" si="307"/>
        <v>4334.3554301833565</v>
      </c>
      <c r="BD1762" s="2">
        <f t="shared" si="308"/>
        <v>0</v>
      </c>
      <c r="BE1762" s="2">
        <f t="shared" si="309"/>
        <v>82.525504892775345</v>
      </c>
      <c r="BF1762" s="2">
        <f t="shared" si="310"/>
        <v>56.895754324299325</v>
      </c>
      <c r="BG1762" s="2">
        <f t="shared" si="311"/>
        <v>0</v>
      </c>
      <c r="BH1762" s="2">
        <f t="shared" si="312"/>
        <v>3718.3696550524164</v>
      </c>
      <c r="BI1762" s="2">
        <f t="shared" si="313"/>
        <v>104.19544640573035</v>
      </c>
      <c r="BJ1762" s="2">
        <f t="shared" si="314"/>
        <v>53.65221149690246</v>
      </c>
      <c r="BK1762" s="2">
        <f t="shared" si="315"/>
        <v>22.039522930285941</v>
      </c>
      <c r="BL1762" s="2">
        <f t="shared" si="316"/>
        <v>97.317424398271967</v>
      </c>
      <c r="BM1762" s="2"/>
      <c r="BN1762" s="1">
        <f t="shared" si="317"/>
        <v>-4.6780711528464529</v>
      </c>
      <c r="BO1762" s="2">
        <f t="shared" si="305"/>
        <v>0.85788295744244447</v>
      </c>
      <c r="BP1762" s="1">
        <f t="shared" si="306"/>
        <v>6.3515037593984971</v>
      </c>
    </row>
    <row r="1763" spans="1:68" x14ac:dyDescent="0.25">
      <c r="A1763" t="s">
        <v>1215</v>
      </c>
      <c r="B1763" t="s">
        <v>1552</v>
      </c>
      <c r="C1763" t="s">
        <v>818</v>
      </c>
      <c r="D1763">
        <v>-24.56736472</v>
      </c>
      <c r="E1763">
        <v>-66.69869052</v>
      </c>
      <c r="F1763" s="9">
        <v>42708</v>
      </c>
      <c r="H1763" t="s">
        <v>899</v>
      </c>
      <c r="I1763" t="s">
        <v>1013</v>
      </c>
      <c r="J1763" t="s">
        <v>41</v>
      </c>
      <c r="L1763" t="s">
        <v>30</v>
      </c>
      <c r="M1763" t="s">
        <v>1560</v>
      </c>
      <c r="O1763">
        <v>1.2</v>
      </c>
      <c r="P1763">
        <v>7.05</v>
      </c>
      <c r="T1763">
        <v>182793.9</v>
      </c>
      <c r="W1763">
        <v>9615</v>
      </c>
      <c r="Z1763">
        <v>676.3</v>
      </c>
      <c r="AD1763">
        <v>97670.6</v>
      </c>
      <c r="AE1763">
        <v>4691.6000000000004</v>
      </c>
      <c r="AF1763">
        <v>422.8</v>
      </c>
      <c r="AG1763">
        <v>783.7</v>
      </c>
      <c r="AH1763">
        <v>2786.2</v>
      </c>
      <c r="AJ1763">
        <v>5.7</v>
      </c>
      <c r="AK1763">
        <v>0.9</v>
      </c>
      <c r="AM1763">
        <v>20.5</v>
      </c>
      <c r="AQ1763">
        <v>324960</v>
      </c>
      <c r="BA1763" t="s">
        <v>31</v>
      </c>
      <c r="BB1763">
        <v>14.077999999999999</v>
      </c>
      <c r="BC1763" s="2">
        <f t="shared" si="307"/>
        <v>5156.3864598025384</v>
      </c>
      <c r="BD1763" s="2">
        <f t="shared" si="308"/>
        <v>0</v>
      </c>
      <c r="BE1763" s="2">
        <f t="shared" si="309"/>
        <v>100.09369144284821</v>
      </c>
      <c r="BF1763" s="2">
        <f t="shared" si="310"/>
        <v>62.55665525853297</v>
      </c>
      <c r="BG1763" s="2">
        <f t="shared" si="311"/>
        <v>0</v>
      </c>
      <c r="BH1763" s="2">
        <f t="shared" si="312"/>
        <v>4248.5797555352565</v>
      </c>
      <c r="BI1763" s="2">
        <f t="shared" si="313"/>
        <v>120.02046559222308</v>
      </c>
      <c r="BJ1763" s="2">
        <f t="shared" si="314"/>
        <v>60.913413052874226</v>
      </c>
      <c r="BK1763" s="2">
        <f t="shared" si="315"/>
        <v>19.554368980488047</v>
      </c>
      <c r="BL1763" s="2">
        <f t="shared" si="316"/>
        <v>114.63484879654392</v>
      </c>
      <c r="BM1763" s="2"/>
      <c r="BN1763" s="1">
        <f t="shared" si="317"/>
        <v>-6.6817980713552814</v>
      </c>
      <c r="BO1763" s="2">
        <f t="shared" si="305"/>
        <v>0.823945177239092</v>
      </c>
      <c r="BP1763" s="1">
        <f t="shared" si="306"/>
        <v>6.589877010406811</v>
      </c>
    </row>
    <row r="1764" spans="1:68" x14ac:dyDescent="0.25">
      <c r="A1764" t="s">
        <v>1216</v>
      </c>
      <c r="B1764" t="s">
        <v>1552</v>
      </c>
      <c r="C1764" t="s">
        <v>818</v>
      </c>
      <c r="D1764">
        <v>-24.570888669999999</v>
      </c>
      <c r="E1764">
        <v>-66.713418419999996</v>
      </c>
      <c r="F1764" s="9">
        <v>42722</v>
      </c>
      <c r="H1764" t="s">
        <v>899</v>
      </c>
      <c r="I1764" t="s">
        <v>1013</v>
      </c>
      <c r="J1764" t="s">
        <v>41</v>
      </c>
      <c r="L1764" t="s">
        <v>30</v>
      </c>
      <c r="M1764" t="s">
        <v>1561</v>
      </c>
      <c r="O1764">
        <v>1.21</v>
      </c>
      <c r="P1764">
        <v>6.55</v>
      </c>
      <c r="T1764">
        <v>190741.5</v>
      </c>
      <c r="W1764">
        <v>8536.6</v>
      </c>
      <c r="Z1764">
        <v>553.70000000000005</v>
      </c>
      <c r="AD1764">
        <v>114512.9</v>
      </c>
      <c r="AE1764">
        <v>4180.8999999999996</v>
      </c>
      <c r="AF1764">
        <v>389.2</v>
      </c>
      <c r="AG1764">
        <v>717.6</v>
      </c>
      <c r="AH1764">
        <v>2324.5</v>
      </c>
      <c r="AJ1764">
        <v>11.3</v>
      </c>
      <c r="AK1764">
        <v>3.6</v>
      </c>
      <c r="AM1764">
        <v>16.5</v>
      </c>
      <c r="AQ1764">
        <v>331040</v>
      </c>
      <c r="BA1764" t="s">
        <v>31</v>
      </c>
      <c r="BB1764">
        <v>11.456</v>
      </c>
      <c r="BC1764" s="2">
        <f t="shared" si="307"/>
        <v>5380.5782792665723</v>
      </c>
      <c r="BD1764" s="2">
        <f t="shared" si="308"/>
        <v>0</v>
      </c>
      <c r="BE1764" s="2">
        <f t="shared" si="309"/>
        <v>88.867374557568183</v>
      </c>
      <c r="BF1764" s="2">
        <f t="shared" si="310"/>
        <v>51.216353713810015</v>
      </c>
      <c r="BG1764" s="2">
        <f t="shared" si="311"/>
        <v>0</v>
      </c>
      <c r="BH1764" s="2">
        <f t="shared" si="312"/>
        <v>4981.2040541128363</v>
      </c>
      <c r="BI1764" s="2">
        <f t="shared" si="313"/>
        <v>106.95574315681758</v>
      </c>
      <c r="BJ1764" s="2">
        <f t="shared" si="314"/>
        <v>56.07261201555972</v>
      </c>
      <c r="BK1764" s="2">
        <f t="shared" si="315"/>
        <v>17.905085084086032</v>
      </c>
      <c r="BL1764" s="2">
        <f t="shared" si="316"/>
        <v>95.638757457313318</v>
      </c>
      <c r="BM1764" s="2"/>
      <c r="BN1764" s="1">
        <f t="shared" si="317"/>
        <v>-1.8137950599549053</v>
      </c>
      <c r="BO1764" s="2">
        <f t="shared" si="305"/>
        <v>0.92577485087566191</v>
      </c>
      <c r="BP1764" s="1">
        <f t="shared" si="306"/>
        <v>5.9725077081192195</v>
      </c>
    </row>
    <row r="1765" spans="1:68" x14ac:dyDescent="0.25">
      <c r="A1765" t="s">
        <v>1217</v>
      </c>
      <c r="B1765" t="s">
        <v>1552</v>
      </c>
      <c r="C1765" t="s">
        <v>818</v>
      </c>
      <c r="D1765">
        <v>-24.570888669999999</v>
      </c>
      <c r="E1765">
        <v>-66.713418419999996</v>
      </c>
      <c r="F1765" s="9">
        <v>42725</v>
      </c>
      <c r="H1765" t="s">
        <v>899</v>
      </c>
      <c r="I1765" t="s">
        <v>1013</v>
      </c>
      <c r="J1765" t="s">
        <v>41</v>
      </c>
      <c r="L1765" t="s">
        <v>30</v>
      </c>
      <c r="M1765" t="s">
        <v>1562</v>
      </c>
      <c r="O1765">
        <v>1.21</v>
      </c>
      <c r="P1765">
        <v>6.45</v>
      </c>
      <c r="T1765">
        <v>188975.4</v>
      </c>
      <c r="W1765">
        <v>8569.5</v>
      </c>
      <c r="Z1765">
        <v>583.79999999999995</v>
      </c>
      <c r="AD1765">
        <v>118608.9</v>
      </c>
      <c r="AE1765">
        <v>4062.2</v>
      </c>
      <c r="AF1765">
        <v>392.4</v>
      </c>
      <c r="AG1765">
        <v>726.1</v>
      </c>
      <c r="AH1765">
        <v>2311</v>
      </c>
      <c r="AJ1765">
        <v>20.3</v>
      </c>
      <c r="AK1765">
        <v>3.4</v>
      </c>
      <c r="AM1765">
        <v>15.1</v>
      </c>
      <c r="AQ1765">
        <v>328200</v>
      </c>
      <c r="BA1765" t="s">
        <v>31</v>
      </c>
      <c r="BB1765">
        <v>11.974</v>
      </c>
      <c r="BC1765" s="2">
        <f t="shared" si="307"/>
        <v>5330.7588152327216</v>
      </c>
      <c r="BD1765" s="2">
        <f t="shared" si="308"/>
        <v>0</v>
      </c>
      <c r="BE1765" s="2">
        <f t="shared" si="309"/>
        <v>89.209868831980003</v>
      </c>
      <c r="BF1765" s="2">
        <f t="shared" si="310"/>
        <v>54.000554990287668</v>
      </c>
      <c r="BG1765" s="2">
        <f t="shared" si="311"/>
        <v>0</v>
      </c>
      <c r="BH1765" s="2">
        <f t="shared" si="312"/>
        <v>5159.3762234111964</v>
      </c>
      <c r="BI1765" s="2">
        <f t="shared" si="313"/>
        <v>103.91916091071884</v>
      </c>
      <c r="BJ1765" s="2">
        <f t="shared" si="314"/>
        <v>56.533640685780142</v>
      </c>
      <c r="BK1765" s="2">
        <f t="shared" si="315"/>
        <v>18.117171515544687</v>
      </c>
      <c r="BL1765" s="2">
        <f t="shared" si="316"/>
        <v>95.083316190084346</v>
      </c>
      <c r="BM1765" s="2"/>
      <c r="BN1765" s="1">
        <f t="shared" si="317"/>
        <v>0.2265887837658479</v>
      </c>
      <c r="BO1765" s="2">
        <f t="shared" si="305"/>
        <v>0.96785024463462932</v>
      </c>
      <c r="BP1765" s="1">
        <f t="shared" si="306"/>
        <v>5.8893985728848115</v>
      </c>
    </row>
    <row r="1766" spans="1:68" x14ac:dyDescent="0.25">
      <c r="A1766" t="s">
        <v>1218</v>
      </c>
      <c r="B1766" t="s">
        <v>1552</v>
      </c>
      <c r="C1766" t="s">
        <v>818</v>
      </c>
      <c r="D1766">
        <v>-24.570888669999999</v>
      </c>
      <c r="E1766">
        <v>-66.713418419999996</v>
      </c>
      <c r="F1766" s="9">
        <v>42726</v>
      </c>
      <c r="H1766" t="s">
        <v>899</v>
      </c>
      <c r="I1766" t="s">
        <v>1013</v>
      </c>
      <c r="J1766" t="s">
        <v>41</v>
      </c>
      <c r="L1766" t="s">
        <v>30</v>
      </c>
      <c r="M1766" t="s">
        <v>1563</v>
      </c>
      <c r="O1766">
        <v>1.21</v>
      </c>
      <c r="P1766">
        <v>6.45</v>
      </c>
      <c r="T1766">
        <v>189858.4</v>
      </c>
      <c r="W1766">
        <v>8544.7999999999993</v>
      </c>
      <c r="Z1766">
        <v>583.5</v>
      </c>
      <c r="AD1766">
        <v>113990.7</v>
      </c>
      <c r="AE1766">
        <v>4092.6</v>
      </c>
      <c r="AF1766">
        <v>393.8</v>
      </c>
      <c r="AG1766">
        <v>728.7</v>
      </c>
      <c r="AH1766">
        <v>2320.6</v>
      </c>
      <c r="AJ1766">
        <v>12.6</v>
      </c>
      <c r="AK1766">
        <v>3.6</v>
      </c>
      <c r="AM1766">
        <v>15</v>
      </c>
      <c r="AQ1766">
        <v>328040</v>
      </c>
      <c r="BA1766" t="s">
        <v>31</v>
      </c>
      <c r="BB1766">
        <v>11.844000000000001</v>
      </c>
      <c r="BC1766" s="2">
        <f t="shared" si="307"/>
        <v>5355.6671368124116</v>
      </c>
      <c r="BD1766" s="2">
        <f t="shared" si="308"/>
        <v>0</v>
      </c>
      <c r="BE1766" s="2">
        <f t="shared" si="309"/>
        <v>88.952737872163226</v>
      </c>
      <c r="BF1766" s="2">
        <f t="shared" si="310"/>
        <v>53.972805475904174</v>
      </c>
      <c r="BG1766" s="2">
        <f t="shared" si="311"/>
        <v>0</v>
      </c>
      <c r="BH1766" s="2">
        <f t="shared" si="312"/>
        <v>4958.4888424898863</v>
      </c>
      <c r="BI1766" s="2">
        <f t="shared" si="313"/>
        <v>104.69685341519569</v>
      </c>
      <c r="BJ1766" s="2">
        <f t="shared" si="314"/>
        <v>56.735340729001585</v>
      </c>
      <c r="BK1766" s="2">
        <f t="shared" si="315"/>
        <v>18.182045012226158</v>
      </c>
      <c r="BL1766" s="2">
        <f t="shared" si="316"/>
        <v>95.478296646780493</v>
      </c>
      <c r="BM1766" s="2"/>
      <c r="BN1766" s="1">
        <f t="shared" si="317"/>
        <v>-1.8193436951308095</v>
      </c>
      <c r="BO1766" s="2">
        <f t="shared" si="305"/>
        <v>0.92583962293091315</v>
      </c>
      <c r="BP1766" s="1">
        <f t="shared" si="306"/>
        <v>5.8928390045708481</v>
      </c>
    </row>
    <row r="1767" spans="1:68" x14ac:dyDescent="0.25">
      <c r="A1767" t="s">
        <v>1219</v>
      </c>
      <c r="B1767" t="s">
        <v>1552</v>
      </c>
      <c r="C1767" t="s">
        <v>818</v>
      </c>
      <c r="D1767">
        <v>-24.570888669999999</v>
      </c>
      <c r="E1767">
        <v>-66.713418419999996</v>
      </c>
      <c r="F1767" s="9">
        <v>42726</v>
      </c>
      <c r="H1767" t="s">
        <v>899</v>
      </c>
      <c r="I1767" t="s">
        <v>1013</v>
      </c>
      <c r="J1767" t="s">
        <v>41</v>
      </c>
      <c r="L1767" t="s">
        <v>30</v>
      </c>
      <c r="M1767" t="s">
        <v>1564</v>
      </c>
      <c r="O1767">
        <v>1.21</v>
      </c>
      <c r="P1767">
        <v>6.4</v>
      </c>
      <c r="T1767">
        <v>188975.4</v>
      </c>
      <c r="W1767">
        <v>8454.2999999999993</v>
      </c>
      <c r="Z1767">
        <v>581.9</v>
      </c>
      <c r="AD1767">
        <v>119517.1</v>
      </c>
      <c r="AE1767">
        <v>4206.6000000000004</v>
      </c>
      <c r="AF1767">
        <v>398.6</v>
      </c>
      <c r="AG1767">
        <v>753</v>
      </c>
      <c r="AH1767">
        <v>2312.6</v>
      </c>
      <c r="AJ1767">
        <v>9.8000000000000007</v>
      </c>
      <c r="AK1767">
        <v>7.3</v>
      </c>
      <c r="AM1767">
        <v>14.9</v>
      </c>
      <c r="AQ1767">
        <v>325040</v>
      </c>
      <c r="BA1767" t="s">
        <v>31</v>
      </c>
      <c r="BB1767">
        <v>15.276</v>
      </c>
      <c r="BC1767" s="2">
        <f t="shared" si="307"/>
        <v>5330.7588152327216</v>
      </c>
      <c r="BD1767" s="2">
        <f t="shared" si="308"/>
        <v>0</v>
      </c>
      <c r="BE1767" s="2">
        <f t="shared" si="309"/>
        <v>88.010618363522795</v>
      </c>
      <c r="BF1767" s="2">
        <f t="shared" si="310"/>
        <v>53.824808065858846</v>
      </c>
      <c r="BG1767" s="2">
        <f t="shared" si="311"/>
        <v>0</v>
      </c>
      <c r="BH1767" s="2">
        <f t="shared" si="312"/>
        <v>5198.8820740354086</v>
      </c>
      <c r="BI1767" s="2">
        <f t="shared" si="313"/>
        <v>107.61320030698388</v>
      </c>
      <c r="BJ1767" s="2">
        <f t="shared" si="314"/>
        <v>57.426883734332236</v>
      </c>
      <c r="BK1767" s="2">
        <f t="shared" si="315"/>
        <v>18.788362692749139</v>
      </c>
      <c r="BL1767" s="2">
        <f t="shared" si="316"/>
        <v>95.149146266200361</v>
      </c>
      <c r="BM1767" s="2"/>
      <c r="BN1767" s="1">
        <f t="shared" si="317"/>
        <v>0.62751525150105858</v>
      </c>
      <c r="BO1767" s="2">
        <f t="shared" si="305"/>
        <v>0.97526116904398796</v>
      </c>
      <c r="BP1767" s="1">
        <f t="shared" si="306"/>
        <v>5.8018063221274456</v>
      </c>
    </row>
    <row r="1768" spans="1:68" x14ac:dyDescent="0.25">
      <c r="A1768" t="s">
        <v>1220</v>
      </c>
      <c r="B1768" t="s">
        <v>1552</v>
      </c>
      <c r="C1768" t="s">
        <v>818</v>
      </c>
      <c r="D1768">
        <v>-24.570888669999999</v>
      </c>
      <c r="E1768">
        <v>-66.713418419999996</v>
      </c>
      <c r="F1768" s="9">
        <v>42726</v>
      </c>
      <c r="H1768" t="s">
        <v>899</v>
      </c>
      <c r="I1768" t="s">
        <v>1013</v>
      </c>
      <c r="J1768" t="s">
        <v>41</v>
      </c>
      <c r="L1768" t="s">
        <v>30</v>
      </c>
      <c r="M1768" t="s">
        <v>1565</v>
      </c>
      <c r="O1768">
        <v>1.21</v>
      </c>
      <c r="P1768">
        <v>6.35</v>
      </c>
      <c r="T1768">
        <v>189858.4</v>
      </c>
      <c r="W1768">
        <v>8388.4</v>
      </c>
      <c r="Z1768">
        <v>588.5</v>
      </c>
      <c r="AD1768">
        <v>117895.7</v>
      </c>
      <c r="AE1768">
        <v>4080.8</v>
      </c>
      <c r="AF1768">
        <v>393.3</v>
      </c>
      <c r="AG1768">
        <v>760.9</v>
      </c>
      <c r="AH1768">
        <v>2206</v>
      </c>
      <c r="AJ1768">
        <v>17.899999999999999</v>
      </c>
      <c r="AK1768">
        <v>9.5</v>
      </c>
      <c r="AM1768">
        <v>13.2</v>
      </c>
      <c r="AQ1768">
        <v>325800</v>
      </c>
      <c r="BA1768" t="s">
        <v>31</v>
      </c>
      <c r="BB1768">
        <v>16.506</v>
      </c>
      <c r="BC1768" s="2">
        <f t="shared" si="307"/>
        <v>5355.6671368124116</v>
      </c>
      <c r="BD1768" s="2">
        <f t="shared" si="308"/>
        <v>0</v>
      </c>
      <c r="BE1768" s="2">
        <f t="shared" si="309"/>
        <v>87.324588798667492</v>
      </c>
      <c r="BF1768" s="2">
        <f t="shared" si="310"/>
        <v>54.435297382295808</v>
      </c>
      <c r="BG1768" s="2">
        <f t="shared" si="311"/>
        <v>0</v>
      </c>
      <c r="BH1768" s="2">
        <f t="shared" si="312"/>
        <v>5128.3526904171558</v>
      </c>
      <c r="BI1768" s="2">
        <f t="shared" si="313"/>
        <v>104.39498592990535</v>
      </c>
      <c r="BJ1768" s="2">
        <f t="shared" si="314"/>
        <v>56.663304999279646</v>
      </c>
      <c r="BK1768" s="2">
        <f t="shared" si="315"/>
        <v>18.985478317281299</v>
      </c>
      <c r="BL1768" s="2">
        <f t="shared" si="316"/>
        <v>90.763217444970167</v>
      </c>
      <c r="BM1768" s="2"/>
      <c r="BN1768" s="1">
        <f t="shared" si="317"/>
        <v>-0.34293474227373205</v>
      </c>
      <c r="BO1768" s="2">
        <f t="shared" si="305"/>
        <v>0.95755627812774247</v>
      </c>
      <c r="BP1768" s="1">
        <f t="shared" si="306"/>
        <v>5.6089499110094074</v>
      </c>
    </row>
    <row r="1769" spans="1:68" x14ac:dyDescent="0.25">
      <c r="A1769" t="s">
        <v>1221</v>
      </c>
      <c r="B1769" t="s">
        <v>1552</v>
      </c>
      <c r="C1769" t="s">
        <v>818</v>
      </c>
      <c r="D1769">
        <v>-24.570888669999999</v>
      </c>
      <c r="E1769">
        <v>-66.713418419999996</v>
      </c>
      <c r="F1769" s="9">
        <v>42739</v>
      </c>
      <c r="H1769" t="s">
        <v>899</v>
      </c>
      <c r="I1769" t="s">
        <v>1013</v>
      </c>
      <c r="J1769" t="s">
        <v>41</v>
      </c>
      <c r="L1769" t="s">
        <v>30</v>
      </c>
      <c r="M1769" t="s">
        <v>1566</v>
      </c>
      <c r="O1769">
        <v>1.22</v>
      </c>
      <c r="P1769">
        <v>6.54</v>
      </c>
      <c r="T1769">
        <v>186652.79999999999</v>
      </c>
      <c r="W1769">
        <v>8783.2000000000007</v>
      </c>
      <c r="Z1769">
        <v>576.70000000000005</v>
      </c>
      <c r="AD1769">
        <v>112758</v>
      </c>
      <c r="AE1769">
        <v>3836.9</v>
      </c>
      <c r="AF1769">
        <v>369.5</v>
      </c>
      <c r="AG1769">
        <v>731</v>
      </c>
      <c r="AH1769">
        <v>2355</v>
      </c>
      <c r="AJ1769">
        <v>6.1</v>
      </c>
      <c r="AK1769">
        <v>2.2000000000000002</v>
      </c>
      <c r="AM1769">
        <v>19.8</v>
      </c>
      <c r="AQ1769">
        <v>300700</v>
      </c>
      <c r="BA1769" t="s">
        <v>31</v>
      </c>
      <c r="BB1769">
        <v>8.92</v>
      </c>
      <c r="BC1769" s="2">
        <f t="shared" si="307"/>
        <v>5265.2411847672774</v>
      </c>
      <c r="BD1769" s="2">
        <f t="shared" si="308"/>
        <v>0</v>
      </c>
      <c r="BE1769" s="2">
        <f t="shared" si="309"/>
        <v>91.434520091609414</v>
      </c>
      <c r="BF1769" s="2">
        <f t="shared" si="310"/>
        <v>53.343816483211548</v>
      </c>
      <c r="BG1769" s="2">
        <f t="shared" si="311"/>
        <v>0</v>
      </c>
      <c r="BH1769" s="2">
        <f t="shared" si="312"/>
        <v>4904.8675453477745</v>
      </c>
      <c r="BI1769" s="2">
        <f t="shared" si="313"/>
        <v>98.155538500895361</v>
      </c>
      <c r="BJ1769" s="2">
        <f t="shared" si="314"/>
        <v>53.234404264515199</v>
      </c>
      <c r="BK1769" s="2">
        <f t="shared" si="315"/>
        <v>18.23943310544438</v>
      </c>
      <c r="BL1769" s="2">
        <f t="shared" si="316"/>
        <v>96.893643283275054</v>
      </c>
      <c r="BM1769" s="2"/>
      <c r="BN1769" s="1">
        <f t="shared" si="317"/>
        <v>-1.5870594236232611</v>
      </c>
      <c r="BO1769" s="2">
        <f t="shared" si="305"/>
        <v>0.93155610032412384</v>
      </c>
      <c r="BP1769" s="1">
        <f t="shared" si="306"/>
        <v>6.3734776725304467</v>
      </c>
    </row>
    <row r="1770" spans="1:68" x14ac:dyDescent="0.25">
      <c r="A1770" t="s">
        <v>1222</v>
      </c>
      <c r="B1770" t="s">
        <v>1552</v>
      </c>
      <c r="C1770" t="s">
        <v>818</v>
      </c>
      <c r="D1770">
        <v>-24.570888669999999</v>
      </c>
      <c r="E1770">
        <v>-66.713418419999996</v>
      </c>
      <c r="F1770" s="9">
        <v>42739</v>
      </c>
      <c r="H1770" t="s">
        <v>899</v>
      </c>
      <c r="I1770" t="s">
        <v>1013</v>
      </c>
      <c r="J1770" t="s">
        <v>41</v>
      </c>
      <c r="L1770" t="s">
        <v>30</v>
      </c>
      <c r="M1770" t="s">
        <v>1567</v>
      </c>
      <c r="O1770">
        <v>1.22</v>
      </c>
      <c r="P1770">
        <v>6.57</v>
      </c>
      <c r="T1770">
        <v>186692.6</v>
      </c>
      <c r="W1770">
        <v>8268.7999999999993</v>
      </c>
      <c r="Z1770">
        <v>529.1</v>
      </c>
      <c r="AD1770">
        <v>112741</v>
      </c>
      <c r="AE1770">
        <v>3590.8</v>
      </c>
      <c r="AF1770">
        <v>362.8</v>
      </c>
      <c r="AG1770">
        <v>676.1</v>
      </c>
      <c r="AH1770">
        <v>2132</v>
      </c>
      <c r="AJ1770">
        <v>2.2999999999999998</v>
      </c>
      <c r="AK1770">
        <v>1.9</v>
      </c>
      <c r="AM1770">
        <v>18.899999999999999</v>
      </c>
      <c r="AQ1770">
        <v>296000</v>
      </c>
      <c r="BA1770" t="s">
        <v>31</v>
      </c>
      <c r="BB1770">
        <v>8.9600000000000009</v>
      </c>
      <c r="BC1770" s="2">
        <f t="shared" si="307"/>
        <v>5266.3638928067694</v>
      </c>
      <c r="BD1770" s="2">
        <f t="shared" si="308"/>
        <v>0</v>
      </c>
      <c r="BE1770" s="2">
        <f t="shared" si="309"/>
        <v>86.079533624817813</v>
      </c>
      <c r="BF1770" s="2">
        <f t="shared" si="310"/>
        <v>48.940893534363148</v>
      </c>
      <c r="BG1770" s="2">
        <f t="shared" si="311"/>
        <v>0</v>
      </c>
      <c r="BH1770" s="2">
        <f t="shared" si="312"/>
        <v>4904.1280612466826</v>
      </c>
      <c r="BI1770" s="2">
        <f t="shared" si="313"/>
        <v>91.859810693271939</v>
      </c>
      <c r="BJ1770" s="2">
        <f t="shared" si="314"/>
        <v>52.26912548624118</v>
      </c>
      <c r="BK1770" s="2">
        <f t="shared" si="315"/>
        <v>16.869604271670241</v>
      </c>
      <c r="BL1770" s="2">
        <f t="shared" si="316"/>
        <v>87.718576424603995</v>
      </c>
      <c r="BM1770" s="2"/>
      <c r="BN1770" s="1">
        <f t="shared" si="317"/>
        <v>-1.7753487797243304</v>
      </c>
      <c r="BO1770" s="2">
        <f t="shared" si="305"/>
        <v>0.93121709039991363</v>
      </c>
      <c r="BP1770" s="1">
        <f t="shared" si="306"/>
        <v>5.8765159867695695</v>
      </c>
    </row>
    <row r="1771" spans="1:68" x14ac:dyDescent="0.25">
      <c r="A1771" t="s">
        <v>1223</v>
      </c>
      <c r="B1771" t="s">
        <v>1552</v>
      </c>
      <c r="C1771" t="s">
        <v>818</v>
      </c>
      <c r="D1771">
        <v>-24.570888669999999</v>
      </c>
      <c r="E1771">
        <v>-66.713418419999996</v>
      </c>
      <c r="F1771" s="9">
        <v>42739</v>
      </c>
      <c r="H1771" t="s">
        <v>899</v>
      </c>
      <c r="I1771" t="s">
        <v>1013</v>
      </c>
      <c r="J1771" t="s">
        <v>41</v>
      </c>
      <c r="L1771" t="s">
        <v>30</v>
      </c>
      <c r="M1771" t="s">
        <v>1568</v>
      </c>
      <c r="O1771">
        <v>1.22</v>
      </c>
      <c r="P1771">
        <v>6.67</v>
      </c>
      <c r="T1771">
        <v>185254.6</v>
      </c>
      <c r="W1771">
        <v>8593.9</v>
      </c>
      <c r="Z1771">
        <v>506.5</v>
      </c>
      <c r="AD1771">
        <v>112553</v>
      </c>
      <c r="AE1771">
        <v>3608.6</v>
      </c>
      <c r="AF1771">
        <v>339.3</v>
      </c>
      <c r="AG1771">
        <v>687.2</v>
      </c>
      <c r="AH1771">
        <v>2130.9</v>
      </c>
      <c r="AJ1771">
        <v>9.6</v>
      </c>
      <c r="AK1771">
        <v>1.2</v>
      </c>
      <c r="AM1771">
        <v>20.9</v>
      </c>
      <c r="AQ1771">
        <v>289900</v>
      </c>
      <c r="BA1771" t="s">
        <v>31</v>
      </c>
      <c r="BB1771">
        <v>8.1999999999999993</v>
      </c>
      <c r="BC1771" s="2">
        <f t="shared" si="307"/>
        <v>5225.7997179125523</v>
      </c>
      <c r="BD1771" s="2">
        <f t="shared" si="308"/>
        <v>0</v>
      </c>
      <c r="BE1771" s="2">
        <f t="shared" si="309"/>
        <v>89.463876743701846</v>
      </c>
      <c r="BF1771" s="2">
        <f t="shared" si="310"/>
        <v>46.850430117472946</v>
      </c>
      <c r="BG1771" s="2">
        <f t="shared" si="311"/>
        <v>0</v>
      </c>
      <c r="BH1771" s="2">
        <f t="shared" si="312"/>
        <v>4895.9502370699029</v>
      </c>
      <c r="BI1771" s="2">
        <f t="shared" si="313"/>
        <v>92.315170120235351</v>
      </c>
      <c r="BJ1771" s="2">
        <f t="shared" si="314"/>
        <v>48.8834461893099</v>
      </c>
      <c r="BK1771" s="2">
        <f t="shared" si="315"/>
        <v>17.146564199810371</v>
      </c>
      <c r="BL1771" s="2">
        <f t="shared" si="316"/>
        <v>87.673318247274224</v>
      </c>
      <c r="BM1771" s="2"/>
      <c r="BN1771" s="1">
        <f t="shared" si="317"/>
        <v>-1.5585673363972854</v>
      </c>
      <c r="BO1771" s="2">
        <f t="shared" si="305"/>
        <v>0.9368805735680954</v>
      </c>
      <c r="BP1771" s="1">
        <f t="shared" si="306"/>
        <v>6.2802829354553493</v>
      </c>
    </row>
    <row r="1772" spans="1:68" x14ac:dyDescent="0.25">
      <c r="A1772" t="s">
        <v>1224</v>
      </c>
      <c r="B1772" t="s">
        <v>1552</v>
      </c>
      <c r="C1772" t="s">
        <v>818</v>
      </c>
      <c r="D1772">
        <v>-24.570888669999999</v>
      </c>
      <c r="E1772">
        <v>-66.713418419999996</v>
      </c>
      <c r="F1772" s="9">
        <v>42739</v>
      </c>
      <c r="H1772" t="s">
        <v>899</v>
      </c>
      <c r="I1772" t="s">
        <v>1013</v>
      </c>
      <c r="J1772" t="s">
        <v>41</v>
      </c>
      <c r="L1772" t="s">
        <v>30</v>
      </c>
      <c r="M1772" t="s">
        <v>1569</v>
      </c>
      <c r="O1772">
        <v>1.22</v>
      </c>
      <c r="P1772">
        <v>7.3</v>
      </c>
      <c r="T1772">
        <v>184415.7</v>
      </c>
      <c r="W1772">
        <v>9186.6</v>
      </c>
      <c r="Z1772">
        <v>541.70000000000005</v>
      </c>
      <c r="AD1772">
        <v>112288</v>
      </c>
      <c r="AE1772">
        <v>4270.8999999999996</v>
      </c>
      <c r="AF1772">
        <v>388.1</v>
      </c>
      <c r="AG1772">
        <v>685.2</v>
      </c>
      <c r="AH1772">
        <v>2593.5</v>
      </c>
      <c r="AJ1772">
        <v>3.1</v>
      </c>
      <c r="AM1772">
        <v>22.5</v>
      </c>
      <c r="AQ1772">
        <v>303900</v>
      </c>
      <c r="BA1772" t="s">
        <v>31</v>
      </c>
      <c r="BB1772">
        <v>12.6</v>
      </c>
      <c r="BC1772" s="2">
        <f t="shared" si="307"/>
        <v>5202.1354019746123</v>
      </c>
      <c r="BD1772" s="2">
        <f t="shared" si="308"/>
        <v>0</v>
      </c>
      <c r="BE1772" s="2">
        <f t="shared" si="309"/>
        <v>95.63397876327295</v>
      </c>
      <c r="BF1772" s="2">
        <f t="shared" si="310"/>
        <v>50.106373138470083</v>
      </c>
      <c r="BG1772" s="2">
        <f t="shared" si="311"/>
        <v>0</v>
      </c>
      <c r="BH1772" s="2">
        <f t="shared" si="312"/>
        <v>4884.4229849058247</v>
      </c>
      <c r="BI1772" s="2">
        <f t="shared" si="313"/>
        <v>109.25812228191351</v>
      </c>
      <c r="BJ1772" s="2">
        <f t="shared" si="314"/>
        <v>55.914133410171452</v>
      </c>
      <c r="BK1772" s="2">
        <f t="shared" si="315"/>
        <v>17.096661510055391</v>
      </c>
      <c r="BL1772" s="2">
        <f t="shared" si="316"/>
        <v>106.7064390043201</v>
      </c>
      <c r="BM1772" s="2"/>
      <c r="BN1772" s="1">
        <f t="shared" si="317"/>
        <v>-1.0165358871114232</v>
      </c>
      <c r="BO1772" s="2">
        <f t="shared" si="305"/>
        <v>0.93892653833112627</v>
      </c>
      <c r="BP1772" s="1">
        <f t="shared" si="306"/>
        <v>6.6825560422571497</v>
      </c>
    </row>
    <row r="1773" spans="1:68" x14ac:dyDescent="0.25">
      <c r="A1773" t="s">
        <v>1225</v>
      </c>
      <c r="B1773" t="s">
        <v>1552</v>
      </c>
      <c r="C1773" t="s">
        <v>818</v>
      </c>
      <c r="D1773">
        <v>-24.570888669999999</v>
      </c>
      <c r="E1773">
        <v>-66.713418419999996</v>
      </c>
      <c r="F1773" s="9">
        <v>42740</v>
      </c>
      <c r="H1773" t="s">
        <v>899</v>
      </c>
      <c r="I1773" t="s">
        <v>1013</v>
      </c>
      <c r="J1773" t="s">
        <v>41</v>
      </c>
      <c r="L1773" t="s">
        <v>30</v>
      </c>
      <c r="M1773" t="s">
        <v>1570</v>
      </c>
      <c r="N1773">
        <v>14.6</v>
      </c>
      <c r="O1773">
        <v>1.22</v>
      </c>
      <c r="P1773">
        <v>7.31</v>
      </c>
      <c r="T1773">
        <v>182737.9</v>
      </c>
      <c r="W1773">
        <v>9264.7999999999993</v>
      </c>
      <c r="Z1773">
        <v>512.79999999999995</v>
      </c>
      <c r="AD1773">
        <v>113930</v>
      </c>
      <c r="AE1773">
        <v>4045.7</v>
      </c>
      <c r="AF1773">
        <v>377.2</v>
      </c>
      <c r="AG1773">
        <v>651.20000000000005</v>
      </c>
      <c r="AH1773">
        <v>2498.8000000000002</v>
      </c>
      <c r="AJ1773">
        <v>3.2</v>
      </c>
      <c r="AM1773">
        <v>23.3</v>
      </c>
      <c r="AQ1773">
        <v>303000</v>
      </c>
      <c r="BA1773" t="s">
        <v>31</v>
      </c>
      <c r="BB1773">
        <v>12.32</v>
      </c>
      <c r="BC1773" s="2">
        <f t="shared" si="307"/>
        <v>5154.8067700987303</v>
      </c>
      <c r="BD1773" s="2">
        <f t="shared" si="308"/>
        <v>0</v>
      </c>
      <c r="BE1773" s="2">
        <f t="shared" si="309"/>
        <v>96.448053300020817</v>
      </c>
      <c r="BF1773" s="2">
        <f t="shared" si="310"/>
        <v>47.433169919526406</v>
      </c>
      <c r="BG1773" s="2">
        <f t="shared" si="311"/>
        <v>0</v>
      </c>
      <c r="BH1773" s="2">
        <f t="shared" si="312"/>
        <v>4955.8484492583411</v>
      </c>
      <c r="BI1773" s="2">
        <f t="shared" si="313"/>
        <v>103.49705807111792</v>
      </c>
      <c r="BJ1773" s="2">
        <f t="shared" si="314"/>
        <v>54.343754502233111</v>
      </c>
      <c r="BK1773" s="2">
        <f t="shared" si="315"/>
        <v>16.248315784220768</v>
      </c>
      <c r="BL1773" s="2">
        <f t="shared" si="316"/>
        <v>102.81012137420285</v>
      </c>
      <c r="BM1773" s="2"/>
      <c r="BN1773" s="1">
        <f t="shared" si="317"/>
        <v>-7.670716681882718E-2</v>
      </c>
      <c r="BO1773" s="2">
        <f t="shared" si="305"/>
        <v>0.96140334066555544</v>
      </c>
      <c r="BP1773" s="1">
        <f t="shared" si="306"/>
        <v>6.624602332979852</v>
      </c>
    </row>
    <row r="1774" spans="1:68" x14ac:dyDescent="0.25">
      <c r="A1774" t="s">
        <v>1226</v>
      </c>
      <c r="B1774" t="s">
        <v>1552</v>
      </c>
      <c r="C1774" t="s">
        <v>818</v>
      </c>
      <c r="D1774">
        <v>-24.570888669999999</v>
      </c>
      <c r="E1774">
        <v>-66.713418419999996</v>
      </c>
      <c r="F1774" s="9">
        <v>42740</v>
      </c>
      <c r="H1774" t="s">
        <v>899</v>
      </c>
      <c r="I1774" t="s">
        <v>1013</v>
      </c>
      <c r="J1774" t="s">
        <v>41</v>
      </c>
      <c r="L1774" t="s">
        <v>30</v>
      </c>
      <c r="M1774" t="s">
        <v>1571</v>
      </c>
      <c r="N1774">
        <v>11.9</v>
      </c>
      <c r="O1774">
        <v>1.22</v>
      </c>
      <c r="P1774">
        <v>7.34</v>
      </c>
      <c r="T1774">
        <v>187698.4</v>
      </c>
      <c r="W1774">
        <v>9215.4</v>
      </c>
      <c r="Z1774">
        <v>584.6</v>
      </c>
      <c r="AD1774">
        <v>118356.8</v>
      </c>
      <c r="AE1774">
        <v>4531.3</v>
      </c>
      <c r="AF1774">
        <v>397.8</v>
      </c>
      <c r="AG1774">
        <v>742.9</v>
      </c>
      <c r="AH1774">
        <v>2743.1</v>
      </c>
      <c r="AJ1774">
        <v>3.9</v>
      </c>
      <c r="AM1774">
        <v>24.8</v>
      </c>
      <c r="AN1774">
        <v>0.2</v>
      </c>
      <c r="AQ1774">
        <v>309600</v>
      </c>
      <c r="BA1774" t="s">
        <v>31</v>
      </c>
      <c r="BB1774">
        <v>12.96</v>
      </c>
      <c r="BC1774" s="2">
        <f t="shared" si="307"/>
        <v>5294.7362482369526</v>
      </c>
      <c r="BD1774" s="2">
        <f t="shared" si="308"/>
        <v>0</v>
      </c>
      <c r="BE1774" s="2">
        <f t="shared" si="309"/>
        <v>95.933791380387248</v>
      </c>
      <c r="BF1774" s="2">
        <f t="shared" si="310"/>
        <v>54.074553695310335</v>
      </c>
      <c r="BG1774" s="2">
        <f t="shared" si="311"/>
        <v>0</v>
      </c>
      <c r="BH1774" s="2">
        <f t="shared" si="312"/>
        <v>5148.4101091826524</v>
      </c>
      <c r="BI1774" s="2">
        <f t="shared" si="313"/>
        <v>115.91967255052442</v>
      </c>
      <c r="BJ1774" s="2">
        <f t="shared" si="314"/>
        <v>57.311626566777122</v>
      </c>
      <c r="BK1774" s="2">
        <f t="shared" si="315"/>
        <v>18.536354109486499</v>
      </c>
      <c r="BL1774" s="2">
        <f t="shared" si="316"/>
        <v>112.86155112116847</v>
      </c>
      <c r="BM1774" s="2"/>
      <c r="BN1774" s="1">
        <f t="shared" si="317"/>
        <v>0.76572879578878594</v>
      </c>
      <c r="BO1774" s="2">
        <f t="shared" si="305"/>
        <v>0.97236384737709569</v>
      </c>
      <c r="BP1774" s="1">
        <f t="shared" si="306"/>
        <v>6.8956762192056305</v>
      </c>
    </row>
    <row r="1775" spans="1:68" x14ac:dyDescent="0.25">
      <c r="A1775" t="s">
        <v>1227</v>
      </c>
      <c r="B1775" t="s">
        <v>1552</v>
      </c>
      <c r="C1775" t="s">
        <v>818</v>
      </c>
      <c r="F1775" s="9">
        <v>42748</v>
      </c>
      <c r="H1775" t="s">
        <v>899</v>
      </c>
      <c r="I1775" t="s">
        <v>1013</v>
      </c>
      <c r="J1775" t="s">
        <v>41</v>
      </c>
      <c r="L1775" t="s">
        <v>30</v>
      </c>
      <c r="M1775" t="s">
        <v>1572</v>
      </c>
      <c r="N1775">
        <v>11</v>
      </c>
      <c r="O1775">
        <v>1.22</v>
      </c>
      <c r="P1775">
        <v>7.55</v>
      </c>
      <c r="T1775">
        <v>191511.7</v>
      </c>
      <c r="W1775">
        <v>4519.2</v>
      </c>
      <c r="Z1775">
        <v>518.1</v>
      </c>
      <c r="AD1775">
        <v>119095.2</v>
      </c>
      <c r="AE1775">
        <v>3589.3</v>
      </c>
      <c r="AF1775">
        <v>307.7</v>
      </c>
      <c r="AG1775">
        <v>855.2</v>
      </c>
      <c r="AH1775">
        <v>2141.1</v>
      </c>
      <c r="AJ1775">
        <v>14.2</v>
      </c>
      <c r="AM1775">
        <v>32.799999999999997</v>
      </c>
      <c r="AN1775">
        <v>0.4</v>
      </c>
      <c r="AQ1775">
        <v>310600</v>
      </c>
      <c r="BA1775" t="s">
        <v>31</v>
      </c>
      <c r="BB1775">
        <v>16.12</v>
      </c>
      <c r="BC1775" s="2">
        <f t="shared" si="307"/>
        <v>5402.3046544428771</v>
      </c>
      <c r="BD1775" s="2">
        <f t="shared" si="308"/>
        <v>0</v>
      </c>
      <c r="BE1775" s="2">
        <f t="shared" si="309"/>
        <v>47.045596502186129</v>
      </c>
      <c r="BF1775" s="2">
        <f t="shared" si="310"/>
        <v>47.923411340301548</v>
      </c>
      <c r="BG1775" s="2">
        <f t="shared" si="311"/>
        <v>0</v>
      </c>
      <c r="BH1775" s="2">
        <f t="shared" si="312"/>
        <v>5180.5298186088994</v>
      </c>
      <c r="BI1775" s="2">
        <f t="shared" si="313"/>
        <v>91.821437707853661</v>
      </c>
      <c r="BJ1775" s="2">
        <f t="shared" si="314"/>
        <v>44.330788070883159</v>
      </c>
      <c r="BK1775" s="2">
        <f t="shared" si="315"/>
        <v>21.338390139228505</v>
      </c>
      <c r="BL1775" s="2">
        <f t="shared" si="316"/>
        <v>88.092984982513883</v>
      </c>
      <c r="BM1775" s="2"/>
      <c r="BN1775" s="1">
        <f t="shared" si="317"/>
        <v>0.20844334521628866</v>
      </c>
      <c r="BO1775" s="2">
        <f t="shared" si="305"/>
        <v>0.95894810640647798</v>
      </c>
      <c r="BP1775" s="1">
        <f t="shared" si="306"/>
        <v>6.9584010399740004</v>
      </c>
    </row>
    <row r="1776" spans="1:68" x14ac:dyDescent="0.25">
      <c r="A1776" t="s">
        <v>1228</v>
      </c>
      <c r="B1776" t="s">
        <v>1552</v>
      </c>
      <c r="C1776" t="s">
        <v>818</v>
      </c>
      <c r="F1776" s="9">
        <v>42749</v>
      </c>
      <c r="H1776" t="s">
        <v>899</v>
      </c>
      <c r="I1776" t="s">
        <v>1013</v>
      </c>
      <c r="J1776" t="s">
        <v>41</v>
      </c>
      <c r="L1776" t="s">
        <v>30</v>
      </c>
      <c r="M1776" t="s">
        <v>1573</v>
      </c>
      <c r="N1776">
        <v>12.6</v>
      </c>
      <c r="O1776">
        <v>1.1399999999999999</v>
      </c>
      <c r="P1776">
        <v>6.06</v>
      </c>
      <c r="T1776">
        <v>116799.5</v>
      </c>
      <c r="W1776">
        <v>6145</v>
      </c>
      <c r="Z1776">
        <v>367.7</v>
      </c>
      <c r="AD1776">
        <v>71279.8</v>
      </c>
      <c r="AE1776">
        <v>2783.2</v>
      </c>
      <c r="AF1776">
        <v>247.1</v>
      </c>
      <c r="AG1776">
        <v>555</v>
      </c>
      <c r="AH1776">
        <v>1557.5</v>
      </c>
      <c r="AJ1776">
        <v>31</v>
      </c>
      <c r="AK1776">
        <v>1.1000000000000001</v>
      </c>
      <c r="AM1776">
        <v>17.5</v>
      </c>
      <c r="AN1776">
        <v>0.3</v>
      </c>
      <c r="AQ1776">
        <v>183500</v>
      </c>
      <c r="BA1776" t="s">
        <v>31</v>
      </c>
      <c r="BB1776">
        <v>15.4</v>
      </c>
      <c r="BC1776" s="2">
        <f t="shared" si="307"/>
        <v>3294.767277856135</v>
      </c>
      <c r="BD1776" s="2">
        <f t="shared" si="308"/>
        <v>0</v>
      </c>
      <c r="BE1776" s="2">
        <f t="shared" si="309"/>
        <v>63.970435144701227</v>
      </c>
      <c r="BF1776" s="2">
        <f t="shared" si="310"/>
        <v>34.011654796041071</v>
      </c>
      <c r="BG1776" s="2">
        <f t="shared" si="311"/>
        <v>0</v>
      </c>
      <c r="BH1776" s="2">
        <f t="shared" si="312"/>
        <v>3100.6046370003046</v>
      </c>
      <c r="BI1776" s="2">
        <f t="shared" si="313"/>
        <v>71.199795344077756</v>
      </c>
      <c r="BJ1776" s="2">
        <f t="shared" si="314"/>
        <v>35.600057628583777</v>
      </c>
      <c r="BK1776" s="2">
        <f t="shared" si="315"/>
        <v>13.847996407006336</v>
      </c>
      <c r="BL1776" s="2">
        <f t="shared" si="316"/>
        <v>64.081464719193576</v>
      </c>
      <c r="BM1776" s="2"/>
      <c r="BN1776" s="1">
        <f t="shared" si="317"/>
        <v>-1.1004359231932668</v>
      </c>
      <c r="BO1776" s="2">
        <f t="shared" si="305"/>
        <v>0.94106939140716195</v>
      </c>
      <c r="BP1776" s="1">
        <f t="shared" si="306"/>
        <v>6.3031161473087822</v>
      </c>
    </row>
    <row r="1777" spans="1:68" x14ac:dyDescent="0.25">
      <c r="A1777" t="s">
        <v>1229</v>
      </c>
      <c r="B1777" t="s">
        <v>1552</v>
      </c>
      <c r="C1777" t="s">
        <v>818</v>
      </c>
      <c r="D1777">
        <v>-24.59198211</v>
      </c>
      <c r="E1777">
        <v>-66.712333400000006</v>
      </c>
      <c r="F1777" s="9">
        <v>42824</v>
      </c>
      <c r="H1777" t="s">
        <v>899</v>
      </c>
      <c r="I1777" t="s">
        <v>1013</v>
      </c>
      <c r="J1777" t="s">
        <v>41</v>
      </c>
      <c r="L1777" t="s">
        <v>30</v>
      </c>
      <c r="M1777" t="s">
        <v>1574</v>
      </c>
      <c r="N1777">
        <v>9.8000000000000007</v>
      </c>
      <c r="O1777">
        <v>1.22</v>
      </c>
      <c r="P1777">
        <v>7.03</v>
      </c>
      <c r="T1777">
        <v>182755.20000000001</v>
      </c>
      <c r="W1777">
        <v>9832.7999999999993</v>
      </c>
      <c r="Z1777">
        <v>625.70000000000005</v>
      </c>
      <c r="AD1777">
        <v>117308.9</v>
      </c>
      <c r="AE1777">
        <v>5190.3999999999996</v>
      </c>
      <c r="AF1777">
        <v>456.6</v>
      </c>
      <c r="AG1777">
        <v>685.5</v>
      </c>
      <c r="AH1777">
        <v>2969.4</v>
      </c>
      <c r="AJ1777">
        <v>2.1</v>
      </c>
      <c r="AK1777">
        <v>1.5</v>
      </c>
      <c r="AM1777">
        <v>18.600000000000001</v>
      </c>
      <c r="AQ1777">
        <v>342100</v>
      </c>
      <c r="BA1777" t="s">
        <v>31</v>
      </c>
      <c r="BB1777">
        <v>7.68</v>
      </c>
      <c r="BC1777" s="2">
        <f t="shared" si="307"/>
        <v>5155.2947813822284</v>
      </c>
      <c r="BD1777" s="2">
        <f t="shared" si="308"/>
        <v>0</v>
      </c>
      <c r="BE1777" s="2">
        <f t="shared" si="309"/>
        <v>102.36102435977513</v>
      </c>
      <c r="BF1777" s="2">
        <f t="shared" si="310"/>
        <v>57.876237165849602</v>
      </c>
      <c r="BG1777" s="2">
        <f t="shared" si="311"/>
        <v>0</v>
      </c>
      <c r="BH1777" s="2">
        <f t="shared" si="312"/>
        <v>5102.8274392100566</v>
      </c>
      <c r="BI1777" s="2">
        <f t="shared" si="313"/>
        <v>132.7807623433103</v>
      </c>
      <c r="BJ1777" s="2">
        <f t="shared" si="314"/>
        <v>65.783028382077518</v>
      </c>
      <c r="BK1777" s="2">
        <f t="shared" si="315"/>
        <v>17.104146913518637</v>
      </c>
      <c r="BL1777" s="2">
        <f t="shared" si="316"/>
        <v>122.17239251182885</v>
      </c>
      <c r="BM1777" s="2"/>
      <c r="BN1777" s="1">
        <f t="shared" si="317"/>
        <v>1.9387507865088911</v>
      </c>
      <c r="BO1777" s="2">
        <f t="shared" si="305"/>
        <v>0.98982263005373583</v>
      </c>
      <c r="BP1777" s="1">
        <f t="shared" si="306"/>
        <v>6.5032851511169509</v>
      </c>
    </row>
    <row r="1778" spans="1:68" x14ac:dyDescent="0.25">
      <c r="A1778" t="s">
        <v>1230</v>
      </c>
      <c r="B1778" t="s">
        <v>1552</v>
      </c>
      <c r="C1778" t="s">
        <v>818</v>
      </c>
      <c r="D1778">
        <v>-24.591729149999999</v>
      </c>
      <c r="E1778">
        <v>-66.71237146</v>
      </c>
      <c r="F1778" s="9">
        <v>42824</v>
      </c>
      <c r="H1778" t="s">
        <v>899</v>
      </c>
      <c r="I1778" t="s">
        <v>1013</v>
      </c>
      <c r="J1778" t="s">
        <v>41</v>
      </c>
      <c r="L1778" t="s">
        <v>30</v>
      </c>
      <c r="M1778" t="s">
        <v>1575</v>
      </c>
      <c r="N1778">
        <v>8.5</v>
      </c>
      <c r="O1778">
        <v>1.22</v>
      </c>
      <c r="P1778">
        <v>6.91</v>
      </c>
      <c r="T1778">
        <v>179224.4</v>
      </c>
      <c r="W1778">
        <v>13998</v>
      </c>
      <c r="Z1778">
        <v>816.4</v>
      </c>
      <c r="AD1778">
        <v>112627.5</v>
      </c>
      <c r="AE1778">
        <v>6123.8</v>
      </c>
      <c r="AF1778">
        <v>623.20000000000005</v>
      </c>
      <c r="AG1778">
        <v>442.2</v>
      </c>
      <c r="AH1778">
        <v>5130.2</v>
      </c>
      <c r="AJ1778">
        <v>1.2</v>
      </c>
      <c r="AK1778">
        <v>8</v>
      </c>
      <c r="AM1778">
        <v>10.199999999999999</v>
      </c>
      <c r="AQ1778">
        <v>344600</v>
      </c>
      <c r="BA1778" t="s">
        <v>31</v>
      </c>
      <c r="BB1778">
        <v>9.68</v>
      </c>
      <c r="BC1778" s="2">
        <f t="shared" si="307"/>
        <v>5055.695345557122</v>
      </c>
      <c r="BD1778" s="2">
        <f t="shared" si="308"/>
        <v>0</v>
      </c>
      <c r="BE1778" s="2">
        <f t="shared" si="309"/>
        <v>145.72142410993129</v>
      </c>
      <c r="BF1778" s="2">
        <f t="shared" si="310"/>
        <v>75.515678475626672</v>
      </c>
      <c r="BG1778" s="2">
        <f t="shared" si="311"/>
        <v>0</v>
      </c>
      <c r="BH1778" s="2">
        <f t="shared" si="312"/>
        <v>4899.1909173952754</v>
      </c>
      <c r="BI1778" s="2">
        <f t="shared" si="313"/>
        <v>156.65899206958301</v>
      </c>
      <c r="BJ1778" s="2">
        <f t="shared" si="314"/>
        <v>89.785333525428626</v>
      </c>
      <c r="BK1778" s="2">
        <f t="shared" si="315"/>
        <v>11.03348470482559</v>
      </c>
      <c r="BL1778" s="2">
        <f t="shared" si="316"/>
        <v>211.07591030652128</v>
      </c>
      <c r="BM1778" s="2"/>
      <c r="BN1778" s="1">
        <f t="shared" si="317"/>
        <v>2.1288281443714325</v>
      </c>
      <c r="BO1778" s="2">
        <f t="shared" si="305"/>
        <v>0.96904393610279926</v>
      </c>
      <c r="BP1778" s="1">
        <f t="shared" si="306"/>
        <v>8.2320282413350441</v>
      </c>
    </row>
    <row r="1779" spans="1:68" x14ac:dyDescent="0.25">
      <c r="A1779" t="s">
        <v>1231</v>
      </c>
      <c r="B1779" t="s">
        <v>1552</v>
      </c>
      <c r="C1779" t="s">
        <v>818</v>
      </c>
      <c r="D1779">
        <v>-24.59198211</v>
      </c>
      <c r="E1779">
        <v>-66.712333400000006</v>
      </c>
      <c r="F1779" s="9">
        <v>42825</v>
      </c>
      <c r="H1779" t="s">
        <v>899</v>
      </c>
      <c r="I1779" t="s">
        <v>1013</v>
      </c>
      <c r="J1779" t="s">
        <v>41</v>
      </c>
      <c r="L1779" t="s">
        <v>30</v>
      </c>
      <c r="M1779" s="10" t="s">
        <v>1576</v>
      </c>
      <c r="N1779">
        <v>16.8</v>
      </c>
      <c r="O1779">
        <v>1.22</v>
      </c>
      <c r="P1779">
        <v>7.01</v>
      </c>
      <c r="T1779">
        <v>181625.4</v>
      </c>
      <c r="W1779">
        <v>13537.1</v>
      </c>
      <c r="Z1779">
        <v>767.4</v>
      </c>
      <c r="AD1779">
        <v>112408.8</v>
      </c>
      <c r="AE1779">
        <v>6092</v>
      </c>
      <c r="AF1779">
        <v>579.4</v>
      </c>
      <c r="AG1779">
        <v>482</v>
      </c>
      <c r="AH1779">
        <v>4570.6000000000004</v>
      </c>
      <c r="AJ1779">
        <v>1.1000000000000001</v>
      </c>
      <c r="AK1779">
        <v>6.4</v>
      </c>
      <c r="AM1779">
        <v>12.9</v>
      </c>
      <c r="AN1779">
        <v>0.2</v>
      </c>
      <c r="AQ1779">
        <v>342700</v>
      </c>
      <c r="BA1779" t="s">
        <v>31</v>
      </c>
      <c r="BB1779">
        <v>10.44</v>
      </c>
      <c r="BC1779" s="2">
        <f t="shared" si="307"/>
        <v>5123.4245416078975</v>
      </c>
      <c r="BD1779" s="2">
        <f t="shared" si="308"/>
        <v>0</v>
      </c>
      <c r="BE1779" s="2">
        <f t="shared" si="309"/>
        <v>140.92338122007078</v>
      </c>
      <c r="BF1779" s="2">
        <f t="shared" si="310"/>
        <v>70.983257792988624</v>
      </c>
      <c r="BG1779" s="2">
        <f t="shared" si="311"/>
        <v>0</v>
      </c>
      <c r="BH1779" s="2">
        <f t="shared" si="312"/>
        <v>4889.6776719300533</v>
      </c>
      <c r="BI1779" s="2">
        <f t="shared" si="313"/>
        <v>155.84548477871576</v>
      </c>
      <c r="BJ1779" s="2">
        <f t="shared" si="314"/>
        <v>83.475003601786483</v>
      </c>
      <c r="BK1779" s="2">
        <f t="shared" si="315"/>
        <v>12.026548230949647</v>
      </c>
      <c r="BL1779" s="2">
        <f t="shared" si="316"/>
        <v>188.0518411849414</v>
      </c>
      <c r="BM1779" s="2"/>
      <c r="BN1779" s="1">
        <f t="shared" si="317"/>
        <v>1.0365008815423449</v>
      </c>
      <c r="BO1779" s="2">
        <f t="shared" si="305"/>
        <v>0.9543768298372387</v>
      </c>
      <c r="BP1779" s="1">
        <f t="shared" si="306"/>
        <v>7.8885053503624452</v>
      </c>
    </row>
    <row r="1780" spans="1:68" x14ac:dyDescent="0.25">
      <c r="A1780" t="s">
        <v>1232</v>
      </c>
      <c r="B1780" t="s">
        <v>1552</v>
      </c>
      <c r="C1780" t="s">
        <v>818</v>
      </c>
      <c r="D1780">
        <v>-24.591729149999999</v>
      </c>
      <c r="E1780">
        <v>-66.71237146</v>
      </c>
      <c r="F1780" s="9">
        <v>42827</v>
      </c>
      <c r="H1780" t="s">
        <v>899</v>
      </c>
      <c r="I1780" t="s">
        <v>1013</v>
      </c>
      <c r="J1780" t="s">
        <v>41</v>
      </c>
      <c r="L1780" t="s">
        <v>30</v>
      </c>
      <c r="M1780" t="s">
        <v>1577</v>
      </c>
      <c r="N1780">
        <v>7.8</v>
      </c>
      <c r="O1780">
        <v>1.22</v>
      </c>
      <c r="P1780">
        <v>7.16</v>
      </c>
      <c r="T1780">
        <v>184026.3</v>
      </c>
      <c r="W1780">
        <v>10215.6</v>
      </c>
      <c r="Z1780">
        <v>752.1</v>
      </c>
      <c r="AD1780">
        <v>113282.5</v>
      </c>
      <c r="AE1780">
        <v>6147.5</v>
      </c>
      <c r="AF1780">
        <v>463.3</v>
      </c>
      <c r="AG1780">
        <v>583</v>
      </c>
      <c r="AH1780">
        <v>2526.1</v>
      </c>
      <c r="AJ1780">
        <v>4.8</v>
      </c>
      <c r="AM1780">
        <v>12.3</v>
      </c>
      <c r="AQ1780">
        <v>338900</v>
      </c>
      <c r="BA1780" t="s">
        <v>31</v>
      </c>
      <c r="BB1780">
        <v>9.1999999999999993</v>
      </c>
      <c r="BC1780" s="2">
        <f t="shared" si="307"/>
        <v>5191.1509167842023</v>
      </c>
      <c r="BD1780" s="2">
        <f t="shared" si="308"/>
        <v>0</v>
      </c>
      <c r="BE1780" s="2">
        <f t="shared" si="309"/>
        <v>106.34603372891942</v>
      </c>
      <c r="BF1780" s="2">
        <f t="shared" si="310"/>
        <v>69.568032559430208</v>
      </c>
      <c r="BG1780" s="2">
        <f t="shared" si="311"/>
        <v>0</v>
      </c>
      <c r="BH1780" s="2">
        <f t="shared" si="312"/>
        <v>4927.6828048196958</v>
      </c>
      <c r="BI1780" s="2">
        <f t="shared" si="313"/>
        <v>157.2652852391916</v>
      </c>
      <c r="BJ1780" s="2">
        <f t="shared" si="314"/>
        <v>66.748307160351544</v>
      </c>
      <c r="BK1780" s="2">
        <f t="shared" si="315"/>
        <v>14.546634063576025</v>
      </c>
      <c r="BL1780" s="2">
        <f t="shared" si="316"/>
        <v>103.93334704793253</v>
      </c>
      <c r="BM1780" s="2"/>
      <c r="BN1780" s="1">
        <f t="shared" si="317"/>
        <v>-0.22576655787075461</v>
      </c>
      <c r="BO1780" s="2">
        <f t="shared" si="305"/>
        <v>0.94924668610333551</v>
      </c>
      <c r="BP1780" s="1">
        <f t="shared" si="306"/>
        <v>5.4524066479602844</v>
      </c>
    </row>
    <row r="1781" spans="1:68" x14ac:dyDescent="0.25">
      <c r="A1781" t="s">
        <v>1233</v>
      </c>
      <c r="B1781" t="s">
        <v>1552</v>
      </c>
      <c r="C1781" t="s">
        <v>818</v>
      </c>
      <c r="D1781">
        <v>-24.591729149999999</v>
      </c>
      <c r="E1781">
        <v>-66.71237146</v>
      </c>
      <c r="F1781" s="9">
        <v>42828</v>
      </c>
      <c r="H1781" t="s">
        <v>899</v>
      </c>
      <c r="I1781" t="s">
        <v>1013</v>
      </c>
      <c r="J1781" t="s">
        <v>41</v>
      </c>
      <c r="L1781" t="s">
        <v>30</v>
      </c>
      <c r="M1781" t="s">
        <v>1578</v>
      </c>
      <c r="N1781">
        <v>13.2</v>
      </c>
      <c r="O1781">
        <v>1.22</v>
      </c>
      <c r="P1781">
        <v>7.04</v>
      </c>
      <c r="T1781">
        <v>188111.9</v>
      </c>
      <c r="W1781">
        <v>10092.1</v>
      </c>
      <c r="Z1781">
        <v>830.1</v>
      </c>
      <c r="AD1781">
        <v>111818.1</v>
      </c>
      <c r="AE1781">
        <v>5699.6</v>
      </c>
      <c r="AF1781">
        <v>516.20000000000005</v>
      </c>
      <c r="AG1781">
        <v>629.70000000000005</v>
      </c>
      <c r="AH1781">
        <v>2762.2</v>
      </c>
      <c r="AJ1781">
        <v>2.6</v>
      </c>
      <c r="AM1781">
        <v>12.8</v>
      </c>
      <c r="AQ1781">
        <v>336900</v>
      </c>
      <c r="BA1781" t="s">
        <v>31</v>
      </c>
      <c r="BB1781">
        <v>9.36</v>
      </c>
      <c r="BC1781" s="2">
        <f t="shared" si="307"/>
        <v>5306.4005641748936</v>
      </c>
      <c r="BD1781" s="2">
        <f t="shared" si="308"/>
        <v>0</v>
      </c>
      <c r="BE1781" s="2">
        <f t="shared" si="309"/>
        <v>105.06037892983552</v>
      </c>
      <c r="BF1781" s="2">
        <f t="shared" si="310"/>
        <v>76.782906299139768</v>
      </c>
      <c r="BG1781" s="2">
        <f t="shared" si="311"/>
        <v>0</v>
      </c>
      <c r="BH1781" s="2">
        <f t="shared" si="312"/>
        <v>4863.9827743703509</v>
      </c>
      <c r="BI1781" s="2">
        <f t="shared" si="313"/>
        <v>145.80711179329751</v>
      </c>
      <c r="BJ1781" s="2">
        <f t="shared" si="314"/>
        <v>74.369687364933014</v>
      </c>
      <c r="BK1781" s="2">
        <f t="shared" si="315"/>
        <v>15.711861869354758</v>
      </c>
      <c r="BL1781" s="2">
        <f t="shared" si="316"/>
        <v>113.64739765480353</v>
      </c>
      <c r="BM1781" s="2"/>
      <c r="BN1781" s="1">
        <f t="shared" si="317"/>
        <v>-1.6837545342262765</v>
      </c>
      <c r="BO1781" s="2">
        <f t="shared" si="305"/>
        <v>0.91662563267623665</v>
      </c>
      <c r="BP1781" s="1">
        <f t="shared" si="306"/>
        <v>5.3510267338240984</v>
      </c>
    </row>
    <row r="1782" spans="1:68" x14ac:dyDescent="0.25">
      <c r="A1782" t="s">
        <v>1234</v>
      </c>
      <c r="B1782" t="s">
        <v>1552</v>
      </c>
      <c r="C1782" t="s">
        <v>818</v>
      </c>
      <c r="D1782">
        <v>-24.591729149999999</v>
      </c>
      <c r="E1782">
        <v>-66.71237146</v>
      </c>
      <c r="F1782" s="9">
        <v>42828</v>
      </c>
      <c r="H1782" t="s">
        <v>899</v>
      </c>
      <c r="I1782" t="s">
        <v>1013</v>
      </c>
      <c r="J1782" t="s">
        <v>41</v>
      </c>
      <c r="L1782" t="s">
        <v>30</v>
      </c>
      <c r="M1782" t="s">
        <v>1579</v>
      </c>
      <c r="N1782">
        <v>10.4</v>
      </c>
      <c r="O1782">
        <v>1.22</v>
      </c>
      <c r="P1782">
        <v>7.05</v>
      </c>
      <c r="T1782">
        <v>188394.5</v>
      </c>
      <c r="W1782">
        <v>10071.5</v>
      </c>
      <c r="Z1782">
        <v>833.3</v>
      </c>
      <c r="AD1782">
        <v>112068</v>
      </c>
      <c r="AE1782">
        <v>6071.3</v>
      </c>
      <c r="AF1782">
        <v>524.20000000000005</v>
      </c>
      <c r="AG1782">
        <v>633.79999999999995</v>
      </c>
      <c r="AH1782">
        <v>2581.1999999999998</v>
      </c>
      <c r="AJ1782">
        <v>2.4</v>
      </c>
      <c r="AM1782">
        <v>12.7</v>
      </c>
      <c r="AQ1782">
        <v>330000</v>
      </c>
      <c r="BA1782" t="s">
        <v>31</v>
      </c>
      <c r="BB1782">
        <v>9.2799999999999994</v>
      </c>
      <c r="BC1782" s="2">
        <f t="shared" si="307"/>
        <v>5314.3723554301832</v>
      </c>
      <c r="BD1782" s="2">
        <f t="shared" si="308"/>
        <v>0</v>
      </c>
      <c r="BE1782" s="2">
        <f t="shared" si="309"/>
        <v>104.84592962731625</v>
      </c>
      <c r="BF1782" s="2">
        <f t="shared" si="310"/>
        <v>77.078901119230409</v>
      </c>
      <c r="BG1782" s="2">
        <f t="shared" si="311"/>
        <v>0</v>
      </c>
      <c r="BH1782" s="2">
        <f t="shared" si="312"/>
        <v>4874.8531906564003</v>
      </c>
      <c r="BI1782" s="2">
        <f t="shared" si="313"/>
        <v>155.31593757994372</v>
      </c>
      <c r="BJ1782" s="2">
        <f t="shared" si="314"/>
        <v>75.522259040484087</v>
      </c>
      <c r="BK1782" s="2">
        <f t="shared" si="315"/>
        <v>15.81416238335246</v>
      </c>
      <c r="BL1782" s="2">
        <f t="shared" si="316"/>
        <v>106.20037029417814</v>
      </c>
      <c r="BM1782" s="2"/>
      <c r="BN1782" s="1">
        <f t="shared" si="317"/>
        <v>-1.6872431402927532</v>
      </c>
      <c r="BO1782" s="2">
        <f t="shared" si="305"/>
        <v>0.9172961291798295</v>
      </c>
      <c r="BP1782" s="1">
        <f t="shared" si="306"/>
        <v>4.924074780618084</v>
      </c>
    </row>
    <row r="1783" spans="1:68" x14ac:dyDescent="0.25">
      <c r="A1783" t="s">
        <v>1235</v>
      </c>
      <c r="B1783" t="s">
        <v>1552</v>
      </c>
      <c r="C1783" t="s">
        <v>818</v>
      </c>
      <c r="D1783">
        <v>-24.591729149999999</v>
      </c>
      <c r="E1783">
        <v>-66.71237146</v>
      </c>
      <c r="F1783" s="9">
        <v>42829</v>
      </c>
      <c r="H1783" t="s">
        <v>899</v>
      </c>
      <c r="I1783" t="s">
        <v>1013</v>
      </c>
      <c r="J1783" t="s">
        <v>41</v>
      </c>
      <c r="L1783" t="s">
        <v>30</v>
      </c>
      <c r="M1783" t="s">
        <v>1580</v>
      </c>
      <c r="N1783">
        <v>9.3000000000000007</v>
      </c>
      <c r="O1783">
        <v>1.22</v>
      </c>
      <c r="P1783">
        <v>7.05</v>
      </c>
      <c r="T1783">
        <v>187826.9</v>
      </c>
      <c r="W1783">
        <v>10182.6</v>
      </c>
      <c r="Z1783">
        <v>850.4</v>
      </c>
      <c r="AD1783">
        <v>113334</v>
      </c>
      <c r="AE1783">
        <v>6072.6</v>
      </c>
      <c r="AF1783">
        <v>546</v>
      </c>
      <c r="AG1783">
        <v>637.5</v>
      </c>
      <c r="AH1783">
        <v>2773</v>
      </c>
      <c r="AJ1783">
        <v>3.7</v>
      </c>
      <c r="AM1783">
        <v>12.9</v>
      </c>
      <c r="AQ1783">
        <v>341100</v>
      </c>
      <c r="BA1783" t="s">
        <v>31</v>
      </c>
      <c r="BB1783">
        <v>9.16</v>
      </c>
      <c r="BC1783" s="2">
        <f t="shared" si="307"/>
        <v>5298.3610719322987</v>
      </c>
      <c r="BD1783" s="2">
        <f t="shared" si="308"/>
        <v>0</v>
      </c>
      <c r="BE1783" s="2">
        <f t="shared" si="309"/>
        <v>106.00249843847595</v>
      </c>
      <c r="BF1783" s="2">
        <f t="shared" si="310"/>
        <v>78.660623439089818</v>
      </c>
      <c r="BG1783" s="2">
        <f t="shared" si="311"/>
        <v>0</v>
      </c>
      <c r="BH1783" s="2">
        <f t="shared" si="312"/>
        <v>4929.9230066553564</v>
      </c>
      <c r="BI1783" s="2">
        <f t="shared" si="313"/>
        <v>155.34919416730622</v>
      </c>
      <c r="BJ1783" s="2">
        <f t="shared" si="314"/>
        <v>78.663016856360755</v>
      </c>
      <c r="BK1783" s="2">
        <f t="shared" si="315"/>
        <v>15.90648235939917</v>
      </c>
      <c r="BL1783" s="2">
        <f t="shared" si="316"/>
        <v>114.09175066858671</v>
      </c>
      <c r="BM1783" s="2"/>
      <c r="BN1783" s="1">
        <f t="shared" si="317"/>
        <v>-0.87352998691871742</v>
      </c>
      <c r="BO1783" s="2">
        <f t="shared" si="305"/>
        <v>0.93046188051835166</v>
      </c>
      <c r="BP1783" s="1">
        <f t="shared" si="306"/>
        <v>5.0787545787545785</v>
      </c>
    </row>
    <row r="1784" spans="1:68" x14ac:dyDescent="0.25">
      <c r="A1784" t="s">
        <v>1236</v>
      </c>
      <c r="B1784" t="s">
        <v>1552</v>
      </c>
      <c r="C1784" t="s">
        <v>818</v>
      </c>
      <c r="D1784">
        <v>-24.591729149999999</v>
      </c>
      <c r="E1784">
        <v>-66.71237146</v>
      </c>
      <c r="F1784" s="9">
        <v>42839</v>
      </c>
      <c r="H1784" t="s">
        <v>899</v>
      </c>
      <c r="I1784" t="s">
        <v>1013</v>
      </c>
      <c r="J1784" t="s">
        <v>41</v>
      </c>
      <c r="L1784" t="s">
        <v>30</v>
      </c>
      <c r="M1784" t="s">
        <v>1581</v>
      </c>
      <c r="N1784">
        <v>12.8</v>
      </c>
      <c r="O1784">
        <v>1.22</v>
      </c>
      <c r="P1784">
        <v>7.06</v>
      </c>
      <c r="T1784">
        <v>189537</v>
      </c>
      <c r="W1784">
        <v>9762.7999999999993</v>
      </c>
      <c r="Z1784">
        <v>649.29999999999995</v>
      </c>
      <c r="AD1784">
        <v>112200.7</v>
      </c>
      <c r="AE1784">
        <v>5013.7</v>
      </c>
      <c r="AF1784">
        <v>517.5</v>
      </c>
      <c r="AG1784">
        <v>722.4</v>
      </c>
      <c r="AH1784">
        <v>3246.2</v>
      </c>
      <c r="AJ1784">
        <v>10</v>
      </c>
      <c r="AM1784">
        <v>17</v>
      </c>
      <c r="AQ1784">
        <v>326900</v>
      </c>
      <c r="BA1784" t="s">
        <v>31</v>
      </c>
      <c r="BB1784">
        <v>9.44</v>
      </c>
      <c r="BC1784" s="2">
        <f t="shared" si="307"/>
        <v>5346.6008462623413</v>
      </c>
      <c r="BD1784" s="2">
        <f t="shared" si="308"/>
        <v>0</v>
      </c>
      <c r="BE1784" s="2">
        <f t="shared" si="309"/>
        <v>101.6323131376223</v>
      </c>
      <c r="BF1784" s="2">
        <f t="shared" si="310"/>
        <v>60.059198964018123</v>
      </c>
      <c r="BG1784" s="2">
        <f t="shared" si="311"/>
        <v>0</v>
      </c>
      <c r="BH1784" s="2">
        <f t="shared" si="312"/>
        <v>4880.625516551394</v>
      </c>
      <c r="BI1784" s="2">
        <f t="shared" si="313"/>
        <v>128.26042466103863</v>
      </c>
      <c r="BJ1784" s="2">
        <f t="shared" si="314"/>
        <v>74.556980262210061</v>
      </c>
      <c r="BK1784" s="2">
        <f t="shared" si="315"/>
        <v>18.024851539497977</v>
      </c>
      <c r="BL1784" s="2">
        <f t="shared" si="316"/>
        <v>133.56099567990125</v>
      </c>
      <c r="BM1784" s="2"/>
      <c r="BN1784" s="1">
        <f t="shared" si="317"/>
        <v>-1.5776732812653065</v>
      </c>
      <c r="BO1784" s="2">
        <f t="shared" si="305"/>
        <v>0.91284643400363474</v>
      </c>
      <c r="BP1784" s="1">
        <f t="shared" si="306"/>
        <v>6.2728502415458935</v>
      </c>
    </row>
    <row r="1785" spans="1:68" x14ac:dyDescent="0.25">
      <c r="A1785" t="s">
        <v>1237</v>
      </c>
      <c r="B1785" t="s">
        <v>1552</v>
      </c>
      <c r="C1785" t="s">
        <v>818</v>
      </c>
      <c r="D1785">
        <v>-24.591729149999999</v>
      </c>
      <c r="E1785">
        <v>-66.71237146</v>
      </c>
      <c r="F1785" s="9">
        <v>42839</v>
      </c>
      <c r="H1785" t="s">
        <v>899</v>
      </c>
      <c r="I1785" t="s">
        <v>1013</v>
      </c>
      <c r="J1785" t="s">
        <v>41</v>
      </c>
      <c r="L1785" t="s">
        <v>30</v>
      </c>
      <c r="M1785" t="s">
        <v>1582</v>
      </c>
      <c r="N1785">
        <v>16.100000000000001</v>
      </c>
      <c r="O1785">
        <v>1.22</v>
      </c>
      <c r="P1785">
        <v>6.85</v>
      </c>
      <c r="T1785">
        <v>184406.6</v>
      </c>
      <c r="W1785">
        <v>8528.1</v>
      </c>
      <c r="Z1785">
        <v>634.29999999999995</v>
      </c>
      <c r="AD1785">
        <v>109208</v>
      </c>
      <c r="AE1785">
        <v>4777.1000000000004</v>
      </c>
      <c r="AF1785">
        <v>528.6</v>
      </c>
      <c r="AG1785">
        <v>766.5</v>
      </c>
      <c r="AH1785">
        <v>3210.4</v>
      </c>
      <c r="AJ1785">
        <v>2.6</v>
      </c>
      <c r="AM1785">
        <v>17</v>
      </c>
      <c r="AQ1785">
        <v>331700</v>
      </c>
      <c r="BA1785" t="s">
        <v>31</v>
      </c>
      <c r="BB1785">
        <v>7.28</v>
      </c>
      <c r="BC1785" s="2">
        <f t="shared" si="307"/>
        <v>5201.8787023977429</v>
      </c>
      <c r="BD1785" s="2">
        <f t="shared" si="308"/>
        <v>0</v>
      </c>
      <c r="BE1785" s="2">
        <f t="shared" si="309"/>
        <v>88.778888194878206</v>
      </c>
      <c r="BF1785" s="2">
        <f t="shared" si="310"/>
        <v>58.671723244843214</v>
      </c>
      <c r="BG1785" s="2">
        <f t="shared" si="311"/>
        <v>0</v>
      </c>
      <c r="BH1785" s="2">
        <f t="shared" si="312"/>
        <v>4750.4458654138934</v>
      </c>
      <c r="BI1785" s="2">
        <f t="shared" si="313"/>
        <v>122.20772576106421</v>
      </c>
      <c r="BJ1785" s="2">
        <f t="shared" si="314"/>
        <v>76.156173462037174</v>
      </c>
      <c r="BK1785" s="2">
        <f t="shared" si="315"/>
        <v>19.12520584859524</v>
      </c>
      <c r="BL1785" s="2">
        <f t="shared" si="316"/>
        <v>132.0880477268052</v>
      </c>
      <c r="BM1785" s="2"/>
      <c r="BN1785" s="1">
        <f t="shared" si="317"/>
        <v>-1.273555261771363</v>
      </c>
      <c r="BO1785" s="2">
        <f t="shared" si="305"/>
        <v>0.91321734649910868</v>
      </c>
      <c r="BP1785" s="1">
        <f t="shared" si="306"/>
        <v>6.0734014377601211</v>
      </c>
    </row>
    <row r="1786" spans="1:68" x14ac:dyDescent="0.25">
      <c r="A1786" t="s">
        <v>1238</v>
      </c>
      <c r="B1786" t="s">
        <v>1552</v>
      </c>
      <c r="C1786" t="s">
        <v>818</v>
      </c>
      <c r="D1786">
        <v>-24.591729149999999</v>
      </c>
      <c r="E1786">
        <v>-66.71237146</v>
      </c>
      <c r="F1786" s="9">
        <v>42839</v>
      </c>
      <c r="H1786" t="s">
        <v>899</v>
      </c>
      <c r="I1786" t="s">
        <v>1013</v>
      </c>
      <c r="J1786" t="s">
        <v>41</v>
      </c>
      <c r="L1786" t="s">
        <v>30</v>
      </c>
      <c r="M1786" t="s">
        <v>1583</v>
      </c>
      <c r="N1786">
        <v>13</v>
      </c>
      <c r="O1786">
        <v>1.22</v>
      </c>
      <c r="P1786">
        <v>6.89</v>
      </c>
      <c r="T1786">
        <v>186401.8</v>
      </c>
      <c r="W1786">
        <v>9050.7999999999993</v>
      </c>
      <c r="Z1786">
        <v>651.5</v>
      </c>
      <c r="AD1786">
        <v>111669.5</v>
      </c>
      <c r="AE1786">
        <v>5165.6000000000004</v>
      </c>
      <c r="AF1786">
        <v>537.1</v>
      </c>
      <c r="AG1786">
        <v>785.2</v>
      </c>
      <c r="AH1786">
        <v>3129.1</v>
      </c>
      <c r="AJ1786">
        <v>7.5</v>
      </c>
      <c r="AM1786">
        <v>17.600000000000001</v>
      </c>
      <c r="AQ1786">
        <v>333300</v>
      </c>
      <c r="BA1786" t="s">
        <v>31</v>
      </c>
      <c r="BB1786">
        <v>7.52</v>
      </c>
      <c r="BC1786" s="2">
        <f t="shared" si="307"/>
        <v>5258.160789844851</v>
      </c>
      <c r="BD1786" s="2">
        <f t="shared" si="308"/>
        <v>0</v>
      </c>
      <c r="BE1786" s="2">
        <f t="shared" si="309"/>
        <v>94.220278992296471</v>
      </c>
      <c r="BF1786" s="2">
        <f t="shared" si="310"/>
        <v>60.262695402830452</v>
      </c>
      <c r="BG1786" s="2">
        <f t="shared" si="311"/>
        <v>0</v>
      </c>
      <c r="BH1786" s="2">
        <f t="shared" si="312"/>
        <v>4857.5188133455131</v>
      </c>
      <c r="BI1786" s="2">
        <f t="shared" si="313"/>
        <v>132.14632898439498</v>
      </c>
      <c r="BJ1786" s="2">
        <f t="shared" si="314"/>
        <v>77.380780867310193</v>
      </c>
      <c r="BK1786" s="2">
        <f t="shared" si="315"/>
        <v>19.591795997804283</v>
      </c>
      <c r="BL1786" s="2">
        <f t="shared" si="316"/>
        <v>128.74305698415964</v>
      </c>
      <c r="BM1786" s="2"/>
      <c r="BN1786" s="1">
        <f t="shared" si="317"/>
        <v>-0.83570975288859772</v>
      </c>
      <c r="BO1786" s="2">
        <f t="shared" si="305"/>
        <v>0.92380568177506051</v>
      </c>
      <c r="BP1786" s="1">
        <f t="shared" si="306"/>
        <v>5.8259169614596908</v>
      </c>
    </row>
    <row r="1787" spans="1:68" x14ac:dyDescent="0.25">
      <c r="A1787" t="s">
        <v>1239</v>
      </c>
      <c r="B1787" t="s">
        <v>1552</v>
      </c>
      <c r="C1787" t="s">
        <v>818</v>
      </c>
      <c r="D1787">
        <v>-24.591729149999999</v>
      </c>
      <c r="E1787">
        <v>-66.71237146</v>
      </c>
      <c r="F1787" s="9">
        <v>42839</v>
      </c>
      <c r="H1787" t="s">
        <v>899</v>
      </c>
      <c r="I1787" t="s">
        <v>1013</v>
      </c>
      <c r="J1787" t="s">
        <v>41</v>
      </c>
      <c r="L1787" t="s">
        <v>30</v>
      </c>
      <c r="M1787" t="s">
        <v>1584</v>
      </c>
      <c r="N1787">
        <v>11</v>
      </c>
      <c r="O1787">
        <v>1.22</v>
      </c>
      <c r="P1787">
        <v>6.73</v>
      </c>
      <c r="T1787">
        <v>184549.2</v>
      </c>
      <c r="W1787">
        <v>8359.2999999999993</v>
      </c>
      <c r="Z1787">
        <v>644.1</v>
      </c>
      <c r="AD1787">
        <v>110268.6</v>
      </c>
      <c r="AE1787">
        <v>4925.1000000000004</v>
      </c>
      <c r="AF1787">
        <v>542</v>
      </c>
      <c r="AG1787">
        <v>824.8</v>
      </c>
      <c r="AH1787">
        <v>2887.7</v>
      </c>
      <c r="AJ1787">
        <v>8</v>
      </c>
      <c r="AM1787">
        <v>17.2</v>
      </c>
      <c r="AQ1787">
        <v>331900</v>
      </c>
      <c r="BA1787" t="s">
        <v>31</v>
      </c>
      <c r="BB1787">
        <v>6.12</v>
      </c>
      <c r="BC1787" s="2">
        <f t="shared" si="307"/>
        <v>5205.9012693935119</v>
      </c>
      <c r="BD1787" s="2">
        <f t="shared" si="308"/>
        <v>0</v>
      </c>
      <c r="BE1787" s="2">
        <f t="shared" si="309"/>
        <v>87.021653133458244</v>
      </c>
      <c r="BF1787" s="2">
        <f t="shared" si="310"/>
        <v>59.578207381370831</v>
      </c>
      <c r="BG1787" s="2">
        <f t="shared" si="311"/>
        <v>0</v>
      </c>
      <c r="BH1787" s="2">
        <f t="shared" si="312"/>
        <v>4796.5809735090697</v>
      </c>
      <c r="BI1787" s="2">
        <f t="shared" si="313"/>
        <v>125.99386032233308</v>
      </c>
      <c r="BJ1787" s="2">
        <f t="shared" si="314"/>
        <v>78.086731018585226</v>
      </c>
      <c r="BK1787" s="2">
        <f t="shared" si="315"/>
        <v>20.57986925495284</v>
      </c>
      <c r="BL1787" s="2">
        <f t="shared" si="316"/>
        <v>118.81094425015428</v>
      </c>
      <c r="BM1787" s="2"/>
      <c r="BN1787" s="1">
        <f t="shared" si="317"/>
        <v>-0.99968408559897992</v>
      </c>
      <c r="BO1787" s="2">
        <f t="shared" si="305"/>
        <v>0.92137378818708793</v>
      </c>
      <c r="BP1787" s="1">
        <f t="shared" si="306"/>
        <v>5.3278597785977855</v>
      </c>
    </row>
    <row r="1788" spans="1:68" x14ac:dyDescent="0.25">
      <c r="A1788" t="s">
        <v>1240</v>
      </c>
      <c r="B1788" t="s">
        <v>1552</v>
      </c>
      <c r="C1788" t="s">
        <v>818</v>
      </c>
      <c r="D1788">
        <v>-24.591729149999999</v>
      </c>
      <c r="E1788">
        <v>-66.71237146</v>
      </c>
      <c r="F1788" s="9">
        <v>42839</v>
      </c>
      <c r="H1788" t="s">
        <v>899</v>
      </c>
      <c r="I1788" t="s">
        <v>1013</v>
      </c>
      <c r="J1788" t="s">
        <v>41</v>
      </c>
      <c r="L1788" t="s">
        <v>30</v>
      </c>
      <c r="M1788" t="s">
        <v>1585</v>
      </c>
      <c r="N1788">
        <v>9.5</v>
      </c>
      <c r="O1788">
        <v>1.22</v>
      </c>
      <c r="P1788">
        <v>6.81</v>
      </c>
      <c r="T1788">
        <v>187684.4</v>
      </c>
      <c r="W1788">
        <v>8626.7999999999993</v>
      </c>
      <c r="Z1788">
        <v>636.20000000000005</v>
      </c>
      <c r="AD1788">
        <v>110767.5</v>
      </c>
      <c r="AE1788">
        <v>4795.3999999999996</v>
      </c>
      <c r="AF1788">
        <v>497.6</v>
      </c>
      <c r="AG1788">
        <v>786.6</v>
      </c>
      <c r="AH1788">
        <v>2876.5</v>
      </c>
      <c r="AJ1788">
        <v>9.6999999999999993</v>
      </c>
      <c r="AM1788">
        <v>17.3</v>
      </c>
      <c r="AQ1788">
        <v>325600</v>
      </c>
      <c r="BA1788" t="s">
        <v>31</v>
      </c>
      <c r="BB1788">
        <v>6.84</v>
      </c>
      <c r="BC1788" s="2">
        <f t="shared" si="307"/>
        <v>5294.3413258110004</v>
      </c>
      <c r="BD1788" s="2">
        <f t="shared" si="308"/>
        <v>0</v>
      </c>
      <c r="BE1788" s="2">
        <f t="shared" si="309"/>
        <v>89.806371018113666</v>
      </c>
      <c r="BF1788" s="2">
        <f t="shared" si="310"/>
        <v>58.847470169272043</v>
      </c>
      <c r="BG1788" s="2">
        <f t="shared" si="311"/>
        <v>0</v>
      </c>
      <c r="BH1788" s="2">
        <f t="shared" si="312"/>
        <v>4818.2826569228764</v>
      </c>
      <c r="BI1788" s="2">
        <f t="shared" si="313"/>
        <v>122.67587618316703</v>
      </c>
      <c r="BJ1788" s="2">
        <f t="shared" si="314"/>
        <v>71.689958219276761</v>
      </c>
      <c r="BK1788" s="2">
        <f t="shared" si="315"/>
        <v>19.626727880632764</v>
      </c>
      <c r="BL1788" s="2">
        <f t="shared" si="316"/>
        <v>118.35013371734212</v>
      </c>
      <c r="BM1788" s="2"/>
      <c r="BN1788" s="1">
        <f t="shared" si="317"/>
        <v>-1.7846112101995208</v>
      </c>
      <c r="BO1788" s="2">
        <f t="shared" si="305"/>
        <v>0.91008160607869382</v>
      </c>
      <c r="BP1788" s="1">
        <f t="shared" si="306"/>
        <v>5.780747588424437</v>
      </c>
    </row>
    <row r="1789" spans="1:68" x14ac:dyDescent="0.25">
      <c r="A1789" t="s">
        <v>1241</v>
      </c>
      <c r="B1789" t="s">
        <v>1552</v>
      </c>
      <c r="C1789" t="s">
        <v>818</v>
      </c>
      <c r="D1789">
        <v>-24.591729149999999</v>
      </c>
      <c r="E1789">
        <v>-66.71237146</v>
      </c>
      <c r="F1789" s="9">
        <v>42840</v>
      </c>
      <c r="H1789" t="s">
        <v>899</v>
      </c>
      <c r="I1789" t="s">
        <v>1013</v>
      </c>
      <c r="J1789" t="s">
        <v>41</v>
      </c>
      <c r="L1789" t="s">
        <v>30</v>
      </c>
      <c r="M1789" t="s">
        <v>1586</v>
      </c>
      <c r="N1789">
        <v>13.1</v>
      </c>
      <c r="O1789">
        <v>1.21</v>
      </c>
      <c r="P1789">
        <v>6.89</v>
      </c>
      <c r="T1789">
        <v>185689.2</v>
      </c>
      <c r="W1789">
        <v>9417.1</v>
      </c>
      <c r="Z1789">
        <v>678.2</v>
      </c>
      <c r="AD1789">
        <v>111191.2</v>
      </c>
      <c r="AE1789">
        <v>5046.3</v>
      </c>
      <c r="AF1789">
        <v>492.3</v>
      </c>
      <c r="AG1789">
        <v>734.9</v>
      </c>
      <c r="AH1789">
        <v>2461.4</v>
      </c>
      <c r="AJ1789">
        <v>8.5</v>
      </c>
      <c r="AM1789">
        <v>16.5</v>
      </c>
      <c r="AQ1789">
        <v>328900</v>
      </c>
      <c r="BA1789" t="s">
        <v>31</v>
      </c>
      <c r="BB1789">
        <v>7.72</v>
      </c>
      <c r="BC1789" s="2">
        <f t="shared" si="307"/>
        <v>5238.0592383638923</v>
      </c>
      <c r="BD1789" s="2">
        <f t="shared" si="308"/>
        <v>0</v>
      </c>
      <c r="BE1789" s="2">
        <f t="shared" si="309"/>
        <v>98.03352071621903</v>
      </c>
      <c r="BF1789" s="2">
        <f t="shared" si="310"/>
        <v>62.732402182961806</v>
      </c>
      <c r="BG1789" s="2">
        <f t="shared" si="311"/>
        <v>0</v>
      </c>
      <c r="BH1789" s="2">
        <f t="shared" si="312"/>
        <v>4836.7132106659701</v>
      </c>
      <c r="BI1789" s="2">
        <f t="shared" si="313"/>
        <v>129.09439754412892</v>
      </c>
      <c r="BJ1789" s="2">
        <f t="shared" si="314"/>
        <v>70.926379484224185</v>
      </c>
      <c r="BK1789" s="2">
        <f t="shared" si="315"/>
        <v>18.336743350466588</v>
      </c>
      <c r="BL1789" s="2">
        <f t="shared" si="316"/>
        <v>101.27134334499075</v>
      </c>
      <c r="BM1789" s="2"/>
      <c r="BN1789" s="1">
        <f t="shared" si="317"/>
        <v>-1.547856591848523</v>
      </c>
      <c r="BO1789" s="2">
        <f t="shared" si="305"/>
        <v>0.92337886812000192</v>
      </c>
      <c r="BP1789" s="1">
        <f t="shared" si="306"/>
        <v>4.9997968718261223</v>
      </c>
    </row>
    <row r="1790" spans="1:68" x14ac:dyDescent="0.25">
      <c r="A1790" t="s">
        <v>1242</v>
      </c>
      <c r="B1790" t="s">
        <v>1552</v>
      </c>
      <c r="C1790" t="s">
        <v>818</v>
      </c>
      <c r="D1790">
        <v>-24.591729149999999</v>
      </c>
      <c r="E1790">
        <v>-66.71237146</v>
      </c>
      <c r="F1790" s="9">
        <v>42841</v>
      </c>
      <c r="H1790" t="s">
        <v>899</v>
      </c>
      <c r="I1790" t="s">
        <v>1013</v>
      </c>
      <c r="J1790" t="s">
        <v>41</v>
      </c>
      <c r="L1790" t="s">
        <v>30</v>
      </c>
      <c r="M1790" t="s">
        <v>1587</v>
      </c>
      <c r="N1790">
        <v>12.8</v>
      </c>
      <c r="O1790">
        <v>1.22</v>
      </c>
      <c r="P1790">
        <v>7.02</v>
      </c>
      <c r="T1790">
        <v>187256.8</v>
      </c>
      <c r="W1790">
        <v>10133.200000000001</v>
      </c>
      <c r="Z1790">
        <v>707.3</v>
      </c>
      <c r="AD1790">
        <v>113232.5</v>
      </c>
      <c r="AE1790">
        <v>5279.5</v>
      </c>
      <c r="AF1790">
        <v>523.20000000000005</v>
      </c>
      <c r="AG1790">
        <v>688.6</v>
      </c>
      <c r="AH1790">
        <v>3323</v>
      </c>
      <c r="AJ1790">
        <v>9.5</v>
      </c>
      <c r="AM1790">
        <v>18</v>
      </c>
      <c r="AQ1790">
        <v>321600</v>
      </c>
      <c r="BA1790" t="s">
        <v>31</v>
      </c>
      <c r="BB1790">
        <v>9.1999999999999993</v>
      </c>
      <c r="BC1790" s="2">
        <f t="shared" si="307"/>
        <v>5282.2792665726365</v>
      </c>
      <c r="BD1790" s="2">
        <f t="shared" si="308"/>
        <v>0</v>
      </c>
      <c r="BE1790" s="2">
        <f t="shared" si="309"/>
        <v>105.4882365188424</v>
      </c>
      <c r="BF1790" s="2">
        <f t="shared" si="310"/>
        <v>65.424105078161134</v>
      </c>
      <c r="BG1790" s="2">
        <f t="shared" si="311"/>
        <v>0</v>
      </c>
      <c r="BH1790" s="2">
        <f t="shared" si="312"/>
        <v>4925.5078515811911</v>
      </c>
      <c r="BI1790" s="2">
        <f t="shared" si="313"/>
        <v>135.06011767715526</v>
      </c>
      <c r="BJ1790" s="2">
        <f t="shared" si="314"/>
        <v>75.378187581040208</v>
      </c>
      <c r="BK1790" s="2">
        <f t="shared" si="315"/>
        <v>17.181496082638855</v>
      </c>
      <c r="BL1790" s="2">
        <f t="shared" si="316"/>
        <v>136.72083933347048</v>
      </c>
      <c r="BM1790" s="2"/>
      <c r="BN1790" s="1">
        <f t="shared" si="317"/>
        <v>-0.53630371012899414</v>
      </c>
      <c r="BO1790" s="2">
        <f t="shared" si="305"/>
        <v>0.9324588123825317</v>
      </c>
      <c r="BP1790" s="1">
        <f t="shared" si="306"/>
        <v>6.3512996941896018</v>
      </c>
    </row>
    <row r="1791" spans="1:68" x14ac:dyDescent="0.25">
      <c r="A1791" t="s">
        <v>1243</v>
      </c>
      <c r="B1791" t="s">
        <v>1552</v>
      </c>
      <c r="C1791" t="s">
        <v>818</v>
      </c>
      <c r="D1791">
        <v>-24.591729149999999</v>
      </c>
      <c r="E1791">
        <v>-66.71237146</v>
      </c>
      <c r="F1791" s="9">
        <v>42842</v>
      </c>
      <c r="H1791" t="s">
        <v>899</v>
      </c>
      <c r="I1791" t="s">
        <v>1013</v>
      </c>
      <c r="J1791" t="s">
        <v>41</v>
      </c>
      <c r="L1791" t="s">
        <v>30</v>
      </c>
      <c r="M1791" t="s">
        <v>1588</v>
      </c>
      <c r="N1791">
        <v>10.6</v>
      </c>
      <c r="O1791">
        <v>1.22</v>
      </c>
      <c r="P1791">
        <v>6.99</v>
      </c>
      <c r="T1791">
        <v>186401.8</v>
      </c>
      <c r="W1791">
        <v>9688.7000000000007</v>
      </c>
      <c r="Z1791">
        <v>740.7</v>
      </c>
      <c r="AD1791">
        <v>111462.5</v>
      </c>
      <c r="AE1791">
        <v>6082.7</v>
      </c>
      <c r="AF1791">
        <v>547.6</v>
      </c>
      <c r="AG1791">
        <v>695.1</v>
      </c>
      <c r="AH1791">
        <v>3338.6</v>
      </c>
      <c r="AJ1791">
        <v>11.8</v>
      </c>
      <c r="AM1791">
        <v>15.8</v>
      </c>
      <c r="AQ1791">
        <v>328800</v>
      </c>
      <c r="BA1791" t="s">
        <v>31</v>
      </c>
      <c r="BB1791">
        <v>8.9600000000000009</v>
      </c>
      <c r="BC1791" s="2">
        <f t="shared" si="307"/>
        <v>5258.160789844851</v>
      </c>
      <c r="BD1791" s="2">
        <f t="shared" si="308"/>
        <v>0</v>
      </c>
      <c r="BE1791" s="2">
        <f t="shared" si="309"/>
        <v>100.86092025817199</v>
      </c>
      <c r="BF1791" s="2">
        <f t="shared" si="310"/>
        <v>68.513551012857278</v>
      </c>
      <c r="BG1791" s="2">
        <f t="shared" si="311"/>
        <v>0</v>
      </c>
      <c r="BH1791" s="2">
        <f t="shared" si="312"/>
        <v>4848.5145069381006</v>
      </c>
      <c r="BI1791" s="2">
        <f t="shared" si="313"/>
        <v>155.60757226912253</v>
      </c>
      <c r="BJ1791" s="2">
        <f t="shared" si="314"/>
        <v>78.89353119147097</v>
      </c>
      <c r="BK1791" s="2">
        <f t="shared" si="315"/>
        <v>17.34367982434253</v>
      </c>
      <c r="BL1791" s="2">
        <f t="shared" si="316"/>
        <v>137.36268257560172</v>
      </c>
      <c r="BM1791" s="2"/>
      <c r="BN1791" s="1">
        <f t="shared" si="317"/>
        <v>-0.70354837297509942</v>
      </c>
      <c r="BO1791" s="2">
        <f t="shared" si="305"/>
        <v>0.92209323767772466</v>
      </c>
      <c r="BP1791" s="1">
        <f t="shared" si="306"/>
        <v>6.0967859751643534</v>
      </c>
    </row>
    <row r="1792" spans="1:68" x14ac:dyDescent="0.25">
      <c r="A1792" t="s">
        <v>1244</v>
      </c>
      <c r="B1792" t="s">
        <v>1552</v>
      </c>
      <c r="C1792" t="s">
        <v>818</v>
      </c>
      <c r="D1792">
        <v>-24.591729149999999</v>
      </c>
      <c r="E1792">
        <v>-66.71237146</v>
      </c>
      <c r="F1792" s="9">
        <v>42846</v>
      </c>
      <c r="H1792" t="s">
        <v>899</v>
      </c>
      <c r="I1792" t="s">
        <v>1013</v>
      </c>
      <c r="J1792" t="s">
        <v>41</v>
      </c>
      <c r="L1792" t="s">
        <v>30</v>
      </c>
      <c r="M1792" t="s">
        <v>1589</v>
      </c>
      <c r="N1792">
        <v>8.4</v>
      </c>
      <c r="O1792">
        <v>1.22</v>
      </c>
      <c r="P1792">
        <v>6.83</v>
      </c>
      <c r="T1792">
        <v>190819.6</v>
      </c>
      <c r="W1792">
        <v>9149.6</v>
      </c>
      <c r="Z1792">
        <v>765.4</v>
      </c>
      <c r="AD1792">
        <v>112858.7</v>
      </c>
      <c r="AE1792">
        <v>5489.7</v>
      </c>
      <c r="AF1792">
        <v>548.1</v>
      </c>
      <c r="AG1792">
        <v>682.6</v>
      </c>
      <c r="AH1792">
        <v>3127.2</v>
      </c>
      <c r="AJ1792">
        <v>3.6</v>
      </c>
      <c r="AM1792">
        <v>16.5</v>
      </c>
      <c r="AQ1792">
        <v>328000</v>
      </c>
      <c r="BA1792" t="s">
        <v>31</v>
      </c>
      <c r="BB1792">
        <v>7.32</v>
      </c>
      <c r="BC1792" s="2">
        <f t="shared" si="307"/>
        <v>5382.7813822284907</v>
      </c>
      <c r="BD1792" s="2">
        <f t="shared" si="308"/>
        <v>0</v>
      </c>
      <c r="BE1792" s="2">
        <f t="shared" si="309"/>
        <v>95.248802831563609</v>
      </c>
      <c r="BF1792" s="2">
        <f t="shared" si="310"/>
        <v>70.798261030431959</v>
      </c>
      <c r="BG1792" s="2">
        <f t="shared" si="311"/>
        <v>0</v>
      </c>
      <c r="BH1792" s="2">
        <f t="shared" si="312"/>
        <v>4909.2479011701244</v>
      </c>
      <c r="BI1792" s="2">
        <f t="shared" si="313"/>
        <v>140.43745203376821</v>
      </c>
      <c r="BJ1792" s="2">
        <f t="shared" si="314"/>
        <v>78.965566921192917</v>
      </c>
      <c r="BK1792" s="2">
        <f t="shared" si="315"/>
        <v>17.031788013373919</v>
      </c>
      <c r="BL1792" s="2">
        <f t="shared" si="316"/>
        <v>128.66488376877186</v>
      </c>
      <c r="BM1792" s="2"/>
      <c r="BN1792" s="1">
        <f t="shared" si="317"/>
        <v>-1.4595030538706679</v>
      </c>
      <c r="BO1792" s="2">
        <f t="shared" si="305"/>
        <v>0.91202810453685534</v>
      </c>
      <c r="BP1792" s="1">
        <f t="shared" si="306"/>
        <v>5.7055281882868085</v>
      </c>
    </row>
    <row r="1793" spans="1:68" x14ac:dyDescent="0.25">
      <c r="A1793" t="s">
        <v>1245</v>
      </c>
      <c r="B1793" t="s">
        <v>1552</v>
      </c>
      <c r="C1793" t="s">
        <v>818</v>
      </c>
      <c r="D1793">
        <v>-24.591729149999999</v>
      </c>
      <c r="E1793">
        <v>-66.71237146</v>
      </c>
      <c r="F1793" s="9">
        <v>42846</v>
      </c>
      <c r="H1793" t="s">
        <v>899</v>
      </c>
      <c r="I1793" t="s">
        <v>1013</v>
      </c>
      <c r="J1793" t="s">
        <v>41</v>
      </c>
      <c r="L1793" t="s">
        <v>30</v>
      </c>
      <c r="M1793" t="s">
        <v>1590</v>
      </c>
      <c r="N1793">
        <v>9.1999999999999993</v>
      </c>
      <c r="O1793">
        <v>1.22</v>
      </c>
      <c r="P1793">
        <v>6.95</v>
      </c>
      <c r="T1793">
        <v>188254.4</v>
      </c>
      <c r="W1793">
        <v>8877.9</v>
      </c>
      <c r="Z1793">
        <v>685.3</v>
      </c>
      <c r="AD1793">
        <v>111005.9</v>
      </c>
      <c r="AE1793">
        <v>4905.8</v>
      </c>
      <c r="AF1793">
        <v>488.5</v>
      </c>
      <c r="AG1793">
        <v>699.7</v>
      </c>
      <c r="AH1793">
        <v>2989.8</v>
      </c>
      <c r="AJ1793">
        <v>4.4000000000000004</v>
      </c>
      <c r="AM1793">
        <v>18</v>
      </c>
      <c r="AQ1793">
        <v>327400</v>
      </c>
      <c r="BA1793" t="s">
        <v>31</v>
      </c>
      <c r="BB1793">
        <v>7.92</v>
      </c>
      <c r="BC1793" s="2">
        <f t="shared" si="307"/>
        <v>5310.420310296191</v>
      </c>
      <c r="BD1793" s="2">
        <f t="shared" si="308"/>
        <v>0</v>
      </c>
      <c r="BE1793" s="2">
        <f t="shared" si="309"/>
        <v>92.420362273579002</v>
      </c>
      <c r="BF1793" s="2">
        <f t="shared" si="310"/>
        <v>63.38914069003792</v>
      </c>
      <c r="BG1793" s="2">
        <f t="shared" si="311"/>
        <v>0</v>
      </c>
      <c r="BH1793" s="2">
        <f t="shared" si="312"/>
        <v>4828.652833964069</v>
      </c>
      <c r="BI1793" s="2">
        <f t="shared" si="313"/>
        <v>125.50012790995139</v>
      </c>
      <c r="BJ1793" s="2">
        <f t="shared" si="314"/>
        <v>70.37890793833742</v>
      </c>
      <c r="BK1793" s="2">
        <f t="shared" si="315"/>
        <v>17.458456010778981</v>
      </c>
      <c r="BL1793" s="2">
        <f t="shared" si="316"/>
        <v>123.01172598230818</v>
      </c>
      <c r="BM1793" s="2"/>
      <c r="BN1793" s="1">
        <f t="shared" si="317"/>
        <v>-1.8291714622617208</v>
      </c>
      <c r="BO1793" s="2">
        <f t="shared" si="305"/>
        <v>0.90927884269385617</v>
      </c>
      <c r="BP1793" s="1">
        <f t="shared" si="306"/>
        <v>6.120368474923235</v>
      </c>
    </row>
    <row r="1794" spans="1:68" x14ac:dyDescent="0.25">
      <c r="A1794" t="s">
        <v>1246</v>
      </c>
      <c r="B1794" t="s">
        <v>1552</v>
      </c>
      <c r="C1794" t="s">
        <v>818</v>
      </c>
      <c r="D1794">
        <v>-24.591729149999999</v>
      </c>
      <c r="E1794">
        <v>-66.71237146</v>
      </c>
      <c r="F1794" s="9">
        <v>42839</v>
      </c>
      <c r="H1794" t="s">
        <v>899</v>
      </c>
      <c r="I1794" t="s">
        <v>1013</v>
      </c>
      <c r="J1794" t="s">
        <v>41</v>
      </c>
      <c r="L1794" t="s">
        <v>30</v>
      </c>
      <c r="M1794" t="s">
        <v>1591</v>
      </c>
      <c r="N1794">
        <v>12.3</v>
      </c>
      <c r="O1794">
        <v>1.22</v>
      </c>
      <c r="P1794">
        <v>6.78</v>
      </c>
      <c r="T1794">
        <v>193619.4</v>
      </c>
      <c r="W1794">
        <v>8919.1</v>
      </c>
      <c r="Z1794">
        <v>606.1</v>
      </c>
      <c r="AD1794">
        <v>115539.7</v>
      </c>
      <c r="AE1794">
        <v>5350.4</v>
      </c>
      <c r="AF1794">
        <v>534.29999999999995</v>
      </c>
      <c r="AG1794">
        <v>786.1</v>
      </c>
      <c r="AH1794">
        <v>3069.5</v>
      </c>
      <c r="AJ1794">
        <v>7.4</v>
      </c>
      <c r="AK1794">
        <v>1.5</v>
      </c>
      <c r="AM1794">
        <v>16.399999999999999</v>
      </c>
      <c r="AQ1794">
        <v>332400</v>
      </c>
      <c r="BA1794" t="s">
        <v>31</v>
      </c>
      <c r="BB1794">
        <v>6.32</v>
      </c>
      <c r="BC1794" s="2">
        <f t="shared" si="307"/>
        <v>5461.7602256699574</v>
      </c>
      <c r="BD1794" s="2">
        <f t="shared" si="308"/>
        <v>0</v>
      </c>
      <c r="BE1794" s="2">
        <f t="shared" si="309"/>
        <v>92.849260878617528</v>
      </c>
      <c r="BF1794" s="2">
        <f t="shared" si="310"/>
        <v>56.063268892794376</v>
      </c>
      <c r="BG1794" s="2">
        <f t="shared" si="311"/>
        <v>0</v>
      </c>
      <c r="BH1794" s="2">
        <f t="shared" si="312"/>
        <v>5025.8688938187825</v>
      </c>
      <c r="BI1794" s="2">
        <f t="shared" si="313"/>
        <v>136.87388078792529</v>
      </c>
      <c r="BJ1794" s="2">
        <f t="shared" si="314"/>
        <v>76.977380780867307</v>
      </c>
      <c r="BK1794" s="2">
        <f t="shared" si="315"/>
        <v>19.614252208194021</v>
      </c>
      <c r="BL1794" s="2">
        <f t="shared" si="316"/>
        <v>126.29088664883768</v>
      </c>
      <c r="BM1794" s="2"/>
      <c r="BN1794" s="1">
        <f t="shared" si="317"/>
        <v>-1.0929363896204192</v>
      </c>
      <c r="BO1794" s="2">
        <f t="shared" si="305"/>
        <v>0.92019215164325396</v>
      </c>
      <c r="BP1794" s="1">
        <f t="shared" si="306"/>
        <v>5.7448998689874609</v>
      </c>
    </row>
    <row r="1795" spans="1:68" x14ac:dyDescent="0.25">
      <c r="A1795" t="s">
        <v>1247</v>
      </c>
      <c r="B1795" t="s">
        <v>1552</v>
      </c>
      <c r="C1795" t="s">
        <v>818</v>
      </c>
      <c r="D1795">
        <v>-24.591729149999999</v>
      </c>
      <c r="E1795">
        <v>-66.71237146</v>
      </c>
      <c r="F1795" s="9">
        <v>42839</v>
      </c>
      <c r="H1795" t="s">
        <v>899</v>
      </c>
      <c r="I1795" t="s">
        <v>1013</v>
      </c>
      <c r="J1795" t="s">
        <v>41</v>
      </c>
      <c r="L1795" t="s">
        <v>30</v>
      </c>
      <c r="M1795" t="s">
        <v>1592</v>
      </c>
      <c r="N1795">
        <v>14.6</v>
      </c>
      <c r="O1795">
        <v>1.22</v>
      </c>
      <c r="P1795">
        <v>6.67</v>
      </c>
      <c r="T1795">
        <v>194473.60000000001</v>
      </c>
      <c r="W1795">
        <v>7984.8</v>
      </c>
      <c r="Z1795">
        <v>568.29999999999995</v>
      </c>
      <c r="AD1795">
        <v>113949.1</v>
      </c>
      <c r="AE1795">
        <v>5345.9</v>
      </c>
      <c r="AF1795">
        <v>536.29999999999995</v>
      </c>
      <c r="AG1795">
        <v>822.6</v>
      </c>
      <c r="AH1795">
        <v>2934.5</v>
      </c>
      <c r="AJ1795">
        <v>6</v>
      </c>
      <c r="AK1795">
        <v>2.8</v>
      </c>
      <c r="AM1795">
        <v>15.2</v>
      </c>
      <c r="AQ1795">
        <v>329500</v>
      </c>
      <c r="BA1795" t="s">
        <v>31</v>
      </c>
      <c r="BB1795">
        <v>5</v>
      </c>
      <c r="BC1795" s="2">
        <f t="shared" si="307"/>
        <v>5485.8561354019739</v>
      </c>
      <c r="BD1795" s="2">
        <f t="shared" si="308"/>
        <v>0</v>
      </c>
      <c r="BE1795" s="2">
        <f t="shared" si="309"/>
        <v>83.123048094940657</v>
      </c>
      <c r="BF1795" s="2">
        <f t="shared" si="310"/>
        <v>52.566830080473586</v>
      </c>
      <c r="BG1795" s="2">
        <f t="shared" si="311"/>
        <v>0</v>
      </c>
      <c r="BH1795" s="2">
        <f t="shared" si="312"/>
        <v>4956.6792813954498</v>
      </c>
      <c r="BI1795" s="2">
        <f t="shared" si="313"/>
        <v>136.75876183167048</v>
      </c>
      <c r="BJ1795" s="2">
        <f t="shared" si="314"/>
        <v>77.265523699755079</v>
      </c>
      <c r="BK1795" s="2">
        <f t="shared" si="315"/>
        <v>20.524976296222366</v>
      </c>
      <c r="BL1795" s="2">
        <f t="shared" si="316"/>
        <v>120.73647397654804</v>
      </c>
      <c r="BM1795" s="2"/>
      <c r="BN1795" s="1">
        <f t="shared" si="317"/>
        <v>-1.8350110932056363</v>
      </c>
      <c r="BO1795" s="2">
        <f t="shared" si="305"/>
        <v>0.9035379636386055</v>
      </c>
      <c r="BP1795" s="1">
        <f t="shared" si="306"/>
        <v>5.4717508856983033</v>
      </c>
    </row>
    <row r="1796" spans="1:68" x14ac:dyDescent="0.25">
      <c r="A1796" t="s">
        <v>1248</v>
      </c>
      <c r="B1796" t="s">
        <v>1552</v>
      </c>
      <c r="C1796" t="s">
        <v>818</v>
      </c>
      <c r="D1796">
        <v>-24.591729149999999</v>
      </c>
      <c r="E1796">
        <v>-66.71237146</v>
      </c>
      <c r="F1796" s="9">
        <v>42839</v>
      </c>
      <c r="H1796" t="s">
        <v>899</v>
      </c>
      <c r="I1796" t="s">
        <v>1013</v>
      </c>
      <c r="J1796" t="s">
        <v>41</v>
      </c>
      <c r="L1796" t="s">
        <v>30</v>
      </c>
      <c r="M1796" t="s">
        <v>1593</v>
      </c>
      <c r="N1796">
        <v>11.6</v>
      </c>
      <c r="O1796">
        <v>1.22</v>
      </c>
      <c r="P1796">
        <v>6.71</v>
      </c>
      <c r="T1796">
        <v>194900.7</v>
      </c>
      <c r="W1796">
        <v>4338.1000000000004</v>
      </c>
      <c r="Z1796">
        <v>584.9</v>
      </c>
      <c r="AD1796">
        <v>114496.6</v>
      </c>
      <c r="AE1796">
        <v>5343.1</v>
      </c>
      <c r="AF1796">
        <v>539.79999999999995</v>
      </c>
      <c r="AG1796">
        <v>809.9</v>
      </c>
      <c r="AH1796">
        <v>2825</v>
      </c>
      <c r="AJ1796">
        <v>5.9</v>
      </c>
      <c r="AK1796">
        <v>1.7</v>
      </c>
      <c r="AM1796">
        <v>15.6</v>
      </c>
      <c r="AQ1796">
        <v>332300</v>
      </c>
      <c r="BA1796" t="s">
        <v>31</v>
      </c>
      <c r="BB1796">
        <v>5.36</v>
      </c>
      <c r="BC1796" s="2">
        <f t="shared" si="307"/>
        <v>5497.9040902679826</v>
      </c>
      <c r="BD1796" s="2">
        <f t="shared" si="308"/>
        <v>0</v>
      </c>
      <c r="BE1796" s="2">
        <f t="shared" si="309"/>
        <v>45.160316468873624</v>
      </c>
      <c r="BF1796" s="2">
        <f t="shared" si="310"/>
        <v>54.102303209693829</v>
      </c>
      <c r="BG1796" s="2">
        <f t="shared" si="311"/>
        <v>0</v>
      </c>
      <c r="BH1796" s="2">
        <f t="shared" si="312"/>
        <v>4980.4950193570839</v>
      </c>
      <c r="BI1796" s="2">
        <f t="shared" si="313"/>
        <v>136.68713225888973</v>
      </c>
      <c r="BJ1796" s="2">
        <f t="shared" si="314"/>
        <v>77.769773807808662</v>
      </c>
      <c r="BK1796" s="2">
        <f t="shared" si="315"/>
        <v>20.208094216278255</v>
      </c>
      <c r="BL1796" s="2">
        <f t="shared" si="316"/>
        <v>116.23122814235754</v>
      </c>
      <c r="BM1796" s="2"/>
      <c r="BN1796" s="1">
        <f t="shared" si="317"/>
        <v>-1.13687217891832</v>
      </c>
      <c r="BO1796" s="2">
        <f t="shared" si="305"/>
        <v>0.90588976045857528</v>
      </c>
      <c r="BP1796" s="1">
        <f t="shared" si="306"/>
        <v>5.2334197851055952</v>
      </c>
    </row>
    <row r="1797" spans="1:68" x14ac:dyDescent="0.25">
      <c r="A1797" t="s">
        <v>1249</v>
      </c>
      <c r="B1797" t="s">
        <v>1552</v>
      </c>
      <c r="C1797" t="s">
        <v>818</v>
      </c>
      <c r="D1797">
        <v>-24.591729149999999</v>
      </c>
      <c r="E1797">
        <v>-66.71237146</v>
      </c>
      <c r="F1797" s="9">
        <v>42839</v>
      </c>
      <c r="H1797" t="s">
        <v>899</v>
      </c>
      <c r="I1797" t="s">
        <v>1013</v>
      </c>
      <c r="J1797" t="s">
        <v>41</v>
      </c>
      <c r="L1797" t="s">
        <v>30</v>
      </c>
      <c r="M1797" t="s">
        <v>1594</v>
      </c>
      <c r="N1797">
        <v>11.7</v>
      </c>
      <c r="O1797">
        <v>1.22</v>
      </c>
      <c r="P1797">
        <v>6.65</v>
      </c>
      <c r="T1797">
        <v>191911</v>
      </c>
      <c r="W1797">
        <v>7527.9</v>
      </c>
      <c r="Z1797">
        <v>569.79999999999995</v>
      </c>
      <c r="AD1797">
        <v>115936.3</v>
      </c>
      <c r="AE1797">
        <v>5309.7</v>
      </c>
      <c r="AF1797">
        <v>538.79999999999995</v>
      </c>
      <c r="AG1797">
        <v>835.4</v>
      </c>
      <c r="AH1797">
        <v>2846</v>
      </c>
      <c r="AJ1797">
        <v>5.3</v>
      </c>
      <c r="AK1797">
        <v>2.7</v>
      </c>
      <c r="AM1797">
        <v>14.8</v>
      </c>
      <c r="AQ1797">
        <v>327800</v>
      </c>
      <c r="BA1797" t="s">
        <v>31</v>
      </c>
      <c r="BB1797">
        <v>4.84</v>
      </c>
      <c r="BC1797" s="2">
        <f t="shared" si="307"/>
        <v>5413.5684062059236</v>
      </c>
      <c r="BD1797" s="2">
        <f t="shared" si="308"/>
        <v>0</v>
      </c>
      <c r="BE1797" s="2">
        <f t="shared" si="309"/>
        <v>78.366645846346032</v>
      </c>
      <c r="BF1797" s="2">
        <f t="shared" si="310"/>
        <v>52.705577652391078</v>
      </c>
      <c r="BG1797" s="2">
        <f t="shared" si="311"/>
        <v>0</v>
      </c>
      <c r="BH1797" s="2">
        <f t="shared" si="312"/>
        <v>5043.1206229066074</v>
      </c>
      <c r="BI1797" s="2">
        <f t="shared" si="313"/>
        <v>135.83269378357633</v>
      </c>
      <c r="BJ1797" s="2">
        <f t="shared" si="314"/>
        <v>77.625702348364783</v>
      </c>
      <c r="BK1797" s="2">
        <f t="shared" si="315"/>
        <v>20.844353510654223</v>
      </c>
      <c r="BL1797" s="2">
        <f t="shared" si="316"/>
        <v>117.09524789138038</v>
      </c>
      <c r="BM1797" s="2"/>
      <c r="BN1797" s="1">
        <f t="shared" si="317"/>
        <v>-0.38427271745840119</v>
      </c>
      <c r="BO1797" s="2">
        <f t="shared" si="305"/>
        <v>0.93157049925246205</v>
      </c>
      <c r="BP1797" s="1">
        <f t="shared" si="306"/>
        <v>5.2821083890126213</v>
      </c>
    </row>
    <row r="1798" spans="1:68" x14ac:dyDescent="0.25">
      <c r="A1798" t="s">
        <v>1250</v>
      </c>
      <c r="B1798" t="s">
        <v>1552</v>
      </c>
      <c r="C1798" t="s">
        <v>818</v>
      </c>
      <c r="D1798">
        <v>-24.591729149999999</v>
      </c>
      <c r="E1798">
        <v>-66.71237146</v>
      </c>
      <c r="F1798" s="9">
        <v>42839</v>
      </c>
      <c r="H1798" t="s">
        <v>899</v>
      </c>
      <c r="I1798" t="s">
        <v>1013</v>
      </c>
      <c r="J1798" t="s">
        <v>41</v>
      </c>
      <c r="L1798" t="s">
        <v>30</v>
      </c>
      <c r="M1798" t="s">
        <v>1595</v>
      </c>
      <c r="N1798">
        <v>13.8</v>
      </c>
      <c r="O1798">
        <v>1.22</v>
      </c>
      <c r="P1798">
        <v>6.7</v>
      </c>
      <c r="T1798">
        <v>193761.8</v>
      </c>
      <c r="W1798">
        <v>8408.7000000000007</v>
      </c>
      <c r="Z1798">
        <v>590.5</v>
      </c>
      <c r="AD1798">
        <v>116064.4</v>
      </c>
      <c r="AE1798">
        <v>5271.3</v>
      </c>
      <c r="AF1798">
        <v>542</v>
      </c>
      <c r="AG1798">
        <v>825.5</v>
      </c>
      <c r="AH1798">
        <v>2895.5</v>
      </c>
      <c r="AJ1798">
        <v>5.8</v>
      </c>
      <c r="AK1798">
        <v>1.7</v>
      </c>
      <c r="AM1798">
        <v>15.6</v>
      </c>
      <c r="AQ1798">
        <v>328300</v>
      </c>
      <c r="BA1798" t="s">
        <v>31</v>
      </c>
      <c r="BB1798">
        <v>4.68</v>
      </c>
      <c r="BC1798" s="2">
        <f t="shared" si="307"/>
        <v>5465.7771509167833</v>
      </c>
      <c r="BD1798" s="2">
        <f t="shared" si="308"/>
        <v>0</v>
      </c>
      <c r="BE1798" s="2">
        <f t="shared" si="309"/>
        <v>87.535915053091827</v>
      </c>
      <c r="BF1798" s="2">
        <f t="shared" si="310"/>
        <v>54.620294144852465</v>
      </c>
      <c r="BG1798" s="2">
        <f t="shared" si="311"/>
        <v>0</v>
      </c>
      <c r="BH1798" s="2">
        <f t="shared" si="312"/>
        <v>5048.6928531036574</v>
      </c>
      <c r="BI1798" s="2">
        <f t="shared" si="313"/>
        <v>134.85034535686876</v>
      </c>
      <c r="BJ1798" s="2">
        <f t="shared" si="314"/>
        <v>78.086731018585226</v>
      </c>
      <c r="BK1798" s="2">
        <f t="shared" si="315"/>
        <v>20.597335196367084</v>
      </c>
      <c r="BL1798" s="2">
        <f t="shared" si="316"/>
        <v>119.13186587121992</v>
      </c>
      <c r="BM1798" s="2"/>
      <c r="BN1798" s="1">
        <f t="shared" si="317"/>
        <v>-0.93362136640445792</v>
      </c>
      <c r="BO1798" s="2">
        <f t="shared" si="305"/>
        <v>0.92369167525551832</v>
      </c>
      <c r="BP1798" s="1">
        <f t="shared" si="306"/>
        <v>5.3422509225092254</v>
      </c>
    </row>
    <row r="1799" spans="1:68" x14ac:dyDescent="0.25">
      <c r="A1799" t="s">
        <v>1251</v>
      </c>
      <c r="B1799" t="s">
        <v>1552</v>
      </c>
      <c r="C1799" t="s">
        <v>818</v>
      </c>
      <c r="D1799">
        <v>-24.591729149999999</v>
      </c>
      <c r="E1799">
        <v>-66.71237146</v>
      </c>
      <c r="F1799" s="9">
        <v>42839</v>
      </c>
      <c r="H1799" t="s">
        <v>899</v>
      </c>
      <c r="I1799" t="s">
        <v>1013</v>
      </c>
      <c r="J1799" t="s">
        <v>41</v>
      </c>
      <c r="L1799" t="s">
        <v>30</v>
      </c>
      <c r="M1799" t="s">
        <v>1596</v>
      </c>
      <c r="N1799">
        <v>11.2</v>
      </c>
      <c r="O1799">
        <v>1.22</v>
      </c>
      <c r="P1799">
        <v>6.66</v>
      </c>
      <c r="T1799">
        <v>189917.8</v>
      </c>
      <c r="W1799">
        <v>7589.6</v>
      </c>
      <c r="Z1799">
        <v>572.6</v>
      </c>
      <c r="AD1799">
        <v>113702.7</v>
      </c>
      <c r="AE1799">
        <v>5281.8</v>
      </c>
      <c r="AF1799">
        <v>546.5</v>
      </c>
      <c r="AG1799">
        <v>837</v>
      </c>
      <c r="AH1799">
        <v>2838.6</v>
      </c>
      <c r="AJ1799">
        <v>6.5</v>
      </c>
      <c r="AK1799">
        <v>1.7</v>
      </c>
      <c r="AM1799">
        <v>15.1</v>
      </c>
      <c r="AQ1799">
        <v>334700</v>
      </c>
      <c r="BA1799" t="s">
        <v>31</v>
      </c>
      <c r="BB1799">
        <v>4.4400000000000004</v>
      </c>
      <c r="BC1799" s="2">
        <f t="shared" si="307"/>
        <v>5357.3427362482362</v>
      </c>
      <c r="BD1799" s="2">
        <f t="shared" si="308"/>
        <v>0</v>
      </c>
      <c r="BE1799" s="2">
        <f t="shared" si="309"/>
        <v>79.008952737872164</v>
      </c>
      <c r="BF1799" s="2">
        <f t="shared" si="310"/>
        <v>52.964573119970403</v>
      </c>
      <c r="BG1799" s="2">
        <f t="shared" si="311"/>
        <v>0</v>
      </c>
      <c r="BH1799" s="2">
        <f t="shared" si="312"/>
        <v>4945.9611118360954</v>
      </c>
      <c r="BI1799" s="2">
        <f t="shared" si="313"/>
        <v>135.11895625479661</v>
      </c>
      <c r="BJ1799" s="2">
        <f t="shared" si="314"/>
        <v>78.735052586082702</v>
      </c>
      <c r="BK1799" s="2">
        <f t="shared" si="315"/>
        <v>20.884275662458204</v>
      </c>
      <c r="BL1799" s="2">
        <f t="shared" si="316"/>
        <v>116.79078378934375</v>
      </c>
      <c r="BM1799" s="2"/>
      <c r="BN1799" s="1">
        <f t="shared" si="317"/>
        <v>-0.77257567992829779</v>
      </c>
      <c r="BO1799" s="2">
        <f t="shared" si="305"/>
        <v>0.92321162847605442</v>
      </c>
      <c r="BP1799" s="1">
        <f t="shared" si="306"/>
        <v>5.1941445562671547</v>
      </c>
    </row>
    <row r="1800" spans="1:68" x14ac:dyDescent="0.25">
      <c r="A1800" t="s">
        <v>1252</v>
      </c>
      <c r="B1800" t="s">
        <v>1552</v>
      </c>
      <c r="C1800" t="s">
        <v>818</v>
      </c>
      <c r="D1800">
        <v>-24.591729149999999</v>
      </c>
      <c r="E1800">
        <v>-66.71237146</v>
      </c>
      <c r="F1800" s="9">
        <v>42840</v>
      </c>
      <c r="H1800" t="s">
        <v>899</v>
      </c>
      <c r="I1800" t="s">
        <v>1013</v>
      </c>
      <c r="J1800" t="s">
        <v>41</v>
      </c>
      <c r="L1800" t="s">
        <v>30</v>
      </c>
      <c r="M1800" t="s">
        <v>1597</v>
      </c>
      <c r="N1800">
        <v>13.4</v>
      </c>
      <c r="O1800">
        <v>1.22</v>
      </c>
      <c r="P1800">
        <v>6.62</v>
      </c>
      <c r="T1800">
        <v>191768.6</v>
      </c>
      <c r="W1800">
        <v>8202.9</v>
      </c>
      <c r="Z1800">
        <v>571.1</v>
      </c>
      <c r="AD1800">
        <v>113541.6</v>
      </c>
      <c r="AE1800">
        <v>5300.6</v>
      </c>
      <c r="AF1800">
        <v>551.70000000000005</v>
      </c>
      <c r="AG1800">
        <v>845.4</v>
      </c>
      <c r="AH1800">
        <v>2860.3</v>
      </c>
      <c r="AJ1800">
        <v>6.7</v>
      </c>
      <c r="AK1800">
        <v>1.6</v>
      </c>
      <c r="AM1800">
        <v>15</v>
      </c>
      <c r="AQ1800">
        <v>334400</v>
      </c>
      <c r="BA1800" t="s">
        <v>31</v>
      </c>
      <c r="BB1800">
        <v>4.16</v>
      </c>
      <c r="BC1800" s="2">
        <f t="shared" si="307"/>
        <v>5409.5514809590968</v>
      </c>
      <c r="BD1800" s="2">
        <f t="shared" si="308"/>
        <v>0</v>
      </c>
      <c r="BE1800" s="2">
        <f t="shared" si="309"/>
        <v>85.393504059962524</v>
      </c>
      <c r="BF1800" s="2">
        <f t="shared" si="310"/>
        <v>52.825825548052912</v>
      </c>
      <c r="BG1800" s="2">
        <f t="shared" si="311"/>
        <v>0</v>
      </c>
      <c r="BH1800" s="2">
        <f t="shared" si="312"/>
        <v>4938.9534125016316</v>
      </c>
      <c r="BI1800" s="2">
        <f t="shared" si="313"/>
        <v>135.59989767203888</v>
      </c>
      <c r="BJ1800" s="2">
        <f t="shared" si="314"/>
        <v>79.484224175190903</v>
      </c>
      <c r="BK1800" s="2">
        <f t="shared" si="315"/>
        <v>21.093866959429111</v>
      </c>
      <c r="BL1800" s="2">
        <f t="shared" si="316"/>
        <v>117.68360419666736</v>
      </c>
      <c r="BM1800" s="2"/>
      <c r="BN1800" s="1">
        <f t="shared" si="317"/>
        <v>-1.388024235579598</v>
      </c>
      <c r="BO1800" s="2">
        <f t="shared" si="305"/>
        <v>0.91300608375501968</v>
      </c>
      <c r="BP1800" s="1">
        <f t="shared" si="306"/>
        <v>5.1845205727750585</v>
      </c>
    </row>
    <row r="1801" spans="1:68" x14ac:dyDescent="0.25">
      <c r="A1801" t="s">
        <v>1253</v>
      </c>
      <c r="B1801" t="s">
        <v>1552</v>
      </c>
      <c r="C1801" t="s">
        <v>818</v>
      </c>
      <c r="D1801">
        <v>-24.591729149999999</v>
      </c>
      <c r="E1801">
        <v>-66.71237146</v>
      </c>
      <c r="F1801" s="9">
        <v>42840</v>
      </c>
      <c r="H1801" t="s">
        <v>899</v>
      </c>
      <c r="I1801" t="s">
        <v>1013</v>
      </c>
      <c r="J1801" t="s">
        <v>41</v>
      </c>
      <c r="L1801" t="s">
        <v>30</v>
      </c>
      <c r="M1801" t="s">
        <v>1598</v>
      </c>
      <c r="N1801">
        <v>13</v>
      </c>
      <c r="O1801">
        <v>1.22</v>
      </c>
      <c r="P1801">
        <v>6.59</v>
      </c>
      <c r="T1801">
        <v>192765.2</v>
      </c>
      <c r="W1801">
        <v>7795.4</v>
      </c>
      <c r="Z1801">
        <v>569.1</v>
      </c>
      <c r="AD1801">
        <v>113447.9</v>
      </c>
      <c r="AE1801">
        <v>5345.9</v>
      </c>
      <c r="AF1801">
        <v>547.6</v>
      </c>
      <c r="AG1801">
        <v>840.1</v>
      </c>
      <c r="AH1801">
        <v>2811.1</v>
      </c>
      <c r="AJ1801">
        <v>7.1</v>
      </c>
      <c r="AK1801">
        <v>1.6</v>
      </c>
      <c r="AM1801">
        <v>15</v>
      </c>
      <c r="AQ1801">
        <v>331300</v>
      </c>
      <c r="BA1801" t="s">
        <v>31</v>
      </c>
      <c r="BB1801">
        <v>4.2</v>
      </c>
      <c r="BC1801" s="2">
        <f t="shared" si="307"/>
        <v>5437.664315937941</v>
      </c>
      <c r="BD1801" s="2">
        <f t="shared" si="308"/>
        <v>0</v>
      </c>
      <c r="BE1801" s="2">
        <f t="shared" si="309"/>
        <v>81.151363731001453</v>
      </c>
      <c r="BF1801" s="2">
        <f t="shared" si="310"/>
        <v>52.640828785496254</v>
      </c>
      <c r="BG1801" s="2">
        <f t="shared" si="311"/>
        <v>0</v>
      </c>
      <c r="BH1801" s="2">
        <f t="shared" si="312"/>
        <v>4934.8775501326718</v>
      </c>
      <c r="BI1801" s="2">
        <f t="shared" si="313"/>
        <v>136.75876183167048</v>
      </c>
      <c r="BJ1801" s="2">
        <f t="shared" si="314"/>
        <v>78.89353119147097</v>
      </c>
      <c r="BK1801" s="2">
        <f t="shared" si="315"/>
        <v>20.961624831578423</v>
      </c>
      <c r="BL1801" s="2">
        <f t="shared" si="316"/>
        <v>115.65932935609956</v>
      </c>
      <c r="BM1801" s="2"/>
      <c r="BN1801" s="1">
        <f t="shared" si="317"/>
        <v>-1.6358024398148781</v>
      </c>
      <c r="BO1801" s="2">
        <f t="shared" si="305"/>
        <v>0.90753626252146757</v>
      </c>
      <c r="BP1801" s="1">
        <f t="shared" si="306"/>
        <v>5.1334915997078152</v>
      </c>
    </row>
    <row r="1802" spans="1:68" x14ac:dyDescent="0.25">
      <c r="A1802" t="s">
        <v>1254</v>
      </c>
      <c r="B1802" t="s">
        <v>1552</v>
      </c>
      <c r="C1802" t="s">
        <v>818</v>
      </c>
      <c r="D1802">
        <v>-24.591729149999999</v>
      </c>
      <c r="E1802">
        <v>-66.71237146</v>
      </c>
      <c r="F1802" s="9">
        <v>42840</v>
      </c>
      <c r="H1802" t="s">
        <v>899</v>
      </c>
      <c r="I1802" t="s">
        <v>1013</v>
      </c>
      <c r="J1802" t="s">
        <v>41</v>
      </c>
      <c r="L1802" t="s">
        <v>30</v>
      </c>
      <c r="M1802" t="s">
        <v>1599</v>
      </c>
      <c r="N1802">
        <v>12.7</v>
      </c>
      <c r="O1802">
        <v>1.22</v>
      </c>
      <c r="P1802">
        <v>6.57</v>
      </c>
      <c r="T1802">
        <v>192338.1</v>
      </c>
      <c r="W1802">
        <v>8083.5</v>
      </c>
      <c r="Z1802">
        <v>565.4</v>
      </c>
      <c r="AD1802">
        <v>113172.3</v>
      </c>
      <c r="AE1802">
        <v>5332.4</v>
      </c>
      <c r="AF1802">
        <v>548</v>
      </c>
      <c r="AG1802">
        <v>842</v>
      </c>
      <c r="AH1802">
        <v>2799.4</v>
      </c>
      <c r="AJ1802">
        <v>6.9</v>
      </c>
      <c r="AK1802">
        <v>1.6</v>
      </c>
      <c r="AM1802">
        <v>15</v>
      </c>
      <c r="AQ1802">
        <v>331100</v>
      </c>
      <c r="BA1802" t="s">
        <v>31</v>
      </c>
      <c r="BB1802">
        <v>3.88</v>
      </c>
      <c r="BC1802" s="2">
        <f t="shared" si="307"/>
        <v>5425.6163610719323</v>
      </c>
      <c r="BD1802" s="2">
        <f t="shared" si="308"/>
        <v>0</v>
      </c>
      <c r="BE1802" s="2">
        <f t="shared" si="309"/>
        <v>84.150530918176145</v>
      </c>
      <c r="BF1802" s="2">
        <f t="shared" si="310"/>
        <v>52.298584774766439</v>
      </c>
      <c r="BG1802" s="2">
        <f t="shared" si="311"/>
        <v>0</v>
      </c>
      <c r="BH1802" s="2">
        <f t="shared" si="312"/>
        <v>4922.8892078820309</v>
      </c>
      <c r="BI1802" s="2">
        <f t="shared" si="313"/>
        <v>136.4134049629061</v>
      </c>
      <c r="BJ1802" s="2">
        <f t="shared" si="314"/>
        <v>78.951159775248527</v>
      </c>
      <c r="BK1802" s="2">
        <f t="shared" si="315"/>
        <v>21.00903238684565</v>
      </c>
      <c r="BL1802" s="2">
        <f t="shared" si="316"/>
        <v>115.17794692450114</v>
      </c>
      <c r="BM1802" s="2"/>
      <c r="BN1802" s="1">
        <f t="shared" si="317"/>
        <v>-1.7002403980993119</v>
      </c>
      <c r="BO1802" s="2">
        <f t="shared" si="305"/>
        <v>0.90734192767536959</v>
      </c>
      <c r="BP1802" s="1">
        <f t="shared" si="306"/>
        <v>5.1083941605839414</v>
      </c>
    </row>
    <row r="1803" spans="1:68" x14ac:dyDescent="0.25">
      <c r="A1803" t="s">
        <v>1255</v>
      </c>
      <c r="B1803" t="s">
        <v>1552</v>
      </c>
      <c r="C1803" t="s">
        <v>818</v>
      </c>
      <c r="D1803">
        <v>-24.591729149999999</v>
      </c>
      <c r="E1803">
        <v>-66.71237146</v>
      </c>
      <c r="F1803" s="9">
        <v>42840</v>
      </c>
      <c r="H1803" t="s">
        <v>899</v>
      </c>
      <c r="I1803" t="s">
        <v>1013</v>
      </c>
      <c r="J1803" t="s">
        <v>41</v>
      </c>
      <c r="L1803" t="s">
        <v>30</v>
      </c>
      <c r="M1803" t="s">
        <v>1600</v>
      </c>
      <c r="N1803">
        <v>15.7</v>
      </c>
      <c r="O1803">
        <v>1.22</v>
      </c>
      <c r="P1803">
        <v>6.56</v>
      </c>
      <c r="T1803">
        <v>192338.1</v>
      </c>
      <c r="W1803">
        <v>8046.5</v>
      </c>
      <c r="Z1803">
        <v>569.4</v>
      </c>
      <c r="AD1803">
        <v>113174.3</v>
      </c>
      <c r="AE1803">
        <v>5297.2</v>
      </c>
      <c r="AF1803">
        <v>554.4</v>
      </c>
      <c r="AG1803">
        <v>851.9</v>
      </c>
      <c r="AH1803">
        <v>2822.8</v>
      </c>
      <c r="AJ1803">
        <v>6.2</v>
      </c>
      <c r="AK1803">
        <v>1.5</v>
      </c>
      <c r="AM1803">
        <v>15</v>
      </c>
      <c r="AQ1803">
        <v>336300</v>
      </c>
      <c r="BA1803" t="s">
        <v>31</v>
      </c>
      <c r="BB1803">
        <v>12.6</v>
      </c>
      <c r="BC1803" s="2">
        <f t="shared" si="307"/>
        <v>5425.6163610719323</v>
      </c>
      <c r="BD1803" s="2">
        <f t="shared" si="308"/>
        <v>0</v>
      </c>
      <c r="BE1803" s="2">
        <f t="shared" si="309"/>
        <v>83.765354986466789</v>
      </c>
      <c r="BF1803" s="2">
        <f t="shared" si="310"/>
        <v>52.668578299879748</v>
      </c>
      <c r="BG1803" s="2">
        <f t="shared" si="311"/>
        <v>0</v>
      </c>
      <c r="BH1803" s="2">
        <f t="shared" si="312"/>
        <v>4922.9762060115709</v>
      </c>
      <c r="BI1803" s="2">
        <f t="shared" si="313"/>
        <v>135.5129189050908</v>
      </c>
      <c r="BJ1803" s="2">
        <f t="shared" si="314"/>
        <v>79.873217115689386</v>
      </c>
      <c r="BK1803" s="2">
        <f t="shared" si="315"/>
        <v>21.256050701132789</v>
      </c>
      <c r="BL1803" s="2">
        <f t="shared" si="316"/>
        <v>116.14071178769801</v>
      </c>
      <c r="BM1803" s="2"/>
      <c r="BN1803" s="1">
        <f t="shared" si="317"/>
        <v>-1.7478255786219972</v>
      </c>
      <c r="BO1803" s="2">
        <f t="shared" si="305"/>
        <v>0.9073579623751622</v>
      </c>
      <c r="BP1803" s="1">
        <f t="shared" si="306"/>
        <v>5.091630591630592</v>
      </c>
    </row>
    <row r="1804" spans="1:68" x14ac:dyDescent="0.25">
      <c r="A1804" t="s">
        <v>1256</v>
      </c>
      <c r="B1804" t="s">
        <v>1552</v>
      </c>
      <c r="C1804" t="s">
        <v>818</v>
      </c>
      <c r="D1804">
        <v>-24.591729149999999</v>
      </c>
      <c r="E1804">
        <v>-66.71237146</v>
      </c>
      <c r="F1804" s="9">
        <v>42840</v>
      </c>
      <c r="H1804" t="s">
        <v>899</v>
      </c>
      <c r="I1804" t="s">
        <v>1013</v>
      </c>
      <c r="J1804" t="s">
        <v>41</v>
      </c>
      <c r="L1804" t="s">
        <v>30</v>
      </c>
      <c r="M1804" t="s">
        <v>1601</v>
      </c>
      <c r="N1804">
        <v>16.3</v>
      </c>
      <c r="O1804">
        <v>1.22</v>
      </c>
      <c r="P1804">
        <v>6.56</v>
      </c>
      <c r="T1804">
        <v>190629.7</v>
      </c>
      <c r="W1804">
        <v>8116.5</v>
      </c>
      <c r="Z1804">
        <v>592.1</v>
      </c>
      <c r="AD1804">
        <v>114528.4</v>
      </c>
      <c r="AE1804">
        <v>5327.8</v>
      </c>
      <c r="AF1804">
        <v>547.79999999999995</v>
      </c>
      <c r="AG1804">
        <v>853.1</v>
      </c>
      <c r="AH1804">
        <v>2820.9</v>
      </c>
      <c r="AJ1804">
        <v>8.8000000000000007</v>
      </c>
      <c r="AK1804">
        <v>1</v>
      </c>
      <c r="AM1804">
        <v>15.7</v>
      </c>
      <c r="AQ1804">
        <v>339800</v>
      </c>
      <c r="BA1804" t="s">
        <v>31</v>
      </c>
      <c r="BB1804">
        <v>3.88</v>
      </c>
      <c r="BC1804" s="2">
        <f t="shared" si="307"/>
        <v>5377.4245416078984</v>
      </c>
      <c r="BD1804" s="2">
        <f t="shared" si="308"/>
        <v>0</v>
      </c>
      <c r="BE1804" s="2">
        <f t="shared" si="309"/>
        <v>84.494066208619614</v>
      </c>
      <c r="BF1804" s="2">
        <f t="shared" si="310"/>
        <v>54.768291554897793</v>
      </c>
      <c r="BG1804" s="2">
        <f t="shared" si="311"/>
        <v>0</v>
      </c>
      <c r="BH1804" s="2">
        <f t="shared" si="312"/>
        <v>4981.8782896167731</v>
      </c>
      <c r="BI1804" s="2">
        <f t="shared" si="313"/>
        <v>136.29572780762342</v>
      </c>
      <c r="BJ1804" s="2">
        <f t="shared" si="314"/>
        <v>78.922345483359749</v>
      </c>
      <c r="BK1804" s="2">
        <f t="shared" si="315"/>
        <v>21.285992314985776</v>
      </c>
      <c r="BL1804" s="2">
        <f t="shared" si="316"/>
        <v>116.06253857231023</v>
      </c>
      <c r="BM1804" s="2"/>
      <c r="BN1804" s="1">
        <f t="shared" si="317"/>
        <v>-0.71219956585164257</v>
      </c>
      <c r="BO1804" s="2">
        <f t="shared" si="305"/>
        <v>0.92644317945689791</v>
      </c>
      <c r="BP1804" s="1">
        <f t="shared" si="306"/>
        <v>5.1495071193866382</v>
      </c>
    </row>
    <row r="1805" spans="1:68" x14ac:dyDescent="0.25">
      <c r="A1805" t="s">
        <v>1257</v>
      </c>
      <c r="B1805" t="s">
        <v>1552</v>
      </c>
      <c r="C1805" t="s">
        <v>818</v>
      </c>
      <c r="D1805">
        <v>-24.591729149999999</v>
      </c>
      <c r="E1805">
        <v>-66.71237146</v>
      </c>
      <c r="F1805" s="9">
        <v>42840</v>
      </c>
      <c r="H1805" t="s">
        <v>899</v>
      </c>
      <c r="I1805" t="s">
        <v>1013</v>
      </c>
      <c r="J1805" t="s">
        <v>41</v>
      </c>
      <c r="L1805" t="s">
        <v>30</v>
      </c>
      <c r="M1805" t="s">
        <v>1602</v>
      </c>
      <c r="N1805">
        <v>9.4</v>
      </c>
      <c r="O1805">
        <v>1.22</v>
      </c>
      <c r="P1805">
        <v>6.52</v>
      </c>
      <c r="T1805">
        <v>192053.4</v>
      </c>
      <c r="W1805">
        <v>8034.2</v>
      </c>
      <c r="Z1805">
        <v>576</v>
      </c>
      <c r="AD1805">
        <v>113592.8</v>
      </c>
      <c r="AE1805">
        <v>5354.4</v>
      </c>
      <c r="AF1805">
        <v>553.70000000000005</v>
      </c>
      <c r="AG1805">
        <v>863.7</v>
      </c>
      <c r="AH1805">
        <v>2795</v>
      </c>
      <c r="AJ1805">
        <v>1.9</v>
      </c>
      <c r="AK1805">
        <v>1.4</v>
      </c>
      <c r="AM1805">
        <v>15</v>
      </c>
      <c r="AQ1805">
        <v>333400</v>
      </c>
      <c r="BA1805" t="s">
        <v>31</v>
      </c>
      <c r="BB1805">
        <v>12.8</v>
      </c>
      <c r="BC1805" s="2">
        <f t="shared" si="307"/>
        <v>5417.5853314527494</v>
      </c>
      <c r="BD1805" s="2">
        <f t="shared" si="308"/>
        <v>0</v>
      </c>
      <c r="BE1805" s="2">
        <f t="shared" si="309"/>
        <v>83.637310014574226</v>
      </c>
      <c r="BF1805" s="2">
        <f t="shared" si="310"/>
        <v>53.279067616316716</v>
      </c>
      <c r="BG1805" s="2">
        <f t="shared" si="311"/>
        <v>0</v>
      </c>
      <c r="BH1805" s="2">
        <f t="shared" si="312"/>
        <v>4941.1805646178609</v>
      </c>
      <c r="BI1805" s="2">
        <f t="shared" si="313"/>
        <v>136.97620874904067</v>
      </c>
      <c r="BJ1805" s="2">
        <f t="shared" si="314"/>
        <v>79.772367094078675</v>
      </c>
      <c r="BK1805" s="2">
        <f t="shared" si="315"/>
        <v>21.550476570687159</v>
      </c>
      <c r="BL1805" s="2">
        <f t="shared" si="316"/>
        <v>114.99691421518206</v>
      </c>
      <c r="BM1805" s="2"/>
      <c r="BN1805" s="1">
        <f t="shared" si="317"/>
        <v>-1.5109330484062122</v>
      </c>
      <c r="BO1805" s="2">
        <f t="shared" si="305"/>
        <v>0.91206326477793775</v>
      </c>
      <c r="BP1805" s="1">
        <f t="shared" si="306"/>
        <v>5.0478598519053639</v>
      </c>
    </row>
    <row r="1806" spans="1:68" x14ac:dyDescent="0.25">
      <c r="A1806" t="s">
        <v>1258</v>
      </c>
      <c r="B1806" t="s">
        <v>1552</v>
      </c>
      <c r="C1806" t="s">
        <v>818</v>
      </c>
      <c r="D1806">
        <v>-24.585207029999999</v>
      </c>
      <c r="E1806">
        <v>-66.701741369999993</v>
      </c>
      <c r="F1806" s="9">
        <v>42859</v>
      </c>
      <c r="H1806" t="s">
        <v>899</v>
      </c>
      <c r="I1806" t="s">
        <v>1013</v>
      </c>
      <c r="J1806" t="s">
        <v>41</v>
      </c>
      <c r="L1806" t="s">
        <v>30</v>
      </c>
      <c r="M1806" t="s">
        <v>1603</v>
      </c>
      <c r="N1806">
        <v>4.8</v>
      </c>
      <c r="O1806">
        <v>1.22</v>
      </c>
      <c r="P1806">
        <v>7.14</v>
      </c>
      <c r="T1806">
        <v>185348.2</v>
      </c>
      <c r="W1806">
        <v>11125.2</v>
      </c>
      <c r="Z1806">
        <v>861</v>
      </c>
      <c r="AD1806">
        <v>112354</v>
      </c>
      <c r="AE1806">
        <v>5877.1</v>
      </c>
      <c r="AF1806">
        <v>558.5</v>
      </c>
      <c r="AG1806">
        <v>628.79999999999995</v>
      </c>
      <c r="AH1806">
        <v>3734.6</v>
      </c>
      <c r="AJ1806">
        <v>2.1</v>
      </c>
      <c r="AM1806">
        <v>18.600000000000001</v>
      </c>
      <c r="AQ1806">
        <v>330200</v>
      </c>
      <c r="BA1806" t="s">
        <v>31</v>
      </c>
      <c r="BB1806">
        <v>12.68</v>
      </c>
      <c r="BC1806" s="2">
        <f t="shared" si="307"/>
        <v>5228.4400564174894</v>
      </c>
      <c r="BD1806" s="2">
        <f t="shared" si="308"/>
        <v>0</v>
      </c>
      <c r="BE1806" s="2">
        <f t="shared" si="309"/>
        <v>115.81511555277952</v>
      </c>
      <c r="BF1806" s="2">
        <f t="shared" si="310"/>
        <v>79.641106280640088</v>
      </c>
      <c r="BG1806" s="2">
        <f t="shared" si="311"/>
        <v>0</v>
      </c>
      <c r="BH1806" s="2">
        <f t="shared" si="312"/>
        <v>4887.2939231806513</v>
      </c>
      <c r="BI1806" s="2">
        <f t="shared" si="313"/>
        <v>150.34791506779226</v>
      </c>
      <c r="BJ1806" s="2">
        <f t="shared" si="314"/>
        <v>80.463910099409304</v>
      </c>
      <c r="BK1806" s="2">
        <f t="shared" si="315"/>
        <v>15.689405658965017</v>
      </c>
      <c r="BL1806" s="2">
        <f t="shared" si="316"/>
        <v>153.65562641431805</v>
      </c>
      <c r="BM1806" s="2"/>
      <c r="BN1806" s="1">
        <f t="shared" si="317"/>
        <v>-0.14597564146423275</v>
      </c>
      <c r="BO1806" s="2">
        <f t="shared" si="305"/>
        <v>0.93475183237147208</v>
      </c>
      <c r="BP1806" s="1">
        <f t="shared" si="306"/>
        <v>6.6868397493285583</v>
      </c>
    </row>
    <row r="1807" spans="1:68" x14ac:dyDescent="0.25">
      <c r="A1807" t="s">
        <v>1259</v>
      </c>
      <c r="B1807" t="s">
        <v>1552</v>
      </c>
      <c r="C1807" t="s">
        <v>818</v>
      </c>
      <c r="D1807">
        <v>-24.585207029999999</v>
      </c>
      <c r="E1807">
        <v>-66.701741369999993</v>
      </c>
      <c r="F1807" s="9">
        <v>42859</v>
      </c>
      <c r="H1807" t="s">
        <v>899</v>
      </c>
      <c r="I1807" t="s">
        <v>1013</v>
      </c>
      <c r="J1807" t="s">
        <v>41</v>
      </c>
      <c r="L1807" t="s">
        <v>30</v>
      </c>
      <c r="M1807" t="s">
        <v>1604</v>
      </c>
      <c r="N1807">
        <v>4.8</v>
      </c>
      <c r="O1807">
        <v>1.22</v>
      </c>
      <c r="P1807">
        <v>7.17</v>
      </c>
      <c r="T1807">
        <v>182811.1</v>
      </c>
      <c r="W1807">
        <v>11322.7</v>
      </c>
      <c r="Z1807">
        <v>818.5</v>
      </c>
      <c r="AD1807">
        <v>111750.1</v>
      </c>
      <c r="AE1807">
        <v>5657.7</v>
      </c>
      <c r="AF1807">
        <v>550.6</v>
      </c>
      <c r="AG1807">
        <v>620.1</v>
      </c>
      <c r="AH1807">
        <v>3743.5</v>
      </c>
      <c r="AJ1807">
        <v>1.6</v>
      </c>
      <c r="AM1807">
        <v>18.5</v>
      </c>
      <c r="AQ1807">
        <v>344400</v>
      </c>
      <c r="BA1807" t="s">
        <v>31</v>
      </c>
      <c r="BB1807">
        <v>12.16</v>
      </c>
      <c r="BC1807" s="2">
        <f t="shared" si="307"/>
        <v>5156.8716502115649</v>
      </c>
      <c r="BD1807" s="2">
        <f t="shared" si="308"/>
        <v>0</v>
      </c>
      <c r="BE1807" s="2">
        <f t="shared" si="309"/>
        <v>117.87112221528211</v>
      </c>
      <c r="BF1807" s="2">
        <f t="shared" si="310"/>
        <v>75.709925076311166</v>
      </c>
      <c r="BG1807" s="2">
        <f t="shared" si="311"/>
        <v>0</v>
      </c>
      <c r="BH1807" s="2">
        <f t="shared" si="312"/>
        <v>4861.0248379659843</v>
      </c>
      <c r="BI1807" s="2">
        <f t="shared" si="313"/>
        <v>144.73522640061395</v>
      </c>
      <c r="BJ1807" s="2">
        <f t="shared" si="314"/>
        <v>79.325745569802621</v>
      </c>
      <c r="BK1807" s="2">
        <f t="shared" si="315"/>
        <v>15.472328958530865</v>
      </c>
      <c r="BL1807" s="2">
        <f t="shared" si="316"/>
        <v>154.02180621271344</v>
      </c>
      <c r="BM1807" s="2"/>
      <c r="BN1807" s="1">
        <f t="shared" si="317"/>
        <v>0.17822935257249017</v>
      </c>
      <c r="BO1807" s="2">
        <f t="shared" si="305"/>
        <v>0.94263056513468912</v>
      </c>
      <c r="BP1807" s="1">
        <f t="shared" si="306"/>
        <v>6.7989466037050486</v>
      </c>
    </row>
    <row r="1808" spans="1:68" x14ac:dyDescent="0.25">
      <c r="A1808" t="s">
        <v>1260</v>
      </c>
      <c r="B1808" t="s">
        <v>1552</v>
      </c>
      <c r="C1808" t="s">
        <v>818</v>
      </c>
      <c r="D1808">
        <v>-24.585207029999999</v>
      </c>
      <c r="E1808">
        <v>-66.701741369999993</v>
      </c>
      <c r="F1808" s="9">
        <v>42859</v>
      </c>
      <c r="H1808" t="s">
        <v>899</v>
      </c>
      <c r="I1808" t="s">
        <v>1013</v>
      </c>
      <c r="J1808" t="s">
        <v>41</v>
      </c>
      <c r="L1808" t="s">
        <v>30</v>
      </c>
      <c r="M1808" t="s">
        <v>1605</v>
      </c>
      <c r="N1808">
        <v>6.1</v>
      </c>
      <c r="O1808">
        <v>1.22</v>
      </c>
      <c r="P1808">
        <v>7.16</v>
      </c>
      <c r="T1808">
        <v>181683.5</v>
      </c>
      <c r="W1808">
        <v>10125</v>
      </c>
      <c r="Z1808">
        <v>797.7</v>
      </c>
      <c r="AD1808">
        <v>114750</v>
      </c>
      <c r="AE1808">
        <v>4679.8999999999996</v>
      </c>
      <c r="AF1808">
        <v>460.4</v>
      </c>
      <c r="AG1808">
        <v>673</v>
      </c>
      <c r="AH1808">
        <v>3198.9</v>
      </c>
      <c r="AJ1808">
        <v>3.7</v>
      </c>
      <c r="AM1808">
        <v>18.399999999999999</v>
      </c>
      <c r="AQ1808">
        <v>337000</v>
      </c>
      <c r="BA1808" t="s">
        <v>31</v>
      </c>
      <c r="BB1808">
        <v>11.4</v>
      </c>
      <c r="BC1808" s="2">
        <f t="shared" si="307"/>
        <v>5125.0634696755988</v>
      </c>
      <c r="BD1808" s="2">
        <f t="shared" si="308"/>
        <v>0</v>
      </c>
      <c r="BE1808" s="2">
        <f t="shared" si="309"/>
        <v>105.40287320424734</v>
      </c>
      <c r="BF1808" s="2">
        <f t="shared" si="310"/>
        <v>73.785958745721956</v>
      </c>
      <c r="BG1808" s="2">
        <f t="shared" si="311"/>
        <v>0</v>
      </c>
      <c r="BH1808" s="2">
        <f t="shared" si="312"/>
        <v>4991.5176823698284</v>
      </c>
      <c r="BI1808" s="2">
        <f t="shared" si="313"/>
        <v>119.72115630596059</v>
      </c>
      <c r="BJ1808" s="2">
        <f t="shared" si="314"/>
        <v>66.330499927964269</v>
      </c>
      <c r="BK1808" s="2">
        <f t="shared" si="315"/>
        <v>16.792255102550026</v>
      </c>
      <c r="BL1808" s="2">
        <f t="shared" si="316"/>
        <v>131.61489405472125</v>
      </c>
      <c r="BM1808" s="2"/>
      <c r="BN1808" s="1">
        <f t="shared" si="317"/>
        <v>1.1746303689545539</v>
      </c>
      <c r="BO1808" s="2">
        <f t="shared" si="305"/>
        <v>0.97394260810701272</v>
      </c>
      <c r="BP1808" s="1">
        <f t="shared" si="306"/>
        <v>6.9480886185925286</v>
      </c>
    </row>
    <row r="1809" spans="1:68" x14ac:dyDescent="0.25">
      <c r="A1809" t="s">
        <v>1261</v>
      </c>
      <c r="B1809" t="s">
        <v>1552</v>
      </c>
      <c r="C1809" t="s">
        <v>818</v>
      </c>
      <c r="D1809">
        <v>-24.585251979999999</v>
      </c>
      <c r="E1809">
        <v>-66.701781109999999</v>
      </c>
      <c r="F1809" s="9">
        <v>42908</v>
      </c>
      <c r="H1809" t="s">
        <v>899</v>
      </c>
      <c r="I1809" t="s">
        <v>1013</v>
      </c>
      <c r="J1809" t="s">
        <v>41</v>
      </c>
      <c r="L1809" t="s">
        <v>30</v>
      </c>
      <c r="M1809" t="s">
        <v>1606</v>
      </c>
      <c r="N1809">
        <v>2.8</v>
      </c>
      <c r="O1809">
        <v>1.22</v>
      </c>
      <c r="P1809">
        <v>6.47</v>
      </c>
      <c r="T1809">
        <v>183546.8</v>
      </c>
      <c r="W1809">
        <v>8766.7999999999993</v>
      </c>
      <c r="Z1809">
        <v>879.5</v>
      </c>
      <c r="AD1809">
        <v>112043.9</v>
      </c>
      <c r="AE1809">
        <v>5722.7</v>
      </c>
      <c r="AF1809">
        <v>560</v>
      </c>
      <c r="AG1809">
        <v>786.1</v>
      </c>
      <c r="AH1809">
        <v>2884.1</v>
      </c>
      <c r="AJ1809">
        <v>13.4</v>
      </c>
      <c r="AM1809">
        <v>16.399999999999999</v>
      </c>
      <c r="AQ1809">
        <v>319700</v>
      </c>
      <c r="BA1809" t="s">
        <v>31</v>
      </c>
      <c r="BB1809">
        <v>8.2799999999999994</v>
      </c>
      <c r="BC1809" s="2">
        <f t="shared" si="307"/>
        <v>5177.6248236953452</v>
      </c>
      <c r="BD1809" s="2">
        <f t="shared" si="308"/>
        <v>0</v>
      </c>
      <c r="BE1809" s="2">
        <f t="shared" si="309"/>
        <v>91.263793462419315</v>
      </c>
      <c r="BF1809" s="2">
        <f t="shared" si="310"/>
        <v>81.352326334289145</v>
      </c>
      <c r="BG1809" s="2">
        <f t="shared" si="311"/>
        <v>0</v>
      </c>
      <c r="BH1809" s="2">
        <f t="shared" si="312"/>
        <v>4873.8048631954407</v>
      </c>
      <c r="BI1809" s="2">
        <f t="shared" si="313"/>
        <v>146.3980557687388</v>
      </c>
      <c r="BJ1809" s="2">
        <f t="shared" si="314"/>
        <v>80.680017288575129</v>
      </c>
      <c r="BK1809" s="2">
        <f t="shared" si="315"/>
        <v>19.614252208194021</v>
      </c>
      <c r="BL1809" s="2">
        <f t="shared" si="316"/>
        <v>118.66282657889323</v>
      </c>
      <c r="BM1809" s="2"/>
      <c r="BN1809" s="1">
        <f t="shared" si="317"/>
        <v>8.3796692329262012E-2</v>
      </c>
      <c r="BO1809" s="2">
        <f t="shared" si="305"/>
        <v>0.94132059180698535</v>
      </c>
      <c r="BP1809" s="1">
        <f t="shared" si="306"/>
        <v>5.1501785714285715</v>
      </c>
    </row>
    <row r="1810" spans="1:68" x14ac:dyDescent="0.25">
      <c r="A1810" t="s">
        <v>1262</v>
      </c>
      <c r="B1810" t="s">
        <v>1552</v>
      </c>
      <c r="C1810" t="s">
        <v>818</v>
      </c>
      <c r="D1810">
        <v>-24.585251979999999</v>
      </c>
      <c r="E1810">
        <v>-66.701781109999999</v>
      </c>
      <c r="F1810" s="9">
        <v>42908</v>
      </c>
      <c r="H1810" t="s">
        <v>899</v>
      </c>
      <c r="I1810" t="s">
        <v>1013</v>
      </c>
      <c r="J1810" t="s">
        <v>41</v>
      </c>
      <c r="L1810" t="s">
        <v>30</v>
      </c>
      <c r="M1810" t="s">
        <v>1607</v>
      </c>
      <c r="N1810">
        <v>10.5</v>
      </c>
      <c r="O1810">
        <v>1.22</v>
      </c>
      <c r="P1810">
        <v>6.58</v>
      </c>
      <c r="T1810">
        <v>181141</v>
      </c>
      <c r="W1810">
        <v>8915</v>
      </c>
      <c r="Z1810">
        <v>932.2</v>
      </c>
      <c r="AD1810">
        <v>113273.60000000001</v>
      </c>
      <c r="AE1810">
        <v>5825.4</v>
      </c>
      <c r="AF1810">
        <v>573.79999999999995</v>
      </c>
      <c r="AG1810">
        <v>793.7</v>
      </c>
      <c r="AH1810">
        <v>2904.3</v>
      </c>
      <c r="AJ1810">
        <v>6.4</v>
      </c>
      <c r="AM1810">
        <v>16</v>
      </c>
      <c r="AQ1810">
        <v>322400</v>
      </c>
      <c r="BA1810" t="s">
        <v>31</v>
      </c>
      <c r="BB1810">
        <v>8.32</v>
      </c>
      <c r="BC1810" s="2">
        <f t="shared" si="307"/>
        <v>5109.7602256699574</v>
      </c>
      <c r="BD1810" s="2">
        <f t="shared" si="308"/>
        <v>0</v>
      </c>
      <c r="BE1810" s="2">
        <f t="shared" si="309"/>
        <v>92.806579221320007</v>
      </c>
      <c r="BF1810" s="2">
        <f t="shared" si="310"/>
        <v>86.226991027657022</v>
      </c>
      <c r="BG1810" s="2">
        <f t="shared" si="311"/>
        <v>0</v>
      </c>
      <c r="BH1810" s="2">
        <f t="shared" si="312"/>
        <v>4927.2956631432426</v>
      </c>
      <c r="BI1810" s="2">
        <f t="shared" si="313"/>
        <v>149.02532617037602</v>
      </c>
      <c r="BJ1810" s="2">
        <f t="shared" si="314"/>
        <v>82.668203428900725</v>
      </c>
      <c r="BK1810" s="2">
        <f t="shared" si="315"/>
        <v>19.803882429262938</v>
      </c>
      <c r="BL1810" s="2">
        <f t="shared" si="316"/>
        <v>119.49393128985807</v>
      </c>
      <c r="BM1810" s="2"/>
      <c r="BN1810" s="1">
        <f t="shared" si="317"/>
        <v>1.2465130641029902</v>
      </c>
      <c r="BO1810" s="2">
        <f t="shared" si="305"/>
        <v>0.96429097365272332</v>
      </c>
      <c r="BP1810" s="1">
        <f t="shared" si="306"/>
        <v>5.0615196932729178</v>
      </c>
    </row>
    <row r="1811" spans="1:68" x14ac:dyDescent="0.25">
      <c r="A1811" t="s">
        <v>1263</v>
      </c>
      <c r="B1811" t="s">
        <v>1552</v>
      </c>
      <c r="C1811" t="s">
        <v>818</v>
      </c>
      <c r="D1811">
        <v>-24.585251979999999</v>
      </c>
      <c r="E1811">
        <v>-66.701781109999999</v>
      </c>
      <c r="F1811" s="9">
        <v>42909</v>
      </c>
      <c r="H1811" t="s">
        <v>899</v>
      </c>
      <c r="I1811" t="s">
        <v>1013</v>
      </c>
      <c r="J1811" t="s">
        <v>41</v>
      </c>
      <c r="L1811" t="s">
        <v>30</v>
      </c>
      <c r="M1811" t="s">
        <v>1608</v>
      </c>
      <c r="N1811">
        <v>8.1999999999999993</v>
      </c>
      <c r="O1811">
        <v>1.22</v>
      </c>
      <c r="P1811">
        <v>6.54</v>
      </c>
      <c r="T1811">
        <v>181707.1</v>
      </c>
      <c r="W1811">
        <v>9762.7999999999993</v>
      </c>
      <c r="Z1811">
        <v>918.8</v>
      </c>
      <c r="AD1811">
        <v>112487.3</v>
      </c>
      <c r="AE1811">
        <v>5691.5</v>
      </c>
      <c r="AF1811">
        <v>548.9</v>
      </c>
      <c r="AG1811">
        <v>703.8</v>
      </c>
      <c r="AH1811">
        <v>3088.9</v>
      </c>
      <c r="AJ1811">
        <v>6.5</v>
      </c>
      <c r="AM1811">
        <v>15.8</v>
      </c>
      <c r="AQ1811">
        <v>323400</v>
      </c>
      <c r="BA1811" t="s">
        <v>31</v>
      </c>
      <c r="BB1811">
        <v>7.32</v>
      </c>
      <c r="BC1811" s="2">
        <f t="shared" si="307"/>
        <v>5125.7291960507755</v>
      </c>
      <c r="BD1811" s="2">
        <f t="shared" si="308"/>
        <v>0</v>
      </c>
      <c r="BE1811" s="2">
        <f t="shared" si="309"/>
        <v>101.6323131376223</v>
      </c>
      <c r="BF1811" s="2">
        <f t="shared" si="310"/>
        <v>84.987512718527427</v>
      </c>
      <c r="BG1811" s="2">
        <f t="shared" si="311"/>
        <v>0</v>
      </c>
      <c r="BH1811" s="2">
        <f t="shared" si="312"/>
        <v>4893.0923485145067</v>
      </c>
      <c r="BI1811" s="2">
        <f t="shared" si="313"/>
        <v>145.59989767203888</v>
      </c>
      <c r="BJ1811" s="2">
        <f t="shared" si="314"/>
        <v>79.080824088748017</v>
      </c>
      <c r="BK1811" s="2">
        <f t="shared" si="315"/>
        <v>17.560756524776682</v>
      </c>
      <c r="BL1811" s="2">
        <f t="shared" si="316"/>
        <v>127.0890763217445</v>
      </c>
      <c r="BM1811" s="2"/>
      <c r="BN1811" s="1">
        <f t="shared" si="317"/>
        <v>0.65862764276769725</v>
      </c>
      <c r="BO1811" s="2">
        <f t="shared" si="305"/>
        <v>0.95461390201505214</v>
      </c>
      <c r="BP1811" s="1">
        <f t="shared" si="306"/>
        <v>5.6274366915649487</v>
      </c>
    </row>
    <row r="1812" spans="1:68" x14ac:dyDescent="0.25">
      <c r="A1812" t="s">
        <v>1264</v>
      </c>
      <c r="B1812" t="s">
        <v>1552</v>
      </c>
      <c r="C1812" t="s">
        <v>818</v>
      </c>
      <c r="D1812">
        <v>-24.585251979999999</v>
      </c>
      <c r="E1812">
        <v>-66.701781109999999</v>
      </c>
      <c r="F1812" s="9">
        <v>42909</v>
      </c>
      <c r="H1812" t="s">
        <v>899</v>
      </c>
      <c r="I1812" t="s">
        <v>1013</v>
      </c>
      <c r="J1812" t="s">
        <v>41</v>
      </c>
      <c r="L1812" t="s">
        <v>30</v>
      </c>
      <c r="M1812" t="s">
        <v>1609</v>
      </c>
      <c r="N1812">
        <v>9.8000000000000007</v>
      </c>
      <c r="O1812">
        <v>1.22</v>
      </c>
      <c r="P1812">
        <v>6.46</v>
      </c>
      <c r="T1812">
        <v>181707.1</v>
      </c>
      <c r="W1812">
        <v>9219.5</v>
      </c>
      <c r="Z1812">
        <v>929.3</v>
      </c>
      <c r="AD1812">
        <v>112958.5</v>
      </c>
      <c r="AE1812">
        <v>5648</v>
      </c>
      <c r="AF1812">
        <v>539.29999999999995</v>
      </c>
      <c r="AG1812">
        <v>738.5</v>
      </c>
      <c r="AH1812">
        <v>2859.9</v>
      </c>
      <c r="AJ1812">
        <v>7.1</v>
      </c>
      <c r="AM1812">
        <v>15.5</v>
      </c>
      <c r="AQ1812">
        <v>327200</v>
      </c>
      <c r="BA1812" t="s">
        <v>31</v>
      </c>
      <c r="BB1812">
        <v>6.52</v>
      </c>
      <c r="BC1812" s="2">
        <f t="shared" si="307"/>
        <v>5125.7291960507755</v>
      </c>
      <c r="BD1812" s="2">
        <f t="shared" si="308"/>
        <v>0</v>
      </c>
      <c r="BE1812" s="2">
        <f t="shared" si="309"/>
        <v>95.976473037684784</v>
      </c>
      <c r="BF1812" s="2">
        <f t="shared" si="310"/>
        <v>85.958745721949867</v>
      </c>
      <c r="BG1812" s="2">
        <f t="shared" si="311"/>
        <v>0</v>
      </c>
      <c r="BH1812" s="2">
        <f t="shared" si="312"/>
        <v>4913.589107834181</v>
      </c>
      <c r="BI1812" s="2">
        <f t="shared" si="313"/>
        <v>144.48708109490917</v>
      </c>
      <c r="BJ1812" s="2">
        <f t="shared" si="314"/>
        <v>77.697738078086729</v>
      </c>
      <c r="BK1812" s="2">
        <f t="shared" si="315"/>
        <v>18.426568192025549</v>
      </c>
      <c r="BL1812" s="2">
        <f t="shared" si="316"/>
        <v>117.66714667763836</v>
      </c>
      <c r="BM1812" s="2"/>
      <c r="BN1812" s="1">
        <f t="shared" si="317"/>
        <v>0.78045041551181338</v>
      </c>
      <c r="BO1812" s="2">
        <f t="shared" si="305"/>
        <v>0.95861270072948013</v>
      </c>
      <c r="BP1812" s="1">
        <f t="shared" si="306"/>
        <v>5.3029853513814214</v>
      </c>
    </row>
    <row r="1813" spans="1:68" x14ac:dyDescent="0.25">
      <c r="A1813" t="s">
        <v>1265</v>
      </c>
      <c r="B1813" t="s">
        <v>1552</v>
      </c>
      <c r="C1813" t="s">
        <v>818</v>
      </c>
      <c r="D1813">
        <v>-24.585251979999999</v>
      </c>
      <c r="E1813">
        <v>-66.701781109999999</v>
      </c>
      <c r="F1813" s="9">
        <v>42928</v>
      </c>
      <c r="H1813" t="s">
        <v>899</v>
      </c>
      <c r="I1813" t="s">
        <v>1013</v>
      </c>
      <c r="J1813" t="s">
        <v>41</v>
      </c>
      <c r="L1813" t="s">
        <v>30</v>
      </c>
      <c r="M1813" t="s">
        <v>1610</v>
      </c>
      <c r="N1813">
        <v>3.9</v>
      </c>
      <c r="O1813">
        <v>1.22</v>
      </c>
      <c r="P1813">
        <v>6.47</v>
      </c>
      <c r="T1813">
        <v>184203.8</v>
      </c>
      <c r="W1813">
        <v>6906.4</v>
      </c>
      <c r="Z1813">
        <v>666.3</v>
      </c>
      <c r="AD1813">
        <v>115448</v>
      </c>
      <c r="AE1813">
        <v>5482.9</v>
      </c>
      <c r="AF1813">
        <v>538.70000000000005</v>
      </c>
      <c r="AG1813">
        <v>838</v>
      </c>
      <c r="AH1813">
        <v>2773.8</v>
      </c>
      <c r="AJ1813">
        <v>32.799999999999997</v>
      </c>
      <c r="AK1813">
        <v>1.7</v>
      </c>
      <c r="AM1813">
        <v>17.899999999999999</v>
      </c>
      <c r="AQ1813">
        <v>303500</v>
      </c>
      <c r="BA1813" t="s">
        <v>31</v>
      </c>
      <c r="BB1813">
        <v>14.88</v>
      </c>
      <c r="BC1813" s="2">
        <f t="shared" si="307"/>
        <v>5196.1579689703804</v>
      </c>
      <c r="BD1813" s="2">
        <f t="shared" si="308"/>
        <v>0</v>
      </c>
      <c r="BE1813" s="2">
        <f t="shared" si="309"/>
        <v>71.896731209660629</v>
      </c>
      <c r="BF1813" s="2">
        <f t="shared" si="310"/>
        <v>61.631671445749696</v>
      </c>
      <c r="BG1813" s="2">
        <f t="shared" si="311"/>
        <v>0</v>
      </c>
      <c r="BH1813" s="2">
        <f t="shared" si="312"/>
        <v>5021.8800295793635</v>
      </c>
      <c r="BI1813" s="2">
        <f t="shared" si="313"/>
        <v>140.26349449987208</v>
      </c>
      <c r="BJ1813" s="2">
        <f t="shared" si="314"/>
        <v>77.611295202420408</v>
      </c>
      <c r="BK1813" s="2">
        <f t="shared" si="315"/>
        <v>20.909227007335694</v>
      </c>
      <c r="BL1813" s="2">
        <f t="shared" si="316"/>
        <v>114.12466570664473</v>
      </c>
      <c r="BM1813" s="2"/>
      <c r="BN1813" s="1">
        <f t="shared" si="317"/>
        <v>1.4265633567800269</v>
      </c>
      <c r="BO1813" s="2">
        <f t="shared" si="305"/>
        <v>0.96646023072590492</v>
      </c>
      <c r="BP1813" s="1">
        <f t="shared" si="306"/>
        <v>5.1490625580100238</v>
      </c>
    </row>
    <row r="1814" spans="1:68" x14ac:dyDescent="0.25">
      <c r="A1814" t="s">
        <v>1266</v>
      </c>
      <c r="B1814" t="s">
        <v>1552</v>
      </c>
      <c r="C1814" t="s">
        <v>818</v>
      </c>
      <c r="D1814">
        <v>-24.585251979999999</v>
      </c>
      <c r="E1814">
        <v>-66.701781109999999</v>
      </c>
      <c r="F1814" s="9">
        <v>42928</v>
      </c>
      <c r="H1814" t="s">
        <v>899</v>
      </c>
      <c r="I1814" t="s">
        <v>1013</v>
      </c>
      <c r="J1814" t="s">
        <v>41</v>
      </c>
      <c r="L1814" t="s">
        <v>30</v>
      </c>
      <c r="M1814" t="s">
        <v>1611</v>
      </c>
      <c r="N1814">
        <v>12.7</v>
      </c>
      <c r="O1814">
        <v>1.22</v>
      </c>
      <c r="P1814">
        <v>6.4</v>
      </c>
      <c r="T1814">
        <v>187058.3</v>
      </c>
      <c r="W1814">
        <v>8684.5</v>
      </c>
      <c r="Z1814">
        <v>697.4</v>
      </c>
      <c r="AD1814">
        <v>115157</v>
      </c>
      <c r="AE1814">
        <v>5720.1</v>
      </c>
      <c r="AF1814">
        <v>569.6</v>
      </c>
      <c r="AG1814">
        <v>774.9</v>
      </c>
      <c r="AH1814">
        <v>3282.7</v>
      </c>
      <c r="AJ1814">
        <v>13.5</v>
      </c>
      <c r="AK1814">
        <v>1.1000000000000001</v>
      </c>
      <c r="AM1814">
        <v>18</v>
      </c>
      <c r="AQ1814">
        <v>305900</v>
      </c>
      <c r="BA1814" t="s">
        <v>31</v>
      </c>
      <c r="BB1814">
        <v>11.68</v>
      </c>
      <c r="BC1814" s="2">
        <f t="shared" si="307"/>
        <v>5276.679830747531</v>
      </c>
      <c r="BD1814" s="2">
        <f t="shared" si="308"/>
        <v>0</v>
      </c>
      <c r="BE1814" s="2">
        <f t="shared" si="309"/>
        <v>90.407037268373927</v>
      </c>
      <c r="BF1814" s="2">
        <f t="shared" si="310"/>
        <v>64.508371103505681</v>
      </c>
      <c r="BG1814" s="2">
        <f t="shared" si="311"/>
        <v>0</v>
      </c>
      <c r="BH1814" s="2">
        <f t="shared" si="312"/>
        <v>5009.2218017312625</v>
      </c>
      <c r="BI1814" s="2">
        <f t="shared" si="313"/>
        <v>146.3315425940138</v>
      </c>
      <c r="BJ1814" s="2">
        <f t="shared" si="314"/>
        <v>82.063103299236431</v>
      </c>
      <c r="BK1814" s="2">
        <f t="shared" si="315"/>
        <v>19.334797145566142</v>
      </c>
      <c r="BL1814" s="2">
        <f t="shared" si="316"/>
        <v>135.06274429129809</v>
      </c>
      <c r="BM1814" s="2"/>
      <c r="BN1814" s="1">
        <f t="shared" si="317"/>
        <v>0.70116677560382734</v>
      </c>
      <c r="BO1814" s="2">
        <f t="shared" si="305"/>
        <v>0.94931319739018949</v>
      </c>
      <c r="BP1814" s="1">
        <f t="shared" si="306"/>
        <v>5.7631671348314599</v>
      </c>
    </row>
    <row r="1815" spans="1:68" x14ac:dyDescent="0.25">
      <c r="A1815" t="s">
        <v>1267</v>
      </c>
      <c r="B1815" t="s">
        <v>1552</v>
      </c>
      <c r="C1815" t="s">
        <v>818</v>
      </c>
      <c r="D1815">
        <v>-24.585251979999999</v>
      </c>
      <c r="E1815">
        <v>-66.701781109999999</v>
      </c>
      <c r="F1815" s="9">
        <v>42929</v>
      </c>
      <c r="H1815" t="s">
        <v>899</v>
      </c>
      <c r="I1815" t="s">
        <v>1013</v>
      </c>
      <c r="J1815" t="s">
        <v>41</v>
      </c>
      <c r="L1815" t="s">
        <v>30</v>
      </c>
      <c r="M1815" t="s">
        <v>1612</v>
      </c>
      <c r="N1815">
        <v>7.8</v>
      </c>
      <c r="O1815">
        <v>1.22</v>
      </c>
      <c r="P1815">
        <v>6.53</v>
      </c>
      <c r="T1815">
        <v>185161.7</v>
      </c>
      <c r="W1815">
        <v>9853.4</v>
      </c>
      <c r="Z1815">
        <v>715.7</v>
      </c>
      <c r="AD1815">
        <v>114317.1</v>
      </c>
      <c r="AE1815">
        <v>5962.8</v>
      </c>
      <c r="AF1815">
        <v>540.29999999999995</v>
      </c>
      <c r="AG1815">
        <v>683.5</v>
      </c>
      <c r="AH1815">
        <v>3490</v>
      </c>
      <c r="AJ1815">
        <v>10.4</v>
      </c>
      <c r="AM1815">
        <v>17.899999999999999</v>
      </c>
      <c r="AQ1815">
        <v>329200</v>
      </c>
      <c r="BA1815" t="s">
        <v>31</v>
      </c>
      <c r="BB1815">
        <v>7.64</v>
      </c>
      <c r="BC1815" s="2">
        <f t="shared" si="307"/>
        <v>5223.1791255289136</v>
      </c>
      <c r="BD1815" s="2">
        <f t="shared" si="308"/>
        <v>0</v>
      </c>
      <c r="BE1815" s="2">
        <f t="shared" si="309"/>
        <v>102.5754736622944</v>
      </c>
      <c r="BF1815" s="2">
        <f t="shared" si="310"/>
        <v>66.201091480899095</v>
      </c>
      <c r="BG1815" s="2">
        <f t="shared" si="311"/>
        <v>0</v>
      </c>
      <c r="BH1815" s="2">
        <f t="shared" si="312"/>
        <v>4972.6869372308493</v>
      </c>
      <c r="BI1815" s="2">
        <f t="shared" si="313"/>
        <v>152.54029163468917</v>
      </c>
      <c r="BJ1815" s="2">
        <f t="shared" si="314"/>
        <v>77.841809537530608</v>
      </c>
      <c r="BK1815" s="2">
        <f t="shared" si="315"/>
        <v>17.054244223763661</v>
      </c>
      <c r="BL1815" s="2">
        <f t="shared" si="316"/>
        <v>143.59185352808063</v>
      </c>
      <c r="BM1815" s="2"/>
      <c r="BN1815" s="1">
        <f t="shared" si="317"/>
        <v>0.80646431735815172</v>
      </c>
      <c r="BO1815" s="2">
        <f t="shared" si="305"/>
        <v>0.95204219838570081</v>
      </c>
      <c r="BP1815" s="1">
        <f t="shared" si="306"/>
        <v>6.4593744216176203</v>
      </c>
    </row>
    <row r="1816" spans="1:68" x14ac:dyDescent="0.25">
      <c r="A1816" t="s">
        <v>1268</v>
      </c>
      <c r="B1816" t="s">
        <v>1552</v>
      </c>
      <c r="C1816" t="s">
        <v>818</v>
      </c>
      <c r="D1816">
        <v>-24.585251979999999</v>
      </c>
      <c r="E1816">
        <v>-66.701781109999999</v>
      </c>
      <c r="F1816" s="9">
        <v>42933</v>
      </c>
      <c r="H1816" t="s">
        <v>899</v>
      </c>
      <c r="I1816" t="s">
        <v>1013</v>
      </c>
      <c r="J1816" t="s">
        <v>41</v>
      </c>
      <c r="L1816" t="s">
        <v>30</v>
      </c>
      <c r="M1816" t="s">
        <v>1613</v>
      </c>
      <c r="N1816">
        <v>6.1</v>
      </c>
      <c r="O1816">
        <v>1.22</v>
      </c>
      <c r="P1816">
        <v>6.55</v>
      </c>
      <c r="T1816">
        <v>183331.20000000001</v>
      </c>
      <c r="W1816">
        <v>8025.9</v>
      </c>
      <c r="Z1816">
        <v>732</v>
      </c>
      <c r="AD1816">
        <v>111686.9</v>
      </c>
      <c r="AE1816">
        <v>5643</v>
      </c>
      <c r="AF1816">
        <v>552.20000000000005</v>
      </c>
      <c r="AG1816">
        <v>853.3</v>
      </c>
      <c r="AH1816">
        <v>3169.4</v>
      </c>
      <c r="AJ1816">
        <v>19</v>
      </c>
      <c r="AM1816">
        <v>18.8</v>
      </c>
      <c r="AQ1816">
        <v>325300</v>
      </c>
      <c r="BA1816" t="s">
        <v>31</v>
      </c>
      <c r="BB1816">
        <v>8.2799999999999994</v>
      </c>
      <c r="BC1816" s="2">
        <f t="shared" si="307"/>
        <v>5171.5430183356839</v>
      </c>
      <c r="BD1816" s="2">
        <f t="shared" si="308"/>
        <v>0</v>
      </c>
      <c r="BE1816" s="2">
        <f t="shared" si="309"/>
        <v>83.550905683947533</v>
      </c>
      <c r="BF1816" s="2">
        <f t="shared" si="310"/>
        <v>67.708815095735829</v>
      </c>
      <c r="BG1816" s="2">
        <f t="shared" si="311"/>
        <v>0</v>
      </c>
      <c r="BH1816" s="2">
        <f t="shared" si="312"/>
        <v>4858.2756970725122</v>
      </c>
      <c r="BI1816" s="2">
        <f t="shared" si="313"/>
        <v>144.35917114351494</v>
      </c>
      <c r="BJ1816" s="2">
        <f t="shared" si="314"/>
        <v>79.556259904912849</v>
      </c>
      <c r="BK1816" s="2">
        <f t="shared" si="315"/>
        <v>21.290982583961274</v>
      </c>
      <c r="BL1816" s="2">
        <f t="shared" si="316"/>
        <v>130.40115202633203</v>
      </c>
      <c r="BM1816" s="2"/>
      <c r="BN1816" s="1">
        <f t="shared" si="317"/>
        <v>0.36012640876122132</v>
      </c>
      <c r="BO1816" s="2">
        <f t="shared" si="305"/>
        <v>0.93942478673144869</v>
      </c>
      <c r="BP1816" s="1">
        <f t="shared" si="306"/>
        <v>5.73958710612097</v>
      </c>
    </row>
    <row r="1817" spans="1:68" x14ac:dyDescent="0.25">
      <c r="A1817" t="s">
        <v>1269</v>
      </c>
      <c r="B1817" t="s">
        <v>1552</v>
      </c>
      <c r="C1817" t="s">
        <v>818</v>
      </c>
      <c r="D1817">
        <v>-24.585251979999999</v>
      </c>
      <c r="E1817">
        <v>-66.701781109999999</v>
      </c>
      <c r="F1817" s="9">
        <v>42936</v>
      </c>
      <c r="H1817" t="s">
        <v>899</v>
      </c>
      <c r="I1817" t="s">
        <v>1013</v>
      </c>
      <c r="J1817" t="s">
        <v>41</v>
      </c>
      <c r="L1817" t="s">
        <v>30</v>
      </c>
      <c r="M1817" t="s">
        <v>1614</v>
      </c>
      <c r="N1817">
        <v>7.9</v>
      </c>
      <c r="O1817">
        <v>1.22</v>
      </c>
      <c r="P1817">
        <v>6.78</v>
      </c>
      <c r="T1817">
        <v>184739.3</v>
      </c>
      <c r="W1817">
        <v>10808.2</v>
      </c>
      <c r="Z1817">
        <v>704.1</v>
      </c>
      <c r="AD1817">
        <v>112465.3</v>
      </c>
      <c r="AE1817">
        <v>6056.2</v>
      </c>
      <c r="AF1817">
        <v>515.4</v>
      </c>
      <c r="AG1817">
        <v>666.4</v>
      </c>
      <c r="AH1817">
        <v>3495.6</v>
      </c>
      <c r="AJ1817">
        <v>10</v>
      </c>
      <c r="AM1817">
        <v>17.399999999999999</v>
      </c>
      <c r="AQ1817">
        <v>331200</v>
      </c>
      <c r="BA1817" t="s">
        <v>31</v>
      </c>
      <c r="BB1817">
        <v>9.36</v>
      </c>
      <c r="BC1817" s="2">
        <f t="shared" si="307"/>
        <v>5211.2637517630455</v>
      </c>
      <c r="BD1817" s="2">
        <f t="shared" si="308"/>
        <v>0</v>
      </c>
      <c r="BE1817" s="2">
        <f t="shared" si="309"/>
        <v>112.51509473245889</v>
      </c>
      <c r="BF1817" s="2">
        <f t="shared" si="310"/>
        <v>65.128110258070492</v>
      </c>
      <c r="BG1817" s="2">
        <f t="shared" si="311"/>
        <v>0</v>
      </c>
      <c r="BH1817" s="2">
        <f t="shared" si="312"/>
        <v>4892.1353690895648</v>
      </c>
      <c r="BI1817" s="2">
        <f t="shared" si="313"/>
        <v>154.92964952673316</v>
      </c>
      <c r="BJ1817" s="2">
        <f t="shared" si="314"/>
        <v>74.2544301973779</v>
      </c>
      <c r="BK1817" s="2">
        <f t="shared" si="315"/>
        <v>16.627576226358599</v>
      </c>
      <c r="BL1817" s="2">
        <f t="shared" si="316"/>
        <v>143.82225879448674</v>
      </c>
      <c r="BM1817" s="2"/>
      <c r="BN1817" s="1">
        <f t="shared" si="317"/>
        <v>-3.1547230149009578E-2</v>
      </c>
      <c r="BO1817" s="2">
        <f t="shared" si="305"/>
        <v>0.93876180560511546</v>
      </c>
      <c r="BP1817" s="1">
        <f t="shared" si="306"/>
        <v>6.7823050058207217</v>
      </c>
    </row>
    <row r="1818" spans="1:68" x14ac:dyDescent="0.25">
      <c r="A1818" t="s">
        <v>1270</v>
      </c>
      <c r="B1818" t="s">
        <v>1552</v>
      </c>
      <c r="C1818" t="s">
        <v>818</v>
      </c>
      <c r="D1818">
        <v>-24.585251979999999</v>
      </c>
      <c r="E1818">
        <v>-66.701781109999999</v>
      </c>
      <c r="F1818" s="9">
        <v>42937</v>
      </c>
      <c r="H1818" t="s">
        <v>899</v>
      </c>
      <c r="I1818" t="s">
        <v>1013</v>
      </c>
      <c r="J1818" t="s">
        <v>41</v>
      </c>
      <c r="L1818" t="s">
        <v>30</v>
      </c>
      <c r="M1818" t="s">
        <v>1615</v>
      </c>
      <c r="N1818">
        <v>12.9</v>
      </c>
      <c r="O1818">
        <v>1.22</v>
      </c>
      <c r="P1818">
        <v>6.54</v>
      </c>
      <c r="T1818">
        <v>184176.1</v>
      </c>
      <c r="W1818">
        <v>10133.200000000001</v>
      </c>
      <c r="Z1818">
        <v>723.4</v>
      </c>
      <c r="AD1818">
        <v>113300</v>
      </c>
      <c r="AE1818">
        <v>5777.6</v>
      </c>
      <c r="AF1818">
        <v>540.9</v>
      </c>
      <c r="AG1818">
        <v>669</v>
      </c>
      <c r="AH1818">
        <v>3554.8</v>
      </c>
      <c r="AJ1818">
        <v>8.4</v>
      </c>
      <c r="AM1818">
        <v>17</v>
      </c>
      <c r="AQ1818">
        <v>313400</v>
      </c>
      <c r="BA1818" t="s">
        <v>31</v>
      </c>
      <c r="BB1818">
        <v>9.8800000000000008</v>
      </c>
      <c r="BC1818" s="2">
        <f t="shared" si="307"/>
        <v>5195.3765867418897</v>
      </c>
      <c r="BD1818" s="2">
        <f t="shared" si="308"/>
        <v>0</v>
      </c>
      <c r="BE1818" s="2">
        <f t="shared" si="309"/>
        <v>105.4882365188424</v>
      </c>
      <c r="BF1818" s="2">
        <f t="shared" si="310"/>
        <v>66.91332901674221</v>
      </c>
      <c r="BG1818" s="2">
        <f t="shared" si="311"/>
        <v>0</v>
      </c>
      <c r="BH1818" s="2">
        <f t="shared" si="312"/>
        <v>4928.4440384531727</v>
      </c>
      <c r="BI1818" s="2">
        <f t="shared" si="313"/>
        <v>147.80250703504731</v>
      </c>
      <c r="BJ1818" s="2">
        <f t="shared" si="314"/>
        <v>77.928252413196944</v>
      </c>
      <c r="BK1818" s="2">
        <f t="shared" si="315"/>
        <v>16.69244972304007</v>
      </c>
      <c r="BL1818" s="2">
        <f t="shared" si="316"/>
        <v>146.25797161077969</v>
      </c>
      <c r="BM1818" s="2"/>
      <c r="BN1818" s="1">
        <f t="shared" si="317"/>
        <v>0.58591016962873044</v>
      </c>
      <c r="BO1818" s="2">
        <f t="shared" si="305"/>
        <v>0.94862113576715423</v>
      </c>
      <c r="BP1818" s="1">
        <f t="shared" si="306"/>
        <v>6.5720096136069523</v>
      </c>
    </row>
    <row r="1819" spans="1:68" x14ac:dyDescent="0.25">
      <c r="A1819" t="s">
        <v>1271</v>
      </c>
      <c r="B1819" t="s">
        <v>1552</v>
      </c>
      <c r="C1819" t="s">
        <v>818</v>
      </c>
      <c r="D1819">
        <v>-24.585251979999999</v>
      </c>
      <c r="E1819">
        <v>-66.701781109999999</v>
      </c>
      <c r="F1819" s="9">
        <v>42937</v>
      </c>
      <c r="H1819" t="s">
        <v>899</v>
      </c>
      <c r="I1819" t="s">
        <v>1013</v>
      </c>
      <c r="J1819" t="s">
        <v>41</v>
      </c>
      <c r="L1819" t="s">
        <v>30</v>
      </c>
      <c r="M1819" t="s">
        <v>1616</v>
      </c>
      <c r="N1819">
        <v>8</v>
      </c>
      <c r="O1819">
        <v>1.22</v>
      </c>
      <c r="P1819">
        <v>6.57</v>
      </c>
      <c r="T1819">
        <v>182768</v>
      </c>
      <c r="W1819">
        <v>9779.2999999999993</v>
      </c>
      <c r="Z1819">
        <v>721.4</v>
      </c>
      <c r="AD1819">
        <v>112461.7</v>
      </c>
      <c r="AE1819">
        <v>5983.1</v>
      </c>
      <c r="AF1819">
        <v>538.9</v>
      </c>
      <c r="AG1819">
        <v>776</v>
      </c>
      <c r="AH1819">
        <v>3333.1</v>
      </c>
      <c r="AJ1819">
        <v>13.6</v>
      </c>
      <c r="AM1819">
        <v>18.600000000000001</v>
      </c>
      <c r="AQ1819">
        <v>328500</v>
      </c>
      <c r="BA1819" t="s">
        <v>31</v>
      </c>
      <c r="BB1819">
        <v>9.8000000000000007</v>
      </c>
      <c r="BC1819" s="2">
        <f t="shared" si="307"/>
        <v>5155.6558533145271</v>
      </c>
      <c r="BD1819" s="2">
        <f t="shared" si="308"/>
        <v>0</v>
      </c>
      <c r="BE1819" s="2">
        <f t="shared" si="309"/>
        <v>101.80408078284404</v>
      </c>
      <c r="BF1819" s="2">
        <f t="shared" si="310"/>
        <v>66.728332254185545</v>
      </c>
      <c r="BG1819" s="2">
        <f t="shared" si="311"/>
        <v>0</v>
      </c>
      <c r="BH1819" s="2">
        <f t="shared" si="312"/>
        <v>4891.9787724563921</v>
      </c>
      <c r="BI1819" s="2">
        <f t="shared" si="313"/>
        <v>153.05960603734971</v>
      </c>
      <c r="BJ1819" s="2">
        <f t="shared" si="314"/>
        <v>77.640109494309172</v>
      </c>
      <c r="BK1819" s="2">
        <f t="shared" si="315"/>
        <v>19.362243624931381</v>
      </c>
      <c r="BL1819" s="2">
        <f t="shared" si="316"/>
        <v>137.1363916889529</v>
      </c>
      <c r="BM1819" s="2"/>
      <c r="BN1819" s="1">
        <f t="shared" si="317"/>
        <v>0.61650484076445211</v>
      </c>
      <c r="BO1819" s="2">
        <f t="shared" si="305"/>
        <v>0.94885673358344524</v>
      </c>
      <c r="BP1819" s="1">
        <f t="shared" si="306"/>
        <v>6.1850064947114491</v>
      </c>
    </row>
    <row r="1820" spans="1:68" x14ac:dyDescent="0.25">
      <c r="A1820" t="s">
        <v>1272</v>
      </c>
      <c r="B1820" t="s">
        <v>1552</v>
      </c>
      <c r="C1820" t="s">
        <v>818</v>
      </c>
      <c r="D1820">
        <v>-24.585251979999999</v>
      </c>
      <c r="E1820">
        <v>-66.701781109999999</v>
      </c>
      <c r="F1820" s="9">
        <v>42938</v>
      </c>
      <c r="H1820" t="s">
        <v>899</v>
      </c>
      <c r="I1820" t="s">
        <v>1013</v>
      </c>
      <c r="J1820" t="s">
        <v>41</v>
      </c>
      <c r="L1820" t="s">
        <v>30</v>
      </c>
      <c r="M1820" t="s">
        <v>1617</v>
      </c>
      <c r="N1820">
        <v>9.3000000000000007</v>
      </c>
      <c r="O1820">
        <v>1.22</v>
      </c>
      <c r="P1820">
        <v>6.85</v>
      </c>
      <c r="T1820">
        <v>183190.39999999999</v>
      </c>
      <c r="W1820">
        <v>10446.1</v>
      </c>
      <c r="Z1820">
        <v>732.3</v>
      </c>
      <c r="AD1820">
        <v>112983.8</v>
      </c>
      <c r="AE1820">
        <v>6186.4</v>
      </c>
      <c r="AF1820">
        <v>534.5</v>
      </c>
      <c r="AG1820">
        <v>622.4</v>
      </c>
      <c r="AH1820">
        <v>3744.8</v>
      </c>
      <c r="AJ1820">
        <v>10.1</v>
      </c>
      <c r="AM1820">
        <v>18.100000000000001</v>
      </c>
      <c r="AQ1820">
        <v>327900</v>
      </c>
      <c r="BA1820" t="s">
        <v>31</v>
      </c>
      <c r="BB1820">
        <v>10.24</v>
      </c>
      <c r="BC1820" s="2">
        <f t="shared" si="307"/>
        <v>5167.5712270803942</v>
      </c>
      <c r="BD1820" s="2">
        <f t="shared" si="308"/>
        <v>0</v>
      </c>
      <c r="BE1820" s="2">
        <f t="shared" si="309"/>
        <v>108.7455756818655</v>
      </c>
      <c r="BF1820" s="2">
        <f t="shared" si="310"/>
        <v>67.736564610119316</v>
      </c>
      <c r="BG1820" s="2">
        <f t="shared" si="311"/>
        <v>0</v>
      </c>
      <c r="BH1820" s="2">
        <f t="shared" si="312"/>
        <v>4914.6896341728652</v>
      </c>
      <c r="BI1820" s="2">
        <f t="shared" si="313"/>
        <v>158.2604246610386</v>
      </c>
      <c r="BJ1820" s="2">
        <f t="shared" si="314"/>
        <v>77.006195072756086</v>
      </c>
      <c r="BK1820" s="2">
        <f t="shared" si="315"/>
        <v>15.529717051749088</v>
      </c>
      <c r="BL1820" s="2">
        <f t="shared" si="316"/>
        <v>154.07529314955772</v>
      </c>
      <c r="BM1820" s="2"/>
      <c r="BN1820" s="1">
        <f t="shared" si="317"/>
        <v>0.86236543886232508</v>
      </c>
      <c r="BO1820" s="2">
        <f t="shared" ref="BO1820:BO1883" si="318">BH1820/BC1820</f>
        <v>0.95106374314062359</v>
      </c>
      <c r="BP1820" s="1">
        <f t="shared" ref="BP1820:BP1883" si="319">AH1820/AF1820</f>
        <v>7.0061739943872778</v>
      </c>
    </row>
    <row r="1821" spans="1:68" x14ac:dyDescent="0.25">
      <c r="A1821" t="s">
        <v>1273</v>
      </c>
      <c r="B1821" t="s">
        <v>1552</v>
      </c>
      <c r="C1821" t="s">
        <v>818</v>
      </c>
      <c r="D1821">
        <v>-24.585251979999999</v>
      </c>
      <c r="E1821">
        <v>-66.701781109999999</v>
      </c>
      <c r="F1821" s="9">
        <v>42938</v>
      </c>
      <c r="H1821" t="s">
        <v>899</v>
      </c>
      <c r="I1821" t="s">
        <v>1013</v>
      </c>
      <c r="J1821" t="s">
        <v>41</v>
      </c>
      <c r="L1821" t="s">
        <v>30</v>
      </c>
      <c r="M1821" t="s">
        <v>1618</v>
      </c>
      <c r="N1821">
        <v>10.1</v>
      </c>
      <c r="O1821">
        <v>1.22</v>
      </c>
      <c r="P1821">
        <v>6.86</v>
      </c>
      <c r="T1821">
        <v>183472</v>
      </c>
      <c r="W1821">
        <v>10725.9</v>
      </c>
      <c r="Z1821">
        <v>761</v>
      </c>
      <c r="AD1821">
        <v>112902.3</v>
      </c>
      <c r="AE1821">
        <v>6142.3</v>
      </c>
      <c r="AF1821">
        <v>538</v>
      </c>
      <c r="AG1821">
        <v>641</v>
      </c>
      <c r="AH1821">
        <v>3639.3</v>
      </c>
      <c r="AJ1821">
        <v>13.3</v>
      </c>
      <c r="AM1821">
        <v>17.7</v>
      </c>
      <c r="AQ1821">
        <v>332700</v>
      </c>
      <c r="BA1821" t="s">
        <v>31</v>
      </c>
      <c r="BB1821">
        <v>10.88</v>
      </c>
      <c r="BC1821" s="2">
        <f t="shared" ref="BC1821:BC1884" si="320">T1821/35.45</f>
        <v>5175.5148095909726</v>
      </c>
      <c r="BD1821" s="2">
        <f t="shared" ref="BD1821:BD1884" si="321">U1821/79.904</f>
        <v>0</v>
      </c>
      <c r="BE1821" s="2">
        <f t="shared" ref="BE1821:BE1884" si="322">W1821/96.06</f>
        <v>111.65833853841349</v>
      </c>
      <c r="BF1821" s="2">
        <f t="shared" ref="BF1821:BF1884" si="323">Z1821/10.811</f>
        <v>70.391268152807328</v>
      </c>
      <c r="BG1821" s="2">
        <f t="shared" ref="BG1821:BG1884" si="324">AA1821/28.0855</f>
        <v>0</v>
      </c>
      <c r="BH1821" s="2">
        <f t="shared" ref="BH1821:BH1884" si="325">AD1821/22.989</f>
        <v>4911.1444603941018</v>
      </c>
      <c r="BI1821" s="2">
        <f t="shared" ref="BI1821:BI1884" si="326">AE1821/39.09</f>
        <v>157.13225888974162</v>
      </c>
      <c r="BJ1821" s="2">
        <f t="shared" ref="BJ1821:BJ1884" si="327">AF1821/6.941</f>
        <v>77.510445180809683</v>
      </c>
      <c r="BK1821" s="2">
        <f t="shared" ref="BK1821:BK1884" si="328">AG1821/40.078</f>
        <v>15.993812066470381</v>
      </c>
      <c r="BL1821" s="2">
        <f t="shared" ref="BL1821:BL1884" si="329">AH1821/24.305</f>
        <v>149.73462250565728</v>
      </c>
      <c r="BM1821" s="2"/>
      <c r="BN1821" s="1">
        <f t="shared" ref="BN1821:BN1884" si="330">((BH1821+BI1821+BJ1821+2*BK1821+2*BL1821)-(BC1821+BD1821+2*BE1821+BB1821))/((BH1821+BI1821+BJ1821+2*BK1821+2*BL1821)+(BC1821+BD1821+2*BE1821+BB1821))*100</f>
        <v>0.62030699781340404</v>
      </c>
      <c r="BO1821" s="2">
        <f t="shared" si="318"/>
        <v>0.94891902372553261</v>
      </c>
      <c r="BP1821" s="1">
        <f t="shared" si="319"/>
        <v>6.7644981412639407</v>
      </c>
    </row>
    <row r="1822" spans="1:68" x14ac:dyDescent="0.25">
      <c r="A1822" t="s">
        <v>1274</v>
      </c>
      <c r="B1822" t="s">
        <v>1552</v>
      </c>
      <c r="C1822" t="s">
        <v>818</v>
      </c>
      <c r="D1822">
        <v>-24.585251979999999</v>
      </c>
      <c r="E1822">
        <v>-66.701781109999999</v>
      </c>
      <c r="F1822" s="9">
        <v>42938</v>
      </c>
      <c r="H1822" t="s">
        <v>899</v>
      </c>
      <c r="I1822" t="s">
        <v>1013</v>
      </c>
      <c r="J1822" t="s">
        <v>41</v>
      </c>
      <c r="L1822" t="s">
        <v>30</v>
      </c>
      <c r="M1822" t="s">
        <v>1619</v>
      </c>
      <c r="N1822">
        <v>10.6</v>
      </c>
      <c r="O1822">
        <v>1.22</v>
      </c>
      <c r="P1822">
        <v>6.65</v>
      </c>
      <c r="T1822">
        <v>184176.1</v>
      </c>
      <c r="W1822">
        <v>8025.9</v>
      </c>
      <c r="Z1822">
        <v>763.9</v>
      </c>
      <c r="AD1822">
        <v>114879.2</v>
      </c>
      <c r="AE1822">
        <v>6009.3</v>
      </c>
      <c r="AF1822">
        <v>543.4</v>
      </c>
      <c r="AG1822">
        <v>709.3</v>
      </c>
      <c r="AH1822">
        <v>3463.1</v>
      </c>
      <c r="AJ1822">
        <v>9.1999999999999993</v>
      </c>
      <c r="AM1822">
        <v>18</v>
      </c>
      <c r="AQ1822">
        <v>326700</v>
      </c>
      <c r="BA1822" t="s">
        <v>31</v>
      </c>
      <c r="BB1822">
        <v>10.039999999999999</v>
      </c>
      <c r="BC1822" s="2">
        <f t="shared" si="320"/>
        <v>5195.3765867418897</v>
      </c>
      <c r="BD1822" s="2">
        <f t="shared" si="321"/>
        <v>0</v>
      </c>
      <c r="BE1822" s="2">
        <f t="shared" si="322"/>
        <v>83.550905683947533</v>
      </c>
      <c r="BF1822" s="2">
        <f t="shared" si="323"/>
        <v>70.659513458514468</v>
      </c>
      <c r="BG1822" s="2">
        <f t="shared" si="324"/>
        <v>0</v>
      </c>
      <c r="BH1822" s="2">
        <f t="shared" si="325"/>
        <v>4997.1377615381271</v>
      </c>
      <c r="BI1822" s="2">
        <f t="shared" si="326"/>
        <v>153.7298541826554</v>
      </c>
      <c r="BJ1822" s="2">
        <f t="shared" si="327"/>
        <v>78.288431061806648</v>
      </c>
      <c r="BK1822" s="2">
        <f t="shared" si="328"/>
        <v>17.697988921602871</v>
      </c>
      <c r="BL1822" s="2">
        <f t="shared" si="329"/>
        <v>142.48508537337997</v>
      </c>
      <c r="BM1822" s="2"/>
      <c r="BN1822" s="1">
        <f t="shared" si="330"/>
        <v>1.6206110547546997</v>
      </c>
      <c r="BO1822" s="2">
        <f t="shared" si="318"/>
        <v>0.96184322312464332</v>
      </c>
      <c r="BP1822" s="1">
        <f t="shared" si="319"/>
        <v>6.3730217151269786</v>
      </c>
    </row>
    <row r="1823" spans="1:68" x14ac:dyDescent="0.25">
      <c r="A1823" t="s">
        <v>1275</v>
      </c>
      <c r="B1823" t="s">
        <v>1552</v>
      </c>
      <c r="C1823" t="s">
        <v>818</v>
      </c>
      <c r="D1823">
        <v>-24.591200430000001</v>
      </c>
      <c r="E1823">
        <v>-66.696097809999998</v>
      </c>
      <c r="F1823" s="9">
        <v>42973</v>
      </c>
      <c r="H1823" t="s">
        <v>899</v>
      </c>
      <c r="I1823" t="s">
        <v>1013</v>
      </c>
      <c r="J1823" t="s">
        <v>41</v>
      </c>
      <c r="L1823" t="s">
        <v>30</v>
      </c>
      <c r="M1823" t="s">
        <v>1620</v>
      </c>
      <c r="N1823">
        <v>10.3</v>
      </c>
      <c r="O1823">
        <v>1.21</v>
      </c>
      <c r="P1823">
        <v>7.07</v>
      </c>
      <c r="T1823">
        <v>187207</v>
      </c>
      <c r="W1823">
        <v>7915</v>
      </c>
      <c r="Z1823">
        <v>606</v>
      </c>
      <c r="AD1823">
        <v>106000</v>
      </c>
      <c r="AE1823">
        <v>3450</v>
      </c>
      <c r="AF1823">
        <v>346</v>
      </c>
      <c r="AG1823">
        <v>815</v>
      </c>
      <c r="AH1823">
        <v>2720</v>
      </c>
      <c r="AJ1823">
        <v>16.3</v>
      </c>
      <c r="AK1823">
        <v>6</v>
      </c>
      <c r="AM1823">
        <v>17.8</v>
      </c>
      <c r="AQ1823">
        <v>329800</v>
      </c>
      <c r="BA1823" t="s">
        <v>31</v>
      </c>
      <c r="BB1823">
        <v>9.4480000000000004</v>
      </c>
      <c r="BC1823" s="2">
        <f t="shared" si="320"/>
        <v>5280.8744710860365</v>
      </c>
      <c r="BD1823" s="2">
        <f t="shared" si="321"/>
        <v>0</v>
      </c>
      <c r="BE1823" s="2">
        <f t="shared" si="322"/>
        <v>82.396418904851132</v>
      </c>
      <c r="BF1823" s="2">
        <f t="shared" si="323"/>
        <v>56.054019054666547</v>
      </c>
      <c r="BG1823" s="2">
        <f t="shared" si="324"/>
        <v>0</v>
      </c>
      <c r="BH1823" s="2">
        <f t="shared" si="325"/>
        <v>4610.900865631389</v>
      </c>
      <c r="BI1823" s="2">
        <f t="shared" si="326"/>
        <v>88.257866462010739</v>
      </c>
      <c r="BJ1823" s="2">
        <f t="shared" si="327"/>
        <v>49.848724967583919</v>
      </c>
      <c r="BK1823" s="2">
        <f t="shared" si="328"/>
        <v>20.335346075153449</v>
      </c>
      <c r="BL1823" s="2">
        <f t="shared" si="329"/>
        <v>111.91112939724337</v>
      </c>
      <c r="BM1823" s="2"/>
      <c r="BN1823" s="1">
        <f t="shared" si="330"/>
        <v>-4.2184651040058467</v>
      </c>
      <c r="BO1823" s="2">
        <f t="shared" si="318"/>
        <v>0.87313207137891613</v>
      </c>
      <c r="BP1823" s="1">
        <f t="shared" si="319"/>
        <v>7.8612716763005777</v>
      </c>
    </row>
    <row r="1824" spans="1:68" x14ac:dyDescent="0.25">
      <c r="A1824" t="s">
        <v>1276</v>
      </c>
      <c r="B1824" t="s">
        <v>1552</v>
      </c>
      <c r="C1824" t="s">
        <v>818</v>
      </c>
      <c r="D1824">
        <v>-24.591200430000001</v>
      </c>
      <c r="E1824">
        <v>-66.696097809999998</v>
      </c>
      <c r="F1824" s="9">
        <v>42973</v>
      </c>
      <c r="H1824" t="s">
        <v>899</v>
      </c>
      <c r="I1824" t="s">
        <v>1013</v>
      </c>
      <c r="J1824" t="s">
        <v>41</v>
      </c>
      <c r="L1824" t="s">
        <v>30</v>
      </c>
      <c r="M1824" t="s">
        <v>1621</v>
      </c>
      <c r="N1824">
        <v>6.6</v>
      </c>
      <c r="O1824">
        <v>1.21</v>
      </c>
      <c r="P1824">
        <v>7.06</v>
      </c>
      <c r="T1824">
        <v>189991</v>
      </c>
      <c r="W1824">
        <v>7079</v>
      </c>
      <c r="Z1824">
        <v>542</v>
      </c>
      <c r="AD1824">
        <v>107000</v>
      </c>
      <c r="AE1824">
        <v>2610</v>
      </c>
      <c r="AF1824">
        <v>263</v>
      </c>
      <c r="AG1824">
        <v>791</v>
      </c>
      <c r="AH1824">
        <v>2090</v>
      </c>
      <c r="AJ1824">
        <v>21.3</v>
      </c>
      <c r="AK1824">
        <v>5.2</v>
      </c>
      <c r="AM1824">
        <v>16.899999999999999</v>
      </c>
      <c r="AQ1824">
        <v>333100</v>
      </c>
      <c r="BA1824" t="s">
        <v>31</v>
      </c>
      <c r="BB1824">
        <v>9.8920000000000012</v>
      </c>
      <c r="BC1824" s="2">
        <f t="shared" si="320"/>
        <v>5359.4076163610716</v>
      </c>
      <c r="BD1824" s="2">
        <f t="shared" si="321"/>
        <v>0</v>
      </c>
      <c r="BE1824" s="2">
        <f t="shared" si="322"/>
        <v>73.69352488028315</v>
      </c>
      <c r="BF1824" s="2">
        <f t="shared" si="323"/>
        <v>50.134122652853577</v>
      </c>
      <c r="BG1824" s="2">
        <f t="shared" si="324"/>
        <v>0</v>
      </c>
      <c r="BH1824" s="2">
        <f t="shared" si="325"/>
        <v>4654.399930401496</v>
      </c>
      <c r="BI1824" s="2">
        <f t="shared" si="326"/>
        <v>66.768994627782035</v>
      </c>
      <c r="BJ1824" s="2">
        <f t="shared" si="327"/>
        <v>37.89079383374154</v>
      </c>
      <c r="BK1824" s="2">
        <f t="shared" si="328"/>
        <v>19.736513798093714</v>
      </c>
      <c r="BL1824" s="2">
        <f t="shared" si="329"/>
        <v>85.99053692655832</v>
      </c>
      <c r="BM1824" s="2"/>
      <c r="BN1824" s="1">
        <f t="shared" si="330"/>
        <v>-5.2079947028364</v>
      </c>
      <c r="BO1824" s="2">
        <f t="shared" si="318"/>
        <v>0.868454176949082</v>
      </c>
      <c r="BP1824" s="1">
        <f t="shared" si="319"/>
        <v>7.9467680608365017</v>
      </c>
    </row>
    <row r="1825" spans="1:68" x14ac:dyDescent="0.25">
      <c r="A1825" t="s">
        <v>1277</v>
      </c>
      <c r="B1825" t="s">
        <v>1552</v>
      </c>
      <c r="C1825" t="s">
        <v>818</v>
      </c>
      <c r="D1825">
        <v>-24.591200430000001</v>
      </c>
      <c r="E1825">
        <v>-66.696097809999998</v>
      </c>
      <c r="F1825" s="9">
        <v>42974</v>
      </c>
      <c r="H1825" t="s">
        <v>899</v>
      </c>
      <c r="I1825" t="s">
        <v>1013</v>
      </c>
      <c r="J1825" t="s">
        <v>41</v>
      </c>
      <c r="L1825" t="s">
        <v>30</v>
      </c>
      <c r="M1825" t="s">
        <v>1622</v>
      </c>
      <c r="N1825">
        <v>5.6</v>
      </c>
      <c r="O1825">
        <v>1.21</v>
      </c>
      <c r="P1825">
        <v>7.02</v>
      </c>
      <c r="T1825">
        <v>188243</v>
      </c>
      <c r="W1825">
        <v>7294</v>
      </c>
      <c r="Z1825">
        <v>659</v>
      </c>
      <c r="AD1825">
        <v>106000</v>
      </c>
      <c r="AE1825">
        <v>2960</v>
      </c>
      <c r="AF1825">
        <v>316</v>
      </c>
      <c r="AG1825">
        <v>934</v>
      </c>
      <c r="AH1825">
        <v>2580</v>
      </c>
      <c r="AJ1825">
        <v>21.4</v>
      </c>
      <c r="AK1825">
        <v>7.8</v>
      </c>
      <c r="AM1825">
        <v>19.600000000000001</v>
      </c>
      <c r="AQ1825">
        <v>329800</v>
      </c>
      <c r="BA1825" t="s">
        <v>31</v>
      </c>
      <c r="BB1825">
        <v>8.5239999999999991</v>
      </c>
      <c r="BC1825" s="2">
        <f t="shared" si="320"/>
        <v>5310.0987306064872</v>
      </c>
      <c r="BD1825" s="2">
        <f t="shared" si="321"/>
        <v>0</v>
      </c>
      <c r="BE1825" s="2">
        <f t="shared" si="322"/>
        <v>75.931709348323963</v>
      </c>
      <c r="BF1825" s="2">
        <f t="shared" si="323"/>
        <v>60.95643326241791</v>
      </c>
      <c r="BG1825" s="2">
        <f t="shared" si="324"/>
        <v>0</v>
      </c>
      <c r="BH1825" s="2">
        <f t="shared" si="325"/>
        <v>4610.900865631389</v>
      </c>
      <c r="BI1825" s="2">
        <f t="shared" si="326"/>
        <v>75.722691225377332</v>
      </c>
      <c r="BJ1825" s="2">
        <f t="shared" si="327"/>
        <v>45.5265811842674</v>
      </c>
      <c r="BK1825" s="2">
        <f t="shared" si="328"/>
        <v>23.304556115574627</v>
      </c>
      <c r="BL1825" s="2">
        <f t="shared" si="329"/>
        <v>106.15099773709113</v>
      </c>
      <c r="BM1825" s="2"/>
      <c r="BN1825" s="1">
        <f t="shared" si="330"/>
        <v>-4.5827341353310613</v>
      </c>
      <c r="BO1825" s="2">
        <f t="shared" si="318"/>
        <v>0.8683267674581937</v>
      </c>
      <c r="BP1825" s="1">
        <f t="shared" si="319"/>
        <v>8.1645569620253173</v>
      </c>
    </row>
    <row r="1826" spans="1:68" x14ac:dyDescent="0.25">
      <c r="A1826" t="s">
        <v>1278</v>
      </c>
      <c r="B1826" t="s">
        <v>1552</v>
      </c>
      <c r="C1826" t="s">
        <v>818</v>
      </c>
      <c r="D1826">
        <v>-24.591200430000001</v>
      </c>
      <c r="E1826">
        <v>-66.696097809999998</v>
      </c>
      <c r="F1826" s="9">
        <v>43000</v>
      </c>
      <c r="H1826" t="s">
        <v>899</v>
      </c>
      <c r="I1826" t="s">
        <v>1013</v>
      </c>
      <c r="J1826" t="s">
        <v>41</v>
      </c>
      <c r="L1826" t="s">
        <v>30</v>
      </c>
      <c r="M1826" t="s">
        <v>1623</v>
      </c>
      <c r="N1826">
        <v>13.5</v>
      </c>
      <c r="O1826">
        <v>1.21</v>
      </c>
      <c r="P1826">
        <v>7.19</v>
      </c>
      <c r="T1826">
        <v>190813</v>
      </c>
      <c r="W1826">
        <v>10619</v>
      </c>
      <c r="Z1826">
        <v>627</v>
      </c>
      <c r="AD1826">
        <v>99400</v>
      </c>
      <c r="AE1826">
        <v>5480</v>
      </c>
      <c r="AF1826">
        <v>494</v>
      </c>
      <c r="AG1826">
        <v>596</v>
      </c>
      <c r="AH1826">
        <v>3420</v>
      </c>
      <c r="AJ1826">
        <v>58.9</v>
      </c>
      <c r="AM1826">
        <v>21</v>
      </c>
      <c r="AQ1826">
        <v>334800</v>
      </c>
      <c r="BA1826" t="s">
        <v>31</v>
      </c>
      <c r="BB1826">
        <v>14.857999999999999</v>
      </c>
      <c r="BC1826" s="2">
        <f t="shared" si="320"/>
        <v>5382.595204513399</v>
      </c>
      <c r="BD1826" s="2">
        <f t="shared" si="321"/>
        <v>0</v>
      </c>
      <c r="BE1826" s="2">
        <f t="shared" si="322"/>
        <v>110.54549240058297</v>
      </c>
      <c r="BF1826" s="2">
        <f t="shared" si="323"/>
        <v>57.996485061511422</v>
      </c>
      <c r="BG1826" s="2">
        <f t="shared" si="324"/>
        <v>0</v>
      </c>
      <c r="BH1826" s="2">
        <f t="shared" si="325"/>
        <v>4323.8070381486796</v>
      </c>
      <c r="BI1826" s="2">
        <f t="shared" si="326"/>
        <v>140.18930672806343</v>
      </c>
      <c r="BJ1826" s="2">
        <f t="shared" si="327"/>
        <v>71.171300965278775</v>
      </c>
      <c r="BK1826" s="2">
        <f t="shared" si="328"/>
        <v>14.871001546983381</v>
      </c>
      <c r="BL1826" s="2">
        <f t="shared" si="329"/>
        <v>140.71178769800451</v>
      </c>
      <c r="BM1826" s="2"/>
      <c r="BN1826" s="1">
        <f t="shared" si="330"/>
        <v>-7.379073203242478</v>
      </c>
      <c r="BO1826" s="2">
        <f t="shared" si="318"/>
        <v>0.80329411257288919</v>
      </c>
      <c r="BP1826" s="1">
        <f t="shared" si="319"/>
        <v>6.9230769230769234</v>
      </c>
    </row>
    <row r="1827" spans="1:68" x14ac:dyDescent="0.25">
      <c r="A1827" t="s">
        <v>1279</v>
      </c>
      <c r="B1827" t="s">
        <v>1552</v>
      </c>
      <c r="C1827" t="s">
        <v>818</v>
      </c>
      <c r="D1827">
        <v>-24.591200430000001</v>
      </c>
      <c r="E1827">
        <v>-66.696097809999998</v>
      </c>
      <c r="F1827" s="9">
        <v>43001</v>
      </c>
      <c r="H1827" t="s">
        <v>899</v>
      </c>
      <c r="I1827" t="s">
        <v>1013</v>
      </c>
      <c r="J1827" t="s">
        <v>41</v>
      </c>
      <c r="L1827" t="s">
        <v>30</v>
      </c>
      <c r="M1827" t="s">
        <v>1624</v>
      </c>
      <c r="N1827">
        <v>7.6</v>
      </c>
      <c r="O1827">
        <v>1.21</v>
      </c>
      <c r="P1827">
        <v>7.19</v>
      </c>
      <c r="T1827">
        <v>187249</v>
      </c>
      <c r="W1827">
        <v>10329</v>
      </c>
      <c r="Z1827">
        <v>643</v>
      </c>
      <c r="AD1827">
        <v>112000</v>
      </c>
      <c r="AE1827">
        <v>5610</v>
      </c>
      <c r="AF1827">
        <v>504</v>
      </c>
      <c r="AG1827">
        <v>599</v>
      </c>
      <c r="AH1827">
        <v>3500</v>
      </c>
      <c r="AJ1827">
        <v>32.299999999999997</v>
      </c>
      <c r="AM1827">
        <v>21.7</v>
      </c>
      <c r="AQ1827">
        <v>328600</v>
      </c>
      <c r="BA1827" t="s">
        <v>31</v>
      </c>
      <c r="BB1827">
        <v>14.937999999999999</v>
      </c>
      <c r="BC1827" s="2">
        <f t="shared" si="320"/>
        <v>5282.0592383638923</v>
      </c>
      <c r="BD1827" s="2">
        <f t="shared" si="321"/>
        <v>0</v>
      </c>
      <c r="BE1827" s="2">
        <f t="shared" si="322"/>
        <v>107.52654590880699</v>
      </c>
      <c r="BF1827" s="2">
        <f t="shared" si="323"/>
        <v>59.476459161964669</v>
      </c>
      <c r="BG1827" s="2">
        <f t="shared" si="324"/>
        <v>0</v>
      </c>
      <c r="BH1827" s="2">
        <f t="shared" si="325"/>
        <v>4871.8952542520337</v>
      </c>
      <c r="BI1827" s="2">
        <f t="shared" si="326"/>
        <v>143.51496546431312</v>
      </c>
      <c r="BJ1827" s="2">
        <f t="shared" si="327"/>
        <v>72.612015559717619</v>
      </c>
      <c r="BK1827" s="2">
        <f t="shared" si="328"/>
        <v>14.945855581615849</v>
      </c>
      <c r="BL1827" s="2">
        <f t="shared" si="329"/>
        <v>144.0032915038058</v>
      </c>
      <c r="BM1827" s="2"/>
      <c r="BN1827" s="1">
        <f t="shared" si="330"/>
        <v>-0.97206525002770194</v>
      </c>
      <c r="BO1827" s="2">
        <f t="shared" si="318"/>
        <v>0.92234771220799372</v>
      </c>
      <c r="BP1827" s="1">
        <f t="shared" si="319"/>
        <v>6.9444444444444446</v>
      </c>
    </row>
    <row r="1828" spans="1:68" x14ac:dyDescent="0.25">
      <c r="A1828" t="s">
        <v>1280</v>
      </c>
      <c r="B1828" t="s">
        <v>1552</v>
      </c>
      <c r="C1828" t="s">
        <v>818</v>
      </c>
      <c r="D1828">
        <v>-24.591200430000001</v>
      </c>
      <c r="E1828">
        <v>-66.696097809999998</v>
      </c>
      <c r="F1828" s="9">
        <v>43001</v>
      </c>
      <c r="H1828" t="s">
        <v>899</v>
      </c>
      <c r="I1828" t="s">
        <v>1013</v>
      </c>
      <c r="J1828" t="s">
        <v>41</v>
      </c>
      <c r="L1828" t="s">
        <v>30</v>
      </c>
      <c r="M1828" t="s">
        <v>1625</v>
      </c>
      <c r="N1828">
        <v>13</v>
      </c>
      <c r="O1828">
        <v>1.21</v>
      </c>
      <c r="P1828">
        <v>7.11</v>
      </c>
      <c r="T1828">
        <v>184301</v>
      </c>
      <c r="W1828">
        <v>10164</v>
      </c>
      <c r="Z1828">
        <v>638</v>
      </c>
      <c r="AD1828">
        <v>107000</v>
      </c>
      <c r="AE1828">
        <v>5430</v>
      </c>
      <c r="AF1828">
        <v>492</v>
      </c>
      <c r="AG1828">
        <v>609</v>
      </c>
      <c r="AH1828">
        <v>3390</v>
      </c>
      <c r="AJ1828">
        <v>38.5</v>
      </c>
      <c r="AM1828">
        <v>21.3</v>
      </c>
      <c r="AQ1828">
        <v>332400</v>
      </c>
      <c r="BA1828" t="s">
        <v>31</v>
      </c>
      <c r="BB1828">
        <v>13.725999999999999</v>
      </c>
      <c r="BC1828" s="2">
        <f t="shared" si="320"/>
        <v>5198.8998589562761</v>
      </c>
      <c r="BD1828" s="2">
        <f t="shared" si="321"/>
        <v>0</v>
      </c>
      <c r="BE1828" s="2">
        <f t="shared" si="322"/>
        <v>105.80886945658963</v>
      </c>
      <c r="BF1828" s="2">
        <f t="shared" si="323"/>
        <v>59.013967255573029</v>
      </c>
      <c r="BG1828" s="2">
        <f t="shared" si="324"/>
        <v>0</v>
      </c>
      <c r="BH1828" s="2">
        <f t="shared" si="325"/>
        <v>4654.399930401496</v>
      </c>
      <c r="BI1828" s="2">
        <f t="shared" si="326"/>
        <v>138.91020721412124</v>
      </c>
      <c r="BJ1828" s="2">
        <f t="shared" si="327"/>
        <v>70.883158046391017</v>
      </c>
      <c r="BK1828" s="2">
        <f t="shared" si="328"/>
        <v>15.195369030390736</v>
      </c>
      <c r="BL1828" s="2">
        <f t="shared" si="329"/>
        <v>139.47747377082905</v>
      </c>
      <c r="BM1828" s="2"/>
      <c r="BN1828" s="1">
        <f t="shared" si="330"/>
        <v>-2.3656327607496119</v>
      </c>
      <c r="BO1828" s="2">
        <f t="shared" si="318"/>
        <v>0.89526631723502881</v>
      </c>
      <c r="BP1828" s="1">
        <f t="shared" si="319"/>
        <v>6.8902439024390247</v>
      </c>
    </row>
    <row r="1829" spans="1:68" x14ac:dyDescent="0.25">
      <c r="A1829" t="s">
        <v>1281</v>
      </c>
      <c r="B1829" t="s">
        <v>1552</v>
      </c>
      <c r="C1829" t="s">
        <v>818</v>
      </c>
      <c r="D1829">
        <v>-24.591200430000001</v>
      </c>
      <c r="E1829">
        <v>-66.696097809999998</v>
      </c>
      <c r="F1829" s="9">
        <v>43001</v>
      </c>
      <c r="H1829" t="s">
        <v>899</v>
      </c>
      <c r="I1829" t="s">
        <v>1013</v>
      </c>
      <c r="J1829" t="s">
        <v>41</v>
      </c>
      <c r="L1829" t="s">
        <v>30</v>
      </c>
      <c r="M1829" t="s">
        <v>1626</v>
      </c>
      <c r="N1829">
        <v>9.8000000000000007</v>
      </c>
      <c r="O1829">
        <v>1.21</v>
      </c>
      <c r="P1829">
        <v>7.14</v>
      </c>
      <c r="T1829">
        <v>193482</v>
      </c>
      <c r="W1829">
        <v>10662</v>
      </c>
      <c r="Z1829">
        <v>674</v>
      </c>
      <c r="AD1829">
        <v>116000</v>
      </c>
      <c r="AE1829">
        <v>5930</v>
      </c>
      <c r="AF1829">
        <v>533</v>
      </c>
      <c r="AG1829">
        <v>639</v>
      </c>
      <c r="AH1829">
        <v>3710</v>
      </c>
      <c r="AJ1829">
        <v>57.8</v>
      </c>
      <c r="AM1829">
        <v>23.1</v>
      </c>
      <c r="AQ1829">
        <v>328800</v>
      </c>
      <c r="BA1829" t="s">
        <v>31</v>
      </c>
      <c r="BB1829">
        <v>13.122</v>
      </c>
      <c r="BC1829" s="2">
        <f t="shared" si="320"/>
        <v>5457.8843441466852</v>
      </c>
      <c r="BD1829" s="2">
        <f t="shared" si="321"/>
        <v>0</v>
      </c>
      <c r="BE1829" s="2">
        <f t="shared" si="322"/>
        <v>110.99312929419112</v>
      </c>
      <c r="BF1829" s="2">
        <f t="shared" si="323"/>
        <v>62.343908981592826</v>
      </c>
      <c r="BG1829" s="2">
        <f t="shared" si="324"/>
        <v>0</v>
      </c>
      <c r="BH1829" s="2">
        <f t="shared" si="325"/>
        <v>5045.8915133324635</v>
      </c>
      <c r="BI1829" s="2">
        <f t="shared" si="326"/>
        <v>151.7012023535431</v>
      </c>
      <c r="BJ1829" s="2">
        <f t="shared" si="327"/>
        <v>76.79008788359026</v>
      </c>
      <c r="BK1829" s="2">
        <f t="shared" si="328"/>
        <v>15.943909376715403</v>
      </c>
      <c r="BL1829" s="2">
        <f t="shared" si="329"/>
        <v>152.64348899403416</v>
      </c>
      <c r="BM1829" s="2"/>
      <c r="BN1829" s="1">
        <f t="shared" si="330"/>
        <v>-0.72037366335926711</v>
      </c>
      <c r="BO1829" s="2">
        <f t="shared" si="318"/>
        <v>0.92451418812931352</v>
      </c>
      <c r="BP1829" s="1">
        <f t="shared" si="319"/>
        <v>6.960600375234522</v>
      </c>
    </row>
    <row r="1830" spans="1:68" x14ac:dyDescent="0.25">
      <c r="A1830" t="s">
        <v>1282</v>
      </c>
      <c r="B1830" t="s">
        <v>1552</v>
      </c>
      <c r="C1830" t="s">
        <v>818</v>
      </c>
      <c r="D1830">
        <v>-24.591200430000001</v>
      </c>
      <c r="E1830">
        <v>-66.696097809999998</v>
      </c>
      <c r="F1830" s="9">
        <v>43002</v>
      </c>
      <c r="H1830" t="s">
        <v>899</v>
      </c>
      <c r="I1830" t="s">
        <v>1013</v>
      </c>
      <c r="J1830" t="s">
        <v>41</v>
      </c>
      <c r="L1830" t="s">
        <v>30</v>
      </c>
      <c r="M1830" t="s">
        <v>1627</v>
      </c>
      <c r="N1830">
        <v>7.5</v>
      </c>
      <c r="O1830">
        <v>1.21</v>
      </c>
      <c r="P1830">
        <v>6.9</v>
      </c>
      <c r="T1830">
        <v>192915</v>
      </c>
      <c r="W1830">
        <v>10203</v>
      </c>
      <c r="Z1830">
        <v>895</v>
      </c>
      <c r="AD1830">
        <v>110000</v>
      </c>
      <c r="AE1830">
        <v>5520</v>
      </c>
      <c r="AF1830">
        <v>521</v>
      </c>
      <c r="AG1830">
        <v>671</v>
      </c>
      <c r="AH1830">
        <v>3400</v>
      </c>
      <c r="AJ1830">
        <v>51.2</v>
      </c>
      <c r="AK1830">
        <v>1.7</v>
      </c>
      <c r="AM1830">
        <v>19.8</v>
      </c>
      <c r="AQ1830">
        <v>327800</v>
      </c>
      <c r="BA1830" t="s">
        <v>31</v>
      </c>
      <c r="BB1830">
        <v>14.13</v>
      </c>
      <c r="BC1830" s="2">
        <f t="shared" si="320"/>
        <v>5441.8899858956274</v>
      </c>
      <c r="BD1830" s="2">
        <f t="shared" si="321"/>
        <v>0</v>
      </c>
      <c r="BE1830" s="2">
        <f t="shared" si="322"/>
        <v>106.21486570893191</v>
      </c>
      <c r="BF1830" s="2">
        <f t="shared" si="323"/>
        <v>82.786051244103234</v>
      </c>
      <c r="BG1830" s="2">
        <f t="shared" si="324"/>
        <v>0</v>
      </c>
      <c r="BH1830" s="2">
        <f t="shared" si="325"/>
        <v>4784.8971247118188</v>
      </c>
      <c r="BI1830" s="2">
        <f t="shared" si="326"/>
        <v>141.21258633921718</v>
      </c>
      <c r="BJ1830" s="2">
        <f t="shared" si="327"/>
        <v>75.061230370263658</v>
      </c>
      <c r="BK1830" s="2">
        <f t="shared" si="328"/>
        <v>16.74235241279505</v>
      </c>
      <c r="BL1830" s="2">
        <f t="shared" si="329"/>
        <v>139.88891174655421</v>
      </c>
      <c r="BM1830" s="2"/>
      <c r="BN1830" s="1">
        <f t="shared" si="330"/>
        <v>-3.223345286880626</v>
      </c>
      <c r="BO1830" s="2">
        <f t="shared" si="318"/>
        <v>0.87927119752758465</v>
      </c>
      <c r="BP1830" s="1">
        <f t="shared" si="319"/>
        <v>6.5259117082533589</v>
      </c>
    </row>
    <row r="1831" spans="1:68" x14ac:dyDescent="0.25">
      <c r="A1831" t="s">
        <v>1283</v>
      </c>
      <c r="B1831" t="s">
        <v>1552</v>
      </c>
      <c r="C1831" t="s">
        <v>818</v>
      </c>
      <c r="D1831">
        <v>-24.591200430000001</v>
      </c>
      <c r="E1831">
        <v>-66.696097809999998</v>
      </c>
      <c r="F1831" s="9">
        <v>43002</v>
      </c>
      <c r="H1831" t="s">
        <v>899</v>
      </c>
      <c r="I1831" t="s">
        <v>1013</v>
      </c>
      <c r="J1831" t="s">
        <v>41</v>
      </c>
      <c r="L1831" t="s">
        <v>30</v>
      </c>
      <c r="M1831" t="s">
        <v>1628</v>
      </c>
      <c r="N1831">
        <v>15.8</v>
      </c>
      <c r="O1831">
        <v>1.21</v>
      </c>
      <c r="P1831">
        <v>6.84</v>
      </c>
      <c r="T1831">
        <v>190639</v>
      </c>
      <c r="W1831">
        <v>9887</v>
      </c>
      <c r="Z1831">
        <v>842</v>
      </c>
      <c r="AD1831">
        <v>104000</v>
      </c>
      <c r="AE1831">
        <v>5250</v>
      </c>
      <c r="AF1831">
        <v>490</v>
      </c>
      <c r="AG1831">
        <v>661</v>
      </c>
      <c r="AH1831">
        <v>3190</v>
      </c>
      <c r="AJ1831">
        <v>66.3</v>
      </c>
      <c r="AK1831">
        <v>1.8</v>
      </c>
      <c r="AM1831">
        <v>18.5</v>
      </c>
      <c r="AQ1831">
        <v>335300</v>
      </c>
      <c r="BA1831" t="s">
        <v>31</v>
      </c>
      <c r="BB1831">
        <v>14.232000000000001</v>
      </c>
      <c r="BC1831" s="2">
        <f t="shared" si="320"/>
        <v>5377.6868829337091</v>
      </c>
      <c r="BD1831" s="2">
        <f t="shared" si="321"/>
        <v>0</v>
      </c>
      <c r="BE1831" s="2">
        <f t="shared" si="322"/>
        <v>102.92525504892775</v>
      </c>
      <c r="BF1831" s="2">
        <f t="shared" si="323"/>
        <v>77.883637036351871</v>
      </c>
      <c r="BG1831" s="2">
        <f t="shared" si="324"/>
        <v>0</v>
      </c>
      <c r="BH1831" s="2">
        <f t="shared" si="325"/>
        <v>4523.9027360911741</v>
      </c>
      <c r="BI1831" s="2">
        <f t="shared" si="326"/>
        <v>134.30544896392939</v>
      </c>
      <c r="BJ1831" s="2">
        <f t="shared" si="327"/>
        <v>70.595015127503245</v>
      </c>
      <c r="BK1831" s="2">
        <f t="shared" si="328"/>
        <v>16.492838964020159</v>
      </c>
      <c r="BL1831" s="2">
        <f t="shared" si="329"/>
        <v>131.24871425632585</v>
      </c>
      <c r="BM1831" s="2"/>
      <c r="BN1831" s="1">
        <f t="shared" si="330"/>
        <v>-5.3989839878819303</v>
      </c>
      <c r="BO1831" s="2">
        <f t="shared" si="318"/>
        <v>0.8412358016692919</v>
      </c>
      <c r="BP1831" s="1">
        <f t="shared" si="319"/>
        <v>6.5102040816326534</v>
      </c>
    </row>
    <row r="1832" spans="1:68" x14ac:dyDescent="0.25">
      <c r="A1832" t="s">
        <v>1284</v>
      </c>
      <c r="B1832" t="s">
        <v>1552</v>
      </c>
      <c r="C1832" t="s">
        <v>818</v>
      </c>
      <c r="D1832">
        <v>-24.591200430000001</v>
      </c>
      <c r="E1832">
        <v>-66.696097809999998</v>
      </c>
      <c r="F1832" s="9">
        <v>43002</v>
      </c>
      <c r="H1832" t="s">
        <v>899</v>
      </c>
      <c r="I1832" t="s">
        <v>1013</v>
      </c>
      <c r="J1832" t="s">
        <v>41</v>
      </c>
      <c r="L1832" t="s">
        <v>30</v>
      </c>
      <c r="M1832" t="s">
        <v>1629</v>
      </c>
      <c r="N1832">
        <v>9.9</v>
      </c>
      <c r="O1832">
        <v>1.21</v>
      </c>
      <c r="P1832">
        <v>7.08</v>
      </c>
      <c r="T1832">
        <v>191873</v>
      </c>
      <c r="W1832">
        <v>10248</v>
      </c>
      <c r="Z1832">
        <v>722</v>
      </c>
      <c r="AD1832">
        <v>109000</v>
      </c>
      <c r="AE1832">
        <v>5690</v>
      </c>
      <c r="AF1832">
        <v>515</v>
      </c>
      <c r="AG1832">
        <v>709</v>
      </c>
      <c r="AH1832">
        <v>3540</v>
      </c>
      <c r="AJ1832">
        <v>47.8</v>
      </c>
      <c r="AK1832">
        <v>3.7</v>
      </c>
      <c r="AM1832">
        <v>21.3</v>
      </c>
      <c r="AQ1832">
        <v>331400</v>
      </c>
      <c r="BA1832" t="s">
        <v>31</v>
      </c>
      <c r="BB1832">
        <v>16.149999999999999</v>
      </c>
      <c r="BC1832" s="2">
        <f t="shared" si="320"/>
        <v>5412.496473906911</v>
      </c>
      <c r="BD1832" s="2">
        <f t="shared" si="321"/>
        <v>0</v>
      </c>
      <c r="BE1832" s="2">
        <f t="shared" si="322"/>
        <v>106.68332292317301</v>
      </c>
      <c r="BF1832" s="2">
        <f t="shared" si="323"/>
        <v>66.783831282952548</v>
      </c>
      <c r="BG1832" s="2">
        <f t="shared" si="324"/>
        <v>0</v>
      </c>
      <c r="BH1832" s="2">
        <f t="shared" si="325"/>
        <v>4741.3980599417109</v>
      </c>
      <c r="BI1832" s="2">
        <f t="shared" si="326"/>
        <v>145.5615246866206</v>
      </c>
      <c r="BJ1832" s="2">
        <f t="shared" si="327"/>
        <v>74.196801613600343</v>
      </c>
      <c r="BK1832" s="2">
        <f t="shared" si="328"/>
        <v>17.690503518139625</v>
      </c>
      <c r="BL1832" s="2">
        <f t="shared" si="329"/>
        <v>145.64904340670645</v>
      </c>
      <c r="BM1832" s="2"/>
      <c r="BN1832" s="1">
        <f t="shared" si="330"/>
        <v>-3.24046244946758</v>
      </c>
      <c r="BO1832" s="2">
        <f t="shared" si="318"/>
        <v>0.8760094501307305</v>
      </c>
      <c r="BP1832" s="1">
        <f t="shared" si="319"/>
        <v>6.8737864077669899</v>
      </c>
    </row>
    <row r="1833" spans="1:68" x14ac:dyDescent="0.25">
      <c r="A1833" t="s">
        <v>1285</v>
      </c>
      <c r="B1833" t="s">
        <v>1552</v>
      </c>
      <c r="C1833" t="s">
        <v>818</v>
      </c>
      <c r="D1833">
        <v>-24.591200430000001</v>
      </c>
      <c r="E1833">
        <v>-66.696097809999998</v>
      </c>
      <c r="F1833" s="9">
        <v>43003</v>
      </c>
      <c r="H1833" t="s">
        <v>899</v>
      </c>
      <c r="I1833" t="s">
        <v>1013</v>
      </c>
      <c r="J1833" t="s">
        <v>41</v>
      </c>
      <c r="L1833" t="s">
        <v>30</v>
      </c>
      <c r="M1833" t="s">
        <v>1630</v>
      </c>
      <c r="N1833">
        <v>9.1999999999999993</v>
      </c>
      <c r="O1833">
        <v>1.21</v>
      </c>
      <c r="P1833">
        <v>7</v>
      </c>
      <c r="T1833">
        <v>188468</v>
      </c>
      <c r="W1833">
        <v>9266</v>
      </c>
      <c r="Z1833">
        <v>638</v>
      </c>
      <c r="AD1833">
        <v>117000</v>
      </c>
      <c r="AE1833">
        <v>5280</v>
      </c>
      <c r="AF1833">
        <v>420</v>
      </c>
      <c r="AG1833">
        <v>821</v>
      </c>
      <c r="AH1833">
        <v>2900</v>
      </c>
      <c r="AJ1833">
        <v>33.6</v>
      </c>
      <c r="AK1833">
        <v>1.9</v>
      </c>
      <c r="AM1833">
        <v>21.9</v>
      </c>
      <c r="AQ1833">
        <v>330600</v>
      </c>
      <c r="BA1833" t="s">
        <v>31</v>
      </c>
      <c r="BB1833">
        <v>11.842000000000001</v>
      </c>
      <c r="BC1833" s="2">
        <f t="shared" si="320"/>
        <v>5316.4456981664316</v>
      </c>
      <c r="BD1833" s="2">
        <f t="shared" si="321"/>
        <v>0</v>
      </c>
      <c r="BE1833" s="2">
        <f t="shared" si="322"/>
        <v>96.460545492400584</v>
      </c>
      <c r="BF1833" s="2">
        <f t="shared" si="323"/>
        <v>59.013967255573029</v>
      </c>
      <c r="BG1833" s="2">
        <f t="shared" si="324"/>
        <v>0</v>
      </c>
      <c r="BH1833" s="2">
        <f t="shared" si="325"/>
        <v>5089.3905781025705</v>
      </c>
      <c r="BI1833" s="2">
        <f t="shared" si="326"/>
        <v>135.07290867229469</v>
      </c>
      <c r="BJ1833" s="2">
        <f t="shared" si="327"/>
        <v>60.510012966431354</v>
      </c>
      <c r="BK1833" s="2">
        <f t="shared" si="328"/>
        <v>20.485054144418381</v>
      </c>
      <c r="BL1833" s="2">
        <f t="shared" si="329"/>
        <v>119.31701296029624</v>
      </c>
      <c r="BM1833" s="2"/>
      <c r="BN1833" s="1">
        <f t="shared" si="330"/>
        <v>0.39121126047599303</v>
      </c>
      <c r="BO1833" s="2">
        <f t="shared" si="318"/>
        <v>0.95729193281478087</v>
      </c>
      <c r="BP1833" s="1">
        <f t="shared" si="319"/>
        <v>6.9047619047619051</v>
      </c>
    </row>
    <row r="1834" spans="1:68" x14ac:dyDescent="0.25">
      <c r="A1834" t="s">
        <v>1286</v>
      </c>
      <c r="B1834" t="s">
        <v>1552</v>
      </c>
      <c r="C1834" t="s">
        <v>818</v>
      </c>
      <c r="D1834">
        <v>-24.591200430000001</v>
      </c>
      <c r="E1834">
        <v>-66.696097809999998</v>
      </c>
      <c r="F1834" s="9">
        <v>43003</v>
      </c>
      <c r="H1834" t="s">
        <v>899</v>
      </c>
      <c r="I1834" t="s">
        <v>1013</v>
      </c>
      <c r="J1834" t="s">
        <v>41</v>
      </c>
      <c r="L1834" t="s">
        <v>30</v>
      </c>
      <c r="M1834" t="s">
        <v>1631</v>
      </c>
      <c r="N1834">
        <v>13.2</v>
      </c>
      <c r="O1834">
        <v>1.21</v>
      </c>
      <c r="P1834">
        <v>7.12</v>
      </c>
      <c r="T1834">
        <v>183644</v>
      </c>
      <c r="W1834">
        <v>9787</v>
      </c>
      <c r="Z1834">
        <v>697</v>
      </c>
      <c r="AD1834">
        <v>112000</v>
      </c>
      <c r="AE1834">
        <v>5940</v>
      </c>
      <c r="AF1834">
        <v>525</v>
      </c>
      <c r="AG1834">
        <v>769</v>
      </c>
      <c r="AH1834">
        <v>3700</v>
      </c>
      <c r="AJ1834">
        <v>115</v>
      </c>
      <c r="AK1834">
        <v>3.1</v>
      </c>
      <c r="AM1834">
        <v>23.5</v>
      </c>
      <c r="AQ1834">
        <v>325000</v>
      </c>
      <c r="BA1834" t="s">
        <v>31</v>
      </c>
      <c r="BB1834">
        <v>13.725999999999999</v>
      </c>
      <c r="BC1834" s="2">
        <f t="shared" si="320"/>
        <v>5180.366713681241</v>
      </c>
      <c r="BD1834" s="2">
        <f t="shared" si="321"/>
        <v>0</v>
      </c>
      <c r="BE1834" s="2">
        <f t="shared" si="322"/>
        <v>101.88423901728086</v>
      </c>
      <c r="BF1834" s="2">
        <f t="shared" si="323"/>
        <v>64.471371750994365</v>
      </c>
      <c r="BG1834" s="2">
        <f t="shared" si="324"/>
        <v>0</v>
      </c>
      <c r="BH1834" s="2">
        <f t="shared" si="325"/>
        <v>4871.8952542520337</v>
      </c>
      <c r="BI1834" s="2">
        <f t="shared" si="326"/>
        <v>151.95702225633153</v>
      </c>
      <c r="BJ1834" s="2">
        <f t="shared" si="327"/>
        <v>75.637516208039187</v>
      </c>
      <c r="BK1834" s="2">
        <f t="shared" si="328"/>
        <v>19.187584210788959</v>
      </c>
      <c r="BL1834" s="2">
        <f t="shared" si="329"/>
        <v>152.23205101830899</v>
      </c>
      <c r="BM1834" s="2"/>
      <c r="BN1834" s="1">
        <f t="shared" si="330"/>
        <v>0.41021301668332805</v>
      </c>
      <c r="BO1834" s="2">
        <f t="shared" si="318"/>
        <v>0.94045374073334609</v>
      </c>
      <c r="BP1834" s="1">
        <f t="shared" si="319"/>
        <v>7.0476190476190474</v>
      </c>
    </row>
    <row r="1835" spans="1:68" x14ac:dyDescent="0.25">
      <c r="A1835" t="s">
        <v>1287</v>
      </c>
      <c r="B1835" t="s">
        <v>1552</v>
      </c>
      <c r="C1835" t="s">
        <v>818</v>
      </c>
      <c r="D1835">
        <v>-24.591200430000001</v>
      </c>
      <c r="E1835">
        <v>-66.696097809999998</v>
      </c>
      <c r="F1835" s="9">
        <v>43003</v>
      </c>
      <c r="H1835" t="s">
        <v>899</v>
      </c>
      <c r="I1835" t="s">
        <v>1013</v>
      </c>
      <c r="J1835" t="s">
        <v>41</v>
      </c>
      <c r="L1835" t="s">
        <v>30</v>
      </c>
      <c r="M1835" t="s">
        <v>1632</v>
      </c>
      <c r="N1835">
        <v>12</v>
      </c>
      <c r="O1835">
        <v>1.21</v>
      </c>
      <c r="P1835">
        <v>7.1</v>
      </c>
      <c r="T1835">
        <v>183918</v>
      </c>
      <c r="W1835">
        <v>9846</v>
      </c>
      <c r="Z1835">
        <v>618</v>
      </c>
      <c r="AD1835">
        <v>118000</v>
      </c>
      <c r="AE1835">
        <v>5250</v>
      </c>
      <c r="AF1835">
        <v>470</v>
      </c>
      <c r="AG1835">
        <v>686</v>
      </c>
      <c r="AH1835">
        <v>3280</v>
      </c>
      <c r="AJ1835">
        <v>57</v>
      </c>
      <c r="AK1835">
        <v>1.8</v>
      </c>
      <c r="AM1835">
        <v>21</v>
      </c>
      <c r="AQ1835">
        <v>328400</v>
      </c>
      <c r="BA1835" t="s">
        <v>31</v>
      </c>
      <c r="BB1835">
        <v>16.309999999999999</v>
      </c>
      <c r="BC1835" s="2">
        <f t="shared" si="320"/>
        <v>5188.0959097320165</v>
      </c>
      <c r="BD1835" s="2">
        <f t="shared" si="321"/>
        <v>0</v>
      </c>
      <c r="BE1835" s="2">
        <f t="shared" si="322"/>
        <v>102.49843847595253</v>
      </c>
      <c r="BF1835" s="2">
        <f t="shared" si="323"/>
        <v>57.163999630006472</v>
      </c>
      <c r="BG1835" s="2">
        <f t="shared" si="324"/>
        <v>0</v>
      </c>
      <c r="BH1835" s="2">
        <f t="shared" si="325"/>
        <v>5132.8896428726785</v>
      </c>
      <c r="BI1835" s="2">
        <f t="shared" si="326"/>
        <v>134.30544896392939</v>
      </c>
      <c r="BJ1835" s="2">
        <f t="shared" si="327"/>
        <v>67.713585938625556</v>
      </c>
      <c r="BK1835" s="2">
        <f t="shared" si="328"/>
        <v>17.116622585957384</v>
      </c>
      <c r="BL1835" s="2">
        <f t="shared" si="329"/>
        <v>134.9516560378523</v>
      </c>
      <c r="BM1835" s="2"/>
      <c r="BN1835" s="1">
        <f t="shared" si="330"/>
        <v>2.0785041291569168</v>
      </c>
      <c r="BO1835" s="2">
        <f t="shared" si="318"/>
        <v>0.98935905044550543</v>
      </c>
      <c r="BP1835" s="1">
        <f t="shared" si="319"/>
        <v>6.9787234042553195</v>
      </c>
    </row>
    <row r="1836" spans="1:68" x14ac:dyDescent="0.25">
      <c r="A1836" t="s">
        <v>1288</v>
      </c>
      <c r="B1836" t="s">
        <v>1552</v>
      </c>
      <c r="C1836" t="s">
        <v>818</v>
      </c>
      <c r="D1836">
        <v>-24.580138099999999</v>
      </c>
      <c r="E1836">
        <v>-66.721792969999996</v>
      </c>
      <c r="F1836" s="9">
        <v>42940</v>
      </c>
      <c r="H1836" t="s">
        <v>899</v>
      </c>
      <c r="I1836" t="s">
        <v>1013</v>
      </c>
      <c r="J1836" t="s">
        <v>41</v>
      </c>
      <c r="L1836" t="s">
        <v>30</v>
      </c>
      <c r="M1836" t="s">
        <v>1633</v>
      </c>
      <c r="N1836">
        <v>6.4</v>
      </c>
      <c r="O1836">
        <v>1.22</v>
      </c>
      <c r="P1836">
        <v>7.45</v>
      </c>
      <c r="T1836">
        <v>182768</v>
      </c>
      <c r="W1836">
        <v>8305.7999999999993</v>
      </c>
      <c r="Z1836">
        <v>451.5</v>
      </c>
      <c r="AD1836">
        <v>116821.5</v>
      </c>
      <c r="AE1836">
        <v>3864.8</v>
      </c>
      <c r="AF1836">
        <v>333.5</v>
      </c>
      <c r="AG1836">
        <v>899.7</v>
      </c>
      <c r="AH1836">
        <v>2302.1</v>
      </c>
      <c r="AJ1836">
        <v>3.2</v>
      </c>
      <c r="AM1836">
        <v>27</v>
      </c>
      <c r="AQ1836">
        <v>321600</v>
      </c>
      <c r="BA1836" t="s">
        <v>31</v>
      </c>
      <c r="BB1836">
        <v>10.72</v>
      </c>
      <c r="BC1836" s="2">
        <f t="shared" si="320"/>
        <v>5155.6558533145271</v>
      </c>
      <c r="BD1836" s="2">
        <f t="shared" si="321"/>
        <v>0</v>
      </c>
      <c r="BE1836" s="2">
        <f t="shared" si="322"/>
        <v>86.464709556527154</v>
      </c>
      <c r="BF1836" s="2">
        <f t="shared" si="323"/>
        <v>41.763019147164925</v>
      </c>
      <c r="BG1836" s="2">
        <f t="shared" si="324"/>
        <v>0</v>
      </c>
      <c r="BH1836" s="2">
        <f t="shared" si="325"/>
        <v>5081.6259950411068</v>
      </c>
      <c r="BI1836" s="2">
        <f t="shared" si="326"/>
        <v>98.869276029675106</v>
      </c>
      <c r="BJ1836" s="2">
        <f t="shared" si="327"/>
        <v>48.047831724535371</v>
      </c>
      <c r="BK1836" s="2">
        <f t="shared" si="328"/>
        <v>22.448724986276758</v>
      </c>
      <c r="BL1836" s="2">
        <f t="shared" si="329"/>
        <v>94.717136391688953</v>
      </c>
      <c r="BM1836" s="2"/>
      <c r="BN1836" s="1">
        <f t="shared" si="330"/>
        <v>1.1439316138303295</v>
      </c>
      <c r="BO1836" s="2">
        <f t="shared" si="318"/>
        <v>0.98564103959230964</v>
      </c>
      <c r="BP1836" s="1">
        <f t="shared" si="319"/>
        <v>6.9028485757121434</v>
      </c>
    </row>
    <row r="1837" spans="1:68" x14ac:dyDescent="0.25">
      <c r="A1837" t="s">
        <v>1289</v>
      </c>
      <c r="B1837" t="s">
        <v>1552</v>
      </c>
      <c r="C1837" t="s">
        <v>818</v>
      </c>
      <c r="D1837">
        <v>-24.580138099999999</v>
      </c>
      <c r="E1837">
        <v>-66.721792969999996</v>
      </c>
      <c r="F1837" s="9">
        <v>42942</v>
      </c>
      <c r="H1837" t="s">
        <v>899</v>
      </c>
      <c r="I1837" t="s">
        <v>1013</v>
      </c>
      <c r="J1837" t="s">
        <v>41</v>
      </c>
      <c r="L1837" t="s">
        <v>30</v>
      </c>
      <c r="M1837" t="s">
        <v>1634</v>
      </c>
      <c r="N1837">
        <v>3.1</v>
      </c>
      <c r="O1837">
        <v>1.22</v>
      </c>
      <c r="P1837">
        <v>7.41</v>
      </c>
      <c r="T1837">
        <v>183472</v>
      </c>
      <c r="W1837">
        <v>7803.7</v>
      </c>
      <c r="Z1837">
        <v>456.2</v>
      </c>
      <c r="AD1837">
        <v>115963.3</v>
      </c>
      <c r="AE1837">
        <v>3880.3</v>
      </c>
      <c r="AF1837">
        <v>340.1</v>
      </c>
      <c r="AG1837">
        <v>867.1</v>
      </c>
      <c r="AH1837">
        <v>2365.1</v>
      </c>
      <c r="AJ1837">
        <v>1.4</v>
      </c>
      <c r="AM1837">
        <v>25.9</v>
      </c>
      <c r="AQ1837">
        <v>325400</v>
      </c>
      <c r="BA1837" t="s">
        <v>31</v>
      </c>
      <c r="BB1837">
        <v>10.56</v>
      </c>
      <c r="BC1837" s="2">
        <f t="shared" si="320"/>
        <v>5175.5148095909726</v>
      </c>
      <c r="BD1837" s="2">
        <f t="shared" si="321"/>
        <v>0</v>
      </c>
      <c r="BE1837" s="2">
        <f t="shared" si="322"/>
        <v>81.237768061628145</v>
      </c>
      <c r="BF1837" s="2">
        <f t="shared" si="323"/>
        <v>42.197761539173065</v>
      </c>
      <c r="BG1837" s="2">
        <f t="shared" si="324"/>
        <v>0</v>
      </c>
      <c r="BH1837" s="2">
        <f t="shared" si="325"/>
        <v>5044.2950976554002</v>
      </c>
      <c r="BI1837" s="2">
        <f t="shared" si="326"/>
        <v>99.265796878997179</v>
      </c>
      <c r="BJ1837" s="2">
        <f t="shared" si="327"/>
        <v>48.998703356865008</v>
      </c>
      <c r="BK1837" s="2">
        <f t="shared" si="328"/>
        <v>21.63531114327062</v>
      </c>
      <c r="BL1837" s="2">
        <f t="shared" si="329"/>
        <v>97.309195638757458</v>
      </c>
      <c r="BM1837" s="2"/>
      <c r="BN1837" s="1">
        <f t="shared" si="330"/>
        <v>0.75979472738157183</v>
      </c>
      <c r="BO1837" s="2">
        <f t="shared" si="318"/>
        <v>0.9746460561387239</v>
      </c>
      <c r="BP1837" s="1">
        <f t="shared" si="319"/>
        <v>6.9541311379006165</v>
      </c>
    </row>
    <row r="1838" spans="1:68" x14ac:dyDescent="0.25">
      <c r="A1838" t="s">
        <v>1290</v>
      </c>
      <c r="B1838" t="s">
        <v>1552</v>
      </c>
      <c r="C1838" t="s">
        <v>818</v>
      </c>
      <c r="D1838">
        <v>-24.580138099999999</v>
      </c>
      <c r="E1838">
        <v>-66.721792969999996</v>
      </c>
      <c r="F1838" s="9">
        <v>42942</v>
      </c>
      <c r="H1838" t="s">
        <v>899</v>
      </c>
      <c r="I1838" t="s">
        <v>1013</v>
      </c>
      <c r="J1838" t="s">
        <v>41</v>
      </c>
      <c r="L1838" t="s">
        <v>30</v>
      </c>
      <c r="M1838" t="s">
        <v>1635</v>
      </c>
      <c r="N1838">
        <v>6.7</v>
      </c>
      <c r="O1838">
        <v>1.22</v>
      </c>
      <c r="P1838">
        <v>7.37</v>
      </c>
      <c r="T1838">
        <v>180799.4</v>
      </c>
      <c r="W1838">
        <v>8709.2000000000007</v>
      </c>
      <c r="Z1838">
        <v>474.6</v>
      </c>
      <c r="AD1838">
        <v>117322.8</v>
      </c>
      <c r="AE1838">
        <v>3993.1</v>
      </c>
      <c r="AF1838">
        <v>359.3</v>
      </c>
      <c r="AG1838">
        <v>842.5</v>
      </c>
      <c r="AH1838">
        <v>2488.3000000000002</v>
      </c>
      <c r="AJ1838">
        <v>1.4</v>
      </c>
      <c r="AM1838">
        <v>24.3</v>
      </c>
      <c r="AQ1838">
        <v>324600</v>
      </c>
      <c r="BA1838" t="s">
        <v>31</v>
      </c>
      <c r="BB1838">
        <v>10.08</v>
      </c>
      <c r="BC1838" s="2">
        <f t="shared" si="320"/>
        <v>5100.1241184767268</v>
      </c>
      <c r="BD1838" s="2">
        <f t="shared" si="321"/>
        <v>0</v>
      </c>
      <c r="BE1838" s="2">
        <f t="shared" si="322"/>
        <v>90.664168228190718</v>
      </c>
      <c r="BF1838" s="2">
        <f t="shared" si="323"/>
        <v>43.899731754694294</v>
      </c>
      <c r="BG1838" s="2">
        <f t="shared" si="324"/>
        <v>0</v>
      </c>
      <c r="BH1838" s="2">
        <f t="shared" si="325"/>
        <v>5103.4320762103616</v>
      </c>
      <c r="BI1838" s="2">
        <f t="shared" si="326"/>
        <v>102.15144538245075</v>
      </c>
      <c r="BJ1838" s="2">
        <f t="shared" si="327"/>
        <v>51.764875378187583</v>
      </c>
      <c r="BK1838" s="2">
        <f t="shared" si="328"/>
        <v>21.021508059284393</v>
      </c>
      <c r="BL1838" s="2">
        <f t="shared" si="329"/>
        <v>102.37811149969143</v>
      </c>
      <c r="BM1838" s="2"/>
      <c r="BN1838" s="1">
        <f t="shared" si="330"/>
        <v>1.9694468469166628</v>
      </c>
      <c r="BO1838" s="2">
        <f t="shared" si="318"/>
        <v>1.0006486033784259</v>
      </c>
      <c r="BP1838" s="1">
        <f t="shared" si="319"/>
        <v>6.9254105204564436</v>
      </c>
    </row>
    <row r="1839" spans="1:68" x14ac:dyDescent="0.25">
      <c r="A1839" t="s">
        <v>1291</v>
      </c>
      <c r="B1839" t="s">
        <v>1552</v>
      </c>
      <c r="C1839" t="s">
        <v>818</v>
      </c>
      <c r="D1839">
        <v>-24.580138099999999</v>
      </c>
      <c r="E1839">
        <v>-66.721792969999996</v>
      </c>
      <c r="F1839" s="9">
        <v>42942</v>
      </c>
      <c r="H1839" t="s">
        <v>899</v>
      </c>
      <c r="I1839" t="s">
        <v>1013</v>
      </c>
      <c r="J1839" t="s">
        <v>41</v>
      </c>
      <c r="L1839" t="s">
        <v>30</v>
      </c>
      <c r="M1839" t="s">
        <v>1636</v>
      </c>
      <c r="N1839">
        <v>9.9</v>
      </c>
      <c r="O1839">
        <v>1.22</v>
      </c>
      <c r="P1839">
        <v>7.14</v>
      </c>
      <c r="T1839">
        <v>183331.20000000001</v>
      </c>
      <c r="W1839">
        <v>9161.9</v>
      </c>
      <c r="Z1839">
        <v>610.5</v>
      </c>
      <c r="AD1839">
        <v>116002.4</v>
      </c>
      <c r="AE1839">
        <v>3712.5</v>
      </c>
      <c r="AF1839">
        <v>395.5</v>
      </c>
      <c r="AG1839">
        <v>677</v>
      </c>
      <c r="AH1839">
        <v>2849.9</v>
      </c>
      <c r="AJ1839">
        <v>2.9</v>
      </c>
      <c r="AM1839">
        <v>17.7</v>
      </c>
      <c r="AQ1839">
        <v>325900</v>
      </c>
      <c r="BA1839" t="s">
        <v>31</v>
      </c>
      <c r="BB1839">
        <v>9.4</v>
      </c>
      <c r="BC1839" s="2">
        <f t="shared" si="320"/>
        <v>5171.5430183356839</v>
      </c>
      <c r="BD1839" s="2">
        <f t="shared" si="321"/>
        <v>0</v>
      </c>
      <c r="BE1839" s="2">
        <f t="shared" si="322"/>
        <v>95.376847803456172</v>
      </c>
      <c r="BF1839" s="2">
        <f t="shared" si="323"/>
        <v>56.470261770419015</v>
      </c>
      <c r="BG1839" s="2">
        <f t="shared" si="324"/>
        <v>0</v>
      </c>
      <c r="BH1839" s="2">
        <f t="shared" si="325"/>
        <v>5045.9959110879108</v>
      </c>
      <c r="BI1839" s="2">
        <f t="shared" si="326"/>
        <v>94.973138910207211</v>
      </c>
      <c r="BJ1839" s="2">
        <f t="shared" si="327"/>
        <v>56.980262210056189</v>
      </c>
      <c r="BK1839" s="2">
        <f t="shared" si="328"/>
        <v>16.892060482059982</v>
      </c>
      <c r="BL1839" s="2">
        <f t="shared" si="329"/>
        <v>117.25570870191319</v>
      </c>
      <c r="BM1839" s="2"/>
      <c r="BN1839" s="1">
        <f t="shared" si="330"/>
        <v>0.87238094125785193</v>
      </c>
      <c r="BO1839" s="2">
        <f t="shared" si="318"/>
        <v>0.97572347231713119</v>
      </c>
      <c r="BP1839" s="1">
        <f t="shared" si="319"/>
        <v>7.2058154235145384</v>
      </c>
    </row>
    <row r="1840" spans="1:68" x14ac:dyDescent="0.25">
      <c r="A1840" t="s">
        <v>1292</v>
      </c>
      <c r="B1840" t="s">
        <v>1552</v>
      </c>
      <c r="C1840" t="s">
        <v>818</v>
      </c>
      <c r="D1840">
        <v>-24.580138099999999</v>
      </c>
      <c r="E1840">
        <v>-66.721792969999996</v>
      </c>
      <c r="F1840" s="9">
        <v>42942</v>
      </c>
      <c r="H1840" t="s">
        <v>899</v>
      </c>
      <c r="I1840" t="s">
        <v>1013</v>
      </c>
      <c r="J1840" t="s">
        <v>41</v>
      </c>
      <c r="L1840" t="s">
        <v>30</v>
      </c>
      <c r="M1840" t="s">
        <v>1637</v>
      </c>
      <c r="N1840">
        <v>8.5</v>
      </c>
      <c r="O1840">
        <v>1.22</v>
      </c>
      <c r="P1840">
        <v>7.08</v>
      </c>
      <c r="T1840">
        <v>182627.20000000001</v>
      </c>
      <c r="W1840">
        <v>9655.7999999999993</v>
      </c>
      <c r="Z1840">
        <v>645.1</v>
      </c>
      <c r="AD1840">
        <v>115128.7</v>
      </c>
      <c r="AE1840">
        <v>3949.4</v>
      </c>
      <c r="AF1840">
        <v>406.2</v>
      </c>
      <c r="AG1840">
        <v>686</v>
      </c>
      <c r="AH1840">
        <v>2947.2</v>
      </c>
      <c r="AJ1840">
        <v>2</v>
      </c>
      <c r="AM1840">
        <v>17.3</v>
      </c>
      <c r="AQ1840">
        <v>331600</v>
      </c>
      <c r="BA1840" t="s">
        <v>31</v>
      </c>
      <c r="BB1840">
        <v>9.1999999999999993</v>
      </c>
      <c r="BC1840" s="2">
        <f t="shared" si="320"/>
        <v>5151.6840620592384</v>
      </c>
      <c r="BD1840" s="2">
        <f t="shared" si="321"/>
        <v>0</v>
      </c>
      <c r="BE1840" s="2">
        <f t="shared" si="322"/>
        <v>100.51842598376014</v>
      </c>
      <c r="BF1840" s="2">
        <f t="shared" si="323"/>
        <v>59.670705762649156</v>
      </c>
      <c r="BG1840" s="2">
        <f t="shared" si="324"/>
        <v>0</v>
      </c>
      <c r="BH1840" s="2">
        <f t="shared" si="325"/>
        <v>5007.9907781982683</v>
      </c>
      <c r="BI1840" s="2">
        <f t="shared" si="326"/>
        <v>101.03351240726528</v>
      </c>
      <c r="BJ1840" s="2">
        <f t="shared" si="327"/>
        <v>58.521826826105752</v>
      </c>
      <c r="BK1840" s="2">
        <f t="shared" si="328"/>
        <v>17.116622585957384</v>
      </c>
      <c r="BL1840" s="2">
        <f t="shared" si="329"/>
        <v>121.25900020571898</v>
      </c>
      <c r="BM1840" s="2"/>
      <c r="BN1840" s="1">
        <f t="shared" si="330"/>
        <v>0.76230598787039405</v>
      </c>
      <c r="BO1840" s="2">
        <f t="shared" si="318"/>
        <v>0.97210751239206761</v>
      </c>
      <c r="BP1840" s="1">
        <f t="shared" si="319"/>
        <v>7.2555391432791723</v>
      </c>
    </row>
    <row r="1841" spans="1:68" x14ac:dyDescent="0.25">
      <c r="A1841" t="s">
        <v>1293</v>
      </c>
      <c r="B1841" t="s">
        <v>1552</v>
      </c>
      <c r="C1841" t="s">
        <v>818</v>
      </c>
      <c r="D1841">
        <v>-24.580138099999999</v>
      </c>
      <c r="E1841">
        <v>-66.721792969999996</v>
      </c>
      <c r="F1841" s="9">
        <v>42942</v>
      </c>
      <c r="H1841" t="s">
        <v>899</v>
      </c>
      <c r="I1841" t="s">
        <v>1013</v>
      </c>
      <c r="J1841" t="s">
        <v>41</v>
      </c>
      <c r="L1841" t="s">
        <v>30</v>
      </c>
      <c r="M1841" t="s">
        <v>1638</v>
      </c>
      <c r="N1841">
        <v>5.6</v>
      </c>
      <c r="O1841">
        <v>1.22</v>
      </c>
      <c r="P1841">
        <v>6.97</v>
      </c>
      <c r="T1841">
        <v>193956.9</v>
      </c>
      <c r="W1841">
        <v>9359.5</v>
      </c>
      <c r="Z1841">
        <v>597.5</v>
      </c>
      <c r="AD1841">
        <v>119387</v>
      </c>
      <c r="AE1841">
        <v>3913</v>
      </c>
      <c r="AF1841">
        <v>394.1</v>
      </c>
      <c r="AG1841">
        <v>651.6</v>
      </c>
      <c r="AH1841">
        <v>2745.9</v>
      </c>
      <c r="AJ1841">
        <v>1.5</v>
      </c>
      <c r="AM1841">
        <v>16.100000000000001</v>
      </c>
      <c r="AQ1841">
        <v>323400</v>
      </c>
      <c r="BA1841" t="s">
        <v>31</v>
      </c>
      <c r="BB1841">
        <v>8.8000000000000007</v>
      </c>
      <c r="BC1841" s="2">
        <f t="shared" si="320"/>
        <v>5471.2806770098723</v>
      </c>
      <c r="BD1841" s="2">
        <f t="shared" si="321"/>
        <v>0</v>
      </c>
      <c r="BE1841" s="2">
        <f t="shared" si="322"/>
        <v>97.433895481990419</v>
      </c>
      <c r="BF1841" s="2">
        <f t="shared" si="323"/>
        <v>55.267782813800757</v>
      </c>
      <c r="BG1841" s="2">
        <f t="shared" si="324"/>
        <v>0</v>
      </c>
      <c r="BH1841" s="2">
        <f t="shared" si="325"/>
        <v>5193.2228457088167</v>
      </c>
      <c r="BI1841" s="2">
        <f t="shared" si="326"/>
        <v>100.10232796111536</v>
      </c>
      <c r="BJ1841" s="2">
        <f t="shared" si="327"/>
        <v>56.778562166834753</v>
      </c>
      <c r="BK1841" s="2">
        <f t="shared" si="328"/>
        <v>16.258296322171763</v>
      </c>
      <c r="BL1841" s="2">
        <f t="shared" si="329"/>
        <v>112.97675375437153</v>
      </c>
      <c r="BM1841" s="2"/>
      <c r="BN1841" s="1">
        <f t="shared" si="330"/>
        <v>-0.58824390288734507</v>
      </c>
      <c r="BO1841" s="2">
        <f t="shared" si="318"/>
        <v>0.94917865711597571</v>
      </c>
      <c r="BP1841" s="1">
        <f t="shared" si="319"/>
        <v>6.9675209337731543</v>
      </c>
    </row>
    <row r="1842" spans="1:68" x14ac:dyDescent="0.25">
      <c r="A1842" t="s">
        <v>1294</v>
      </c>
      <c r="B1842" t="s">
        <v>1552</v>
      </c>
      <c r="C1842" t="s">
        <v>818</v>
      </c>
      <c r="D1842">
        <v>-24.580138099999999</v>
      </c>
      <c r="E1842">
        <v>-66.721792969999996</v>
      </c>
      <c r="F1842" s="9">
        <v>42965</v>
      </c>
      <c r="H1842" t="s">
        <v>899</v>
      </c>
      <c r="I1842" t="s">
        <v>1013</v>
      </c>
      <c r="J1842" t="s">
        <v>41</v>
      </c>
      <c r="L1842" t="s">
        <v>30</v>
      </c>
      <c r="M1842" t="s">
        <v>1639</v>
      </c>
      <c r="N1842">
        <v>6</v>
      </c>
      <c r="O1842">
        <v>1.22</v>
      </c>
      <c r="P1842">
        <v>7.08</v>
      </c>
      <c r="T1842">
        <v>187951.7</v>
      </c>
      <c r="W1842">
        <v>8486.9</v>
      </c>
      <c r="Z1842">
        <v>491.8</v>
      </c>
      <c r="AD1842">
        <v>113778.7</v>
      </c>
      <c r="AE1842">
        <v>4130</v>
      </c>
      <c r="AF1842">
        <v>363.7</v>
      </c>
      <c r="AG1842">
        <v>748.3</v>
      </c>
      <c r="AH1842">
        <v>2608.6999999999998</v>
      </c>
      <c r="AJ1842">
        <v>5.2</v>
      </c>
      <c r="AM1842">
        <v>19.7</v>
      </c>
      <c r="AQ1842">
        <v>314450</v>
      </c>
      <c r="BA1842" t="s">
        <v>31</v>
      </c>
      <c r="BB1842">
        <v>8.48</v>
      </c>
      <c r="BC1842" s="2">
        <f t="shared" si="320"/>
        <v>5301.8815232722145</v>
      </c>
      <c r="BD1842" s="2">
        <f t="shared" si="321"/>
        <v>0</v>
      </c>
      <c r="BE1842" s="2">
        <f t="shared" si="322"/>
        <v>88.34998958983968</v>
      </c>
      <c r="BF1842" s="2">
        <f t="shared" si="323"/>
        <v>45.490703912681532</v>
      </c>
      <c r="BG1842" s="2">
        <f t="shared" si="324"/>
        <v>0</v>
      </c>
      <c r="BH1842" s="2">
        <f t="shared" si="325"/>
        <v>4949.2670407586238</v>
      </c>
      <c r="BI1842" s="2">
        <f t="shared" si="326"/>
        <v>105.65361985162444</v>
      </c>
      <c r="BJ1842" s="2">
        <f t="shared" si="327"/>
        <v>52.398789799740669</v>
      </c>
      <c r="BK1842" s="2">
        <f t="shared" si="328"/>
        <v>18.671091371824939</v>
      </c>
      <c r="BL1842" s="2">
        <f t="shared" si="329"/>
        <v>107.33182472742233</v>
      </c>
      <c r="BM1842" s="2"/>
      <c r="BN1842" s="1">
        <f t="shared" si="330"/>
        <v>-1.1776845356405028</v>
      </c>
      <c r="BO1842" s="2">
        <f t="shared" si="318"/>
        <v>0.93349257599102964</v>
      </c>
      <c r="BP1842" s="1">
        <f t="shared" si="319"/>
        <v>7.1726697827880121</v>
      </c>
    </row>
    <row r="1843" spans="1:68" x14ac:dyDescent="0.25">
      <c r="A1843" t="s">
        <v>1295</v>
      </c>
      <c r="B1843" t="s">
        <v>1552</v>
      </c>
      <c r="C1843" t="s">
        <v>818</v>
      </c>
      <c r="D1843">
        <v>-24.580138099999999</v>
      </c>
      <c r="E1843">
        <v>-66.721792969999996</v>
      </c>
      <c r="F1843" s="9">
        <v>42965</v>
      </c>
      <c r="H1843" t="s">
        <v>899</v>
      </c>
      <c r="I1843" t="s">
        <v>1013</v>
      </c>
      <c r="J1843" t="s">
        <v>41</v>
      </c>
      <c r="L1843" t="s">
        <v>30</v>
      </c>
      <c r="M1843" t="s">
        <v>1640</v>
      </c>
      <c r="N1843">
        <v>6.5</v>
      </c>
      <c r="O1843">
        <v>1.22</v>
      </c>
      <c r="P1843">
        <v>6.81</v>
      </c>
      <c r="T1843">
        <v>184790.8</v>
      </c>
      <c r="W1843">
        <v>8248.2000000000007</v>
      </c>
      <c r="Z1843">
        <v>552.20000000000005</v>
      </c>
      <c r="AD1843">
        <v>115125.4</v>
      </c>
      <c r="AE1843">
        <v>3771</v>
      </c>
      <c r="AF1843">
        <v>339.7</v>
      </c>
      <c r="AG1843">
        <v>720</v>
      </c>
      <c r="AH1843">
        <v>2543.3000000000002</v>
      </c>
      <c r="AJ1843">
        <v>11.8</v>
      </c>
      <c r="AM1843">
        <v>16.7</v>
      </c>
      <c r="AQ1843">
        <v>310800</v>
      </c>
      <c r="BA1843" t="s">
        <v>31</v>
      </c>
      <c r="BB1843">
        <v>6.12</v>
      </c>
      <c r="BC1843" s="2">
        <f t="shared" si="320"/>
        <v>5212.7165021156552</v>
      </c>
      <c r="BD1843" s="2">
        <f t="shared" si="321"/>
        <v>0</v>
      </c>
      <c r="BE1843" s="2">
        <f t="shared" si="322"/>
        <v>85.865084322298571</v>
      </c>
      <c r="BF1843" s="2">
        <f t="shared" si="323"/>
        <v>51.077606141892524</v>
      </c>
      <c r="BG1843" s="2">
        <f t="shared" si="324"/>
        <v>0</v>
      </c>
      <c r="BH1843" s="2">
        <f t="shared" si="325"/>
        <v>5007.847231284527</v>
      </c>
      <c r="BI1843" s="2">
        <f t="shared" si="326"/>
        <v>96.469685341519565</v>
      </c>
      <c r="BJ1843" s="2">
        <f t="shared" si="327"/>
        <v>48.94107477308745</v>
      </c>
      <c r="BK1843" s="2">
        <f t="shared" si="328"/>
        <v>17.964968311792003</v>
      </c>
      <c r="BL1843" s="2">
        <f t="shared" si="329"/>
        <v>104.6410203661798</v>
      </c>
      <c r="BM1843" s="2"/>
      <c r="BN1843" s="1">
        <f t="shared" si="330"/>
        <v>7.3253046206914987E-2</v>
      </c>
      <c r="BO1843" s="2">
        <f t="shared" si="318"/>
        <v>0.96069817517450273</v>
      </c>
      <c r="BP1843" s="1">
        <f t="shared" si="319"/>
        <v>7.4869002060641749</v>
      </c>
    </row>
    <row r="1844" spans="1:68" x14ac:dyDescent="0.25">
      <c r="A1844" t="s">
        <v>1296</v>
      </c>
      <c r="B1844" t="s">
        <v>1552</v>
      </c>
      <c r="C1844" t="s">
        <v>818</v>
      </c>
      <c r="D1844">
        <v>-24.580138099999999</v>
      </c>
      <c r="E1844">
        <v>-66.721792969999996</v>
      </c>
      <c r="F1844" s="9">
        <v>43017</v>
      </c>
      <c r="H1844" t="s">
        <v>899</v>
      </c>
      <c r="I1844" t="s">
        <v>1013</v>
      </c>
      <c r="J1844" t="s">
        <v>41</v>
      </c>
      <c r="L1844" t="s">
        <v>30</v>
      </c>
      <c r="M1844" t="s">
        <v>1641</v>
      </c>
      <c r="N1844">
        <v>13.9</v>
      </c>
      <c r="O1844">
        <v>1.21</v>
      </c>
      <c r="P1844">
        <v>7.03</v>
      </c>
      <c r="T1844">
        <v>188064</v>
      </c>
      <c r="W1844">
        <v>8397</v>
      </c>
      <c r="Z1844">
        <v>466</v>
      </c>
      <c r="AD1844">
        <v>101000</v>
      </c>
      <c r="AE1844">
        <v>3810</v>
      </c>
      <c r="AF1844">
        <v>348</v>
      </c>
      <c r="AG1844">
        <v>748</v>
      </c>
      <c r="AH1844">
        <v>2450</v>
      </c>
      <c r="AJ1844">
        <v>6.4</v>
      </c>
      <c r="AK1844">
        <v>1.7</v>
      </c>
      <c r="AM1844">
        <v>15.9</v>
      </c>
      <c r="AQ1844">
        <v>320800</v>
      </c>
      <c r="BA1844" t="s">
        <v>31</v>
      </c>
      <c r="BB1844">
        <v>7.3660000000000005</v>
      </c>
      <c r="BC1844" s="2">
        <f t="shared" si="320"/>
        <v>5305.0493653032436</v>
      </c>
      <c r="BD1844" s="2">
        <f t="shared" si="321"/>
        <v>0</v>
      </c>
      <c r="BE1844" s="2">
        <f t="shared" si="322"/>
        <v>87.414116177389133</v>
      </c>
      <c r="BF1844" s="2">
        <f t="shared" si="323"/>
        <v>43.104245675700675</v>
      </c>
      <c r="BG1844" s="2">
        <f t="shared" si="324"/>
        <v>0</v>
      </c>
      <c r="BH1844" s="2">
        <f t="shared" si="325"/>
        <v>4393.4055417808513</v>
      </c>
      <c r="BI1844" s="2">
        <f t="shared" si="326"/>
        <v>97.467382962394467</v>
      </c>
      <c r="BJ1844" s="2">
        <f t="shared" si="327"/>
        <v>50.136867886471691</v>
      </c>
      <c r="BK1844" s="2">
        <f t="shared" si="328"/>
        <v>18.663605968361693</v>
      </c>
      <c r="BL1844" s="2">
        <f t="shared" si="329"/>
        <v>100.80230405266406</v>
      </c>
      <c r="BM1844" s="2"/>
      <c r="BN1844" s="1">
        <f t="shared" si="330"/>
        <v>-6.8889571045688189</v>
      </c>
      <c r="BO1844" s="2">
        <f t="shared" si="318"/>
        <v>0.82815544950724851</v>
      </c>
      <c r="BP1844" s="1">
        <f t="shared" si="319"/>
        <v>7.0402298850574709</v>
      </c>
    </row>
    <row r="1845" spans="1:68" x14ac:dyDescent="0.25">
      <c r="A1845" t="s">
        <v>1297</v>
      </c>
      <c r="B1845" t="s">
        <v>1552</v>
      </c>
      <c r="C1845" t="s">
        <v>818</v>
      </c>
      <c r="D1845">
        <v>-24.580138099999999</v>
      </c>
      <c r="E1845">
        <v>-66.721792969999996</v>
      </c>
      <c r="F1845" s="9">
        <v>43018</v>
      </c>
      <c r="H1845" t="s">
        <v>899</v>
      </c>
      <c r="I1845" t="s">
        <v>1013</v>
      </c>
      <c r="J1845" t="s">
        <v>41</v>
      </c>
      <c r="L1845" t="s">
        <v>30</v>
      </c>
      <c r="M1845" t="s">
        <v>1642</v>
      </c>
      <c r="N1845">
        <v>12.3</v>
      </c>
      <c r="O1845">
        <v>1.21</v>
      </c>
      <c r="P1845">
        <v>6.79</v>
      </c>
      <c r="T1845">
        <v>186790</v>
      </c>
      <c r="W1845">
        <v>8990</v>
      </c>
      <c r="Z1845">
        <v>548</v>
      </c>
      <c r="AD1845">
        <v>115000</v>
      </c>
      <c r="AE1845">
        <v>4310</v>
      </c>
      <c r="AF1845">
        <v>403</v>
      </c>
      <c r="AG1845">
        <v>744</v>
      </c>
      <c r="AH1845">
        <v>2770</v>
      </c>
      <c r="AJ1845">
        <v>5.2</v>
      </c>
      <c r="AK1845">
        <v>3.2</v>
      </c>
      <c r="AM1845">
        <v>17.3</v>
      </c>
      <c r="AQ1845">
        <v>327400</v>
      </c>
      <c r="BA1845" t="s">
        <v>31</v>
      </c>
      <c r="BB1845">
        <v>5.9379999999999997</v>
      </c>
      <c r="BC1845" s="2">
        <f t="shared" si="320"/>
        <v>5269.1114245416074</v>
      </c>
      <c r="BD1845" s="2">
        <f t="shared" si="321"/>
        <v>0</v>
      </c>
      <c r="BE1845" s="2">
        <f t="shared" si="322"/>
        <v>93.587341245055171</v>
      </c>
      <c r="BF1845" s="2">
        <f t="shared" si="323"/>
        <v>50.689112940523543</v>
      </c>
      <c r="BG1845" s="2">
        <f t="shared" si="324"/>
        <v>0</v>
      </c>
      <c r="BH1845" s="2">
        <f t="shared" si="325"/>
        <v>5002.3924485623556</v>
      </c>
      <c r="BI1845" s="2">
        <f t="shared" si="326"/>
        <v>110.25837810181631</v>
      </c>
      <c r="BJ1845" s="2">
        <f t="shared" si="327"/>
        <v>58.060798155885323</v>
      </c>
      <c r="BK1845" s="2">
        <f t="shared" si="328"/>
        <v>18.563800588851738</v>
      </c>
      <c r="BL1845" s="2">
        <f t="shared" si="329"/>
        <v>113.96831927586916</v>
      </c>
      <c r="BM1845" s="2"/>
      <c r="BN1845" s="1">
        <f t="shared" si="330"/>
        <v>-0.24268895715899583</v>
      </c>
      <c r="BO1845" s="2">
        <f t="shared" si="318"/>
        <v>0.94938065368347091</v>
      </c>
      <c r="BP1845" s="1">
        <f t="shared" si="319"/>
        <v>6.8734491315136479</v>
      </c>
    </row>
    <row r="1846" spans="1:68" x14ac:dyDescent="0.25">
      <c r="A1846" t="s">
        <v>1298</v>
      </c>
      <c r="B1846" t="s">
        <v>1552</v>
      </c>
      <c r="C1846" t="s">
        <v>818</v>
      </c>
      <c r="D1846">
        <v>-24.580138099999999</v>
      </c>
      <c r="E1846">
        <v>-66.721792969999996</v>
      </c>
      <c r="F1846" s="9">
        <v>43018</v>
      </c>
      <c r="H1846" t="s">
        <v>899</v>
      </c>
      <c r="I1846" t="s">
        <v>1013</v>
      </c>
      <c r="J1846" t="s">
        <v>41</v>
      </c>
      <c r="L1846" t="s">
        <v>30</v>
      </c>
      <c r="M1846" t="s">
        <v>1643</v>
      </c>
      <c r="N1846">
        <v>13.7</v>
      </c>
      <c r="O1846">
        <v>1.21</v>
      </c>
      <c r="P1846">
        <v>6.67</v>
      </c>
      <c r="T1846">
        <v>189056</v>
      </c>
      <c r="W1846">
        <v>9137</v>
      </c>
      <c r="Z1846">
        <v>586</v>
      </c>
      <c r="AD1846">
        <v>111000</v>
      </c>
      <c r="AE1846">
        <v>4550</v>
      </c>
      <c r="AF1846">
        <v>427</v>
      </c>
      <c r="AG1846">
        <v>751</v>
      </c>
      <c r="AH1846">
        <v>2920</v>
      </c>
      <c r="AJ1846">
        <v>4.3</v>
      </c>
      <c r="AK1846">
        <v>4.2</v>
      </c>
      <c r="AM1846">
        <v>16.8</v>
      </c>
      <c r="AQ1846">
        <v>321200</v>
      </c>
      <c r="BA1846" t="s">
        <v>31</v>
      </c>
      <c r="BB1846">
        <v>5.6360000000000001</v>
      </c>
      <c r="BC1846" s="2">
        <f t="shared" si="320"/>
        <v>5333.0324400564168</v>
      </c>
      <c r="BD1846" s="2">
        <f t="shared" si="321"/>
        <v>0</v>
      </c>
      <c r="BE1846" s="2">
        <f t="shared" si="322"/>
        <v>95.117634811576096</v>
      </c>
      <c r="BF1846" s="2">
        <f t="shared" si="323"/>
        <v>54.204051429099991</v>
      </c>
      <c r="BG1846" s="2">
        <f t="shared" si="324"/>
        <v>0</v>
      </c>
      <c r="BH1846" s="2">
        <f t="shared" si="325"/>
        <v>4828.3961894819258</v>
      </c>
      <c r="BI1846" s="2">
        <f t="shared" si="326"/>
        <v>116.3980557687388</v>
      </c>
      <c r="BJ1846" s="2">
        <f t="shared" si="327"/>
        <v>61.518513182538541</v>
      </c>
      <c r="BK1846" s="2">
        <f t="shared" si="328"/>
        <v>18.738460002994159</v>
      </c>
      <c r="BL1846" s="2">
        <f t="shared" si="329"/>
        <v>120.13988891174655</v>
      </c>
      <c r="BM1846" s="2"/>
      <c r="BN1846" s="1">
        <f t="shared" si="330"/>
        <v>-2.2642639508996605</v>
      </c>
      <c r="BO1846" s="2">
        <f t="shared" si="318"/>
        <v>0.90537536453291245</v>
      </c>
      <c r="BP1846" s="1">
        <f t="shared" si="319"/>
        <v>6.8384074941451987</v>
      </c>
    </row>
    <row r="1847" spans="1:68" x14ac:dyDescent="0.25">
      <c r="A1847" t="s">
        <v>1299</v>
      </c>
      <c r="B1847" t="s">
        <v>1552</v>
      </c>
      <c r="C1847" t="s">
        <v>818</v>
      </c>
      <c r="D1847">
        <v>-24.580138099999999</v>
      </c>
      <c r="E1847">
        <v>-66.721792969999996</v>
      </c>
      <c r="F1847" s="9">
        <v>43018</v>
      </c>
      <c r="H1847" t="s">
        <v>899</v>
      </c>
      <c r="I1847" t="s">
        <v>1013</v>
      </c>
      <c r="J1847" t="s">
        <v>41</v>
      </c>
      <c r="L1847" t="s">
        <v>30</v>
      </c>
      <c r="M1847" t="s">
        <v>1644</v>
      </c>
      <c r="N1847">
        <v>13.5</v>
      </c>
      <c r="O1847">
        <v>1.21</v>
      </c>
      <c r="P1847">
        <v>6.64</v>
      </c>
      <c r="T1847">
        <v>181328</v>
      </c>
      <c r="W1847">
        <v>8938</v>
      </c>
      <c r="Z1847">
        <v>561</v>
      </c>
      <c r="AD1847">
        <v>112000</v>
      </c>
      <c r="AE1847">
        <v>4290</v>
      </c>
      <c r="AF1847">
        <v>404</v>
      </c>
      <c r="AG1847">
        <v>697</v>
      </c>
      <c r="AH1847">
        <v>2770</v>
      </c>
      <c r="AJ1847">
        <v>5.6</v>
      </c>
      <c r="AK1847">
        <v>3.7</v>
      </c>
      <c r="AM1847">
        <v>12.2</v>
      </c>
      <c r="AQ1847">
        <v>325200</v>
      </c>
      <c r="BA1847" t="s">
        <v>31</v>
      </c>
      <c r="BB1847">
        <v>5.3</v>
      </c>
      <c r="BC1847" s="2">
        <f t="shared" si="320"/>
        <v>5115.0352609308884</v>
      </c>
      <c r="BD1847" s="2">
        <f t="shared" si="321"/>
        <v>0</v>
      </c>
      <c r="BE1847" s="2">
        <f t="shared" si="322"/>
        <v>93.046012908598797</v>
      </c>
      <c r="BF1847" s="2">
        <f t="shared" si="323"/>
        <v>51.891591897141801</v>
      </c>
      <c r="BG1847" s="2">
        <f t="shared" si="324"/>
        <v>0</v>
      </c>
      <c r="BH1847" s="2">
        <f t="shared" si="325"/>
        <v>4871.8952542520337</v>
      </c>
      <c r="BI1847" s="2">
        <f t="shared" si="326"/>
        <v>109.74673829623944</v>
      </c>
      <c r="BJ1847" s="2">
        <f t="shared" si="327"/>
        <v>58.204869615329201</v>
      </c>
      <c r="BK1847" s="2">
        <f t="shared" si="328"/>
        <v>17.391087379609761</v>
      </c>
      <c r="BL1847" s="2">
        <f t="shared" si="329"/>
        <v>113.96831927586916</v>
      </c>
      <c r="BM1847" s="2"/>
      <c r="BN1847" s="1">
        <f t="shared" si="330"/>
        <v>-3.6399414037468741E-2</v>
      </c>
      <c r="BO1847" s="2">
        <f t="shared" si="318"/>
        <v>0.9524656245215003</v>
      </c>
      <c r="BP1847" s="1">
        <f t="shared" si="319"/>
        <v>6.8564356435643568</v>
      </c>
    </row>
    <row r="1848" spans="1:68" x14ac:dyDescent="0.25">
      <c r="A1848" t="s">
        <v>1300</v>
      </c>
      <c r="B1848" t="s">
        <v>1552</v>
      </c>
      <c r="C1848" t="s">
        <v>818</v>
      </c>
      <c r="D1848">
        <v>-24.580138099999999</v>
      </c>
      <c r="E1848">
        <v>-66.721792969999996</v>
      </c>
      <c r="F1848" s="9">
        <v>43018</v>
      </c>
      <c r="H1848" t="s">
        <v>899</v>
      </c>
      <c r="I1848" t="s">
        <v>1013</v>
      </c>
      <c r="J1848" t="s">
        <v>41</v>
      </c>
      <c r="L1848" t="s">
        <v>30</v>
      </c>
      <c r="M1848" t="s">
        <v>1645</v>
      </c>
      <c r="N1848">
        <v>15.1</v>
      </c>
      <c r="O1848">
        <v>1.21</v>
      </c>
      <c r="P1848">
        <v>6.65</v>
      </c>
      <c r="T1848">
        <v>186494</v>
      </c>
      <c r="W1848">
        <v>9286</v>
      </c>
      <c r="Z1848">
        <v>588</v>
      </c>
      <c r="AD1848">
        <v>115000</v>
      </c>
      <c r="AE1848">
        <v>4470</v>
      </c>
      <c r="AF1848">
        <v>419</v>
      </c>
      <c r="AG1848">
        <v>705</v>
      </c>
      <c r="AH1848">
        <v>2900</v>
      </c>
      <c r="AJ1848">
        <v>5.8</v>
      </c>
      <c r="AK1848">
        <v>4.4000000000000004</v>
      </c>
      <c r="AM1848">
        <v>15.1</v>
      </c>
      <c r="AQ1848">
        <v>285400</v>
      </c>
      <c r="BA1848" t="s">
        <v>31</v>
      </c>
      <c r="BB1848">
        <v>5.3260000000000005</v>
      </c>
      <c r="BC1848" s="2">
        <f t="shared" si="320"/>
        <v>5260.7616361071932</v>
      </c>
      <c r="BD1848" s="2">
        <f t="shared" si="321"/>
        <v>0</v>
      </c>
      <c r="BE1848" s="2">
        <f t="shared" si="322"/>
        <v>96.668748698729956</v>
      </c>
      <c r="BF1848" s="2">
        <f t="shared" si="323"/>
        <v>54.389048191656649</v>
      </c>
      <c r="BG1848" s="2">
        <f t="shared" si="324"/>
        <v>0</v>
      </c>
      <c r="BH1848" s="2">
        <f t="shared" si="325"/>
        <v>5002.3924485623556</v>
      </c>
      <c r="BI1848" s="2">
        <f t="shared" si="326"/>
        <v>114.35149654643131</v>
      </c>
      <c r="BJ1848" s="2">
        <f t="shared" si="327"/>
        <v>60.365941506987468</v>
      </c>
      <c r="BK1848" s="2">
        <f t="shared" si="328"/>
        <v>17.590698138629669</v>
      </c>
      <c r="BL1848" s="2">
        <f t="shared" si="329"/>
        <v>119.31701296029624</v>
      </c>
      <c r="BM1848" s="2"/>
      <c r="BN1848" s="1">
        <f t="shared" si="330"/>
        <v>-7.7906064850656195E-2</v>
      </c>
      <c r="BO1848" s="2">
        <f t="shared" si="318"/>
        <v>0.95088749397586791</v>
      </c>
      <c r="BP1848" s="1">
        <f t="shared" si="319"/>
        <v>6.921241050119332</v>
      </c>
    </row>
    <row r="1849" spans="1:68" x14ac:dyDescent="0.25">
      <c r="A1849" t="s">
        <v>1301</v>
      </c>
      <c r="B1849" t="s">
        <v>1552</v>
      </c>
      <c r="C1849" t="s">
        <v>818</v>
      </c>
      <c r="D1849">
        <v>-24.580138099999999</v>
      </c>
      <c r="E1849">
        <v>-66.721792969999996</v>
      </c>
      <c r="F1849" s="9">
        <v>43018</v>
      </c>
      <c r="H1849" t="s">
        <v>899</v>
      </c>
      <c r="I1849" t="s">
        <v>1013</v>
      </c>
      <c r="J1849" t="s">
        <v>41</v>
      </c>
      <c r="L1849" t="s">
        <v>30</v>
      </c>
      <c r="M1849" t="s">
        <v>1646</v>
      </c>
      <c r="N1849">
        <v>13.2</v>
      </c>
      <c r="O1849">
        <v>1.21</v>
      </c>
      <c r="P1849">
        <v>6.63</v>
      </c>
      <c r="T1849">
        <v>191589</v>
      </c>
      <c r="W1849">
        <v>9365</v>
      </c>
      <c r="Z1849">
        <v>592</v>
      </c>
      <c r="AD1849">
        <v>116000</v>
      </c>
      <c r="AE1849">
        <v>4490</v>
      </c>
      <c r="AF1849">
        <v>423</v>
      </c>
      <c r="AG1849">
        <v>698</v>
      </c>
      <c r="AH1849">
        <v>2910</v>
      </c>
      <c r="AJ1849">
        <v>4.5</v>
      </c>
      <c r="AK1849">
        <v>4.7</v>
      </c>
      <c r="AM1849">
        <v>14.8</v>
      </c>
      <c r="AQ1849">
        <v>326500</v>
      </c>
      <c r="BA1849" t="s">
        <v>31</v>
      </c>
      <c r="BB1849">
        <v>4.9480000000000004</v>
      </c>
      <c r="BC1849" s="2">
        <f t="shared" si="320"/>
        <v>5404.4851904090265</v>
      </c>
      <c r="BD1849" s="2">
        <f t="shared" si="321"/>
        <v>0</v>
      </c>
      <c r="BE1849" s="2">
        <f t="shared" si="322"/>
        <v>97.491151363730992</v>
      </c>
      <c r="BF1849" s="2">
        <f t="shared" si="323"/>
        <v>54.759041716769957</v>
      </c>
      <c r="BG1849" s="2">
        <f t="shared" si="324"/>
        <v>0</v>
      </c>
      <c r="BH1849" s="2">
        <f t="shared" si="325"/>
        <v>5045.8915133324635</v>
      </c>
      <c r="BI1849" s="2">
        <f t="shared" si="326"/>
        <v>114.86313635200817</v>
      </c>
      <c r="BJ1849" s="2">
        <f t="shared" si="327"/>
        <v>60.942227344763005</v>
      </c>
      <c r="BK1849" s="2">
        <f t="shared" si="328"/>
        <v>17.416038724487247</v>
      </c>
      <c r="BL1849" s="2">
        <f t="shared" si="329"/>
        <v>119.7284509360214</v>
      </c>
      <c r="BM1849" s="2"/>
      <c r="BN1849" s="1">
        <f t="shared" si="330"/>
        <v>-0.97680825559744877</v>
      </c>
      <c r="BO1849" s="2">
        <f t="shared" si="318"/>
        <v>0.93364887414014297</v>
      </c>
      <c r="BP1849" s="1">
        <f t="shared" si="319"/>
        <v>6.8794326241134751</v>
      </c>
    </row>
    <row r="1850" spans="1:68" x14ac:dyDescent="0.25">
      <c r="A1850" t="s">
        <v>1302</v>
      </c>
      <c r="B1850" t="s">
        <v>1552</v>
      </c>
      <c r="C1850" t="s">
        <v>818</v>
      </c>
      <c r="D1850">
        <v>-24.580138099999999</v>
      </c>
      <c r="E1850">
        <v>-66.721792969999996</v>
      </c>
      <c r="F1850" s="9">
        <v>43019</v>
      </c>
      <c r="H1850" t="s">
        <v>899</v>
      </c>
      <c r="I1850" t="s">
        <v>1013</v>
      </c>
      <c r="J1850" t="s">
        <v>41</v>
      </c>
      <c r="L1850" t="s">
        <v>30</v>
      </c>
      <c r="M1850" t="s">
        <v>1647</v>
      </c>
      <c r="N1850">
        <v>11</v>
      </c>
      <c r="O1850">
        <v>1.21</v>
      </c>
      <c r="P1850">
        <v>6.63</v>
      </c>
      <c r="T1850">
        <v>186381</v>
      </c>
      <c r="W1850">
        <v>9268</v>
      </c>
      <c r="Z1850">
        <v>543</v>
      </c>
      <c r="AD1850">
        <v>103000</v>
      </c>
      <c r="AE1850">
        <v>4110</v>
      </c>
      <c r="AF1850">
        <v>390</v>
      </c>
      <c r="AG1850">
        <v>642</v>
      </c>
      <c r="AH1850">
        <v>2640</v>
      </c>
      <c r="AJ1850">
        <v>5.0999999999999996</v>
      </c>
      <c r="AK1850">
        <v>4.5</v>
      </c>
      <c r="AM1850">
        <v>10.4</v>
      </c>
      <c r="AQ1850">
        <v>321400</v>
      </c>
      <c r="BA1850" t="s">
        <v>31</v>
      </c>
      <c r="BB1850">
        <v>5.1139999999999999</v>
      </c>
      <c r="BC1850" s="2">
        <f t="shared" si="320"/>
        <v>5257.5740479548658</v>
      </c>
      <c r="BD1850" s="2">
        <f t="shared" si="321"/>
        <v>0</v>
      </c>
      <c r="BE1850" s="2">
        <f t="shared" si="322"/>
        <v>96.48136581303352</v>
      </c>
      <c r="BF1850" s="2">
        <f t="shared" si="323"/>
        <v>50.226621034131902</v>
      </c>
      <c r="BG1850" s="2">
        <f t="shared" si="324"/>
        <v>0</v>
      </c>
      <c r="BH1850" s="2">
        <f t="shared" si="325"/>
        <v>4480.4036713210662</v>
      </c>
      <c r="BI1850" s="2">
        <f t="shared" si="326"/>
        <v>105.14198004604758</v>
      </c>
      <c r="BJ1850" s="2">
        <f t="shared" si="327"/>
        <v>56.187869183114827</v>
      </c>
      <c r="BK1850" s="2">
        <f t="shared" si="328"/>
        <v>16.018763411347869</v>
      </c>
      <c r="BL1850" s="2">
        <f t="shared" si="329"/>
        <v>108.61962559144209</v>
      </c>
      <c r="BM1850" s="2"/>
      <c r="BN1850" s="1">
        <f t="shared" si="330"/>
        <v>-5.4572240915308541</v>
      </c>
      <c r="BO1850" s="2">
        <f t="shared" si="318"/>
        <v>0.85218080248701211</v>
      </c>
      <c r="BP1850" s="1">
        <f t="shared" si="319"/>
        <v>6.7692307692307692</v>
      </c>
    </row>
    <row r="1851" spans="1:68" x14ac:dyDescent="0.25">
      <c r="A1851" t="s">
        <v>1303</v>
      </c>
      <c r="B1851" t="s">
        <v>1552</v>
      </c>
      <c r="C1851" t="s">
        <v>818</v>
      </c>
      <c r="D1851">
        <v>-24.580138099999999</v>
      </c>
      <c r="E1851">
        <v>-66.721792969999996</v>
      </c>
      <c r="F1851" s="9">
        <v>43019</v>
      </c>
      <c r="H1851" t="s">
        <v>899</v>
      </c>
      <c r="I1851" t="s">
        <v>1013</v>
      </c>
      <c r="J1851" t="s">
        <v>41</v>
      </c>
      <c r="L1851" t="s">
        <v>30</v>
      </c>
      <c r="M1851" t="s">
        <v>1648</v>
      </c>
      <c r="N1851">
        <v>15.1</v>
      </c>
      <c r="O1851">
        <v>1.21</v>
      </c>
      <c r="P1851">
        <v>6.54</v>
      </c>
      <c r="T1851">
        <v>190217</v>
      </c>
      <c r="W1851">
        <v>9482</v>
      </c>
      <c r="Z1851">
        <v>589</v>
      </c>
      <c r="AD1851">
        <v>117000</v>
      </c>
      <c r="AE1851">
        <v>4560</v>
      </c>
      <c r="AF1851">
        <v>433</v>
      </c>
      <c r="AG1851">
        <v>697</v>
      </c>
      <c r="AH1851">
        <v>2900</v>
      </c>
      <c r="AJ1851">
        <v>5.0999999999999996</v>
      </c>
      <c r="AK1851">
        <v>6.3</v>
      </c>
      <c r="AM1851">
        <v>14</v>
      </c>
      <c r="AQ1851">
        <v>302000</v>
      </c>
      <c r="BA1851" t="s">
        <v>31</v>
      </c>
      <c r="BB1851">
        <v>4.7839999999999998</v>
      </c>
      <c r="BC1851" s="2">
        <f t="shared" si="320"/>
        <v>5365.7827926657255</v>
      </c>
      <c r="BD1851" s="2">
        <f t="shared" si="321"/>
        <v>0</v>
      </c>
      <c r="BE1851" s="2">
        <f t="shared" si="322"/>
        <v>98.709140120757851</v>
      </c>
      <c r="BF1851" s="2">
        <f t="shared" si="323"/>
        <v>54.481546572934974</v>
      </c>
      <c r="BG1851" s="2">
        <f t="shared" si="324"/>
        <v>0</v>
      </c>
      <c r="BH1851" s="2">
        <f t="shared" si="325"/>
        <v>5089.3905781025705</v>
      </c>
      <c r="BI1851" s="2">
        <f t="shared" si="326"/>
        <v>116.65387567152723</v>
      </c>
      <c r="BJ1851" s="2">
        <f t="shared" si="327"/>
        <v>62.382941939201842</v>
      </c>
      <c r="BK1851" s="2">
        <f t="shared" si="328"/>
        <v>17.391087379609761</v>
      </c>
      <c r="BL1851" s="2">
        <f t="shared" si="329"/>
        <v>119.31701296029624</v>
      </c>
      <c r="BM1851" s="2"/>
      <c r="BN1851" s="1">
        <f t="shared" si="330"/>
        <v>-0.23530044694896557</v>
      </c>
      <c r="BO1851" s="2">
        <f t="shared" si="318"/>
        <v>0.94848986154621384</v>
      </c>
      <c r="BP1851" s="1">
        <f t="shared" si="319"/>
        <v>6.6974595842956122</v>
      </c>
    </row>
    <row r="1852" spans="1:68" x14ac:dyDescent="0.25">
      <c r="A1852" t="s">
        <v>1304</v>
      </c>
      <c r="B1852" t="s">
        <v>1552</v>
      </c>
      <c r="C1852" t="s">
        <v>818</v>
      </c>
      <c r="D1852">
        <v>-24.580138099999999</v>
      </c>
      <c r="E1852">
        <v>-66.721792969999996</v>
      </c>
      <c r="F1852" s="9">
        <v>43019</v>
      </c>
      <c r="H1852" t="s">
        <v>899</v>
      </c>
      <c r="I1852" t="s">
        <v>1013</v>
      </c>
      <c r="J1852" t="s">
        <v>41</v>
      </c>
      <c r="L1852" t="s">
        <v>30</v>
      </c>
      <c r="M1852" t="s">
        <v>1649</v>
      </c>
      <c r="N1852">
        <v>16.3</v>
      </c>
      <c r="O1852">
        <v>1.21</v>
      </c>
      <c r="P1852">
        <v>6.5</v>
      </c>
      <c r="T1852">
        <v>195156</v>
      </c>
      <c r="W1852">
        <v>9842</v>
      </c>
      <c r="Z1852">
        <v>597</v>
      </c>
      <c r="AD1852">
        <v>118000</v>
      </c>
      <c r="AE1852">
        <v>4620</v>
      </c>
      <c r="AF1852">
        <v>438</v>
      </c>
      <c r="AG1852">
        <v>697</v>
      </c>
      <c r="AH1852">
        <v>2940</v>
      </c>
      <c r="AJ1852">
        <v>3.1</v>
      </c>
      <c r="AK1852">
        <v>6.2</v>
      </c>
      <c r="AM1852">
        <v>13.9</v>
      </c>
      <c r="AQ1852">
        <v>328000</v>
      </c>
      <c r="BA1852" t="s">
        <v>31</v>
      </c>
      <c r="BB1852">
        <v>4.702</v>
      </c>
      <c r="BC1852" s="2">
        <f t="shared" si="320"/>
        <v>5505.1057827926652</v>
      </c>
      <c r="BD1852" s="2">
        <f t="shared" si="321"/>
        <v>0</v>
      </c>
      <c r="BE1852" s="2">
        <f t="shared" si="322"/>
        <v>102.45679783468665</v>
      </c>
      <c r="BF1852" s="2">
        <f t="shared" si="323"/>
        <v>55.221533623161598</v>
      </c>
      <c r="BG1852" s="2">
        <f t="shared" si="324"/>
        <v>0</v>
      </c>
      <c r="BH1852" s="2">
        <f t="shared" si="325"/>
        <v>5132.8896428726785</v>
      </c>
      <c r="BI1852" s="2">
        <f t="shared" si="326"/>
        <v>118.18879508825786</v>
      </c>
      <c r="BJ1852" s="2">
        <f t="shared" si="327"/>
        <v>63.103299236421265</v>
      </c>
      <c r="BK1852" s="2">
        <f t="shared" si="328"/>
        <v>17.391087379609761</v>
      </c>
      <c r="BL1852" s="2">
        <f t="shared" si="329"/>
        <v>120.96276486319688</v>
      </c>
      <c r="BM1852" s="2"/>
      <c r="BN1852" s="1">
        <f t="shared" si="330"/>
        <v>-1.0953139883288407</v>
      </c>
      <c r="BO1852" s="2">
        <f t="shared" si="318"/>
        <v>0.9323871048793605</v>
      </c>
      <c r="BP1852" s="1">
        <f t="shared" si="319"/>
        <v>6.7123287671232879</v>
      </c>
    </row>
    <row r="1853" spans="1:68" x14ac:dyDescent="0.25">
      <c r="A1853" t="s">
        <v>1305</v>
      </c>
      <c r="B1853" t="s">
        <v>1552</v>
      </c>
      <c r="C1853" t="s">
        <v>818</v>
      </c>
      <c r="D1853">
        <v>-24.580138099999999</v>
      </c>
      <c r="E1853">
        <v>-66.721792969999996</v>
      </c>
      <c r="F1853" s="9">
        <v>43019</v>
      </c>
      <c r="H1853" t="s">
        <v>899</v>
      </c>
      <c r="I1853" t="s">
        <v>1013</v>
      </c>
      <c r="J1853" t="s">
        <v>41</v>
      </c>
      <c r="L1853" t="s">
        <v>30</v>
      </c>
      <c r="M1853" t="s">
        <v>1650</v>
      </c>
      <c r="N1853">
        <v>15.7</v>
      </c>
      <c r="O1853">
        <v>1.21</v>
      </c>
      <c r="P1853">
        <v>6.45</v>
      </c>
      <c r="T1853">
        <v>193670</v>
      </c>
      <c r="W1853">
        <v>9768</v>
      </c>
      <c r="Z1853">
        <v>604</v>
      </c>
      <c r="AD1853">
        <v>108000</v>
      </c>
      <c r="AE1853">
        <v>4560</v>
      </c>
      <c r="AF1853">
        <v>431</v>
      </c>
      <c r="AG1853">
        <v>697</v>
      </c>
      <c r="AH1853">
        <v>2930</v>
      </c>
      <c r="AJ1853">
        <v>2.8</v>
      </c>
      <c r="AK1853">
        <v>5.2</v>
      </c>
      <c r="AM1853">
        <v>13.8</v>
      </c>
      <c r="AQ1853">
        <v>324000</v>
      </c>
      <c r="BA1853" t="s">
        <v>31</v>
      </c>
      <c r="BB1853">
        <v>4.66</v>
      </c>
      <c r="BC1853" s="2">
        <f t="shared" si="320"/>
        <v>5463.1875881523265</v>
      </c>
      <c r="BD1853" s="2">
        <f t="shared" si="321"/>
        <v>0</v>
      </c>
      <c r="BE1853" s="2">
        <f t="shared" si="322"/>
        <v>101.68644597126796</v>
      </c>
      <c r="BF1853" s="2">
        <f t="shared" si="323"/>
        <v>55.869022292109889</v>
      </c>
      <c r="BG1853" s="2">
        <f t="shared" si="324"/>
        <v>0</v>
      </c>
      <c r="BH1853" s="2">
        <f t="shared" si="325"/>
        <v>4697.8989951716039</v>
      </c>
      <c r="BI1853" s="2">
        <f t="shared" si="326"/>
        <v>116.65387567152723</v>
      </c>
      <c r="BJ1853" s="2">
        <f t="shared" si="327"/>
        <v>62.094799020314078</v>
      </c>
      <c r="BK1853" s="2">
        <f t="shared" si="328"/>
        <v>17.391087379609761</v>
      </c>
      <c r="BL1853" s="2">
        <f t="shared" si="329"/>
        <v>120.55132688747172</v>
      </c>
      <c r="BM1853" s="2"/>
      <c r="BN1853" s="1">
        <f t="shared" si="330"/>
        <v>-4.7921269334945311</v>
      </c>
      <c r="BO1853" s="2">
        <f t="shared" si="318"/>
        <v>0.85991903433073469</v>
      </c>
      <c r="BP1853" s="1">
        <f t="shared" si="319"/>
        <v>6.7981438515081205</v>
      </c>
    </row>
    <row r="1854" spans="1:68" x14ac:dyDescent="0.25">
      <c r="A1854" t="s">
        <v>1306</v>
      </c>
      <c r="B1854" t="s">
        <v>1552</v>
      </c>
      <c r="C1854" t="s">
        <v>818</v>
      </c>
      <c r="D1854">
        <v>-24.580138099999999</v>
      </c>
      <c r="E1854">
        <v>-66.721792969999996</v>
      </c>
      <c r="F1854" s="9">
        <v>43019</v>
      </c>
      <c r="H1854" t="s">
        <v>899</v>
      </c>
      <c r="I1854" t="s">
        <v>1013</v>
      </c>
      <c r="J1854" t="s">
        <v>41</v>
      </c>
      <c r="L1854" t="s">
        <v>30</v>
      </c>
      <c r="M1854" t="s">
        <v>1651</v>
      </c>
      <c r="N1854">
        <v>13.6</v>
      </c>
      <c r="O1854">
        <v>1.21</v>
      </c>
      <c r="P1854">
        <v>6.43</v>
      </c>
      <c r="T1854">
        <v>192033</v>
      </c>
      <c r="W1854">
        <v>9617</v>
      </c>
      <c r="Z1854">
        <v>647</v>
      </c>
      <c r="AD1854">
        <v>115000</v>
      </c>
      <c r="AE1854">
        <v>4720</v>
      </c>
      <c r="AF1854">
        <v>455</v>
      </c>
      <c r="AG1854">
        <v>739</v>
      </c>
      <c r="AH1854">
        <v>3170</v>
      </c>
      <c r="AJ1854">
        <v>5.7</v>
      </c>
      <c r="AK1854">
        <v>3.2</v>
      </c>
      <c r="AM1854">
        <v>14.9</v>
      </c>
      <c r="AQ1854">
        <v>336200</v>
      </c>
      <c r="BA1854" t="s">
        <v>31</v>
      </c>
      <c r="BB1854">
        <v>4.4960000000000004</v>
      </c>
      <c r="BC1854" s="2">
        <f t="shared" si="320"/>
        <v>5417.0098730606487</v>
      </c>
      <c r="BD1854" s="2">
        <f t="shared" si="321"/>
        <v>0</v>
      </c>
      <c r="BE1854" s="2">
        <f t="shared" si="322"/>
        <v>100.11451176348116</v>
      </c>
      <c r="BF1854" s="2">
        <f t="shared" si="323"/>
        <v>59.846452687077978</v>
      </c>
      <c r="BG1854" s="2">
        <f t="shared" si="324"/>
        <v>0</v>
      </c>
      <c r="BH1854" s="2">
        <f t="shared" si="325"/>
        <v>5002.3924485623556</v>
      </c>
      <c r="BI1854" s="2">
        <f t="shared" si="326"/>
        <v>120.74699411614222</v>
      </c>
      <c r="BJ1854" s="2">
        <f t="shared" si="327"/>
        <v>65.552514046967303</v>
      </c>
      <c r="BK1854" s="2">
        <f t="shared" si="328"/>
        <v>18.439043864464292</v>
      </c>
      <c r="BL1854" s="2">
        <f t="shared" si="329"/>
        <v>130.42583830487555</v>
      </c>
      <c r="BM1854" s="2"/>
      <c r="BN1854" s="1">
        <f t="shared" si="330"/>
        <v>-1.2181424891727106</v>
      </c>
      <c r="BO1854" s="2">
        <f t="shared" si="318"/>
        <v>0.92346009436677812</v>
      </c>
      <c r="BP1854" s="1">
        <f t="shared" si="319"/>
        <v>6.9670329670329672</v>
      </c>
    </row>
    <row r="1855" spans="1:68" x14ac:dyDescent="0.25">
      <c r="A1855" t="s">
        <v>1307</v>
      </c>
      <c r="B1855" t="s">
        <v>1552</v>
      </c>
      <c r="C1855" t="s">
        <v>818</v>
      </c>
      <c r="D1855">
        <v>-24.580138099999999</v>
      </c>
      <c r="E1855">
        <v>-66.721792969999996</v>
      </c>
      <c r="F1855" s="9">
        <v>43019</v>
      </c>
      <c r="H1855" t="s">
        <v>899</v>
      </c>
      <c r="I1855" t="s">
        <v>1013</v>
      </c>
      <c r="J1855" t="s">
        <v>41</v>
      </c>
      <c r="L1855" t="s">
        <v>30</v>
      </c>
      <c r="M1855" t="s">
        <v>1652</v>
      </c>
      <c r="N1855">
        <v>14</v>
      </c>
      <c r="O1855">
        <v>1.21</v>
      </c>
      <c r="P1855">
        <v>6.47</v>
      </c>
      <c r="T1855">
        <v>187332</v>
      </c>
      <c r="W1855">
        <v>9546</v>
      </c>
      <c r="Z1855">
        <v>605</v>
      </c>
      <c r="AD1855">
        <v>117000</v>
      </c>
      <c r="AE1855">
        <v>4610</v>
      </c>
      <c r="AF1855">
        <v>449</v>
      </c>
      <c r="AG1855">
        <v>675</v>
      </c>
      <c r="AH1855">
        <v>3200</v>
      </c>
      <c r="AJ1855">
        <v>4</v>
      </c>
      <c r="AK1855">
        <v>1.8</v>
      </c>
      <c r="AM1855">
        <v>14</v>
      </c>
      <c r="AQ1855">
        <v>332400</v>
      </c>
      <c r="BA1855" t="s">
        <v>31</v>
      </c>
      <c r="BB1855">
        <v>4.508</v>
      </c>
      <c r="BC1855" s="2">
        <f t="shared" si="320"/>
        <v>5284.4005641748936</v>
      </c>
      <c r="BD1855" s="2">
        <f t="shared" si="321"/>
        <v>0</v>
      </c>
      <c r="BE1855" s="2">
        <f t="shared" si="322"/>
        <v>99.375390381011869</v>
      </c>
      <c r="BF1855" s="2">
        <f t="shared" si="323"/>
        <v>55.961520673388215</v>
      </c>
      <c r="BG1855" s="2">
        <f t="shared" si="324"/>
        <v>0</v>
      </c>
      <c r="BH1855" s="2">
        <f t="shared" si="325"/>
        <v>5089.3905781025705</v>
      </c>
      <c r="BI1855" s="2">
        <f t="shared" si="326"/>
        <v>117.93297518546942</v>
      </c>
      <c r="BJ1855" s="2">
        <f t="shared" si="327"/>
        <v>64.688085290303988</v>
      </c>
      <c r="BK1855" s="2">
        <f t="shared" si="328"/>
        <v>16.842157792305002</v>
      </c>
      <c r="BL1855" s="2">
        <f t="shared" si="329"/>
        <v>131.66015223205102</v>
      </c>
      <c r="BM1855" s="2"/>
      <c r="BN1855" s="1">
        <f t="shared" si="330"/>
        <v>0.73581713534142601</v>
      </c>
      <c r="BO1855" s="2">
        <f t="shared" si="318"/>
        <v>0.96309704692063369</v>
      </c>
      <c r="BP1855" s="1">
        <f t="shared" si="319"/>
        <v>7.1269487750556797</v>
      </c>
    </row>
    <row r="1856" spans="1:68" x14ac:dyDescent="0.25">
      <c r="A1856" t="s">
        <v>1308</v>
      </c>
      <c r="B1856" t="s">
        <v>1552</v>
      </c>
      <c r="C1856" t="s">
        <v>818</v>
      </c>
      <c r="D1856">
        <v>-24.580138099999999</v>
      </c>
      <c r="E1856">
        <v>-66.721792969999996</v>
      </c>
      <c r="F1856" s="9">
        <v>43020</v>
      </c>
      <c r="H1856" t="s">
        <v>899</v>
      </c>
      <c r="I1856" t="s">
        <v>1013</v>
      </c>
      <c r="J1856" t="s">
        <v>41</v>
      </c>
      <c r="L1856" t="s">
        <v>30</v>
      </c>
      <c r="M1856" t="s">
        <v>1653</v>
      </c>
      <c r="N1856">
        <v>14</v>
      </c>
      <c r="O1856">
        <v>1.21</v>
      </c>
      <c r="P1856">
        <v>6.54</v>
      </c>
      <c r="T1856">
        <v>195228</v>
      </c>
      <c r="W1856">
        <v>9955</v>
      </c>
      <c r="Z1856">
        <v>598</v>
      </c>
      <c r="AD1856">
        <v>117000</v>
      </c>
      <c r="AE1856">
        <v>4670</v>
      </c>
      <c r="AF1856">
        <v>450</v>
      </c>
      <c r="AG1856">
        <v>665</v>
      </c>
      <c r="AH1856">
        <v>3260</v>
      </c>
      <c r="AJ1856">
        <v>4.9000000000000004</v>
      </c>
      <c r="AK1856">
        <v>1.2</v>
      </c>
      <c r="AM1856">
        <v>14.1</v>
      </c>
      <c r="AQ1856">
        <v>326600</v>
      </c>
      <c r="BA1856" t="s">
        <v>31</v>
      </c>
      <c r="BB1856">
        <v>4.4119999999999999</v>
      </c>
      <c r="BC1856" s="2">
        <f t="shared" si="320"/>
        <v>5507.1368124118471</v>
      </c>
      <c r="BD1856" s="2">
        <f t="shared" si="321"/>
        <v>0</v>
      </c>
      <c r="BE1856" s="2">
        <f t="shared" si="322"/>
        <v>103.63314595044764</v>
      </c>
      <c r="BF1856" s="2">
        <f t="shared" si="323"/>
        <v>55.314032004439923</v>
      </c>
      <c r="BG1856" s="2">
        <f t="shared" si="324"/>
        <v>0</v>
      </c>
      <c r="BH1856" s="2">
        <f t="shared" si="325"/>
        <v>5089.3905781025705</v>
      </c>
      <c r="BI1856" s="2">
        <f t="shared" si="326"/>
        <v>119.46789460220005</v>
      </c>
      <c r="BJ1856" s="2">
        <f t="shared" si="327"/>
        <v>64.832156749747881</v>
      </c>
      <c r="BK1856" s="2">
        <f t="shared" si="328"/>
        <v>16.592644343530115</v>
      </c>
      <c r="BL1856" s="2">
        <f t="shared" si="329"/>
        <v>134.12878008640197</v>
      </c>
      <c r="BM1856" s="2"/>
      <c r="BN1856" s="1">
        <f t="shared" si="330"/>
        <v>-1.2722001074042208</v>
      </c>
      <c r="BO1856" s="2">
        <f t="shared" si="318"/>
        <v>0.9241445693944319</v>
      </c>
      <c r="BP1856" s="1">
        <f t="shared" si="319"/>
        <v>7.2444444444444445</v>
      </c>
    </row>
    <row r="1857" spans="1:68" x14ac:dyDescent="0.25">
      <c r="A1857" t="s">
        <v>1309</v>
      </c>
      <c r="B1857" t="s">
        <v>1552</v>
      </c>
      <c r="C1857" t="s">
        <v>818</v>
      </c>
      <c r="D1857">
        <v>-24.580138099999999</v>
      </c>
      <c r="E1857">
        <v>-66.721792969999996</v>
      </c>
      <c r="F1857" s="9">
        <v>43020</v>
      </c>
      <c r="H1857" t="s">
        <v>899</v>
      </c>
      <c r="I1857" t="s">
        <v>1013</v>
      </c>
      <c r="J1857" t="s">
        <v>41</v>
      </c>
      <c r="L1857" t="s">
        <v>30</v>
      </c>
      <c r="M1857" t="s">
        <v>1654</v>
      </c>
      <c r="N1857">
        <v>10.3</v>
      </c>
      <c r="O1857">
        <v>1.21</v>
      </c>
      <c r="P1857">
        <v>6.68</v>
      </c>
      <c r="T1857">
        <v>192846</v>
      </c>
      <c r="W1857">
        <v>9684</v>
      </c>
      <c r="Z1857">
        <v>573</v>
      </c>
      <c r="AD1857">
        <v>112000</v>
      </c>
      <c r="AE1857">
        <v>4670</v>
      </c>
      <c r="AF1857">
        <v>439</v>
      </c>
      <c r="AG1857">
        <v>665</v>
      </c>
      <c r="AH1857">
        <v>3250</v>
      </c>
      <c r="AJ1857">
        <v>10</v>
      </c>
      <c r="AM1857">
        <v>15.1</v>
      </c>
      <c r="AQ1857">
        <v>331000</v>
      </c>
      <c r="BA1857" t="s">
        <v>31</v>
      </c>
      <c r="BB1857">
        <v>4.7839999999999998</v>
      </c>
      <c r="BC1857" s="2">
        <f t="shared" si="320"/>
        <v>5439.9435825105775</v>
      </c>
      <c r="BD1857" s="2">
        <f t="shared" si="321"/>
        <v>0</v>
      </c>
      <c r="BE1857" s="2">
        <f t="shared" si="322"/>
        <v>100.81199250468457</v>
      </c>
      <c r="BF1857" s="2">
        <f t="shared" si="323"/>
        <v>53.001572472481733</v>
      </c>
      <c r="BG1857" s="2">
        <f t="shared" si="324"/>
        <v>0</v>
      </c>
      <c r="BH1857" s="2">
        <f t="shared" si="325"/>
        <v>4871.8952542520337</v>
      </c>
      <c r="BI1857" s="2">
        <f t="shared" si="326"/>
        <v>119.46789460220005</v>
      </c>
      <c r="BJ1857" s="2">
        <f t="shared" si="327"/>
        <v>63.24737069586515</v>
      </c>
      <c r="BK1857" s="2">
        <f t="shared" si="328"/>
        <v>16.592644343530115</v>
      </c>
      <c r="BL1857" s="2">
        <f t="shared" si="329"/>
        <v>133.71734211067681</v>
      </c>
      <c r="BM1857" s="2"/>
      <c r="BN1857" s="1">
        <f t="shared" si="330"/>
        <v>-2.646174645376437</v>
      </c>
      <c r="BO1857" s="2">
        <f t="shared" si="318"/>
        <v>0.89557826847969169</v>
      </c>
      <c r="BP1857" s="1">
        <f t="shared" si="319"/>
        <v>7.4031890660592259</v>
      </c>
    </row>
    <row r="1858" spans="1:68" x14ac:dyDescent="0.25">
      <c r="A1858" t="s">
        <v>1310</v>
      </c>
      <c r="B1858" t="s">
        <v>1552</v>
      </c>
      <c r="C1858" t="s">
        <v>818</v>
      </c>
      <c r="D1858">
        <v>-24.580138099999999</v>
      </c>
      <c r="E1858">
        <v>-66.721792969999996</v>
      </c>
      <c r="F1858" s="9">
        <v>43020</v>
      </c>
      <c r="H1858" t="s">
        <v>899</v>
      </c>
      <c r="I1858" t="s">
        <v>1013</v>
      </c>
      <c r="J1858" t="s">
        <v>41</v>
      </c>
      <c r="L1858" t="s">
        <v>30</v>
      </c>
      <c r="M1858" t="s">
        <v>1655</v>
      </c>
      <c r="N1858">
        <v>10.6</v>
      </c>
      <c r="O1858">
        <v>1.21</v>
      </c>
      <c r="P1858">
        <v>6.68</v>
      </c>
      <c r="T1858">
        <v>195622</v>
      </c>
      <c r="W1858">
        <v>10005</v>
      </c>
      <c r="Z1858">
        <v>599</v>
      </c>
      <c r="AD1858">
        <v>116000</v>
      </c>
      <c r="AE1858">
        <v>4870</v>
      </c>
      <c r="AF1858">
        <v>462</v>
      </c>
      <c r="AG1858">
        <v>665</v>
      </c>
      <c r="AH1858">
        <v>3410</v>
      </c>
      <c r="AJ1858">
        <v>8.3000000000000007</v>
      </c>
      <c r="AM1858">
        <v>14.9</v>
      </c>
      <c r="AQ1858">
        <v>331000</v>
      </c>
      <c r="BA1858" t="s">
        <v>31</v>
      </c>
      <c r="BB1858">
        <v>4.9080000000000004</v>
      </c>
      <c r="BC1858" s="2">
        <f t="shared" si="320"/>
        <v>5518.2510578279262</v>
      </c>
      <c r="BD1858" s="2">
        <f t="shared" si="321"/>
        <v>0</v>
      </c>
      <c r="BE1858" s="2">
        <f t="shared" si="322"/>
        <v>104.15365396627108</v>
      </c>
      <c r="BF1858" s="2">
        <f t="shared" si="323"/>
        <v>55.406530385718249</v>
      </c>
      <c r="BG1858" s="2">
        <f t="shared" si="324"/>
        <v>0</v>
      </c>
      <c r="BH1858" s="2">
        <f t="shared" si="325"/>
        <v>5045.8915133324635</v>
      </c>
      <c r="BI1858" s="2">
        <f t="shared" si="326"/>
        <v>124.58429265796877</v>
      </c>
      <c r="BJ1858" s="2">
        <f t="shared" si="327"/>
        <v>66.561014263074483</v>
      </c>
      <c r="BK1858" s="2">
        <f t="shared" si="328"/>
        <v>16.592644343530115</v>
      </c>
      <c r="BL1858" s="2">
        <f t="shared" si="329"/>
        <v>140.30034972227938</v>
      </c>
      <c r="BM1858" s="2"/>
      <c r="BN1858" s="1">
        <f t="shared" si="330"/>
        <v>-1.6011250428619024</v>
      </c>
      <c r="BO1858" s="2">
        <f t="shared" si="318"/>
        <v>0.91440049763132902</v>
      </c>
      <c r="BP1858" s="1">
        <f t="shared" si="319"/>
        <v>7.3809523809523814</v>
      </c>
    </row>
    <row r="1859" spans="1:68" x14ac:dyDescent="0.25">
      <c r="A1859" t="s">
        <v>1311</v>
      </c>
      <c r="B1859" t="s">
        <v>1552</v>
      </c>
      <c r="C1859" t="s">
        <v>818</v>
      </c>
      <c r="D1859">
        <v>-24.58598478</v>
      </c>
      <c r="E1859">
        <v>-66.691685539999995</v>
      </c>
      <c r="F1859" s="9">
        <v>43045</v>
      </c>
      <c r="H1859" t="s">
        <v>899</v>
      </c>
      <c r="I1859" t="s">
        <v>1013</v>
      </c>
      <c r="J1859" t="s">
        <v>41</v>
      </c>
      <c r="L1859" t="s">
        <v>30</v>
      </c>
      <c r="M1859" t="s">
        <v>1656</v>
      </c>
      <c r="N1859">
        <v>13.5</v>
      </c>
      <c r="O1859">
        <v>1.21</v>
      </c>
      <c r="P1859">
        <v>6.83</v>
      </c>
      <c r="T1859">
        <v>192615</v>
      </c>
      <c r="W1859">
        <v>8902</v>
      </c>
      <c r="Z1859">
        <v>919</v>
      </c>
      <c r="AD1859">
        <v>113779</v>
      </c>
      <c r="AE1859">
        <v>5560</v>
      </c>
      <c r="AF1859">
        <v>465</v>
      </c>
      <c r="AG1859">
        <v>818</v>
      </c>
      <c r="AH1859">
        <v>3160</v>
      </c>
      <c r="AJ1859">
        <v>11.9</v>
      </c>
      <c r="AM1859">
        <v>19.2</v>
      </c>
      <c r="AQ1859">
        <v>333200</v>
      </c>
      <c r="BA1859" t="s">
        <v>31</v>
      </c>
      <c r="BB1859">
        <v>9.9379999999999988</v>
      </c>
      <c r="BC1859" s="2">
        <f t="shared" si="320"/>
        <v>5433.4273624823691</v>
      </c>
      <c r="BD1859" s="2">
        <f t="shared" si="321"/>
        <v>0</v>
      </c>
      <c r="BE1859" s="2">
        <f t="shared" si="322"/>
        <v>92.67124713720591</v>
      </c>
      <c r="BF1859" s="2">
        <f t="shared" si="323"/>
        <v>85.006012394783099</v>
      </c>
      <c r="BG1859" s="2">
        <f t="shared" si="324"/>
        <v>0</v>
      </c>
      <c r="BH1859" s="2">
        <f t="shared" si="325"/>
        <v>4949.2800904780543</v>
      </c>
      <c r="BI1859" s="2">
        <f t="shared" si="326"/>
        <v>142.23586595037094</v>
      </c>
      <c r="BJ1859" s="2">
        <f t="shared" si="327"/>
        <v>66.993228641406134</v>
      </c>
      <c r="BK1859" s="2">
        <f t="shared" si="328"/>
        <v>20.410200109785915</v>
      </c>
      <c r="BL1859" s="2">
        <f t="shared" si="329"/>
        <v>130.01440032915039</v>
      </c>
      <c r="BM1859" s="2"/>
      <c r="BN1859" s="1">
        <f t="shared" si="330"/>
        <v>-1.5273129426017169</v>
      </c>
      <c r="BO1859" s="2">
        <f t="shared" si="318"/>
        <v>0.91089468217660641</v>
      </c>
      <c r="BP1859" s="1">
        <f t="shared" si="319"/>
        <v>6.795698924731183</v>
      </c>
    </row>
    <row r="1860" spans="1:68" x14ac:dyDescent="0.25">
      <c r="A1860" t="s">
        <v>1312</v>
      </c>
      <c r="B1860" t="s">
        <v>1552</v>
      </c>
      <c r="C1860" t="s">
        <v>818</v>
      </c>
      <c r="D1860">
        <v>-24.58598478</v>
      </c>
      <c r="E1860">
        <v>-66.691685539999995</v>
      </c>
      <c r="F1860" s="9">
        <v>43046</v>
      </c>
      <c r="H1860" t="s">
        <v>899</v>
      </c>
      <c r="I1860" t="s">
        <v>1013</v>
      </c>
      <c r="J1860" t="s">
        <v>41</v>
      </c>
      <c r="L1860" t="s">
        <v>30</v>
      </c>
      <c r="M1860" t="s">
        <v>1657</v>
      </c>
      <c r="N1860">
        <v>12.1</v>
      </c>
      <c r="O1860">
        <v>1.21</v>
      </c>
      <c r="P1860">
        <v>6.81</v>
      </c>
      <c r="T1860">
        <v>191750</v>
      </c>
      <c r="W1860">
        <v>8278</v>
      </c>
      <c r="Z1860">
        <v>938</v>
      </c>
      <c r="AD1860">
        <v>117000</v>
      </c>
      <c r="AE1860">
        <v>5290</v>
      </c>
      <c r="AF1860">
        <v>427</v>
      </c>
      <c r="AG1860">
        <v>856</v>
      </c>
      <c r="AH1860">
        <v>2820</v>
      </c>
      <c r="AJ1860">
        <v>8.1</v>
      </c>
      <c r="AM1860">
        <v>18.399999999999999</v>
      </c>
      <c r="AQ1860">
        <v>336800</v>
      </c>
      <c r="BA1860" t="s">
        <v>31</v>
      </c>
      <c r="BB1860">
        <v>9.2779999999999987</v>
      </c>
      <c r="BC1860" s="2">
        <f t="shared" si="320"/>
        <v>5409.0267983074746</v>
      </c>
      <c r="BD1860" s="2">
        <f t="shared" si="321"/>
        <v>0</v>
      </c>
      <c r="BE1860" s="2">
        <f t="shared" si="322"/>
        <v>86.175307099729338</v>
      </c>
      <c r="BF1860" s="2">
        <f t="shared" si="323"/>
        <v>86.763481639071315</v>
      </c>
      <c r="BG1860" s="2">
        <f t="shared" si="324"/>
        <v>0</v>
      </c>
      <c r="BH1860" s="2">
        <f t="shared" si="325"/>
        <v>5089.3905781025705</v>
      </c>
      <c r="BI1860" s="2">
        <f t="shared" si="326"/>
        <v>135.32872857508312</v>
      </c>
      <c r="BJ1860" s="2">
        <f t="shared" si="327"/>
        <v>61.518513182538541</v>
      </c>
      <c r="BK1860" s="2">
        <f t="shared" si="328"/>
        <v>21.358351215130494</v>
      </c>
      <c r="BL1860" s="2">
        <f t="shared" si="329"/>
        <v>116.02550915449496</v>
      </c>
      <c r="BM1860" s="2"/>
      <c r="BN1860" s="1">
        <f t="shared" si="330"/>
        <v>-0.2658785272630757</v>
      </c>
      <c r="BO1860" s="2">
        <f t="shared" si="318"/>
        <v>0.94090688914595122</v>
      </c>
      <c r="BP1860" s="1">
        <f t="shared" si="319"/>
        <v>6.6042154566744733</v>
      </c>
    </row>
    <row r="1861" spans="1:68" x14ac:dyDescent="0.25">
      <c r="A1861" t="s">
        <v>1313</v>
      </c>
      <c r="B1861" t="s">
        <v>1552</v>
      </c>
      <c r="C1861" t="s">
        <v>818</v>
      </c>
      <c r="D1861">
        <v>-24.572262569999999</v>
      </c>
      <c r="E1861">
        <v>-66.709230820000002</v>
      </c>
      <c r="F1861" s="9">
        <v>42968</v>
      </c>
      <c r="H1861" t="s">
        <v>899</v>
      </c>
      <c r="I1861" t="s">
        <v>1013</v>
      </c>
      <c r="J1861" t="s">
        <v>41</v>
      </c>
      <c r="L1861" t="s">
        <v>30</v>
      </c>
      <c r="M1861" t="s">
        <v>1658</v>
      </c>
      <c r="N1861">
        <v>4.2</v>
      </c>
      <c r="O1861">
        <v>1.22</v>
      </c>
      <c r="P1861">
        <v>6.9</v>
      </c>
      <c r="T1861">
        <v>181350.1</v>
      </c>
      <c r="W1861">
        <v>8528.1</v>
      </c>
      <c r="Z1861">
        <v>521.9</v>
      </c>
      <c r="AD1861">
        <v>112489</v>
      </c>
      <c r="AE1861">
        <v>4692</v>
      </c>
      <c r="AF1861">
        <v>368</v>
      </c>
      <c r="AG1861">
        <v>742</v>
      </c>
      <c r="AH1861">
        <v>2540.6999999999998</v>
      </c>
      <c r="AJ1861">
        <v>15.9</v>
      </c>
      <c r="AM1861">
        <v>16.899999999999999</v>
      </c>
      <c r="AQ1861">
        <v>310775</v>
      </c>
      <c r="BA1861" t="s">
        <v>31</v>
      </c>
      <c r="BB1861">
        <v>11.36</v>
      </c>
      <c r="BC1861" s="2">
        <f t="shared" si="320"/>
        <v>5115.6586741889987</v>
      </c>
      <c r="BD1861" s="2">
        <f t="shared" si="321"/>
        <v>0</v>
      </c>
      <c r="BE1861" s="2">
        <f t="shared" si="322"/>
        <v>88.778888194878206</v>
      </c>
      <c r="BF1861" s="2">
        <f t="shared" si="323"/>
        <v>48.274905189159185</v>
      </c>
      <c r="BG1861" s="2">
        <f t="shared" si="324"/>
        <v>0</v>
      </c>
      <c r="BH1861" s="2">
        <f t="shared" si="325"/>
        <v>4893.1662969246163</v>
      </c>
      <c r="BI1861" s="2">
        <f t="shared" si="326"/>
        <v>120.0306983883346</v>
      </c>
      <c r="BJ1861" s="2">
        <f t="shared" si="327"/>
        <v>53.018297075349373</v>
      </c>
      <c r="BK1861" s="2">
        <f t="shared" si="328"/>
        <v>18.513897899096762</v>
      </c>
      <c r="BL1861" s="2">
        <f t="shared" si="329"/>
        <v>104.53404649249126</v>
      </c>
      <c r="BM1861" s="2"/>
      <c r="BN1861" s="1">
        <f t="shared" si="330"/>
        <v>7.2853088974874691E-2</v>
      </c>
      <c r="BO1861" s="2">
        <f t="shared" si="318"/>
        <v>0.95650757968138778</v>
      </c>
      <c r="BP1861" s="1">
        <f t="shared" si="319"/>
        <v>6.904076086956521</v>
      </c>
    </row>
    <row r="1862" spans="1:68" x14ac:dyDescent="0.25">
      <c r="A1862" t="s">
        <v>1314</v>
      </c>
      <c r="B1862" t="s">
        <v>1552</v>
      </c>
      <c r="C1862" t="s">
        <v>818</v>
      </c>
      <c r="D1862">
        <v>-24.572262569999999</v>
      </c>
      <c r="E1862">
        <v>-66.709230820000002</v>
      </c>
      <c r="F1862" s="9">
        <v>42989</v>
      </c>
      <c r="H1862" t="s">
        <v>899</v>
      </c>
      <c r="I1862" t="s">
        <v>1013</v>
      </c>
      <c r="J1862" t="s">
        <v>41</v>
      </c>
      <c r="L1862" t="s">
        <v>30</v>
      </c>
      <c r="M1862" t="s">
        <v>1659</v>
      </c>
      <c r="N1862">
        <v>10.6</v>
      </c>
      <c r="O1862">
        <v>1.21</v>
      </c>
      <c r="P1862">
        <v>6.7</v>
      </c>
      <c r="T1862">
        <v>187548</v>
      </c>
      <c r="W1862">
        <v>7977</v>
      </c>
      <c r="Z1862">
        <v>503</v>
      </c>
      <c r="AD1862">
        <v>102000</v>
      </c>
      <c r="AE1862">
        <v>4830</v>
      </c>
      <c r="AF1862">
        <v>430</v>
      </c>
      <c r="AG1862">
        <v>843</v>
      </c>
      <c r="AH1862">
        <v>2460</v>
      </c>
      <c r="AJ1862">
        <v>64.2</v>
      </c>
      <c r="AK1862">
        <v>3.2</v>
      </c>
      <c r="AM1862">
        <v>12.6</v>
      </c>
      <c r="AQ1862">
        <v>330400</v>
      </c>
      <c r="BA1862" t="s">
        <v>31</v>
      </c>
      <c r="BB1862">
        <v>23.011999999999997</v>
      </c>
      <c r="BC1862" s="2">
        <f t="shared" si="320"/>
        <v>5290.4936530324394</v>
      </c>
      <c r="BD1862" s="2">
        <f t="shared" si="321"/>
        <v>0</v>
      </c>
      <c r="BE1862" s="2">
        <f t="shared" si="322"/>
        <v>83.041848844472199</v>
      </c>
      <c r="BF1862" s="2">
        <f t="shared" si="323"/>
        <v>46.526685782998797</v>
      </c>
      <c r="BG1862" s="2">
        <f t="shared" si="324"/>
        <v>0</v>
      </c>
      <c r="BH1862" s="2">
        <f t="shared" si="325"/>
        <v>4436.9046065509592</v>
      </c>
      <c r="BI1862" s="2">
        <f t="shared" si="326"/>
        <v>123.56101304681503</v>
      </c>
      <c r="BJ1862" s="2">
        <f t="shared" si="327"/>
        <v>61.950727560870192</v>
      </c>
      <c r="BK1862" s="2">
        <f t="shared" si="328"/>
        <v>21.03398373172314</v>
      </c>
      <c r="BL1862" s="2">
        <f t="shared" si="329"/>
        <v>101.21374202838922</v>
      </c>
      <c r="BM1862" s="2"/>
      <c r="BN1862" s="1">
        <f t="shared" si="330"/>
        <v>-5.9215916878144652</v>
      </c>
      <c r="BO1862" s="2">
        <f t="shared" si="318"/>
        <v>0.83865606832507689</v>
      </c>
      <c r="BP1862" s="1">
        <f t="shared" si="319"/>
        <v>5.7209302325581399</v>
      </c>
    </row>
    <row r="1863" spans="1:68" x14ac:dyDescent="0.25">
      <c r="A1863" t="s">
        <v>1315</v>
      </c>
      <c r="B1863" t="s">
        <v>1552</v>
      </c>
      <c r="C1863" t="s">
        <v>818</v>
      </c>
      <c r="D1863">
        <v>-24.572262569999999</v>
      </c>
      <c r="E1863">
        <v>-66.709230820000002</v>
      </c>
      <c r="F1863" s="9">
        <v>42989</v>
      </c>
      <c r="H1863" t="s">
        <v>899</v>
      </c>
      <c r="I1863" t="s">
        <v>1013</v>
      </c>
      <c r="J1863" t="s">
        <v>41</v>
      </c>
      <c r="L1863" t="s">
        <v>30</v>
      </c>
      <c r="M1863" t="s">
        <v>1660</v>
      </c>
      <c r="N1863">
        <v>13.2</v>
      </c>
      <c r="O1863">
        <v>1.21</v>
      </c>
      <c r="P1863">
        <v>7.01</v>
      </c>
      <c r="T1863">
        <v>186853</v>
      </c>
      <c r="W1863">
        <v>9295</v>
      </c>
      <c r="Z1863">
        <v>477</v>
      </c>
      <c r="AD1863">
        <v>106000</v>
      </c>
      <c r="AE1863">
        <v>4720</v>
      </c>
      <c r="AF1863">
        <v>413</v>
      </c>
      <c r="AG1863">
        <v>696</v>
      </c>
      <c r="AH1863">
        <v>2790</v>
      </c>
      <c r="AJ1863">
        <v>28</v>
      </c>
      <c r="AK1863">
        <v>1.2</v>
      </c>
      <c r="AM1863">
        <v>16.8</v>
      </c>
      <c r="AQ1863">
        <v>343400</v>
      </c>
      <c r="BA1863" t="s">
        <v>31</v>
      </c>
      <c r="BB1863">
        <v>16.956</v>
      </c>
      <c r="BC1863" s="2">
        <f t="shared" si="320"/>
        <v>5270.8885754583916</v>
      </c>
      <c r="BD1863" s="2">
        <f t="shared" si="321"/>
        <v>0</v>
      </c>
      <c r="BE1863" s="2">
        <f t="shared" si="322"/>
        <v>96.762440141578182</v>
      </c>
      <c r="BF1863" s="2">
        <f t="shared" si="323"/>
        <v>44.121727869762282</v>
      </c>
      <c r="BG1863" s="2">
        <f t="shared" si="324"/>
        <v>0</v>
      </c>
      <c r="BH1863" s="2">
        <f t="shared" si="325"/>
        <v>4610.900865631389</v>
      </c>
      <c r="BI1863" s="2">
        <f t="shared" si="326"/>
        <v>120.74699411614222</v>
      </c>
      <c r="BJ1863" s="2">
        <f t="shared" si="327"/>
        <v>59.50151275032416</v>
      </c>
      <c r="BK1863" s="2">
        <f t="shared" si="328"/>
        <v>17.366136034732271</v>
      </c>
      <c r="BL1863" s="2">
        <f t="shared" si="329"/>
        <v>114.79119522731948</v>
      </c>
      <c r="BM1863" s="2"/>
      <c r="BN1863" s="1">
        <f t="shared" si="330"/>
        <v>-4.0420627420271407</v>
      </c>
      <c r="BO1863" s="2">
        <f t="shared" si="318"/>
        <v>0.87478625275822575</v>
      </c>
      <c r="BP1863" s="1">
        <f t="shared" si="319"/>
        <v>6.7554479418886197</v>
      </c>
    </row>
    <row r="1864" spans="1:68" x14ac:dyDescent="0.25">
      <c r="A1864" t="s">
        <v>1316</v>
      </c>
      <c r="B1864" t="s">
        <v>1552</v>
      </c>
      <c r="C1864" t="s">
        <v>818</v>
      </c>
      <c r="D1864">
        <v>-24.572262569999999</v>
      </c>
      <c r="E1864">
        <v>-66.709230820000002</v>
      </c>
      <c r="F1864" s="9">
        <v>42989</v>
      </c>
      <c r="H1864" t="s">
        <v>899</v>
      </c>
      <c r="I1864" t="s">
        <v>1013</v>
      </c>
      <c r="J1864" t="s">
        <v>41</v>
      </c>
      <c r="L1864" t="s">
        <v>30</v>
      </c>
      <c r="M1864" t="s">
        <v>1661</v>
      </c>
      <c r="N1864">
        <v>13.2</v>
      </c>
      <c r="O1864">
        <v>1.21</v>
      </c>
      <c r="P1864">
        <v>6.66</v>
      </c>
      <c r="T1864">
        <v>187316</v>
      </c>
      <c r="W1864">
        <v>9072</v>
      </c>
      <c r="Z1864">
        <v>510</v>
      </c>
      <c r="AD1864">
        <v>110000</v>
      </c>
      <c r="AE1864">
        <v>4730</v>
      </c>
      <c r="AF1864">
        <v>418</v>
      </c>
      <c r="AG1864">
        <v>752</v>
      </c>
      <c r="AH1864">
        <v>2740</v>
      </c>
      <c r="AJ1864">
        <v>26.8</v>
      </c>
      <c r="AK1864">
        <v>1.8</v>
      </c>
      <c r="AM1864">
        <v>16.399999999999999</v>
      </c>
      <c r="AQ1864">
        <v>337000</v>
      </c>
      <c r="BA1864" t="s">
        <v>31</v>
      </c>
      <c r="BB1864">
        <v>14.937999999999999</v>
      </c>
      <c r="BC1864" s="2">
        <f t="shared" si="320"/>
        <v>5283.9492242595197</v>
      </c>
      <c r="BD1864" s="2">
        <f t="shared" si="321"/>
        <v>0</v>
      </c>
      <c r="BE1864" s="2">
        <f t="shared" si="322"/>
        <v>94.440974391005625</v>
      </c>
      <c r="BF1864" s="2">
        <f t="shared" si="323"/>
        <v>47.174174451947088</v>
      </c>
      <c r="BG1864" s="2">
        <f t="shared" si="324"/>
        <v>0</v>
      </c>
      <c r="BH1864" s="2">
        <f t="shared" si="325"/>
        <v>4784.8971247118188</v>
      </c>
      <c r="BI1864" s="2">
        <f t="shared" si="326"/>
        <v>121.00281401893066</v>
      </c>
      <c r="BJ1864" s="2">
        <f t="shared" si="327"/>
        <v>60.221870047543582</v>
      </c>
      <c r="BK1864" s="2">
        <f t="shared" si="328"/>
        <v>18.763411347871649</v>
      </c>
      <c r="BL1864" s="2">
        <f t="shared" si="329"/>
        <v>112.73400534869369</v>
      </c>
      <c r="BM1864" s="2"/>
      <c r="BN1864" s="1">
        <f t="shared" si="330"/>
        <v>-2.4135045882726693</v>
      </c>
      <c r="BO1864" s="2">
        <f t="shared" si="318"/>
        <v>0.90555319925171374</v>
      </c>
      <c r="BP1864" s="1">
        <f t="shared" si="319"/>
        <v>6.5550239234449759</v>
      </c>
    </row>
    <row r="1865" spans="1:68" x14ac:dyDescent="0.25">
      <c r="A1865" t="s">
        <v>1317</v>
      </c>
      <c r="B1865" t="s">
        <v>1552</v>
      </c>
      <c r="C1865" t="s">
        <v>818</v>
      </c>
      <c r="D1865">
        <v>-24.572262569999999</v>
      </c>
      <c r="E1865">
        <v>-66.709230820000002</v>
      </c>
      <c r="F1865" s="9">
        <v>42989</v>
      </c>
      <c r="H1865" t="s">
        <v>899</v>
      </c>
      <c r="I1865" t="s">
        <v>1013</v>
      </c>
      <c r="J1865" t="s">
        <v>41</v>
      </c>
      <c r="L1865" t="s">
        <v>30</v>
      </c>
      <c r="M1865" t="s">
        <v>1662</v>
      </c>
      <c r="N1865">
        <v>11</v>
      </c>
      <c r="O1865">
        <v>1.21</v>
      </c>
      <c r="P1865">
        <v>6.73</v>
      </c>
      <c r="T1865">
        <v>186521</v>
      </c>
      <c r="W1865">
        <v>8991</v>
      </c>
      <c r="Z1865">
        <v>513</v>
      </c>
      <c r="AD1865">
        <v>104000</v>
      </c>
      <c r="AE1865">
        <v>4510</v>
      </c>
      <c r="AF1865">
        <v>391</v>
      </c>
      <c r="AG1865">
        <v>725</v>
      </c>
      <c r="AH1865">
        <v>2650</v>
      </c>
      <c r="AJ1865">
        <v>43.1</v>
      </c>
      <c r="AK1865">
        <v>2.2000000000000002</v>
      </c>
      <c r="AM1865">
        <v>14.9</v>
      </c>
      <c r="AQ1865">
        <v>337800</v>
      </c>
      <c r="BA1865" t="s">
        <v>31</v>
      </c>
      <c r="BB1865">
        <v>14.292</v>
      </c>
      <c r="BC1865" s="2">
        <f t="shared" si="320"/>
        <v>5261.5232722143865</v>
      </c>
      <c r="BD1865" s="2">
        <f t="shared" si="321"/>
        <v>0</v>
      </c>
      <c r="BE1865" s="2">
        <f t="shared" si="322"/>
        <v>93.597751405371639</v>
      </c>
      <c r="BF1865" s="2">
        <f t="shared" si="323"/>
        <v>47.451669595782072</v>
      </c>
      <c r="BG1865" s="2">
        <f t="shared" si="324"/>
        <v>0</v>
      </c>
      <c r="BH1865" s="2">
        <f t="shared" si="325"/>
        <v>4523.9027360911741</v>
      </c>
      <c r="BI1865" s="2">
        <f t="shared" si="326"/>
        <v>115.37477615758505</v>
      </c>
      <c r="BJ1865" s="2">
        <f t="shared" si="327"/>
        <v>56.331940642558713</v>
      </c>
      <c r="BK1865" s="2">
        <f t="shared" si="328"/>
        <v>18.089725036179448</v>
      </c>
      <c r="BL1865" s="2">
        <f t="shared" si="329"/>
        <v>109.03106356716725</v>
      </c>
      <c r="BM1865" s="2"/>
      <c r="BN1865" s="1">
        <f t="shared" si="330"/>
        <v>-4.9281336344504556</v>
      </c>
      <c r="BO1865" s="2">
        <f t="shared" si="318"/>
        <v>0.85980855771967835</v>
      </c>
      <c r="BP1865" s="1">
        <f t="shared" si="319"/>
        <v>6.7774936061381075</v>
      </c>
    </row>
    <row r="1866" spans="1:68" x14ac:dyDescent="0.25">
      <c r="A1866" t="s">
        <v>1318</v>
      </c>
      <c r="B1866" t="s">
        <v>1552</v>
      </c>
      <c r="C1866" t="s">
        <v>818</v>
      </c>
      <c r="D1866">
        <v>-24.572262569999999</v>
      </c>
      <c r="E1866">
        <v>-66.709230820000002</v>
      </c>
      <c r="F1866" s="9">
        <v>42989</v>
      </c>
      <c r="H1866" t="s">
        <v>899</v>
      </c>
      <c r="I1866" t="s">
        <v>1013</v>
      </c>
      <c r="J1866" t="s">
        <v>41</v>
      </c>
      <c r="L1866" t="s">
        <v>30</v>
      </c>
      <c r="M1866" t="s">
        <v>1663</v>
      </c>
      <c r="N1866">
        <v>10.4</v>
      </c>
      <c r="O1866">
        <v>1.21</v>
      </c>
      <c r="P1866">
        <v>6.85</v>
      </c>
      <c r="T1866">
        <v>187904</v>
      </c>
      <c r="W1866">
        <v>9401</v>
      </c>
      <c r="Z1866">
        <v>507</v>
      </c>
      <c r="AD1866">
        <v>106000</v>
      </c>
      <c r="AE1866">
        <v>4470</v>
      </c>
      <c r="AF1866">
        <v>397</v>
      </c>
      <c r="AG1866">
        <v>693</v>
      </c>
      <c r="AH1866">
        <v>2780</v>
      </c>
      <c r="AJ1866">
        <v>39</v>
      </c>
      <c r="AK1866">
        <v>1.9</v>
      </c>
      <c r="AM1866">
        <v>15.3</v>
      </c>
      <c r="AQ1866">
        <v>332000</v>
      </c>
      <c r="BA1866" t="s">
        <v>31</v>
      </c>
      <c r="BB1866">
        <v>13.122</v>
      </c>
      <c r="BC1866" s="2">
        <f t="shared" si="320"/>
        <v>5300.5359661495058</v>
      </c>
      <c r="BD1866" s="2">
        <f t="shared" si="321"/>
        <v>0</v>
      </c>
      <c r="BE1866" s="2">
        <f t="shared" si="322"/>
        <v>97.86591713512388</v>
      </c>
      <c r="BF1866" s="2">
        <f t="shared" si="323"/>
        <v>46.896679308112105</v>
      </c>
      <c r="BG1866" s="2">
        <f t="shared" si="324"/>
        <v>0</v>
      </c>
      <c r="BH1866" s="2">
        <f t="shared" si="325"/>
        <v>4610.900865631389</v>
      </c>
      <c r="BI1866" s="2">
        <f t="shared" si="326"/>
        <v>114.35149654643131</v>
      </c>
      <c r="BJ1866" s="2">
        <f t="shared" si="327"/>
        <v>57.196369399222014</v>
      </c>
      <c r="BK1866" s="2">
        <f t="shared" si="328"/>
        <v>17.291282000099805</v>
      </c>
      <c r="BL1866" s="2">
        <f t="shared" si="329"/>
        <v>114.37975725159433</v>
      </c>
      <c r="BM1866" s="2"/>
      <c r="BN1866" s="1">
        <f t="shared" si="330"/>
        <v>-4.3921464487129702</v>
      </c>
      <c r="BO1866" s="2">
        <f t="shared" si="318"/>
        <v>0.86989332684047571</v>
      </c>
      <c r="BP1866" s="1">
        <f t="shared" si="319"/>
        <v>7.0025188916876573</v>
      </c>
    </row>
    <row r="1867" spans="1:68" x14ac:dyDescent="0.25">
      <c r="A1867" t="s">
        <v>1319</v>
      </c>
      <c r="B1867" t="s">
        <v>1552</v>
      </c>
      <c r="C1867" t="s">
        <v>818</v>
      </c>
      <c r="D1867">
        <v>-24.572262569999999</v>
      </c>
      <c r="E1867">
        <v>-66.709230820000002</v>
      </c>
      <c r="F1867" s="9">
        <v>42989</v>
      </c>
      <c r="H1867" t="s">
        <v>899</v>
      </c>
      <c r="I1867" t="s">
        <v>1013</v>
      </c>
      <c r="J1867" t="s">
        <v>41</v>
      </c>
      <c r="L1867" t="s">
        <v>30</v>
      </c>
      <c r="M1867" t="s">
        <v>1563</v>
      </c>
      <c r="N1867">
        <v>8.5</v>
      </c>
      <c r="O1867">
        <v>1.21</v>
      </c>
      <c r="P1867">
        <v>7.15</v>
      </c>
      <c r="T1867">
        <v>187427</v>
      </c>
      <c r="W1867">
        <v>9867</v>
      </c>
      <c r="Z1867">
        <v>509</v>
      </c>
      <c r="AD1867">
        <v>106000</v>
      </c>
      <c r="AE1867">
        <v>4750</v>
      </c>
      <c r="AF1867">
        <v>443</v>
      </c>
      <c r="AG1867">
        <v>682</v>
      </c>
      <c r="AH1867">
        <v>2950</v>
      </c>
      <c r="AJ1867">
        <v>36.799999999999997</v>
      </c>
      <c r="AK1867">
        <v>1.5</v>
      </c>
      <c r="AM1867">
        <v>17.100000000000001</v>
      </c>
      <c r="AQ1867">
        <v>335000</v>
      </c>
      <c r="BA1867" t="s">
        <v>31</v>
      </c>
      <c r="BB1867">
        <v>13.122</v>
      </c>
      <c r="BC1867" s="2">
        <f t="shared" si="320"/>
        <v>5287.0803949224255</v>
      </c>
      <c r="BD1867" s="2">
        <f t="shared" si="321"/>
        <v>0</v>
      </c>
      <c r="BE1867" s="2">
        <f t="shared" si="322"/>
        <v>102.71705184259838</v>
      </c>
      <c r="BF1867" s="2">
        <f t="shared" si="323"/>
        <v>47.081676070668763</v>
      </c>
      <c r="BG1867" s="2">
        <f t="shared" si="324"/>
        <v>0</v>
      </c>
      <c r="BH1867" s="2">
        <f t="shared" si="325"/>
        <v>4610.900865631389</v>
      </c>
      <c r="BI1867" s="2">
        <f t="shared" si="326"/>
        <v>121.51445382450754</v>
      </c>
      <c r="BJ1867" s="2">
        <f t="shared" si="327"/>
        <v>63.823656533640687</v>
      </c>
      <c r="BK1867" s="2">
        <f t="shared" si="328"/>
        <v>17.016817206447428</v>
      </c>
      <c r="BL1867" s="2">
        <f t="shared" si="329"/>
        <v>121.37420283892203</v>
      </c>
      <c r="BM1867" s="2"/>
      <c r="BN1867" s="1">
        <f t="shared" si="330"/>
        <v>-4.089512132580932</v>
      </c>
      <c r="BO1867" s="2">
        <f t="shared" si="318"/>
        <v>0.87210719739756148</v>
      </c>
      <c r="BP1867" s="1">
        <f t="shared" si="319"/>
        <v>6.6591422121896162</v>
      </c>
    </row>
    <row r="1868" spans="1:68" x14ac:dyDescent="0.25">
      <c r="A1868" t="s">
        <v>1320</v>
      </c>
      <c r="B1868" t="s">
        <v>1552</v>
      </c>
      <c r="C1868" t="s">
        <v>818</v>
      </c>
      <c r="D1868">
        <v>-24.572262569999999</v>
      </c>
      <c r="E1868">
        <v>-66.709230820000002</v>
      </c>
      <c r="F1868" s="9">
        <v>42989</v>
      </c>
      <c r="H1868" t="s">
        <v>899</v>
      </c>
      <c r="I1868" t="s">
        <v>1013</v>
      </c>
      <c r="J1868" t="s">
        <v>41</v>
      </c>
      <c r="L1868" t="s">
        <v>30</v>
      </c>
      <c r="M1868" t="s">
        <v>1664</v>
      </c>
      <c r="N1868">
        <v>10.1</v>
      </c>
      <c r="O1868">
        <v>1.21</v>
      </c>
      <c r="P1868">
        <v>6.78</v>
      </c>
      <c r="T1868">
        <v>189276</v>
      </c>
      <c r="W1868">
        <v>9276</v>
      </c>
      <c r="Z1868">
        <v>508</v>
      </c>
      <c r="AD1868">
        <v>111000</v>
      </c>
      <c r="AE1868">
        <v>4170</v>
      </c>
      <c r="AF1868">
        <v>400</v>
      </c>
      <c r="AG1868">
        <v>691</v>
      </c>
      <c r="AH1868">
        <v>2670</v>
      </c>
      <c r="AJ1868">
        <v>30.5</v>
      </c>
      <c r="AK1868">
        <v>1.8</v>
      </c>
      <c r="AM1868">
        <v>14.7</v>
      </c>
      <c r="AQ1868">
        <v>339000</v>
      </c>
      <c r="BA1868" t="s">
        <v>31</v>
      </c>
      <c r="BB1868">
        <v>9.016</v>
      </c>
      <c r="BC1868" s="2">
        <f t="shared" si="320"/>
        <v>5339.2383638928068</v>
      </c>
      <c r="BD1868" s="2">
        <f t="shared" si="321"/>
        <v>0</v>
      </c>
      <c r="BE1868" s="2">
        <f t="shared" si="322"/>
        <v>96.564647095565263</v>
      </c>
      <c r="BF1868" s="2">
        <f t="shared" si="323"/>
        <v>46.989177689390438</v>
      </c>
      <c r="BG1868" s="2">
        <f t="shared" si="324"/>
        <v>0</v>
      </c>
      <c r="BH1868" s="2">
        <f t="shared" si="325"/>
        <v>4828.3961894819258</v>
      </c>
      <c r="BI1868" s="2">
        <f t="shared" si="326"/>
        <v>106.6768994627782</v>
      </c>
      <c r="BJ1868" s="2">
        <f t="shared" si="327"/>
        <v>57.628583777553665</v>
      </c>
      <c r="BK1868" s="2">
        <f t="shared" si="328"/>
        <v>17.241379310344826</v>
      </c>
      <c r="BL1868" s="2">
        <f t="shared" si="329"/>
        <v>109.85393951861757</v>
      </c>
      <c r="BM1868" s="2"/>
      <c r="BN1868" s="1">
        <f t="shared" si="330"/>
        <v>-2.7297350249900942</v>
      </c>
      <c r="BO1868" s="2">
        <f t="shared" si="318"/>
        <v>0.90432302519671948</v>
      </c>
      <c r="BP1868" s="1">
        <f t="shared" si="319"/>
        <v>6.6749999999999998</v>
      </c>
    </row>
    <row r="1869" spans="1:68" x14ac:dyDescent="0.25">
      <c r="A1869" t="s">
        <v>1321</v>
      </c>
      <c r="B1869" t="s">
        <v>1552</v>
      </c>
      <c r="C1869" t="s">
        <v>818</v>
      </c>
      <c r="D1869">
        <v>-24.572262569999999</v>
      </c>
      <c r="E1869">
        <v>-66.709230820000002</v>
      </c>
      <c r="F1869" s="9">
        <v>42989</v>
      </c>
      <c r="H1869" t="s">
        <v>899</v>
      </c>
      <c r="I1869" t="s">
        <v>1013</v>
      </c>
      <c r="J1869" t="s">
        <v>41</v>
      </c>
      <c r="L1869" t="s">
        <v>30</v>
      </c>
      <c r="M1869" t="s">
        <v>1665</v>
      </c>
      <c r="N1869">
        <v>10.6</v>
      </c>
      <c r="O1869">
        <v>1.21</v>
      </c>
      <c r="P1869">
        <v>7.08</v>
      </c>
      <c r="T1869">
        <v>187412</v>
      </c>
      <c r="W1869">
        <v>9629</v>
      </c>
      <c r="Z1869">
        <v>499</v>
      </c>
      <c r="AD1869">
        <v>108000</v>
      </c>
      <c r="AE1869">
        <v>4430</v>
      </c>
      <c r="AF1869">
        <v>420</v>
      </c>
      <c r="AG1869">
        <v>674</v>
      </c>
      <c r="AH1869">
        <v>2750</v>
      </c>
      <c r="AJ1869">
        <v>56.3</v>
      </c>
      <c r="AK1869">
        <v>1.7</v>
      </c>
      <c r="AM1869">
        <v>15.8</v>
      </c>
      <c r="AQ1869">
        <v>332800</v>
      </c>
      <c r="BA1869" t="s">
        <v>31</v>
      </c>
      <c r="BB1869">
        <v>13.322000000000001</v>
      </c>
      <c r="BC1869" s="2">
        <f t="shared" si="320"/>
        <v>5286.6572637517629</v>
      </c>
      <c r="BD1869" s="2">
        <f t="shared" si="321"/>
        <v>0</v>
      </c>
      <c r="BE1869" s="2">
        <f t="shared" si="322"/>
        <v>100.23943368727878</v>
      </c>
      <c r="BF1869" s="2">
        <f t="shared" si="323"/>
        <v>46.156692257885489</v>
      </c>
      <c r="BG1869" s="2">
        <f t="shared" si="324"/>
        <v>0</v>
      </c>
      <c r="BH1869" s="2">
        <f t="shared" si="325"/>
        <v>4697.8989951716039</v>
      </c>
      <c r="BI1869" s="2">
        <f t="shared" si="326"/>
        <v>113.32821693527755</v>
      </c>
      <c r="BJ1869" s="2">
        <f t="shared" si="327"/>
        <v>60.510012966431354</v>
      </c>
      <c r="BK1869" s="2">
        <f t="shared" si="328"/>
        <v>16.817206447427516</v>
      </c>
      <c r="BL1869" s="2">
        <f t="shared" si="329"/>
        <v>113.14544332441885</v>
      </c>
      <c r="BM1869" s="2"/>
      <c r="BN1869" s="1">
        <f t="shared" si="330"/>
        <v>-3.4686928266760826</v>
      </c>
      <c r="BO1869" s="2">
        <f t="shared" si="318"/>
        <v>0.88863316852087038</v>
      </c>
      <c r="BP1869" s="1">
        <f t="shared" si="319"/>
        <v>6.5476190476190474</v>
      </c>
    </row>
    <row r="1870" spans="1:68" x14ac:dyDescent="0.25">
      <c r="A1870" t="s">
        <v>1322</v>
      </c>
      <c r="B1870" t="s">
        <v>1552</v>
      </c>
      <c r="C1870" t="s">
        <v>818</v>
      </c>
      <c r="D1870">
        <v>-24.572262569999999</v>
      </c>
      <c r="E1870">
        <v>-66.709230820000002</v>
      </c>
      <c r="F1870" s="9">
        <v>42989</v>
      </c>
      <c r="H1870" t="s">
        <v>899</v>
      </c>
      <c r="I1870" t="s">
        <v>1013</v>
      </c>
      <c r="J1870" t="s">
        <v>41</v>
      </c>
      <c r="L1870" t="s">
        <v>30</v>
      </c>
      <c r="M1870" t="s">
        <v>1666</v>
      </c>
      <c r="N1870">
        <v>9.1999999999999993</v>
      </c>
      <c r="O1870">
        <v>1.21</v>
      </c>
      <c r="P1870">
        <v>7.29</v>
      </c>
      <c r="T1870">
        <v>187018</v>
      </c>
      <c r="W1870">
        <v>10003</v>
      </c>
      <c r="Z1870">
        <v>455</v>
      </c>
      <c r="AD1870">
        <v>97600</v>
      </c>
      <c r="AE1870">
        <v>4510</v>
      </c>
      <c r="AF1870">
        <v>397</v>
      </c>
      <c r="AG1870">
        <v>564</v>
      </c>
      <c r="AH1870">
        <v>2820</v>
      </c>
      <c r="AJ1870">
        <v>15.3</v>
      </c>
      <c r="AM1870">
        <v>15</v>
      </c>
      <c r="AQ1870">
        <v>332200</v>
      </c>
      <c r="BA1870" t="s">
        <v>31</v>
      </c>
      <c r="BB1870">
        <v>18.034000000000002</v>
      </c>
      <c r="BC1870" s="2">
        <f t="shared" si="320"/>
        <v>5275.5430183356839</v>
      </c>
      <c r="BD1870" s="2">
        <f t="shared" si="321"/>
        <v>0</v>
      </c>
      <c r="BE1870" s="2">
        <f t="shared" si="322"/>
        <v>104.13283364563814</v>
      </c>
      <c r="BF1870" s="2">
        <f t="shared" si="323"/>
        <v>42.086763481639075</v>
      </c>
      <c r="BG1870" s="2">
        <f t="shared" si="324"/>
        <v>0</v>
      </c>
      <c r="BH1870" s="2">
        <f t="shared" si="325"/>
        <v>4245.5087215624862</v>
      </c>
      <c r="BI1870" s="2">
        <f t="shared" si="326"/>
        <v>115.37477615758505</v>
      </c>
      <c r="BJ1870" s="2">
        <f t="shared" si="327"/>
        <v>57.196369399222014</v>
      </c>
      <c r="BK1870" s="2">
        <f t="shared" si="328"/>
        <v>14.072558510903736</v>
      </c>
      <c r="BL1870" s="2">
        <f t="shared" si="329"/>
        <v>116.02550915449496</v>
      </c>
      <c r="BM1870" s="2"/>
      <c r="BN1870" s="1">
        <f t="shared" si="330"/>
        <v>-8.0899516833868486</v>
      </c>
      <c r="BO1870" s="2">
        <f t="shared" si="318"/>
        <v>0.80475293383198487</v>
      </c>
      <c r="BP1870" s="1">
        <f t="shared" si="319"/>
        <v>7.103274559193955</v>
      </c>
    </row>
    <row r="1871" spans="1:68" x14ac:dyDescent="0.25">
      <c r="A1871" t="s">
        <v>1323</v>
      </c>
      <c r="B1871" t="s">
        <v>1552</v>
      </c>
      <c r="C1871" t="s">
        <v>818</v>
      </c>
      <c r="D1871">
        <v>-24.572262569999999</v>
      </c>
      <c r="E1871">
        <v>-66.709230820000002</v>
      </c>
      <c r="F1871" s="9">
        <v>42989</v>
      </c>
      <c r="H1871" t="s">
        <v>899</v>
      </c>
      <c r="I1871" t="s">
        <v>1013</v>
      </c>
      <c r="J1871" t="s">
        <v>41</v>
      </c>
      <c r="L1871" t="s">
        <v>30</v>
      </c>
      <c r="M1871" t="s">
        <v>1667</v>
      </c>
      <c r="N1871">
        <v>5.5</v>
      </c>
      <c r="O1871">
        <v>1.21</v>
      </c>
      <c r="P1871">
        <v>7.25</v>
      </c>
      <c r="T1871">
        <v>187590</v>
      </c>
      <c r="W1871">
        <v>9985</v>
      </c>
      <c r="Z1871">
        <v>515</v>
      </c>
      <c r="AD1871">
        <v>103000</v>
      </c>
      <c r="AE1871">
        <v>5050</v>
      </c>
      <c r="AF1871">
        <v>445</v>
      </c>
      <c r="AG1871">
        <v>642</v>
      </c>
      <c r="AH1871">
        <v>3160</v>
      </c>
      <c r="AJ1871">
        <v>16.899999999999999</v>
      </c>
      <c r="AM1871">
        <v>17.5</v>
      </c>
      <c r="AQ1871">
        <v>343600</v>
      </c>
      <c r="BA1871" t="s">
        <v>31</v>
      </c>
      <c r="BB1871">
        <v>17.494</v>
      </c>
      <c r="BC1871" s="2">
        <f t="shared" si="320"/>
        <v>5291.6784203102961</v>
      </c>
      <c r="BD1871" s="2">
        <f t="shared" si="321"/>
        <v>0</v>
      </c>
      <c r="BE1871" s="2">
        <f t="shared" si="322"/>
        <v>103.94545075994171</v>
      </c>
      <c r="BF1871" s="2">
        <f t="shared" si="323"/>
        <v>47.636666358338729</v>
      </c>
      <c r="BG1871" s="2">
        <f t="shared" si="324"/>
        <v>0</v>
      </c>
      <c r="BH1871" s="2">
        <f t="shared" si="325"/>
        <v>4480.4036713210662</v>
      </c>
      <c r="BI1871" s="2">
        <f t="shared" si="326"/>
        <v>129.18905090816065</v>
      </c>
      <c r="BJ1871" s="2">
        <f t="shared" si="327"/>
        <v>64.111799452528459</v>
      </c>
      <c r="BK1871" s="2">
        <f t="shared" si="328"/>
        <v>16.018763411347869</v>
      </c>
      <c r="BL1871" s="2">
        <f t="shared" si="329"/>
        <v>130.01440032915039</v>
      </c>
      <c r="BM1871" s="2"/>
      <c r="BN1871" s="1">
        <f t="shared" si="330"/>
        <v>-5.2590021331531762</v>
      </c>
      <c r="BO1871" s="2">
        <f t="shared" si="318"/>
        <v>0.84668857694083799</v>
      </c>
      <c r="BP1871" s="1">
        <f t="shared" si="319"/>
        <v>7.1011235955056176</v>
      </c>
    </row>
    <row r="1872" spans="1:68" x14ac:dyDescent="0.25">
      <c r="A1872" t="s">
        <v>1324</v>
      </c>
      <c r="B1872" t="s">
        <v>1552</v>
      </c>
      <c r="C1872" t="s">
        <v>818</v>
      </c>
      <c r="D1872">
        <v>-24.572262569999999</v>
      </c>
      <c r="E1872">
        <v>-66.709230820000002</v>
      </c>
      <c r="F1872" s="9">
        <v>42986</v>
      </c>
      <c r="H1872" t="s">
        <v>899</v>
      </c>
      <c r="I1872" t="s">
        <v>1013</v>
      </c>
      <c r="J1872" t="s">
        <v>41</v>
      </c>
      <c r="L1872" t="s">
        <v>30</v>
      </c>
      <c r="M1872" t="s">
        <v>1668</v>
      </c>
      <c r="N1872">
        <v>7.3</v>
      </c>
      <c r="O1872">
        <v>1.21</v>
      </c>
      <c r="P1872">
        <v>7.26</v>
      </c>
      <c r="T1872">
        <v>179304</v>
      </c>
      <c r="W1872">
        <v>9606</v>
      </c>
      <c r="Z1872">
        <v>497</v>
      </c>
      <c r="AD1872">
        <v>105000</v>
      </c>
      <c r="AE1872">
        <v>4930</v>
      </c>
      <c r="AF1872">
        <v>430</v>
      </c>
      <c r="AG1872">
        <v>635</v>
      </c>
      <c r="AH1872">
        <v>3070</v>
      </c>
      <c r="AJ1872">
        <v>34.200000000000003</v>
      </c>
      <c r="AK1872">
        <v>1.2</v>
      </c>
      <c r="AM1872">
        <v>16.8</v>
      </c>
      <c r="AQ1872">
        <v>331200</v>
      </c>
      <c r="BA1872" t="s">
        <v>31</v>
      </c>
      <c r="BB1872">
        <v>18.034000000000002</v>
      </c>
      <c r="BC1872" s="2">
        <f t="shared" si="320"/>
        <v>5057.9407616361068</v>
      </c>
      <c r="BD1872" s="2">
        <f t="shared" si="321"/>
        <v>0</v>
      </c>
      <c r="BE1872" s="2">
        <f t="shared" si="322"/>
        <v>100</v>
      </c>
      <c r="BF1872" s="2">
        <f t="shared" si="323"/>
        <v>45.971695495328831</v>
      </c>
      <c r="BG1872" s="2">
        <f t="shared" si="324"/>
        <v>0</v>
      </c>
      <c r="BH1872" s="2">
        <f t="shared" si="325"/>
        <v>4567.4018008612811</v>
      </c>
      <c r="BI1872" s="2">
        <f t="shared" si="326"/>
        <v>126.1192120746994</v>
      </c>
      <c r="BJ1872" s="2">
        <f t="shared" si="327"/>
        <v>61.950727560870192</v>
      </c>
      <c r="BK1872" s="2">
        <f t="shared" si="328"/>
        <v>15.844103997205448</v>
      </c>
      <c r="BL1872" s="2">
        <f t="shared" si="329"/>
        <v>126.31145854762394</v>
      </c>
      <c r="BM1872" s="2"/>
      <c r="BN1872" s="1">
        <f t="shared" si="330"/>
        <v>-2.2896223872719021</v>
      </c>
      <c r="BO1872" s="2">
        <f t="shared" si="318"/>
        <v>0.90301607237168402</v>
      </c>
      <c r="BP1872" s="1">
        <f t="shared" si="319"/>
        <v>7.1395348837209305</v>
      </c>
    </row>
    <row r="1873" spans="1:68" x14ac:dyDescent="0.25">
      <c r="A1873" t="s">
        <v>1325</v>
      </c>
      <c r="B1873" t="s">
        <v>1552</v>
      </c>
      <c r="C1873" t="s">
        <v>818</v>
      </c>
      <c r="D1873">
        <v>-24.572262569999999</v>
      </c>
      <c r="E1873">
        <v>-66.709230820000002</v>
      </c>
      <c r="F1873" s="9">
        <v>42986</v>
      </c>
      <c r="H1873" t="s">
        <v>899</v>
      </c>
      <c r="I1873" t="s">
        <v>1013</v>
      </c>
      <c r="J1873" t="s">
        <v>41</v>
      </c>
      <c r="L1873" t="s">
        <v>30</v>
      </c>
      <c r="M1873" t="s">
        <v>1669</v>
      </c>
      <c r="N1873">
        <v>7.3</v>
      </c>
      <c r="O1873">
        <v>1.21</v>
      </c>
      <c r="P1873">
        <v>7.24</v>
      </c>
      <c r="T1873">
        <v>188164</v>
      </c>
      <c r="W1873">
        <v>9891</v>
      </c>
      <c r="Z1873">
        <v>492</v>
      </c>
      <c r="AD1873">
        <v>109000</v>
      </c>
      <c r="AE1873">
        <v>4930</v>
      </c>
      <c r="AF1873">
        <v>445</v>
      </c>
      <c r="AG1873">
        <v>632</v>
      </c>
      <c r="AH1873">
        <v>3000</v>
      </c>
      <c r="AJ1873">
        <v>15.6</v>
      </c>
      <c r="AM1873">
        <v>16.899999999999999</v>
      </c>
      <c r="AQ1873">
        <v>336400</v>
      </c>
      <c r="BA1873" t="s">
        <v>31</v>
      </c>
      <c r="BB1873">
        <v>13.458</v>
      </c>
      <c r="BC1873" s="2">
        <f t="shared" si="320"/>
        <v>5307.87023977433</v>
      </c>
      <c r="BD1873" s="2">
        <f t="shared" si="321"/>
        <v>0</v>
      </c>
      <c r="BE1873" s="2">
        <f t="shared" si="322"/>
        <v>102.96689569019362</v>
      </c>
      <c r="BF1873" s="2">
        <f t="shared" si="323"/>
        <v>45.509203588937197</v>
      </c>
      <c r="BG1873" s="2">
        <f t="shared" si="324"/>
        <v>0</v>
      </c>
      <c r="BH1873" s="2">
        <f t="shared" si="325"/>
        <v>4741.3980599417109</v>
      </c>
      <c r="BI1873" s="2">
        <f t="shared" si="326"/>
        <v>126.1192120746994</v>
      </c>
      <c r="BJ1873" s="2">
        <f t="shared" si="327"/>
        <v>64.111799452528459</v>
      </c>
      <c r="BK1873" s="2">
        <f t="shared" si="328"/>
        <v>15.769249962572982</v>
      </c>
      <c r="BL1873" s="2">
        <f t="shared" si="329"/>
        <v>123.43139271754784</v>
      </c>
      <c r="BM1873" s="2"/>
      <c r="BN1873" s="1">
        <f t="shared" si="330"/>
        <v>-2.9544848259934859</v>
      </c>
      <c r="BO1873" s="2">
        <f t="shared" si="318"/>
        <v>0.89327693514664686</v>
      </c>
      <c r="BP1873" s="1">
        <f t="shared" si="319"/>
        <v>6.7415730337078648</v>
      </c>
    </row>
    <row r="1874" spans="1:68" x14ac:dyDescent="0.25">
      <c r="A1874" t="s">
        <v>1326</v>
      </c>
      <c r="B1874" t="s">
        <v>1552</v>
      </c>
      <c r="C1874" t="s">
        <v>818</v>
      </c>
      <c r="D1874">
        <v>-24.572262569999999</v>
      </c>
      <c r="E1874">
        <v>-66.709230820000002</v>
      </c>
      <c r="F1874" s="9">
        <v>43001</v>
      </c>
      <c r="H1874" t="s">
        <v>899</v>
      </c>
      <c r="I1874" t="s">
        <v>1013</v>
      </c>
      <c r="J1874" t="s">
        <v>41</v>
      </c>
      <c r="L1874" t="s">
        <v>30</v>
      </c>
      <c r="M1874" t="s">
        <v>1670</v>
      </c>
      <c r="N1874">
        <v>13.7</v>
      </c>
      <c r="O1874">
        <v>1.21</v>
      </c>
      <c r="P1874">
        <v>7.33</v>
      </c>
      <c r="T1874">
        <v>188159</v>
      </c>
      <c r="W1874">
        <v>9958</v>
      </c>
      <c r="Z1874">
        <v>487</v>
      </c>
      <c r="AD1874">
        <v>101000</v>
      </c>
      <c r="AE1874">
        <v>4620</v>
      </c>
      <c r="AF1874">
        <v>413</v>
      </c>
      <c r="AG1874">
        <v>586</v>
      </c>
      <c r="AH1874">
        <v>2890</v>
      </c>
      <c r="AJ1874">
        <v>16.5</v>
      </c>
      <c r="AM1874">
        <v>18.399999999999999</v>
      </c>
      <c r="AQ1874">
        <v>328800</v>
      </c>
      <c r="BA1874" t="s">
        <v>31</v>
      </c>
      <c r="BB1874">
        <v>14.13</v>
      </c>
      <c r="BC1874" s="2">
        <f t="shared" si="320"/>
        <v>5307.7291960507755</v>
      </c>
      <c r="BD1874" s="2">
        <f t="shared" si="321"/>
        <v>0</v>
      </c>
      <c r="BE1874" s="2">
        <f t="shared" si="322"/>
        <v>103.66437643139705</v>
      </c>
      <c r="BF1874" s="2">
        <f t="shared" si="323"/>
        <v>45.046711682545556</v>
      </c>
      <c r="BG1874" s="2">
        <f t="shared" si="324"/>
        <v>0</v>
      </c>
      <c r="BH1874" s="2">
        <f t="shared" si="325"/>
        <v>4393.4055417808513</v>
      </c>
      <c r="BI1874" s="2">
        <f t="shared" si="326"/>
        <v>118.18879508825786</v>
      </c>
      <c r="BJ1874" s="2">
        <f t="shared" si="327"/>
        <v>59.50151275032416</v>
      </c>
      <c r="BK1874" s="2">
        <f t="shared" si="328"/>
        <v>14.621488098208493</v>
      </c>
      <c r="BL1874" s="2">
        <f t="shared" si="329"/>
        <v>118.90557498457107</v>
      </c>
      <c r="BM1874" s="2"/>
      <c r="BN1874" s="1">
        <f t="shared" si="330"/>
        <v>-6.6655295520201721</v>
      </c>
      <c r="BO1874" s="2">
        <f t="shared" si="318"/>
        <v>0.82773732033084357</v>
      </c>
      <c r="BP1874" s="1">
        <f t="shared" si="319"/>
        <v>6.9975786924939465</v>
      </c>
    </row>
    <row r="1875" spans="1:68" x14ac:dyDescent="0.25">
      <c r="A1875" t="s">
        <v>1327</v>
      </c>
      <c r="B1875" t="s">
        <v>1552</v>
      </c>
      <c r="C1875" t="s">
        <v>818</v>
      </c>
      <c r="D1875">
        <v>-24.572262569999999</v>
      </c>
      <c r="E1875">
        <v>-66.709230820000002</v>
      </c>
      <c r="F1875" s="9">
        <v>43001</v>
      </c>
      <c r="H1875" t="s">
        <v>899</v>
      </c>
      <c r="I1875" t="s">
        <v>1013</v>
      </c>
      <c r="J1875" t="s">
        <v>41</v>
      </c>
      <c r="L1875" t="s">
        <v>30</v>
      </c>
      <c r="M1875" t="s">
        <v>1671</v>
      </c>
      <c r="N1875">
        <v>11.2</v>
      </c>
      <c r="O1875">
        <v>1.21</v>
      </c>
      <c r="P1875">
        <v>7.22</v>
      </c>
      <c r="T1875">
        <v>196170</v>
      </c>
      <c r="W1875">
        <v>10530</v>
      </c>
      <c r="Z1875">
        <v>545</v>
      </c>
      <c r="AD1875">
        <v>107000</v>
      </c>
      <c r="AE1875">
        <v>5080</v>
      </c>
      <c r="AF1875">
        <v>457</v>
      </c>
      <c r="AG1875">
        <v>610</v>
      </c>
      <c r="AH1875">
        <v>3180</v>
      </c>
      <c r="AJ1875">
        <v>17.7</v>
      </c>
      <c r="AM1875">
        <v>18.5</v>
      </c>
      <c r="AQ1875">
        <v>332400</v>
      </c>
      <c r="BA1875" t="s">
        <v>31</v>
      </c>
      <c r="BB1875">
        <v>14.534000000000001</v>
      </c>
      <c r="BC1875" s="2">
        <f t="shared" si="320"/>
        <v>5533.7094499294781</v>
      </c>
      <c r="BD1875" s="2">
        <f t="shared" si="321"/>
        <v>0</v>
      </c>
      <c r="BE1875" s="2">
        <f t="shared" si="322"/>
        <v>109.61898813241724</v>
      </c>
      <c r="BF1875" s="2">
        <f t="shared" si="323"/>
        <v>50.41161779668856</v>
      </c>
      <c r="BG1875" s="2">
        <f t="shared" si="324"/>
        <v>0</v>
      </c>
      <c r="BH1875" s="2">
        <f t="shared" si="325"/>
        <v>4654.399930401496</v>
      </c>
      <c r="BI1875" s="2">
        <f t="shared" si="326"/>
        <v>129.95651061652595</v>
      </c>
      <c r="BJ1875" s="2">
        <f t="shared" si="327"/>
        <v>65.840656965855061</v>
      </c>
      <c r="BK1875" s="2">
        <f t="shared" si="328"/>
        <v>15.220320375268226</v>
      </c>
      <c r="BL1875" s="2">
        <f t="shared" si="329"/>
        <v>130.83727628060069</v>
      </c>
      <c r="BM1875" s="2"/>
      <c r="BN1875" s="1">
        <f t="shared" si="330"/>
        <v>-5.7303478973801605</v>
      </c>
      <c r="BO1875" s="2">
        <f t="shared" si="318"/>
        <v>0.84109944197753495</v>
      </c>
      <c r="BP1875" s="1">
        <f t="shared" si="319"/>
        <v>6.9584245076586431</v>
      </c>
    </row>
    <row r="1876" spans="1:68" x14ac:dyDescent="0.25">
      <c r="A1876" t="s">
        <v>1328</v>
      </c>
      <c r="B1876" t="s">
        <v>1552</v>
      </c>
      <c r="C1876" t="s">
        <v>818</v>
      </c>
      <c r="D1876">
        <v>-24.572262569999999</v>
      </c>
      <c r="E1876">
        <v>-66.709230820000002</v>
      </c>
      <c r="F1876" s="9">
        <v>43001</v>
      </c>
      <c r="H1876" t="s">
        <v>899</v>
      </c>
      <c r="I1876" t="s">
        <v>1013</v>
      </c>
      <c r="J1876" t="s">
        <v>41</v>
      </c>
      <c r="L1876" t="s">
        <v>30</v>
      </c>
      <c r="M1876" t="s">
        <v>1672</v>
      </c>
      <c r="N1876">
        <v>10.7</v>
      </c>
      <c r="O1876">
        <v>1.21</v>
      </c>
      <c r="P1876">
        <v>7.16</v>
      </c>
      <c r="T1876">
        <v>193265</v>
      </c>
      <c r="W1876">
        <v>10268</v>
      </c>
      <c r="Z1876">
        <v>542</v>
      </c>
      <c r="AD1876">
        <v>109000</v>
      </c>
      <c r="AE1876">
        <v>5110</v>
      </c>
      <c r="AF1876">
        <v>459</v>
      </c>
      <c r="AG1876">
        <v>612</v>
      </c>
      <c r="AH1876">
        <v>3170</v>
      </c>
      <c r="AJ1876">
        <v>10</v>
      </c>
      <c r="AM1876">
        <v>18.2</v>
      </c>
      <c r="AQ1876">
        <v>335500</v>
      </c>
      <c r="BA1876" t="s">
        <v>31</v>
      </c>
      <c r="BB1876">
        <v>14.635999999999999</v>
      </c>
      <c r="BC1876" s="2">
        <f t="shared" si="320"/>
        <v>5451.7630465444281</v>
      </c>
      <c r="BD1876" s="2">
        <f t="shared" si="321"/>
        <v>0</v>
      </c>
      <c r="BE1876" s="2">
        <f t="shared" si="322"/>
        <v>106.8915261295024</v>
      </c>
      <c r="BF1876" s="2">
        <f t="shared" si="323"/>
        <v>50.134122652853577</v>
      </c>
      <c r="BG1876" s="2">
        <f t="shared" si="324"/>
        <v>0</v>
      </c>
      <c r="BH1876" s="2">
        <f t="shared" si="325"/>
        <v>4741.3980599417109</v>
      </c>
      <c r="BI1876" s="2">
        <f t="shared" si="326"/>
        <v>130.72397032489127</v>
      </c>
      <c r="BJ1876" s="2">
        <f t="shared" si="327"/>
        <v>66.128799884742833</v>
      </c>
      <c r="BK1876" s="2">
        <f t="shared" si="328"/>
        <v>15.270223065023204</v>
      </c>
      <c r="BL1876" s="2">
        <f t="shared" si="329"/>
        <v>130.42583830487555</v>
      </c>
      <c r="BM1876" s="2"/>
      <c r="BN1876" s="1">
        <f t="shared" si="330"/>
        <v>-4.1296642593027633</v>
      </c>
      <c r="BO1876" s="2">
        <f t="shared" si="318"/>
        <v>0.86969995200855654</v>
      </c>
      <c r="BP1876" s="1">
        <f t="shared" si="319"/>
        <v>6.9063180827886708</v>
      </c>
    </row>
    <row r="1877" spans="1:68" x14ac:dyDescent="0.25">
      <c r="A1877" t="s">
        <v>1329</v>
      </c>
      <c r="B1877" t="s">
        <v>1552</v>
      </c>
      <c r="C1877" t="s">
        <v>818</v>
      </c>
      <c r="D1877">
        <v>-24.572262569999999</v>
      </c>
      <c r="E1877">
        <v>-66.709230820000002</v>
      </c>
      <c r="F1877" s="9">
        <v>43002</v>
      </c>
      <c r="H1877" t="s">
        <v>899</v>
      </c>
      <c r="I1877" t="s">
        <v>1013</v>
      </c>
      <c r="J1877" t="s">
        <v>41</v>
      </c>
      <c r="L1877" t="s">
        <v>30</v>
      </c>
      <c r="M1877" t="s">
        <v>1673</v>
      </c>
      <c r="N1877">
        <v>10.199999999999999</v>
      </c>
      <c r="O1877">
        <v>1.21</v>
      </c>
      <c r="P1877">
        <v>6.93</v>
      </c>
      <c r="T1877">
        <v>192840</v>
      </c>
      <c r="W1877">
        <v>9962</v>
      </c>
      <c r="Z1877">
        <v>497</v>
      </c>
      <c r="AD1877">
        <v>95000</v>
      </c>
      <c r="AE1877">
        <v>4640</v>
      </c>
      <c r="AF1877">
        <v>425</v>
      </c>
      <c r="AG1877">
        <v>582</v>
      </c>
      <c r="AH1877">
        <v>2870</v>
      </c>
      <c r="AJ1877">
        <v>12.4</v>
      </c>
      <c r="AM1877">
        <v>16.2</v>
      </c>
      <c r="AQ1877">
        <v>331800</v>
      </c>
      <c r="BA1877" t="s">
        <v>31</v>
      </c>
      <c r="BB1877">
        <v>14.937999999999999</v>
      </c>
      <c r="BC1877" s="2">
        <f t="shared" si="320"/>
        <v>5439.7743300423126</v>
      </c>
      <c r="BD1877" s="2">
        <f t="shared" si="321"/>
        <v>0</v>
      </c>
      <c r="BE1877" s="2">
        <f t="shared" si="322"/>
        <v>103.70601707266292</v>
      </c>
      <c r="BF1877" s="2">
        <f t="shared" si="323"/>
        <v>45.971695495328831</v>
      </c>
      <c r="BG1877" s="2">
        <f t="shared" si="324"/>
        <v>0</v>
      </c>
      <c r="BH1877" s="2">
        <f t="shared" si="325"/>
        <v>4132.4111531602066</v>
      </c>
      <c r="BI1877" s="2">
        <f t="shared" si="326"/>
        <v>118.70043489383472</v>
      </c>
      <c r="BJ1877" s="2">
        <f t="shared" si="327"/>
        <v>61.230370263650769</v>
      </c>
      <c r="BK1877" s="2">
        <f t="shared" si="328"/>
        <v>14.521682718698537</v>
      </c>
      <c r="BL1877" s="2">
        <f t="shared" si="329"/>
        <v>118.08269903312076</v>
      </c>
      <c r="BM1877" s="2"/>
      <c r="BN1877" s="1">
        <f t="shared" si="330"/>
        <v>-10.591875555194333</v>
      </c>
      <c r="BO1877" s="2">
        <f t="shared" si="318"/>
        <v>0.75966591671608241</v>
      </c>
      <c r="BP1877" s="1">
        <f t="shared" si="319"/>
        <v>6.7529411764705882</v>
      </c>
    </row>
    <row r="1878" spans="1:68" x14ac:dyDescent="0.25">
      <c r="A1878" t="s">
        <v>1330</v>
      </c>
      <c r="B1878" t="s">
        <v>1552</v>
      </c>
      <c r="C1878" t="s">
        <v>818</v>
      </c>
      <c r="D1878">
        <v>-24.572262569999999</v>
      </c>
      <c r="E1878">
        <v>-66.709230820000002</v>
      </c>
      <c r="F1878" s="9">
        <v>43002</v>
      </c>
      <c r="H1878" t="s">
        <v>899</v>
      </c>
      <c r="I1878" t="s">
        <v>1013</v>
      </c>
      <c r="J1878" t="s">
        <v>41</v>
      </c>
      <c r="L1878" t="s">
        <v>30</v>
      </c>
      <c r="M1878" t="s">
        <v>1674</v>
      </c>
      <c r="N1878">
        <v>9.6</v>
      </c>
      <c r="O1878">
        <v>1.21</v>
      </c>
      <c r="P1878">
        <v>6.79</v>
      </c>
      <c r="T1878">
        <v>193805</v>
      </c>
      <c r="W1878">
        <v>10043</v>
      </c>
      <c r="Z1878">
        <v>481</v>
      </c>
      <c r="AD1878">
        <v>90800</v>
      </c>
      <c r="AE1878">
        <v>4490</v>
      </c>
      <c r="AF1878">
        <v>411</v>
      </c>
      <c r="AG1878">
        <v>572</v>
      </c>
      <c r="AH1878">
        <v>2770</v>
      </c>
      <c r="AJ1878">
        <v>11.2</v>
      </c>
      <c r="AM1878">
        <v>15.3</v>
      </c>
      <c r="AQ1878">
        <v>334000</v>
      </c>
      <c r="BA1878" t="s">
        <v>31</v>
      </c>
      <c r="BB1878">
        <v>14.4</v>
      </c>
      <c r="BC1878" s="2">
        <f t="shared" si="320"/>
        <v>5466.9957686882926</v>
      </c>
      <c r="BD1878" s="2">
        <f t="shared" si="321"/>
        <v>0</v>
      </c>
      <c r="BE1878" s="2">
        <f t="shared" si="322"/>
        <v>104.54924005829689</v>
      </c>
      <c r="BF1878" s="2">
        <f t="shared" si="323"/>
        <v>44.49172139487559</v>
      </c>
      <c r="BG1878" s="2">
        <f t="shared" si="324"/>
        <v>0</v>
      </c>
      <c r="BH1878" s="2">
        <f t="shared" si="325"/>
        <v>3949.7150811257557</v>
      </c>
      <c r="BI1878" s="2">
        <f t="shared" si="326"/>
        <v>114.86313635200817</v>
      </c>
      <c r="BJ1878" s="2">
        <f t="shared" si="327"/>
        <v>59.213369831436395</v>
      </c>
      <c r="BK1878" s="2">
        <f t="shared" si="328"/>
        <v>14.272169269923648</v>
      </c>
      <c r="BL1878" s="2">
        <f t="shared" si="329"/>
        <v>113.96831927586916</v>
      </c>
      <c r="BM1878" s="2"/>
      <c r="BN1878" s="1">
        <f t="shared" si="330"/>
        <v>-13.010148171497955</v>
      </c>
      <c r="BO1878" s="2">
        <f t="shared" si="318"/>
        <v>0.72246536274042494</v>
      </c>
      <c r="BP1878" s="1">
        <f t="shared" si="319"/>
        <v>6.7396593673965937</v>
      </c>
    </row>
    <row r="1879" spans="1:68" x14ac:dyDescent="0.25">
      <c r="A1879" t="s">
        <v>1331</v>
      </c>
      <c r="B1879" t="s">
        <v>1552</v>
      </c>
      <c r="C1879" t="s">
        <v>818</v>
      </c>
      <c r="D1879">
        <v>-24.572262569999999</v>
      </c>
      <c r="E1879">
        <v>-66.709230820000002</v>
      </c>
      <c r="F1879" s="9">
        <v>43002</v>
      </c>
      <c r="H1879" t="s">
        <v>899</v>
      </c>
      <c r="I1879" t="s">
        <v>1013</v>
      </c>
      <c r="J1879" t="s">
        <v>41</v>
      </c>
      <c r="L1879" t="s">
        <v>30</v>
      </c>
      <c r="M1879" t="s">
        <v>1675</v>
      </c>
      <c r="N1879">
        <v>13.5</v>
      </c>
      <c r="O1879">
        <v>1.21</v>
      </c>
      <c r="P1879">
        <v>6.69</v>
      </c>
      <c r="T1879">
        <v>191811</v>
      </c>
      <c r="W1879">
        <v>9793</v>
      </c>
      <c r="Z1879">
        <v>603</v>
      </c>
      <c r="AD1879">
        <v>111000</v>
      </c>
      <c r="AE1879">
        <v>5560</v>
      </c>
      <c r="AF1879">
        <v>510</v>
      </c>
      <c r="AG1879">
        <v>718</v>
      </c>
      <c r="AH1879">
        <v>3420</v>
      </c>
      <c r="AJ1879">
        <v>12.2</v>
      </c>
      <c r="AM1879">
        <v>19.2</v>
      </c>
      <c r="AQ1879">
        <v>332600</v>
      </c>
      <c r="BA1879" t="s">
        <v>31</v>
      </c>
      <c r="BB1879">
        <v>15.14</v>
      </c>
      <c r="BC1879" s="2">
        <f t="shared" si="320"/>
        <v>5410.7475317348371</v>
      </c>
      <c r="BD1879" s="2">
        <f t="shared" si="321"/>
        <v>0</v>
      </c>
      <c r="BE1879" s="2">
        <f t="shared" si="322"/>
        <v>101.94669997917968</v>
      </c>
      <c r="BF1879" s="2">
        <f t="shared" si="323"/>
        <v>55.776523910831564</v>
      </c>
      <c r="BG1879" s="2">
        <f t="shared" si="324"/>
        <v>0</v>
      </c>
      <c r="BH1879" s="2">
        <f t="shared" si="325"/>
        <v>4828.3961894819258</v>
      </c>
      <c r="BI1879" s="2">
        <f t="shared" si="326"/>
        <v>142.23586595037094</v>
      </c>
      <c r="BJ1879" s="2">
        <f t="shared" si="327"/>
        <v>73.47644431638092</v>
      </c>
      <c r="BK1879" s="2">
        <f t="shared" si="328"/>
        <v>17.915065622037027</v>
      </c>
      <c r="BL1879" s="2">
        <f t="shared" si="329"/>
        <v>140.71178769800451</v>
      </c>
      <c r="BM1879" s="2"/>
      <c r="BN1879" s="1">
        <f t="shared" si="330"/>
        <v>-2.4421365633427348</v>
      </c>
      <c r="BO1879" s="2">
        <f t="shared" si="318"/>
        <v>0.89237137034442393</v>
      </c>
      <c r="BP1879" s="1">
        <f t="shared" si="319"/>
        <v>6.7058823529411766</v>
      </c>
    </row>
    <row r="1880" spans="1:68" x14ac:dyDescent="0.25">
      <c r="A1880" t="s">
        <v>1332</v>
      </c>
      <c r="B1880" t="s">
        <v>1552</v>
      </c>
      <c r="C1880" t="s">
        <v>818</v>
      </c>
      <c r="D1880">
        <v>-24.572262569999999</v>
      </c>
      <c r="E1880">
        <v>-66.709230820000002</v>
      </c>
      <c r="F1880" s="9">
        <v>43002</v>
      </c>
      <c r="H1880" t="s">
        <v>899</v>
      </c>
      <c r="I1880" t="s">
        <v>1013</v>
      </c>
      <c r="J1880" t="s">
        <v>41</v>
      </c>
      <c r="L1880" t="s">
        <v>30</v>
      </c>
      <c r="M1880" t="s">
        <v>1676</v>
      </c>
      <c r="N1880">
        <v>14.6</v>
      </c>
      <c r="O1880">
        <v>1.21</v>
      </c>
      <c r="P1880">
        <v>6.86</v>
      </c>
      <c r="T1880">
        <v>192681</v>
      </c>
      <c r="W1880">
        <v>9784</v>
      </c>
      <c r="Z1880">
        <v>485</v>
      </c>
      <c r="AD1880">
        <v>98800</v>
      </c>
      <c r="AE1880">
        <v>4510</v>
      </c>
      <c r="AF1880">
        <v>416</v>
      </c>
      <c r="AG1880">
        <v>595</v>
      </c>
      <c r="AH1880">
        <v>2730</v>
      </c>
      <c r="AJ1880">
        <v>14.8</v>
      </c>
      <c r="AM1880">
        <v>15.4</v>
      </c>
      <c r="AQ1880">
        <v>352600</v>
      </c>
      <c r="BA1880" t="s">
        <v>31</v>
      </c>
      <c r="BB1880">
        <v>15.342000000000001</v>
      </c>
      <c r="BC1880" s="2">
        <f t="shared" si="320"/>
        <v>5435.2891396332861</v>
      </c>
      <c r="BD1880" s="2">
        <f t="shared" si="321"/>
        <v>0</v>
      </c>
      <c r="BE1880" s="2">
        <f t="shared" si="322"/>
        <v>101.85300853633146</v>
      </c>
      <c r="BF1880" s="2">
        <f t="shared" si="323"/>
        <v>44.861714919988898</v>
      </c>
      <c r="BG1880" s="2">
        <f t="shared" si="324"/>
        <v>0</v>
      </c>
      <c r="BH1880" s="2">
        <f t="shared" si="325"/>
        <v>4297.7075992866148</v>
      </c>
      <c r="BI1880" s="2">
        <f t="shared" si="326"/>
        <v>115.37477615758505</v>
      </c>
      <c r="BJ1880" s="2">
        <f t="shared" si="327"/>
        <v>59.933727128655818</v>
      </c>
      <c r="BK1880" s="2">
        <f t="shared" si="328"/>
        <v>14.846050202105893</v>
      </c>
      <c r="BL1880" s="2">
        <f t="shared" si="329"/>
        <v>112.32256737296852</v>
      </c>
      <c r="BM1880" s="2"/>
      <c r="BN1880" s="1">
        <f t="shared" si="330"/>
        <v>-8.929025763967676</v>
      </c>
      <c r="BO1880" s="2">
        <f t="shared" si="318"/>
        <v>0.79070450327074548</v>
      </c>
      <c r="BP1880" s="1">
        <f t="shared" si="319"/>
        <v>6.5625</v>
      </c>
    </row>
    <row r="1881" spans="1:68" x14ac:dyDescent="0.25">
      <c r="A1881" t="s">
        <v>1333</v>
      </c>
      <c r="B1881" t="s">
        <v>1552</v>
      </c>
      <c r="C1881" t="s">
        <v>818</v>
      </c>
      <c r="D1881">
        <v>-24.572262569999999</v>
      </c>
      <c r="E1881">
        <v>-66.709230820000002</v>
      </c>
      <c r="F1881" s="9">
        <v>43002</v>
      </c>
      <c r="H1881" t="s">
        <v>899</v>
      </c>
      <c r="I1881" t="s">
        <v>1013</v>
      </c>
      <c r="J1881" t="s">
        <v>41</v>
      </c>
      <c r="L1881" t="s">
        <v>30</v>
      </c>
      <c r="M1881" t="s">
        <v>1677</v>
      </c>
      <c r="N1881">
        <v>14.5</v>
      </c>
      <c r="O1881">
        <v>1.21</v>
      </c>
      <c r="P1881">
        <v>6.63</v>
      </c>
      <c r="T1881">
        <v>192444</v>
      </c>
      <c r="W1881">
        <v>9413</v>
      </c>
      <c r="Z1881">
        <v>553</v>
      </c>
      <c r="AD1881">
        <v>110000</v>
      </c>
      <c r="AE1881">
        <v>5110</v>
      </c>
      <c r="AF1881">
        <v>468</v>
      </c>
      <c r="AG1881">
        <v>693</v>
      </c>
      <c r="AH1881">
        <v>3090</v>
      </c>
      <c r="AJ1881">
        <v>10.6</v>
      </c>
      <c r="AM1881">
        <v>17.8</v>
      </c>
      <c r="AQ1881">
        <v>336000</v>
      </c>
      <c r="BA1881" t="s">
        <v>31</v>
      </c>
      <c r="BB1881">
        <v>14.735999999999999</v>
      </c>
      <c r="BC1881" s="2">
        <f t="shared" si="320"/>
        <v>5428.603667136812</v>
      </c>
      <c r="BD1881" s="2">
        <f t="shared" si="321"/>
        <v>0</v>
      </c>
      <c r="BE1881" s="2">
        <f t="shared" si="322"/>
        <v>97.990839058921509</v>
      </c>
      <c r="BF1881" s="2">
        <f t="shared" si="323"/>
        <v>51.151604846915177</v>
      </c>
      <c r="BG1881" s="2">
        <f t="shared" si="324"/>
        <v>0</v>
      </c>
      <c r="BH1881" s="2">
        <f t="shared" si="325"/>
        <v>4784.8971247118188</v>
      </c>
      <c r="BI1881" s="2">
        <f t="shared" si="326"/>
        <v>130.72397032489127</v>
      </c>
      <c r="BJ1881" s="2">
        <f t="shared" si="327"/>
        <v>67.425443019737799</v>
      </c>
      <c r="BK1881" s="2">
        <f t="shared" si="328"/>
        <v>17.291282000099805</v>
      </c>
      <c r="BL1881" s="2">
        <f t="shared" si="329"/>
        <v>127.13433449907427</v>
      </c>
      <c r="BM1881" s="2"/>
      <c r="BN1881" s="1">
        <f t="shared" si="330"/>
        <v>-3.367392500171277</v>
      </c>
      <c r="BO1881" s="2">
        <f t="shared" si="318"/>
        <v>0.88142318321711244</v>
      </c>
      <c r="BP1881" s="1">
        <f t="shared" si="319"/>
        <v>6.6025641025641022</v>
      </c>
    </row>
    <row r="1882" spans="1:68" x14ac:dyDescent="0.25">
      <c r="A1882" t="s">
        <v>1334</v>
      </c>
      <c r="B1882" t="s">
        <v>1552</v>
      </c>
      <c r="C1882" t="s">
        <v>818</v>
      </c>
      <c r="D1882">
        <v>-24.572262569999999</v>
      </c>
      <c r="E1882">
        <v>-66.709230820000002</v>
      </c>
      <c r="F1882" s="9">
        <v>43002</v>
      </c>
      <c r="H1882" t="s">
        <v>899</v>
      </c>
      <c r="I1882" t="s">
        <v>1013</v>
      </c>
      <c r="J1882" t="s">
        <v>41</v>
      </c>
      <c r="L1882" t="s">
        <v>30</v>
      </c>
      <c r="M1882" t="s">
        <v>1678</v>
      </c>
      <c r="N1882">
        <v>11.7</v>
      </c>
      <c r="O1882">
        <v>1.21</v>
      </c>
      <c r="P1882">
        <v>6.66</v>
      </c>
      <c r="T1882">
        <v>191343</v>
      </c>
      <c r="W1882">
        <v>9682</v>
      </c>
      <c r="Z1882">
        <v>547</v>
      </c>
      <c r="AD1882">
        <v>100000</v>
      </c>
      <c r="AE1882">
        <v>5020</v>
      </c>
      <c r="AF1882">
        <v>460</v>
      </c>
      <c r="AG1882">
        <v>667</v>
      </c>
      <c r="AH1882">
        <v>3090</v>
      </c>
      <c r="AJ1882">
        <v>8</v>
      </c>
      <c r="AM1882">
        <v>17.5</v>
      </c>
      <c r="AQ1882">
        <v>340800</v>
      </c>
      <c r="BA1882" t="s">
        <v>31</v>
      </c>
      <c r="BB1882">
        <v>15.342000000000001</v>
      </c>
      <c r="BC1882" s="2">
        <f t="shared" si="320"/>
        <v>5397.5458392101546</v>
      </c>
      <c r="BD1882" s="2">
        <f t="shared" si="321"/>
        <v>0</v>
      </c>
      <c r="BE1882" s="2">
        <f t="shared" si="322"/>
        <v>100.79117218405163</v>
      </c>
      <c r="BF1882" s="2">
        <f t="shared" si="323"/>
        <v>50.596614559245211</v>
      </c>
      <c r="BG1882" s="2">
        <f t="shared" si="324"/>
        <v>0</v>
      </c>
      <c r="BH1882" s="2">
        <f t="shared" si="325"/>
        <v>4349.9064770107443</v>
      </c>
      <c r="BI1882" s="2">
        <f t="shared" si="326"/>
        <v>128.42159119979533</v>
      </c>
      <c r="BJ1882" s="2">
        <f t="shared" si="327"/>
        <v>66.272871344186711</v>
      </c>
      <c r="BK1882" s="2">
        <f t="shared" si="328"/>
        <v>16.642547033285094</v>
      </c>
      <c r="BL1882" s="2">
        <f t="shared" si="329"/>
        <v>127.13433449907427</v>
      </c>
      <c r="BM1882" s="2"/>
      <c r="BN1882" s="1">
        <f t="shared" si="330"/>
        <v>-7.4886912230611795</v>
      </c>
      <c r="BO1882" s="2">
        <f t="shared" si="318"/>
        <v>0.80590449930246155</v>
      </c>
      <c r="BP1882" s="1">
        <f t="shared" si="319"/>
        <v>6.7173913043478262</v>
      </c>
    </row>
    <row r="1883" spans="1:68" x14ac:dyDescent="0.25">
      <c r="A1883" t="s">
        <v>1335</v>
      </c>
      <c r="B1883" t="s">
        <v>1552</v>
      </c>
      <c r="C1883" t="s">
        <v>818</v>
      </c>
      <c r="D1883">
        <v>-24.572262569999999</v>
      </c>
      <c r="E1883">
        <v>-66.709230820000002</v>
      </c>
      <c r="F1883" s="9">
        <v>43003</v>
      </c>
      <c r="H1883" t="s">
        <v>899</v>
      </c>
      <c r="I1883" t="s">
        <v>1013</v>
      </c>
      <c r="J1883" t="s">
        <v>41</v>
      </c>
      <c r="L1883" t="s">
        <v>30</v>
      </c>
      <c r="M1883" t="s">
        <v>1679</v>
      </c>
      <c r="N1883">
        <v>11.6</v>
      </c>
      <c r="O1883">
        <v>1.21</v>
      </c>
      <c r="P1883">
        <v>6.7</v>
      </c>
      <c r="T1883">
        <v>190301</v>
      </c>
      <c r="W1883">
        <v>9412</v>
      </c>
      <c r="Z1883">
        <v>572</v>
      </c>
      <c r="AD1883">
        <v>111000</v>
      </c>
      <c r="AE1883">
        <v>5280</v>
      </c>
      <c r="AF1883">
        <v>488</v>
      </c>
      <c r="AG1883">
        <v>731</v>
      </c>
      <c r="AH1883">
        <v>3160</v>
      </c>
      <c r="AJ1883">
        <v>9.8000000000000007</v>
      </c>
      <c r="AM1883">
        <v>18.399999999999999</v>
      </c>
      <c r="AQ1883">
        <v>329000</v>
      </c>
      <c r="BA1883" t="s">
        <v>31</v>
      </c>
      <c r="BB1883">
        <v>15.745999999999999</v>
      </c>
      <c r="BC1883" s="2">
        <f t="shared" si="320"/>
        <v>5368.1523272214381</v>
      </c>
      <c r="BD1883" s="2">
        <f t="shared" si="321"/>
        <v>0</v>
      </c>
      <c r="BE1883" s="2">
        <f t="shared" si="322"/>
        <v>97.980428898605041</v>
      </c>
      <c r="BF1883" s="2">
        <f t="shared" si="323"/>
        <v>52.909074091203401</v>
      </c>
      <c r="BG1883" s="2">
        <f t="shared" si="324"/>
        <v>0</v>
      </c>
      <c r="BH1883" s="2">
        <f t="shared" si="325"/>
        <v>4828.3961894819258</v>
      </c>
      <c r="BI1883" s="2">
        <f t="shared" si="326"/>
        <v>135.07290867229469</v>
      </c>
      <c r="BJ1883" s="2">
        <f t="shared" si="327"/>
        <v>70.306872208615474</v>
      </c>
      <c r="BK1883" s="2">
        <f t="shared" si="328"/>
        <v>18.23943310544438</v>
      </c>
      <c r="BL1883" s="2">
        <f t="shared" si="329"/>
        <v>130.01440032915039</v>
      </c>
      <c r="BM1883" s="2"/>
      <c r="BN1883" s="1">
        <f t="shared" si="330"/>
        <v>-2.2875552763399831</v>
      </c>
      <c r="BO1883" s="2">
        <f t="shared" si="318"/>
        <v>0.89945215693629721</v>
      </c>
      <c r="BP1883" s="1">
        <f t="shared" si="319"/>
        <v>6.4754098360655741</v>
      </c>
    </row>
    <row r="1884" spans="1:68" x14ac:dyDescent="0.25">
      <c r="A1884" t="s">
        <v>1336</v>
      </c>
      <c r="B1884" t="s">
        <v>1552</v>
      </c>
      <c r="C1884" t="s">
        <v>818</v>
      </c>
      <c r="D1884">
        <v>-24.572262569999999</v>
      </c>
      <c r="E1884">
        <v>-66.709230820000002</v>
      </c>
      <c r="F1884" s="9">
        <v>43003</v>
      </c>
      <c r="H1884" t="s">
        <v>899</v>
      </c>
      <c r="I1884" t="s">
        <v>1013</v>
      </c>
      <c r="J1884" t="s">
        <v>41</v>
      </c>
      <c r="L1884" t="s">
        <v>30</v>
      </c>
      <c r="M1884" t="s">
        <v>1680</v>
      </c>
      <c r="N1884">
        <v>10</v>
      </c>
      <c r="O1884">
        <v>1.21</v>
      </c>
      <c r="P1884">
        <v>6.44</v>
      </c>
      <c r="T1884">
        <v>193171</v>
      </c>
      <c r="W1884">
        <v>9505</v>
      </c>
      <c r="Z1884">
        <v>535</v>
      </c>
      <c r="AD1884">
        <v>98100</v>
      </c>
      <c r="AE1884">
        <v>4880</v>
      </c>
      <c r="AF1884">
        <v>447</v>
      </c>
      <c r="AG1884">
        <v>678</v>
      </c>
      <c r="AH1884">
        <v>2950</v>
      </c>
      <c r="AJ1884">
        <v>5.5</v>
      </c>
      <c r="AM1884">
        <v>17</v>
      </c>
      <c r="AQ1884">
        <v>331800</v>
      </c>
      <c r="BA1884" t="s">
        <v>31</v>
      </c>
      <c r="BB1884">
        <v>15.208</v>
      </c>
      <c r="BC1884" s="2">
        <f t="shared" si="320"/>
        <v>5449.1114245416074</v>
      </c>
      <c r="BD1884" s="2">
        <f t="shared" si="321"/>
        <v>0</v>
      </c>
      <c r="BE1884" s="2">
        <f t="shared" si="322"/>
        <v>98.948573808036642</v>
      </c>
      <c r="BF1884" s="2">
        <f t="shared" si="323"/>
        <v>49.486633983905278</v>
      </c>
      <c r="BG1884" s="2">
        <f t="shared" si="324"/>
        <v>0</v>
      </c>
      <c r="BH1884" s="2">
        <f t="shared" si="325"/>
        <v>4267.2582539475397</v>
      </c>
      <c r="BI1884" s="2">
        <f t="shared" si="326"/>
        <v>124.84011256075722</v>
      </c>
      <c r="BJ1884" s="2">
        <f t="shared" si="327"/>
        <v>64.39994237141623</v>
      </c>
      <c r="BK1884" s="2">
        <f t="shared" si="328"/>
        <v>16.917011826937472</v>
      </c>
      <c r="BL1884" s="2">
        <f t="shared" si="329"/>
        <v>121.37420283892203</v>
      </c>
      <c r="BM1884" s="2"/>
      <c r="BN1884" s="1">
        <f t="shared" si="330"/>
        <v>-8.9380400214186579</v>
      </c>
      <c r="BO1884" s="2">
        <f t="shared" ref="BO1884:BO1947" si="331">BH1884/BC1884</f>
        <v>0.78311084532585273</v>
      </c>
      <c r="BP1884" s="1">
        <f t="shared" ref="BP1884:BP1947" si="332">AH1884/AF1884</f>
        <v>6.5995525727069353</v>
      </c>
    </row>
    <row r="1885" spans="1:68" x14ac:dyDescent="0.25">
      <c r="A1885" t="s">
        <v>1337</v>
      </c>
      <c r="B1885" t="s">
        <v>1552</v>
      </c>
      <c r="C1885" t="s">
        <v>818</v>
      </c>
      <c r="D1885">
        <v>-24.56816847</v>
      </c>
      <c r="E1885">
        <v>-66.692762389999999</v>
      </c>
      <c r="F1885" s="9">
        <v>43016</v>
      </c>
      <c r="H1885" t="s">
        <v>899</v>
      </c>
      <c r="I1885" t="s">
        <v>1013</v>
      </c>
      <c r="J1885" t="s">
        <v>41</v>
      </c>
      <c r="L1885" t="s">
        <v>30</v>
      </c>
      <c r="M1885" t="s">
        <v>1681</v>
      </c>
      <c r="N1885">
        <v>10.9</v>
      </c>
      <c r="O1885">
        <v>1.21</v>
      </c>
      <c r="P1885">
        <v>6.62</v>
      </c>
      <c r="T1885">
        <v>186730</v>
      </c>
      <c r="W1885">
        <v>8109</v>
      </c>
      <c r="Z1885">
        <v>578</v>
      </c>
      <c r="AD1885">
        <v>108000</v>
      </c>
      <c r="AE1885">
        <v>4250</v>
      </c>
      <c r="AF1885">
        <v>384</v>
      </c>
      <c r="AG1885">
        <v>819</v>
      </c>
      <c r="AH1885">
        <v>2440</v>
      </c>
      <c r="AJ1885">
        <v>43.1</v>
      </c>
      <c r="AM1885">
        <v>14.9</v>
      </c>
      <c r="AQ1885">
        <v>321600</v>
      </c>
      <c r="BA1885" t="s">
        <v>31</v>
      </c>
      <c r="BB1885">
        <v>10.844000000000001</v>
      </c>
      <c r="BC1885" s="2">
        <f t="shared" ref="BC1885:BC1948" si="333">T1885/35.45</f>
        <v>5267.4188998589561</v>
      </c>
      <c r="BD1885" s="2">
        <f t="shared" ref="BD1885:BD1948" si="334">U1885/79.904</f>
        <v>0</v>
      </c>
      <c r="BE1885" s="2">
        <f t="shared" ref="BE1885:BE1948" si="335">W1885/96.06</f>
        <v>84.415990006246091</v>
      </c>
      <c r="BF1885" s="2">
        <f t="shared" ref="BF1885:BF1948" si="336">Z1885/10.811</f>
        <v>53.464064378873367</v>
      </c>
      <c r="BG1885" s="2">
        <f t="shared" ref="BG1885:BG1948" si="337">AA1885/28.0855</f>
        <v>0</v>
      </c>
      <c r="BH1885" s="2">
        <f t="shared" ref="BH1885:BH1948" si="338">AD1885/22.989</f>
        <v>4697.8989951716039</v>
      </c>
      <c r="BI1885" s="2">
        <f t="shared" ref="BI1885:BI1948" si="339">AE1885/39.09</f>
        <v>108.72345868508569</v>
      </c>
      <c r="BJ1885" s="2">
        <f t="shared" ref="BJ1885:BJ1948" si="340">AF1885/6.941</f>
        <v>55.323440426451519</v>
      </c>
      <c r="BK1885" s="2">
        <f t="shared" ref="BK1885:BK1948" si="341">AG1885/40.078</f>
        <v>20.435151454663405</v>
      </c>
      <c r="BL1885" s="2">
        <f t="shared" ref="BL1885:BL1948" si="342">AH1885/24.305</f>
        <v>100.39086607693891</v>
      </c>
      <c r="BM1885" s="2"/>
      <c r="BN1885" s="1">
        <f t="shared" ref="BN1885:BN1948" si="343">((BH1885+BI1885+BJ1885+2*BK1885+2*BL1885)-(BC1885+BD1885+2*BE1885+BB1885))/((BH1885+BI1885+BJ1885+2*BK1885+2*BL1885)+(BC1885+BD1885+2*BE1885+BB1885))*100</f>
        <v>-3.2556814679032349</v>
      </c>
      <c r="BO1885" s="2">
        <f t="shared" si="331"/>
        <v>0.89187875209571765</v>
      </c>
      <c r="BP1885" s="1">
        <f t="shared" si="332"/>
        <v>6.354166666666667</v>
      </c>
    </row>
    <row r="1886" spans="1:68" x14ac:dyDescent="0.25">
      <c r="A1886" t="s">
        <v>1338</v>
      </c>
      <c r="B1886" t="s">
        <v>1552</v>
      </c>
      <c r="C1886" t="s">
        <v>818</v>
      </c>
      <c r="D1886">
        <v>-24.56816847</v>
      </c>
      <c r="E1886">
        <v>-66.692762389999999</v>
      </c>
      <c r="F1886" s="9">
        <v>43017</v>
      </c>
      <c r="H1886" t="s">
        <v>899</v>
      </c>
      <c r="I1886" t="s">
        <v>1013</v>
      </c>
      <c r="J1886" t="s">
        <v>41</v>
      </c>
      <c r="L1886" t="s">
        <v>30</v>
      </c>
      <c r="M1886" t="s">
        <v>1682</v>
      </c>
      <c r="N1886">
        <v>12.3</v>
      </c>
      <c r="O1886">
        <v>1.21</v>
      </c>
      <c r="P1886">
        <v>6.63</v>
      </c>
      <c r="T1886">
        <v>181265</v>
      </c>
      <c r="W1886">
        <v>7190</v>
      </c>
      <c r="Z1886">
        <v>619</v>
      </c>
      <c r="AD1886">
        <v>108000</v>
      </c>
      <c r="AE1886">
        <v>5140</v>
      </c>
      <c r="AF1886">
        <v>476</v>
      </c>
      <c r="AG1886">
        <v>912</v>
      </c>
      <c r="AH1886">
        <v>2800</v>
      </c>
      <c r="AJ1886">
        <v>32.299999999999997</v>
      </c>
      <c r="AM1886">
        <v>18.100000000000001</v>
      </c>
      <c r="AQ1886">
        <v>328800</v>
      </c>
      <c r="BA1886" t="s">
        <v>31</v>
      </c>
      <c r="BB1886">
        <v>13.914000000000001</v>
      </c>
      <c r="BC1886" s="2">
        <f t="shared" si="333"/>
        <v>5113.2581100141042</v>
      </c>
      <c r="BD1886" s="2">
        <f t="shared" si="334"/>
        <v>0</v>
      </c>
      <c r="BE1886" s="2">
        <f t="shared" si="335"/>
        <v>74.849052675411201</v>
      </c>
      <c r="BF1886" s="2">
        <f t="shared" si="336"/>
        <v>57.256498011284805</v>
      </c>
      <c r="BG1886" s="2">
        <f t="shared" si="337"/>
        <v>0</v>
      </c>
      <c r="BH1886" s="2">
        <f t="shared" si="338"/>
        <v>4697.8989951716039</v>
      </c>
      <c r="BI1886" s="2">
        <f t="shared" si="339"/>
        <v>131.49143003325656</v>
      </c>
      <c r="BJ1886" s="2">
        <f t="shared" si="340"/>
        <v>68.578014695288871</v>
      </c>
      <c r="BK1886" s="2">
        <f t="shared" si="341"/>
        <v>22.755626528269872</v>
      </c>
      <c r="BL1886" s="2">
        <f t="shared" si="342"/>
        <v>115.20263320304464</v>
      </c>
      <c r="BM1886" s="2"/>
      <c r="BN1886" s="1">
        <f t="shared" si="343"/>
        <v>-0.98543362924805522</v>
      </c>
      <c r="BO1886" s="2">
        <f t="shared" si="331"/>
        <v>0.91876820885903709</v>
      </c>
      <c r="BP1886" s="1">
        <f t="shared" si="332"/>
        <v>5.882352941176471</v>
      </c>
    </row>
    <row r="1887" spans="1:68" x14ac:dyDescent="0.25">
      <c r="A1887" t="s">
        <v>1339</v>
      </c>
      <c r="B1887" t="s">
        <v>1552</v>
      </c>
      <c r="C1887" t="s">
        <v>818</v>
      </c>
      <c r="D1887">
        <v>-24.56816847</v>
      </c>
      <c r="E1887">
        <v>-66.692762389999999</v>
      </c>
      <c r="F1887" s="9">
        <v>43017</v>
      </c>
      <c r="H1887" t="s">
        <v>899</v>
      </c>
      <c r="I1887" t="s">
        <v>1013</v>
      </c>
      <c r="J1887" t="s">
        <v>41</v>
      </c>
      <c r="L1887" t="s">
        <v>30</v>
      </c>
      <c r="M1887" t="s">
        <v>1683</v>
      </c>
      <c r="N1887">
        <v>11.2</v>
      </c>
      <c r="O1887">
        <v>1.21</v>
      </c>
      <c r="P1887">
        <v>6.69</v>
      </c>
      <c r="T1887">
        <v>184870</v>
      </c>
      <c r="W1887">
        <v>7079</v>
      </c>
      <c r="Z1887">
        <v>668</v>
      </c>
      <c r="AD1887">
        <v>115000</v>
      </c>
      <c r="AE1887">
        <v>5350</v>
      </c>
      <c r="AF1887">
        <v>501</v>
      </c>
      <c r="AG1887">
        <v>979</v>
      </c>
      <c r="AH1887">
        <v>2880</v>
      </c>
      <c r="AJ1887">
        <v>32.799999999999997</v>
      </c>
      <c r="AM1887">
        <v>22</v>
      </c>
      <c r="AQ1887">
        <v>327800</v>
      </c>
      <c r="BA1887" t="s">
        <v>31</v>
      </c>
      <c r="BB1887">
        <v>19.846</v>
      </c>
      <c r="BC1887" s="2">
        <f t="shared" si="333"/>
        <v>5214.9506346967555</v>
      </c>
      <c r="BD1887" s="2">
        <f t="shared" si="334"/>
        <v>0</v>
      </c>
      <c r="BE1887" s="2">
        <f t="shared" si="335"/>
        <v>73.69352488028315</v>
      </c>
      <c r="BF1887" s="2">
        <f t="shared" si="336"/>
        <v>61.788918693922859</v>
      </c>
      <c r="BG1887" s="2">
        <f t="shared" si="337"/>
        <v>0</v>
      </c>
      <c r="BH1887" s="2">
        <f t="shared" si="338"/>
        <v>5002.3924485623556</v>
      </c>
      <c r="BI1887" s="2">
        <f t="shared" si="339"/>
        <v>136.86364799181376</v>
      </c>
      <c r="BJ1887" s="2">
        <f t="shared" si="340"/>
        <v>72.179801181385969</v>
      </c>
      <c r="BK1887" s="2">
        <f t="shared" si="341"/>
        <v>24.427366635061627</v>
      </c>
      <c r="BL1887" s="2">
        <f t="shared" si="342"/>
        <v>118.49413700884591</v>
      </c>
      <c r="BM1887" s="2"/>
      <c r="BN1887" s="1">
        <f t="shared" si="343"/>
        <v>1.0579127380550466</v>
      </c>
      <c r="BO1887" s="2">
        <f t="shared" si="331"/>
        <v>0.95924061395324023</v>
      </c>
      <c r="BP1887" s="1">
        <f t="shared" si="332"/>
        <v>5.7485029940119761</v>
      </c>
    </row>
    <row r="1888" spans="1:68" x14ac:dyDescent="0.25">
      <c r="A1888" t="s">
        <v>1340</v>
      </c>
      <c r="B1888" t="s">
        <v>1552</v>
      </c>
      <c r="C1888" t="s">
        <v>818</v>
      </c>
      <c r="D1888">
        <v>-24.56816847</v>
      </c>
      <c r="E1888">
        <v>-66.692762389999999</v>
      </c>
      <c r="F1888" s="9">
        <v>43017</v>
      </c>
      <c r="H1888" t="s">
        <v>899</v>
      </c>
      <c r="I1888" t="s">
        <v>1013</v>
      </c>
      <c r="J1888" t="s">
        <v>41</v>
      </c>
      <c r="L1888" t="s">
        <v>30</v>
      </c>
      <c r="M1888" t="s">
        <v>1684</v>
      </c>
      <c r="N1888">
        <v>11.7</v>
      </c>
      <c r="O1888">
        <v>1.21</v>
      </c>
      <c r="P1888">
        <v>6.62</v>
      </c>
      <c r="T1888">
        <v>186596</v>
      </c>
      <c r="W1888">
        <v>7709</v>
      </c>
      <c r="Z1888">
        <v>706</v>
      </c>
      <c r="AD1888">
        <v>112000</v>
      </c>
      <c r="AE1888">
        <v>4590</v>
      </c>
      <c r="AF1888">
        <v>399</v>
      </c>
      <c r="AG1888">
        <v>912</v>
      </c>
      <c r="AH1888">
        <v>2620</v>
      </c>
      <c r="AJ1888">
        <v>44.2</v>
      </c>
      <c r="AM1888">
        <v>20</v>
      </c>
      <c r="AQ1888">
        <v>320600</v>
      </c>
      <c r="BA1888" t="s">
        <v>31</v>
      </c>
      <c r="BB1888">
        <v>18.414000000000001</v>
      </c>
      <c r="BC1888" s="2">
        <f t="shared" si="333"/>
        <v>5263.6389280677004</v>
      </c>
      <c r="BD1888" s="2">
        <f t="shared" si="334"/>
        <v>0</v>
      </c>
      <c r="BE1888" s="2">
        <f t="shared" si="335"/>
        <v>80.251925879658543</v>
      </c>
      <c r="BF1888" s="2">
        <f t="shared" si="336"/>
        <v>65.3038571824993</v>
      </c>
      <c r="BG1888" s="2">
        <f t="shared" si="337"/>
        <v>0</v>
      </c>
      <c r="BH1888" s="2">
        <f t="shared" si="338"/>
        <v>4871.8952542520337</v>
      </c>
      <c r="BI1888" s="2">
        <f t="shared" si="339"/>
        <v>117.42133537989254</v>
      </c>
      <c r="BJ1888" s="2">
        <f t="shared" si="340"/>
        <v>57.484512318109786</v>
      </c>
      <c r="BK1888" s="2">
        <f t="shared" si="341"/>
        <v>22.755626528269872</v>
      </c>
      <c r="BL1888" s="2">
        <f t="shared" si="342"/>
        <v>107.79674963999177</v>
      </c>
      <c r="BM1888" s="2"/>
      <c r="BN1888" s="1">
        <f t="shared" si="343"/>
        <v>-1.252512846407019</v>
      </c>
      <c r="BO1888" s="2">
        <f t="shared" si="331"/>
        <v>0.92557550410102374</v>
      </c>
      <c r="BP1888" s="1">
        <f t="shared" si="332"/>
        <v>6.5664160401002505</v>
      </c>
    </row>
    <row r="1889" spans="1:68" x14ac:dyDescent="0.25">
      <c r="A1889" t="s">
        <v>1341</v>
      </c>
      <c r="B1889" t="s">
        <v>1552</v>
      </c>
      <c r="C1889" t="s">
        <v>818</v>
      </c>
      <c r="D1889">
        <v>-24.56816847</v>
      </c>
      <c r="E1889">
        <v>-66.692762389999999</v>
      </c>
      <c r="F1889" s="9">
        <v>43017</v>
      </c>
      <c r="H1889" t="s">
        <v>899</v>
      </c>
      <c r="I1889" t="s">
        <v>1013</v>
      </c>
      <c r="J1889" t="s">
        <v>41</v>
      </c>
      <c r="L1889" t="s">
        <v>30</v>
      </c>
      <c r="M1889" t="s">
        <v>1685</v>
      </c>
      <c r="N1889">
        <v>15.1</v>
      </c>
      <c r="O1889">
        <v>1.21</v>
      </c>
      <c r="P1889">
        <v>6.55</v>
      </c>
      <c r="T1889">
        <v>186145</v>
      </c>
      <c r="W1889">
        <v>7983</v>
      </c>
      <c r="Z1889">
        <v>600</v>
      </c>
      <c r="AD1889">
        <v>104000</v>
      </c>
      <c r="AE1889">
        <v>3700</v>
      </c>
      <c r="AF1889">
        <v>304</v>
      </c>
      <c r="AG1889">
        <v>805</v>
      </c>
      <c r="AH1889">
        <v>2140</v>
      </c>
      <c r="AJ1889">
        <v>59</v>
      </c>
      <c r="AK1889">
        <v>1.5</v>
      </c>
      <c r="AM1889">
        <v>16.2</v>
      </c>
      <c r="AQ1889">
        <v>318600</v>
      </c>
      <c r="BA1889" t="s">
        <v>31</v>
      </c>
      <c r="BB1889">
        <v>9.822000000000001</v>
      </c>
      <c r="BC1889" s="2">
        <f t="shared" si="333"/>
        <v>5250.9167842031029</v>
      </c>
      <c r="BD1889" s="2">
        <f t="shared" si="334"/>
        <v>0</v>
      </c>
      <c r="BE1889" s="2">
        <f t="shared" si="335"/>
        <v>83.10430980637102</v>
      </c>
      <c r="BF1889" s="2">
        <f t="shared" si="336"/>
        <v>55.499028766996581</v>
      </c>
      <c r="BG1889" s="2">
        <f t="shared" si="337"/>
        <v>0</v>
      </c>
      <c r="BH1889" s="2">
        <f t="shared" si="338"/>
        <v>4523.9027360911741</v>
      </c>
      <c r="BI1889" s="2">
        <f t="shared" si="339"/>
        <v>94.653364031721665</v>
      </c>
      <c r="BJ1889" s="2">
        <f t="shared" si="340"/>
        <v>43.79772367094079</v>
      </c>
      <c r="BK1889" s="2">
        <f t="shared" si="341"/>
        <v>20.085832626378561</v>
      </c>
      <c r="BL1889" s="2">
        <f t="shared" si="342"/>
        <v>88.047726805184126</v>
      </c>
      <c r="BM1889" s="2"/>
      <c r="BN1889" s="1">
        <f t="shared" si="343"/>
        <v>-5.3206814289534323</v>
      </c>
      <c r="BO1889" s="2">
        <f t="shared" si="331"/>
        <v>0.86154531142083923</v>
      </c>
      <c r="BP1889" s="1">
        <f t="shared" si="332"/>
        <v>7.0394736842105265</v>
      </c>
    </row>
    <row r="1890" spans="1:68" x14ac:dyDescent="0.25">
      <c r="A1890" t="s">
        <v>1342</v>
      </c>
      <c r="B1890" t="s">
        <v>1552</v>
      </c>
      <c r="C1890" t="s">
        <v>818</v>
      </c>
      <c r="D1890">
        <v>-24.56816847</v>
      </c>
      <c r="E1890">
        <v>-66.692762389999999</v>
      </c>
      <c r="F1890" s="9">
        <v>43017</v>
      </c>
      <c r="H1890" t="s">
        <v>899</v>
      </c>
      <c r="I1890" t="s">
        <v>1013</v>
      </c>
      <c r="J1890" t="s">
        <v>41</v>
      </c>
      <c r="L1890" t="s">
        <v>30</v>
      </c>
      <c r="M1890" t="s">
        <v>1686</v>
      </c>
      <c r="N1890">
        <v>11.8</v>
      </c>
      <c r="O1890">
        <v>1.21</v>
      </c>
      <c r="P1890">
        <v>7.27</v>
      </c>
      <c r="T1890">
        <v>186336</v>
      </c>
      <c r="W1890">
        <v>8824</v>
      </c>
      <c r="Z1890">
        <v>589</v>
      </c>
      <c r="AD1890">
        <v>115000</v>
      </c>
      <c r="AE1890">
        <v>4740</v>
      </c>
      <c r="AF1890">
        <v>401</v>
      </c>
      <c r="AG1890">
        <v>729</v>
      </c>
      <c r="AH1890">
        <v>2930</v>
      </c>
      <c r="AJ1890">
        <v>18</v>
      </c>
      <c r="AM1890">
        <v>27.4</v>
      </c>
      <c r="AQ1890">
        <v>325400</v>
      </c>
      <c r="BA1890" t="s">
        <v>31</v>
      </c>
      <c r="BB1890">
        <v>12.072000000000001</v>
      </c>
      <c r="BC1890" s="2">
        <f t="shared" si="333"/>
        <v>5256.3046544428771</v>
      </c>
      <c r="BD1890" s="2">
        <f t="shared" si="334"/>
        <v>0</v>
      </c>
      <c r="BE1890" s="2">
        <f t="shared" si="335"/>
        <v>91.859254632521342</v>
      </c>
      <c r="BF1890" s="2">
        <f t="shared" si="336"/>
        <v>54.481546572934974</v>
      </c>
      <c r="BG1890" s="2">
        <f t="shared" si="337"/>
        <v>0</v>
      </c>
      <c r="BH1890" s="2">
        <f t="shared" si="338"/>
        <v>5002.3924485623556</v>
      </c>
      <c r="BI1890" s="2">
        <f t="shared" si="339"/>
        <v>121.2586339217191</v>
      </c>
      <c r="BJ1890" s="2">
        <f t="shared" si="340"/>
        <v>57.772655236997551</v>
      </c>
      <c r="BK1890" s="2">
        <f t="shared" si="341"/>
        <v>18.189530415689404</v>
      </c>
      <c r="BL1890" s="2">
        <f t="shared" si="342"/>
        <v>120.55132688747172</v>
      </c>
      <c r="BM1890" s="2"/>
      <c r="BN1890" s="1">
        <f t="shared" si="343"/>
        <v>6.2416719227978756E-2</v>
      </c>
      <c r="BO1890" s="2">
        <f t="shared" si="331"/>
        <v>0.95169378059814269</v>
      </c>
      <c r="BP1890" s="1">
        <f t="shared" si="332"/>
        <v>7.3067331670822941</v>
      </c>
    </row>
    <row r="1891" spans="1:68" x14ac:dyDescent="0.25">
      <c r="A1891" t="s">
        <v>1343</v>
      </c>
      <c r="B1891" t="s">
        <v>1552</v>
      </c>
      <c r="C1891" t="s">
        <v>818</v>
      </c>
      <c r="D1891">
        <v>-24.56816847</v>
      </c>
      <c r="E1891">
        <v>-66.692762389999999</v>
      </c>
      <c r="F1891" s="9">
        <v>43017</v>
      </c>
      <c r="H1891" t="s">
        <v>899</v>
      </c>
      <c r="I1891" t="s">
        <v>1013</v>
      </c>
      <c r="J1891" t="s">
        <v>41</v>
      </c>
      <c r="L1891" t="s">
        <v>30</v>
      </c>
      <c r="M1891" t="s">
        <v>1687</v>
      </c>
      <c r="N1891">
        <v>12.7</v>
      </c>
      <c r="O1891">
        <v>1.18</v>
      </c>
      <c r="P1891">
        <v>6.9</v>
      </c>
      <c r="T1891">
        <v>162025</v>
      </c>
      <c r="W1891">
        <v>7446</v>
      </c>
      <c r="Z1891">
        <v>525</v>
      </c>
      <c r="AD1891">
        <v>97100</v>
      </c>
      <c r="AE1891">
        <v>4200</v>
      </c>
      <c r="AF1891">
        <v>362</v>
      </c>
      <c r="AG1891">
        <v>697</v>
      </c>
      <c r="AH1891">
        <v>2520</v>
      </c>
      <c r="AJ1891">
        <v>13.2</v>
      </c>
      <c r="AM1891">
        <v>20.3</v>
      </c>
      <c r="AQ1891">
        <v>279600</v>
      </c>
      <c r="BA1891" t="s">
        <v>31</v>
      </c>
      <c r="BB1891">
        <v>14.936</v>
      </c>
      <c r="BC1891" s="2">
        <f t="shared" si="333"/>
        <v>4570.5218617771507</v>
      </c>
      <c r="BD1891" s="2">
        <f t="shared" si="334"/>
        <v>0</v>
      </c>
      <c r="BE1891" s="2">
        <f t="shared" si="335"/>
        <v>77.514053716427227</v>
      </c>
      <c r="BF1891" s="2">
        <f t="shared" si="336"/>
        <v>48.561650171122004</v>
      </c>
      <c r="BG1891" s="2">
        <f t="shared" si="337"/>
        <v>0</v>
      </c>
      <c r="BH1891" s="2">
        <f t="shared" si="338"/>
        <v>4223.7591891774327</v>
      </c>
      <c r="BI1891" s="2">
        <f t="shared" si="339"/>
        <v>107.4443591711435</v>
      </c>
      <c r="BJ1891" s="2">
        <f t="shared" si="340"/>
        <v>52.153868318686072</v>
      </c>
      <c r="BK1891" s="2">
        <f t="shared" si="341"/>
        <v>17.391087379609761</v>
      </c>
      <c r="BL1891" s="2">
        <f t="shared" si="342"/>
        <v>103.68236988274018</v>
      </c>
      <c r="BM1891" s="2"/>
      <c r="BN1891" s="1">
        <f t="shared" si="343"/>
        <v>-1.2276506202777842</v>
      </c>
      <c r="BO1891" s="2">
        <f t="shared" si="331"/>
        <v>0.92413061722783518</v>
      </c>
      <c r="BP1891" s="1">
        <f t="shared" si="332"/>
        <v>6.9613259668508292</v>
      </c>
    </row>
    <row r="1892" spans="1:68" x14ac:dyDescent="0.25">
      <c r="A1892" t="s">
        <v>1344</v>
      </c>
      <c r="B1892" t="s">
        <v>1552</v>
      </c>
      <c r="C1892" t="s">
        <v>818</v>
      </c>
      <c r="D1892">
        <v>-24.56816847</v>
      </c>
      <c r="E1892">
        <v>-66.692762389999999</v>
      </c>
      <c r="F1892" s="9">
        <v>43017</v>
      </c>
      <c r="H1892" t="s">
        <v>899</v>
      </c>
      <c r="I1892" t="s">
        <v>1013</v>
      </c>
      <c r="J1892" t="s">
        <v>41</v>
      </c>
      <c r="L1892" t="s">
        <v>30</v>
      </c>
      <c r="M1892" t="s">
        <v>1688</v>
      </c>
      <c r="N1892">
        <v>11.5</v>
      </c>
      <c r="O1892">
        <v>1.17</v>
      </c>
      <c r="P1892">
        <v>7.01</v>
      </c>
      <c r="T1892">
        <v>147411</v>
      </c>
      <c r="W1892">
        <v>6582</v>
      </c>
      <c r="Z1892">
        <v>508</v>
      </c>
      <c r="AD1892">
        <v>82700</v>
      </c>
      <c r="AE1892">
        <v>4020</v>
      </c>
      <c r="AF1892">
        <v>351</v>
      </c>
      <c r="AG1892">
        <v>676</v>
      </c>
      <c r="AH1892">
        <v>2380</v>
      </c>
      <c r="AJ1892">
        <v>36.6</v>
      </c>
      <c r="AM1892">
        <v>17.399999999999999</v>
      </c>
      <c r="AQ1892">
        <v>257800</v>
      </c>
      <c r="BA1892" t="s">
        <v>31</v>
      </c>
      <c r="BB1892">
        <v>17.8</v>
      </c>
      <c r="BC1892" s="2">
        <f t="shared" si="333"/>
        <v>4158.2792665726374</v>
      </c>
      <c r="BD1892" s="2">
        <f t="shared" si="334"/>
        <v>0</v>
      </c>
      <c r="BE1892" s="2">
        <f t="shared" si="335"/>
        <v>68.51967520299813</v>
      </c>
      <c r="BF1892" s="2">
        <f t="shared" si="336"/>
        <v>46.989177689390438</v>
      </c>
      <c r="BG1892" s="2">
        <f t="shared" si="337"/>
        <v>0</v>
      </c>
      <c r="BH1892" s="2">
        <f t="shared" si="338"/>
        <v>3597.3726564878853</v>
      </c>
      <c r="BI1892" s="2">
        <f t="shared" si="339"/>
        <v>102.83960092095164</v>
      </c>
      <c r="BJ1892" s="2">
        <f t="shared" si="340"/>
        <v>50.569082264803342</v>
      </c>
      <c r="BK1892" s="2">
        <f t="shared" si="341"/>
        <v>16.867109137182492</v>
      </c>
      <c r="BL1892" s="2">
        <f t="shared" si="342"/>
        <v>97.92223822258795</v>
      </c>
      <c r="BM1892" s="2"/>
      <c r="BN1892" s="1">
        <f t="shared" si="343"/>
        <v>-4.0122920257401438</v>
      </c>
      <c r="BO1892" s="2">
        <f t="shared" si="331"/>
        <v>0.86511088502551059</v>
      </c>
      <c r="BP1892" s="1">
        <f t="shared" si="332"/>
        <v>6.7806267806267808</v>
      </c>
    </row>
    <row r="1893" spans="1:68" x14ac:dyDescent="0.25">
      <c r="A1893" t="s">
        <v>1345</v>
      </c>
      <c r="B1893" t="s">
        <v>1552</v>
      </c>
      <c r="C1893" t="s">
        <v>818</v>
      </c>
      <c r="D1893">
        <v>-24.56816847</v>
      </c>
      <c r="E1893">
        <v>-66.692762389999999</v>
      </c>
      <c r="F1893" s="9">
        <v>43018</v>
      </c>
      <c r="H1893" t="s">
        <v>899</v>
      </c>
      <c r="I1893" t="s">
        <v>1013</v>
      </c>
      <c r="J1893" t="s">
        <v>41</v>
      </c>
      <c r="L1893" t="s">
        <v>30</v>
      </c>
      <c r="M1893" t="s">
        <v>1689</v>
      </c>
      <c r="N1893">
        <v>11.2</v>
      </c>
      <c r="O1893">
        <v>1.1599999999999999</v>
      </c>
      <c r="P1893">
        <v>6.91</v>
      </c>
      <c r="T1893">
        <v>137293</v>
      </c>
      <c r="W1893">
        <v>5936</v>
      </c>
      <c r="Z1893">
        <v>480</v>
      </c>
      <c r="AD1893">
        <v>80500</v>
      </c>
      <c r="AE1893">
        <v>3750</v>
      </c>
      <c r="AF1893">
        <v>334</v>
      </c>
      <c r="AG1893">
        <v>651</v>
      </c>
      <c r="AH1893">
        <v>2200</v>
      </c>
      <c r="AJ1893">
        <v>34.299999999999997</v>
      </c>
      <c r="AM1893">
        <v>12.1</v>
      </c>
      <c r="AQ1893">
        <v>241000</v>
      </c>
      <c r="BA1893" t="s">
        <v>31</v>
      </c>
      <c r="BB1893">
        <v>19.641999999999999</v>
      </c>
      <c r="BC1893" s="2">
        <f t="shared" si="333"/>
        <v>3872.863187588152</v>
      </c>
      <c r="BD1893" s="2">
        <f t="shared" si="334"/>
        <v>0</v>
      </c>
      <c r="BE1893" s="2">
        <f t="shared" si="335"/>
        <v>61.794711638559235</v>
      </c>
      <c r="BF1893" s="2">
        <f t="shared" si="336"/>
        <v>44.399223013597265</v>
      </c>
      <c r="BG1893" s="2">
        <f t="shared" si="337"/>
        <v>0</v>
      </c>
      <c r="BH1893" s="2">
        <f t="shared" si="338"/>
        <v>3501.6747139936492</v>
      </c>
      <c r="BI1893" s="2">
        <f t="shared" si="339"/>
        <v>95.93246354566385</v>
      </c>
      <c r="BJ1893" s="2">
        <f t="shared" si="340"/>
        <v>48.11986745425731</v>
      </c>
      <c r="BK1893" s="2">
        <f t="shared" si="341"/>
        <v>16.243325515245271</v>
      </c>
      <c r="BL1893" s="2">
        <f t="shared" si="342"/>
        <v>90.516354659535082</v>
      </c>
      <c r="BM1893" s="2"/>
      <c r="BN1893" s="1">
        <f t="shared" si="343"/>
        <v>-1.9916369995829557</v>
      </c>
      <c r="BO1893" s="2">
        <f t="shared" si="331"/>
        <v>0.90415657470573796</v>
      </c>
      <c r="BP1893" s="1">
        <f t="shared" si="332"/>
        <v>6.5868263473053892</v>
      </c>
    </row>
    <row r="1894" spans="1:68" x14ac:dyDescent="0.25">
      <c r="A1894" t="s">
        <v>1346</v>
      </c>
      <c r="B1894" t="s">
        <v>1552</v>
      </c>
      <c r="C1894" t="s">
        <v>818</v>
      </c>
      <c r="D1894">
        <v>-24.56816847</v>
      </c>
      <c r="E1894">
        <v>-66.692762389999999</v>
      </c>
      <c r="F1894" s="9">
        <v>43026</v>
      </c>
      <c r="H1894" t="s">
        <v>899</v>
      </c>
      <c r="I1894" t="s">
        <v>1013</v>
      </c>
      <c r="J1894" t="s">
        <v>41</v>
      </c>
      <c r="L1894" t="s">
        <v>30</v>
      </c>
      <c r="M1894" t="s">
        <v>1690</v>
      </c>
      <c r="N1894">
        <v>11.8</v>
      </c>
      <c r="O1894">
        <v>1.21</v>
      </c>
      <c r="P1894">
        <v>7.34</v>
      </c>
      <c r="T1894">
        <v>193669</v>
      </c>
      <c r="W1894">
        <v>8459</v>
      </c>
      <c r="Z1894">
        <v>528</v>
      </c>
      <c r="AD1894">
        <v>113000</v>
      </c>
      <c r="AE1894">
        <v>4580</v>
      </c>
      <c r="AF1894">
        <v>399</v>
      </c>
      <c r="AG1894">
        <v>856</v>
      </c>
      <c r="AH1894">
        <v>2860</v>
      </c>
      <c r="AJ1894">
        <v>19.5</v>
      </c>
      <c r="AM1894">
        <v>26.4</v>
      </c>
      <c r="AQ1894">
        <v>320000</v>
      </c>
      <c r="BA1894" t="s">
        <v>31</v>
      </c>
      <c r="BB1894">
        <v>11.662000000000001</v>
      </c>
      <c r="BC1894" s="2">
        <f t="shared" si="333"/>
        <v>5463.1593794076161</v>
      </c>
      <c r="BD1894" s="2">
        <f t="shared" si="334"/>
        <v>0</v>
      </c>
      <c r="BE1894" s="2">
        <f t="shared" si="335"/>
        <v>88.0595461170102</v>
      </c>
      <c r="BF1894" s="2">
        <f t="shared" si="336"/>
        <v>48.839145314956987</v>
      </c>
      <c r="BG1894" s="2">
        <f t="shared" si="337"/>
        <v>0</v>
      </c>
      <c r="BH1894" s="2">
        <f t="shared" si="338"/>
        <v>4915.3943190221407</v>
      </c>
      <c r="BI1894" s="2">
        <f t="shared" si="339"/>
        <v>117.16551547710411</v>
      </c>
      <c r="BJ1894" s="2">
        <f t="shared" si="340"/>
        <v>57.484512318109786</v>
      </c>
      <c r="BK1894" s="2">
        <f t="shared" si="341"/>
        <v>21.358351215130494</v>
      </c>
      <c r="BL1894" s="2">
        <f t="shared" si="342"/>
        <v>117.6712610573956</v>
      </c>
      <c r="BM1894" s="2"/>
      <c r="BN1894" s="1">
        <f t="shared" si="343"/>
        <v>-2.5668007058997357</v>
      </c>
      <c r="BO1894" s="2">
        <f t="shared" si="331"/>
        <v>0.89973474644540374</v>
      </c>
      <c r="BP1894" s="1">
        <f t="shared" si="332"/>
        <v>7.1679197994987467</v>
      </c>
    </row>
    <row r="1895" spans="1:68" x14ac:dyDescent="0.25">
      <c r="A1895" t="s">
        <v>1347</v>
      </c>
      <c r="B1895" t="s">
        <v>1552</v>
      </c>
      <c r="C1895" t="s">
        <v>818</v>
      </c>
      <c r="D1895">
        <v>-24.56816847</v>
      </c>
      <c r="E1895">
        <v>-66.692762389999999</v>
      </c>
      <c r="F1895" s="9">
        <v>43026</v>
      </c>
      <c r="H1895" t="s">
        <v>899</v>
      </c>
      <c r="I1895" t="s">
        <v>1013</v>
      </c>
      <c r="J1895" t="s">
        <v>41</v>
      </c>
      <c r="L1895" t="s">
        <v>30</v>
      </c>
      <c r="M1895" t="s">
        <v>1691</v>
      </c>
      <c r="N1895">
        <v>12.3</v>
      </c>
      <c r="O1895">
        <v>1.2</v>
      </c>
      <c r="P1895">
        <v>6.53</v>
      </c>
      <c r="T1895">
        <v>187567</v>
      </c>
      <c r="W1895">
        <v>7841</v>
      </c>
      <c r="Z1895">
        <v>561</v>
      </c>
      <c r="AD1895">
        <v>112000</v>
      </c>
      <c r="AE1895">
        <v>4810</v>
      </c>
      <c r="AF1895">
        <v>450</v>
      </c>
      <c r="AG1895">
        <v>802</v>
      </c>
      <c r="AH1895">
        <v>2840</v>
      </c>
      <c r="AJ1895">
        <v>142</v>
      </c>
      <c r="AK1895">
        <v>2.7</v>
      </c>
      <c r="AM1895">
        <v>20</v>
      </c>
      <c r="AQ1895">
        <v>302400</v>
      </c>
      <c r="BA1895" t="s">
        <v>31</v>
      </c>
      <c r="BB1895">
        <v>16.326000000000001</v>
      </c>
      <c r="BC1895" s="2">
        <f t="shared" si="333"/>
        <v>5291.0296191819461</v>
      </c>
      <c r="BD1895" s="2">
        <f t="shared" si="334"/>
        <v>0</v>
      </c>
      <c r="BE1895" s="2">
        <f t="shared" si="335"/>
        <v>81.626067041432435</v>
      </c>
      <c r="BF1895" s="2">
        <f t="shared" si="336"/>
        <v>51.891591897141801</v>
      </c>
      <c r="BG1895" s="2">
        <f t="shared" si="337"/>
        <v>0</v>
      </c>
      <c r="BH1895" s="2">
        <f t="shared" si="338"/>
        <v>4871.8952542520337</v>
      </c>
      <c r="BI1895" s="2">
        <f t="shared" si="339"/>
        <v>123.04937324123816</v>
      </c>
      <c r="BJ1895" s="2">
        <f t="shared" si="340"/>
        <v>64.832156749747881</v>
      </c>
      <c r="BK1895" s="2">
        <f t="shared" si="341"/>
        <v>20.010978591746095</v>
      </c>
      <c r="BL1895" s="2">
        <f t="shared" si="342"/>
        <v>116.84838510594528</v>
      </c>
      <c r="BM1895" s="2"/>
      <c r="BN1895" s="1">
        <f t="shared" si="343"/>
        <v>-1.269075630476558</v>
      </c>
      <c r="BO1895" s="2">
        <f t="shared" si="331"/>
        <v>0.92078396926556705</v>
      </c>
      <c r="BP1895" s="1">
        <f t="shared" si="332"/>
        <v>6.3111111111111109</v>
      </c>
    </row>
    <row r="1896" spans="1:68" x14ac:dyDescent="0.25">
      <c r="A1896" t="s">
        <v>1348</v>
      </c>
      <c r="B1896" t="s">
        <v>1552</v>
      </c>
      <c r="C1896" t="s">
        <v>818</v>
      </c>
      <c r="D1896">
        <v>-24.56816847</v>
      </c>
      <c r="E1896">
        <v>-66.692762389999999</v>
      </c>
      <c r="F1896" s="9">
        <v>43026</v>
      </c>
      <c r="H1896" t="s">
        <v>899</v>
      </c>
      <c r="I1896" t="s">
        <v>1013</v>
      </c>
      <c r="J1896" t="s">
        <v>41</v>
      </c>
      <c r="L1896" t="s">
        <v>30</v>
      </c>
      <c r="M1896" t="s">
        <v>1692</v>
      </c>
      <c r="N1896">
        <v>17.5</v>
      </c>
      <c r="O1896">
        <v>1.2</v>
      </c>
      <c r="P1896">
        <v>6.41</v>
      </c>
      <c r="T1896">
        <v>191650</v>
      </c>
      <c r="W1896">
        <v>7272</v>
      </c>
      <c r="Z1896">
        <v>574</v>
      </c>
      <c r="AD1896">
        <v>117000</v>
      </c>
      <c r="AE1896">
        <v>5010</v>
      </c>
      <c r="AF1896">
        <v>505</v>
      </c>
      <c r="AG1896">
        <v>784</v>
      </c>
      <c r="AH1896">
        <v>2810</v>
      </c>
      <c r="AJ1896">
        <v>107</v>
      </c>
      <c r="AK1896">
        <v>3.6</v>
      </c>
      <c r="AM1896">
        <v>15.4</v>
      </c>
      <c r="AQ1896">
        <v>319600</v>
      </c>
      <c r="BA1896" t="s">
        <v>31</v>
      </c>
      <c r="BB1896">
        <v>17.55</v>
      </c>
      <c r="BC1896" s="2">
        <f t="shared" si="333"/>
        <v>5406.205923836389</v>
      </c>
      <c r="BD1896" s="2">
        <f t="shared" si="334"/>
        <v>0</v>
      </c>
      <c r="BE1896" s="2">
        <f t="shared" si="335"/>
        <v>75.702685821361641</v>
      </c>
      <c r="BF1896" s="2">
        <f t="shared" si="336"/>
        <v>53.094070853760059</v>
      </c>
      <c r="BG1896" s="2">
        <f t="shared" si="337"/>
        <v>0</v>
      </c>
      <c r="BH1896" s="2">
        <f t="shared" si="338"/>
        <v>5089.3905781025705</v>
      </c>
      <c r="BI1896" s="2">
        <f t="shared" si="339"/>
        <v>128.1657712970069</v>
      </c>
      <c r="BJ1896" s="2">
        <f t="shared" si="340"/>
        <v>72.756087019161512</v>
      </c>
      <c r="BK1896" s="2">
        <f t="shared" si="341"/>
        <v>19.561854383951292</v>
      </c>
      <c r="BL1896" s="2">
        <f t="shared" si="342"/>
        <v>115.61407117876981</v>
      </c>
      <c r="BM1896" s="2"/>
      <c r="BN1896" s="1">
        <f t="shared" si="343"/>
        <v>-0.13018350392476824</v>
      </c>
      <c r="BO1896" s="2">
        <f t="shared" si="331"/>
        <v>0.94139783977947367</v>
      </c>
      <c r="BP1896" s="1">
        <f t="shared" si="332"/>
        <v>5.564356435643564</v>
      </c>
    </row>
    <row r="1897" spans="1:68" x14ac:dyDescent="0.25">
      <c r="A1897" t="s">
        <v>1349</v>
      </c>
      <c r="B1897" t="s">
        <v>1552</v>
      </c>
      <c r="C1897" t="s">
        <v>818</v>
      </c>
      <c r="D1897">
        <v>-24.56816847</v>
      </c>
      <c r="E1897">
        <v>-66.692762389999999</v>
      </c>
      <c r="F1897" s="9">
        <v>43027</v>
      </c>
      <c r="H1897" t="s">
        <v>899</v>
      </c>
      <c r="I1897" t="s">
        <v>1013</v>
      </c>
      <c r="J1897" t="s">
        <v>41</v>
      </c>
      <c r="L1897" t="s">
        <v>30</v>
      </c>
      <c r="M1897" t="s">
        <v>1623</v>
      </c>
      <c r="N1897">
        <v>12.2</v>
      </c>
      <c r="O1897">
        <v>1.21</v>
      </c>
      <c r="P1897">
        <v>6.18</v>
      </c>
      <c r="T1897">
        <v>192627</v>
      </c>
      <c r="W1897">
        <v>7760</v>
      </c>
      <c r="Z1897">
        <v>571</v>
      </c>
      <c r="AD1897">
        <v>115000</v>
      </c>
      <c r="AE1897">
        <v>4810</v>
      </c>
      <c r="AF1897">
        <v>455</v>
      </c>
      <c r="AG1897">
        <v>827</v>
      </c>
      <c r="AH1897">
        <v>2810</v>
      </c>
      <c r="AJ1897">
        <v>83.4</v>
      </c>
      <c r="AK1897">
        <v>2.2000000000000002</v>
      </c>
      <c r="AM1897">
        <v>19.899999999999999</v>
      </c>
      <c r="AQ1897">
        <v>329000</v>
      </c>
      <c r="BA1897" t="s">
        <v>31</v>
      </c>
      <c r="BB1897">
        <v>17.346</v>
      </c>
      <c r="BC1897" s="2">
        <f t="shared" si="333"/>
        <v>5433.7658674188997</v>
      </c>
      <c r="BD1897" s="2">
        <f t="shared" si="334"/>
        <v>0</v>
      </c>
      <c r="BE1897" s="2">
        <f t="shared" si="335"/>
        <v>80.782844055798464</v>
      </c>
      <c r="BF1897" s="2">
        <f t="shared" si="336"/>
        <v>52.816575709925075</v>
      </c>
      <c r="BG1897" s="2">
        <f t="shared" si="337"/>
        <v>0</v>
      </c>
      <c r="BH1897" s="2">
        <f t="shared" si="338"/>
        <v>5002.3924485623556</v>
      </c>
      <c r="BI1897" s="2">
        <f t="shared" si="339"/>
        <v>123.04937324123816</v>
      </c>
      <c r="BJ1897" s="2">
        <f t="shared" si="340"/>
        <v>65.552514046967303</v>
      </c>
      <c r="BK1897" s="2">
        <f t="shared" si="341"/>
        <v>20.634762213683317</v>
      </c>
      <c r="BL1897" s="2">
        <f t="shared" si="342"/>
        <v>115.61407117876981</v>
      </c>
      <c r="BM1897" s="2"/>
      <c r="BN1897" s="1">
        <f t="shared" si="343"/>
        <v>-1.3469056437930864</v>
      </c>
      <c r="BO1897" s="2">
        <f t="shared" si="331"/>
        <v>0.92061243907414592</v>
      </c>
      <c r="BP1897" s="1">
        <f t="shared" si="332"/>
        <v>6.1758241758241761</v>
      </c>
    </row>
    <row r="1898" spans="1:68" x14ac:dyDescent="0.25">
      <c r="A1898" t="s">
        <v>1350</v>
      </c>
      <c r="B1898" t="s">
        <v>1552</v>
      </c>
      <c r="C1898" t="s">
        <v>818</v>
      </c>
      <c r="D1898">
        <v>-24.56816847</v>
      </c>
      <c r="E1898">
        <v>-66.692762389999999</v>
      </c>
      <c r="F1898" s="9">
        <v>43027</v>
      </c>
      <c r="H1898" t="s">
        <v>899</v>
      </c>
      <c r="I1898" t="s">
        <v>1013</v>
      </c>
      <c r="J1898" t="s">
        <v>41</v>
      </c>
      <c r="L1898" t="s">
        <v>30</v>
      </c>
      <c r="M1898" t="s">
        <v>1693</v>
      </c>
      <c r="N1898">
        <v>16.899999999999999</v>
      </c>
      <c r="O1898">
        <v>1.21</v>
      </c>
      <c r="P1898">
        <v>6.3</v>
      </c>
      <c r="T1898">
        <v>193970</v>
      </c>
      <c r="W1898">
        <v>7081</v>
      </c>
      <c r="Z1898">
        <v>590</v>
      </c>
      <c r="AD1898">
        <v>112000</v>
      </c>
      <c r="AE1898">
        <v>5130</v>
      </c>
      <c r="AF1898">
        <v>500</v>
      </c>
      <c r="AG1898">
        <v>821</v>
      </c>
      <c r="AH1898">
        <v>2760</v>
      </c>
      <c r="AJ1898">
        <v>87.3</v>
      </c>
      <c r="AK1898">
        <v>3.4</v>
      </c>
      <c r="AM1898">
        <v>14.1</v>
      </c>
      <c r="AQ1898">
        <v>319600</v>
      </c>
      <c r="BA1898" t="s">
        <v>31</v>
      </c>
      <c r="BB1898">
        <v>23.265999999999998</v>
      </c>
      <c r="BC1898" s="2">
        <f t="shared" si="333"/>
        <v>5471.6502115655849</v>
      </c>
      <c r="BD1898" s="2">
        <f t="shared" si="334"/>
        <v>0</v>
      </c>
      <c r="BE1898" s="2">
        <f t="shared" si="335"/>
        <v>73.714345200916085</v>
      </c>
      <c r="BF1898" s="2">
        <f t="shared" si="336"/>
        <v>54.574044954213299</v>
      </c>
      <c r="BG1898" s="2">
        <f t="shared" si="337"/>
        <v>0</v>
      </c>
      <c r="BH1898" s="2">
        <f t="shared" si="338"/>
        <v>4871.8952542520337</v>
      </c>
      <c r="BI1898" s="2">
        <f t="shared" si="339"/>
        <v>131.23561013046813</v>
      </c>
      <c r="BJ1898" s="2">
        <f t="shared" si="340"/>
        <v>72.03572972194209</v>
      </c>
      <c r="BK1898" s="2">
        <f t="shared" si="341"/>
        <v>20.485054144418381</v>
      </c>
      <c r="BL1898" s="2">
        <f t="shared" si="342"/>
        <v>113.556881300144</v>
      </c>
      <c r="BM1898" s="2"/>
      <c r="BN1898" s="1">
        <f t="shared" si="343"/>
        <v>-2.722605621115159</v>
      </c>
      <c r="BO1898" s="2">
        <f t="shared" si="331"/>
        <v>0.89038865166383774</v>
      </c>
      <c r="BP1898" s="1">
        <f t="shared" si="332"/>
        <v>5.52</v>
      </c>
    </row>
    <row r="1899" spans="1:68" x14ac:dyDescent="0.25">
      <c r="A1899" t="s">
        <v>1351</v>
      </c>
      <c r="B1899" t="s">
        <v>1552</v>
      </c>
      <c r="C1899" t="s">
        <v>818</v>
      </c>
      <c r="D1899">
        <v>-24.56816847</v>
      </c>
      <c r="E1899">
        <v>-66.692762389999999</v>
      </c>
      <c r="F1899" s="9">
        <v>43028</v>
      </c>
      <c r="H1899" t="s">
        <v>899</v>
      </c>
      <c r="I1899" t="s">
        <v>1013</v>
      </c>
      <c r="J1899" t="s">
        <v>41</v>
      </c>
      <c r="L1899" t="s">
        <v>30</v>
      </c>
      <c r="M1899" t="s">
        <v>1694</v>
      </c>
      <c r="N1899">
        <v>12.2</v>
      </c>
      <c r="O1899">
        <v>1.21</v>
      </c>
      <c r="P1899">
        <v>6.1</v>
      </c>
      <c r="T1899">
        <v>195240</v>
      </c>
      <c r="W1899">
        <v>7664</v>
      </c>
      <c r="Z1899">
        <v>606</v>
      </c>
      <c r="AD1899">
        <v>114000</v>
      </c>
      <c r="AE1899">
        <v>5110</v>
      </c>
      <c r="AF1899">
        <v>475</v>
      </c>
      <c r="AG1899">
        <v>845</v>
      </c>
      <c r="AH1899">
        <v>2830</v>
      </c>
      <c r="AJ1899">
        <v>70.099999999999994</v>
      </c>
      <c r="AK1899">
        <v>2.5</v>
      </c>
      <c r="AM1899">
        <v>18.2</v>
      </c>
      <c r="AQ1899">
        <v>324400</v>
      </c>
      <c r="BA1899" t="s">
        <v>31</v>
      </c>
      <c r="BB1899">
        <v>20.611999999999998</v>
      </c>
      <c r="BC1899" s="2">
        <f t="shared" si="333"/>
        <v>5507.4753173483778</v>
      </c>
      <c r="BD1899" s="2">
        <f t="shared" si="334"/>
        <v>0</v>
      </c>
      <c r="BE1899" s="2">
        <f t="shared" si="335"/>
        <v>79.783468665417445</v>
      </c>
      <c r="BF1899" s="2">
        <f t="shared" si="336"/>
        <v>56.054019054666547</v>
      </c>
      <c r="BG1899" s="2">
        <f t="shared" si="337"/>
        <v>0</v>
      </c>
      <c r="BH1899" s="2">
        <f t="shared" si="338"/>
        <v>4958.8933837922486</v>
      </c>
      <c r="BI1899" s="2">
        <f t="shared" si="339"/>
        <v>130.72397032489127</v>
      </c>
      <c r="BJ1899" s="2">
        <f t="shared" si="340"/>
        <v>68.433943235844978</v>
      </c>
      <c r="BK1899" s="2">
        <f t="shared" si="341"/>
        <v>21.083886421478116</v>
      </c>
      <c r="BL1899" s="2">
        <f t="shared" si="342"/>
        <v>116.43694713022012</v>
      </c>
      <c r="BM1899" s="2"/>
      <c r="BN1899" s="1">
        <f t="shared" si="343"/>
        <v>-2.2890664197888149</v>
      </c>
      <c r="BO1899" s="2">
        <f t="shared" si="331"/>
        <v>0.90039321069163702</v>
      </c>
      <c r="BP1899" s="1">
        <f t="shared" si="332"/>
        <v>5.9578947368421051</v>
      </c>
    </row>
    <row r="1900" spans="1:68" x14ac:dyDescent="0.25">
      <c r="A1900" t="s">
        <v>1352</v>
      </c>
      <c r="B1900" t="s">
        <v>1552</v>
      </c>
      <c r="C1900" t="s">
        <v>818</v>
      </c>
      <c r="D1900">
        <v>-24.56816847</v>
      </c>
      <c r="E1900">
        <v>-66.692762389999999</v>
      </c>
      <c r="F1900" s="9">
        <v>43028</v>
      </c>
      <c r="H1900" t="s">
        <v>899</v>
      </c>
      <c r="I1900" t="s">
        <v>1013</v>
      </c>
      <c r="J1900" t="s">
        <v>41</v>
      </c>
      <c r="L1900" t="s">
        <v>30</v>
      </c>
      <c r="M1900" t="s">
        <v>1695</v>
      </c>
      <c r="N1900">
        <v>18.100000000000001</v>
      </c>
      <c r="O1900">
        <v>1.21</v>
      </c>
      <c r="P1900">
        <v>6.27</v>
      </c>
      <c r="T1900">
        <v>188779</v>
      </c>
      <c r="W1900">
        <v>7071</v>
      </c>
      <c r="Z1900">
        <v>604</v>
      </c>
      <c r="AD1900">
        <v>104000</v>
      </c>
      <c r="AE1900">
        <v>5130</v>
      </c>
      <c r="AF1900">
        <v>482</v>
      </c>
      <c r="AG1900">
        <v>846</v>
      </c>
      <c r="AH1900">
        <v>2750</v>
      </c>
      <c r="AJ1900">
        <v>65.7</v>
      </c>
      <c r="AK1900">
        <v>2.9</v>
      </c>
      <c r="AM1900">
        <v>15.8</v>
      </c>
      <c r="AQ1900">
        <v>325100</v>
      </c>
      <c r="BA1900" t="s">
        <v>31</v>
      </c>
      <c r="BB1900">
        <v>22.244</v>
      </c>
      <c r="BC1900" s="2">
        <f t="shared" si="333"/>
        <v>5325.2186177715084</v>
      </c>
      <c r="BD1900" s="2">
        <f t="shared" si="334"/>
        <v>0</v>
      </c>
      <c r="BE1900" s="2">
        <f t="shared" si="335"/>
        <v>73.610243597751406</v>
      </c>
      <c r="BF1900" s="2">
        <f t="shared" si="336"/>
        <v>55.869022292109889</v>
      </c>
      <c r="BG1900" s="2">
        <f t="shared" si="337"/>
        <v>0</v>
      </c>
      <c r="BH1900" s="2">
        <f t="shared" si="338"/>
        <v>4523.9027360911741</v>
      </c>
      <c r="BI1900" s="2">
        <f t="shared" si="339"/>
        <v>131.23561013046813</v>
      </c>
      <c r="BJ1900" s="2">
        <f t="shared" si="340"/>
        <v>69.442443451952172</v>
      </c>
      <c r="BK1900" s="2">
        <f t="shared" si="341"/>
        <v>21.108837766355606</v>
      </c>
      <c r="BL1900" s="2">
        <f t="shared" si="342"/>
        <v>113.14544332441885</v>
      </c>
      <c r="BM1900" s="2"/>
      <c r="BN1900" s="1">
        <f t="shared" si="343"/>
        <v>-4.7826528958071268</v>
      </c>
      <c r="BO1900" s="2">
        <f t="shared" si="331"/>
        <v>0.84952432206141648</v>
      </c>
      <c r="BP1900" s="1">
        <f t="shared" si="332"/>
        <v>5.7053941908713695</v>
      </c>
    </row>
    <row r="1901" spans="1:68" x14ac:dyDescent="0.25">
      <c r="A1901" t="s">
        <v>1353</v>
      </c>
      <c r="B1901" t="s">
        <v>1552</v>
      </c>
      <c r="C1901" t="s">
        <v>818</v>
      </c>
      <c r="D1901">
        <v>-24.549915349999999</v>
      </c>
      <c r="E1901">
        <v>-66.692622619999995</v>
      </c>
      <c r="F1901" s="9">
        <v>43021</v>
      </c>
      <c r="H1901" t="s">
        <v>899</v>
      </c>
      <c r="I1901" t="s">
        <v>1013</v>
      </c>
      <c r="J1901" t="s">
        <v>29</v>
      </c>
      <c r="L1901" t="s">
        <v>30</v>
      </c>
      <c r="M1901" t="s">
        <v>1696</v>
      </c>
      <c r="N1901">
        <v>11.6</v>
      </c>
      <c r="O1901">
        <v>1.1299999999999999</v>
      </c>
      <c r="P1901">
        <v>6.57</v>
      </c>
      <c r="T1901">
        <v>112389</v>
      </c>
      <c r="W1901">
        <v>4741</v>
      </c>
      <c r="Z1901">
        <v>282</v>
      </c>
      <c r="AD1901">
        <v>60700</v>
      </c>
      <c r="AE1901">
        <v>2510</v>
      </c>
      <c r="AF1901">
        <v>232</v>
      </c>
      <c r="AG1901">
        <v>694</v>
      </c>
      <c r="AH1901">
        <v>1520</v>
      </c>
      <c r="AJ1901">
        <v>102</v>
      </c>
      <c r="AK1901">
        <v>12.2</v>
      </c>
      <c r="AM1901">
        <v>11.6</v>
      </c>
      <c r="AQ1901">
        <v>187000</v>
      </c>
      <c r="BA1901" t="s">
        <v>31</v>
      </c>
      <c r="BB1901">
        <v>9.2080000000000002</v>
      </c>
      <c r="BC1901" s="2">
        <f t="shared" si="333"/>
        <v>3170.3526093088853</v>
      </c>
      <c r="BD1901" s="2">
        <f t="shared" si="334"/>
        <v>0</v>
      </c>
      <c r="BE1901" s="2">
        <f t="shared" si="335"/>
        <v>49.354570060378926</v>
      </c>
      <c r="BF1901" s="2">
        <f t="shared" si="336"/>
        <v>26.084543520488392</v>
      </c>
      <c r="BG1901" s="2">
        <f t="shared" si="337"/>
        <v>0</v>
      </c>
      <c r="BH1901" s="2">
        <f t="shared" si="338"/>
        <v>2640.3932315455218</v>
      </c>
      <c r="BI1901" s="2">
        <f t="shared" si="339"/>
        <v>64.210795599897665</v>
      </c>
      <c r="BJ1901" s="2">
        <f t="shared" si="340"/>
        <v>33.424578590981127</v>
      </c>
      <c r="BK1901" s="2">
        <f t="shared" si="341"/>
        <v>17.316233344977292</v>
      </c>
      <c r="BL1901" s="2">
        <f t="shared" si="342"/>
        <v>62.538572310224232</v>
      </c>
      <c r="BM1901" s="2"/>
      <c r="BN1901" s="1">
        <f t="shared" si="343"/>
        <v>-6.1614482113425986</v>
      </c>
      <c r="BO1901" s="2">
        <f t="shared" si="331"/>
        <v>0.83283897942226337</v>
      </c>
      <c r="BP1901" s="1">
        <f t="shared" si="332"/>
        <v>6.5517241379310347</v>
      </c>
    </row>
    <row r="1902" spans="1:68" x14ac:dyDescent="0.25">
      <c r="A1902" t="s">
        <v>1354</v>
      </c>
      <c r="B1902" t="s">
        <v>1552</v>
      </c>
      <c r="C1902" t="s">
        <v>818</v>
      </c>
      <c r="D1902">
        <v>-24.549915349999999</v>
      </c>
      <c r="E1902">
        <v>-66.692622619999995</v>
      </c>
      <c r="F1902" s="9">
        <v>43021</v>
      </c>
      <c r="H1902" t="s">
        <v>899</v>
      </c>
      <c r="I1902" t="s">
        <v>1013</v>
      </c>
      <c r="J1902" t="s">
        <v>29</v>
      </c>
      <c r="L1902" t="s">
        <v>30</v>
      </c>
      <c r="M1902" t="s">
        <v>1697</v>
      </c>
      <c r="N1902">
        <v>14.5</v>
      </c>
      <c r="O1902">
        <v>1.1399999999999999</v>
      </c>
      <c r="P1902">
        <v>6.82</v>
      </c>
      <c r="T1902">
        <v>130952</v>
      </c>
      <c r="W1902">
        <v>5099</v>
      </c>
      <c r="Z1902">
        <v>385</v>
      </c>
      <c r="AD1902">
        <v>73900</v>
      </c>
      <c r="AE1902">
        <v>3310</v>
      </c>
      <c r="AF1902">
        <v>338</v>
      </c>
      <c r="AG1902">
        <v>727</v>
      </c>
      <c r="AH1902">
        <v>1840</v>
      </c>
      <c r="AJ1902">
        <v>43.9</v>
      </c>
      <c r="AK1902">
        <v>1.9</v>
      </c>
      <c r="AM1902">
        <v>9.8000000000000007</v>
      </c>
      <c r="AQ1902">
        <v>235800</v>
      </c>
      <c r="BA1902" t="s">
        <v>31</v>
      </c>
      <c r="BB1902">
        <v>15.345999999999998</v>
      </c>
      <c r="BC1902" s="2">
        <f t="shared" si="333"/>
        <v>3693.9915373765866</v>
      </c>
      <c r="BD1902" s="2">
        <f t="shared" si="334"/>
        <v>0</v>
      </c>
      <c r="BE1902" s="2">
        <f t="shared" si="335"/>
        <v>53.081407453674785</v>
      </c>
      <c r="BF1902" s="2">
        <f t="shared" si="336"/>
        <v>35.611876792156139</v>
      </c>
      <c r="BG1902" s="2">
        <f t="shared" si="337"/>
        <v>0</v>
      </c>
      <c r="BH1902" s="2">
        <f t="shared" si="338"/>
        <v>3214.5808865109398</v>
      </c>
      <c r="BI1902" s="2">
        <f t="shared" si="339"/>
        <v>84.676387822972615</v>
      </c>
      <c r="BJ1902" s="2">
        <f t="shared" si="340"/>
        <v>48.696153292032847</v>
      </c>
      <c r="BK1902" s="2">
        <f t="shared" si="341"/>
        <v>18.139627725934428</v>
      </c>
      <c r="BL1902" s="2">
        <f t="shared" si="342"/>
        <v>75.704587533429333</v>
      </c>
      <c r="BM1902" s="2"/>
      <c r="BN1902" s="1">
        <f t="shared" si="343"/>
        <v>-3.807006940258153</v>
      </c>
      <c r="BO1902" s="2">
        <f t="shared" si="331"/>
        <v>0.87021880098671889</v>
      </c>
      <c r="BP1902" s="1">
        <f t="shared" si="332"/>
        <v>5.443786982248521</v>
      </c>
    </row>
    <row r="1903" spans="1:68" x14ac:dyDescent="0.25">
      <c r="A1903" t="s">
        <v>1355</v>
      </c>
      <c r="B1903" t="s">
        <v>1552</v>
      </c>
      <c r="C1903" t="s">
        <v>818</v>
      </c>
      <c r="D1903">
        <v>-24.549915349999999</v>
      </c>
      <c r="E1903">
        <v>-66.692622619999995</v>
      </c>
      <c r="F1903" s="9">
        <v>43021</v>
      </c>
      <c r="H1903" t="s">
        <v>899</v>
      </c>
      <c r="I1903" t="s">
        <v>1013</v>
      </c>
      <c r="J1903" t="s">
        <v>29</v>
      </c>
      <c r="L1903" t="s">
        <v>30</v>
      </c>
      <c r="M1903" t="s">
        <v>1698</v>
      </c>
      <c r="N1903">
        <v>15.1</v>
      </c>
      <c r="O1903">
        <v>1.1599999999999999</v>
      </c>
      <c r="P1903">
        <v>6.94</v>
      </c>
      <c r="T1903">
        <v>152765</v>
      </c>
      <c r="W1903">
        <v>5790</v>
      </c>
      <c r="Z1903">
        <v>470</v>
      </c>
      <c r="AD1903">
        <v>90600</v>
      </c>
      <c r="AE1903">
        <v>4020</v>
      </c>
      <c r="AF1903">
        <v>418</v>
      </c>
      <c r="AG1903">
        <v>675</v>
      </c>
      <c r="AH1903">
        <v>2170</v>
      </c>
      <c r="AJ1903">
        <v>1.1000000000000001</v>
      </c>
      <c r="AK1903">
        <v>1.5</v>
      </c>
      <c r="AM1903">
        <v>10.1</v>
      </c>
      <c r="AQ1903">
        <v>264800</v>
      </c>
      <c r="BA1903" t="s">
        <v>31</v>
      </c>
      <c r="BB1903">
        <v>22.302</v>
      </c>
      <c r="BC1903" s="2">
        <f t="shared" si="333"/>
        <v>4309.3088857545836</v>
      </c>
      <c r="BD1903" s="2">
        <f t="shared" si="334"/>
        <v>0</v>
      </c>
      <c r="BE1903" s="2">
        <f t="shared" si="335"/>
        <v>60.274828232354778</v>
      </c>
      <c r="BF1903" s="2">
        <f t="shared" si="336"/>
        <v>43.474239200813983</v>
      </c>
      <c r="BG1903" s="2">
        <f t="shared" si="337"/>
        <v>0</v>
      </c>
      <c r="BH1903" s="2">
        <f t="shared" si="338"/>
        <v>3941.0152681717341</v>
      </c>
      <c r="BI1903" s="2">
        <f t="shared" si="339"/>
        <v>102.83960092095164</v>
      </c>
      <c r="BJ1903" s="2">
        <f t="shared" si="340"/>
        <v>60.221870047543582</v>
      </c>
      <c r="BK1903" s="2">
        <f t="shared" si="341"/>
        <v>16.842157792305002</v>
      </c>
      <c r="BL1903" s="2">
        <f t="shared" si="342"/>
        <v>89.282040732359604</v>
      </c>
      <c r="BM1903" s="2"/>
      <c r="BN1903" s="1">
        <f t="shared" si="343"/>
        <v>-1.5491318685073376</v>
      </c>
      <c r="BO1903" s="2">
        <f t="shared" si="331"/>
        <v>0.91453534027223504</v>
      </c>
      <c r="BP1903" s="1">
        <f t="shared" si="332"/>
        <v>5.1913875598086126</v>
      </c>
    </row>
    <row r="1904" spans="1:68" x14ac:dyDescent="0.25">
      <c r="A1904" t="s">
        <v>1356</v>
      </c>
      <c r="B1904" t="s">
        <v>1552</v>
      </c>
      <c r="C1904" t="s">
        <v>818</v>
      </c>
      <c r="D1904">
        <v>-24.549915349999999</v>
      </c>
      <c r="E1904">
        <v>-66.692622619999995</v>
      </c>
      <c r="F1904" s="9">
        <v>43021</v>
      </c>
      <c r="H1904" t="s">
        <v>899</v>
      </c>
      <c r="I1904" t="s">
        <v>1013</v>
      </c>
      <c r="J1904" t="s">
        <v>29</v>
      </c>
      <c r="L1904" t="s">
        <v>30</v>
      </c>
      <c r="M1904" t="s">
        <v>1699</v>
      </c>
      <c r="N1904">
        <v>15.3</v>
      </c>
      <c r="O1904">
        <v>1.1499999999999999</v>
      </c>
      <c r="P1904">
        <v>6.88</v>
      </c>
      <c r="T1904">
        <v>138936</v>
      </c>
      <c r="W1904">
        <v>5256</v>
      </c>
      <c r="Z1904">
        <v>437</v>
      </c>
      <c r="AD1904">
        <v>83600</v>
      </c>
      <c r="AE1904">
        <v>3720</v>
      </c>
      <c r="AF1904">
        <v>386</v>
      </c>
      <c r="AG1904">
        <v>680</v>
      </c>
      <c r="AH1904">
        <v>2040</v>
      </c>
      <c r="AJ1904">
        <v>5.2</v>
      </c>
      <c r="AK1904">
        <v>1.3</v>
      </c>
      <c r="AM1904">
        <v>9.6</v>
      </c>
      <c r="AQ1904">
        <v>241400</v>
      </c>
      <c r="BA1904" t="s">
        <v>31</v>
      </c>
      <c r="BB1904">
        <v>19.846</v>
      </c>
      <c r="BC1904" s="2">
        <f t="shared" si="333"/>
        <v>3919.2101551480955</v>
      </c>
      <c r="BD1904" s="2">
        <f t="shared" si="334"/>
        <v>0</v>
      </c>
      <c r="BE1904" s="2">
        <f t="shared" si="335"/>
        <v>54.715802623360396</v>
      </c>
      <c r="BF1904" s="2">
        <f t="shared" si="336"/>
        <v>40.421792618629176</v>
      </c>
      <c r="BG1904" s="2">
        <f t="shared" si="337"/>
        <v>0</v>
      </c>
      <c r="BH1904" s="2">
        <f t="shared" si="338"/>
        <v>3636.5218147809819</v>
      </c>
      <c r="BI1904" s="2">
        <f t="shared" si="339"/>
        <v>95.165003837298528</v>
      </c>
      <c r="BJ1904" s="2">
        <f t="shared" si="340"/>
        <v>55.611583345339291</v>
      </c>
      <c r="BK1904" s="2">
        <f t="shared" si="341"/>
        <v>16.966914516692448</v>
      </c>
      <c r="BL1904" s="2">
        <f t="shared" si="342"/>
        <v>83.933347047932529</v>
      </c>
      <c r="BM1904" s="2"/>
      <c r="BN1904" s="1">
        <f t="shared" si="343"/>
        <v>-0.73888889321935902</v>
      </c>
      <c r="BO1904" s="2">
        <f t="shared" si="331"/>
        <v>0.92787109412956914</v>
      </c>
      <c r="BP1904" s="1">
        <f t="shared" si="332"/>
        <v>5.2849740932642488</v>
      </c>
    </row>
    <row r="1905" spans="1:68" x14ac:dyDescent="0.25">
      <c r="A1905" t="s">
        <v>1357</v>
      </c>
      <c r="B1905" t="s">
        <v>1552</v>
      </c>
      <c r="C1905" t="s">
        <v>818</v>
      </c>
      <c r="D1905">
        <v>-24.549915349999999</v>
      </c>
      <c r="E1905">
        <v>-66.692622619999995</v>
      </c>
      <c r="F1905" s="9">
        <v>43021</v>
      </c>
      <c r="H1905" t="s">
        <v>899</v>
      </c>
      <c r="I1905" t="s">
        <v>1013</v>
      </c>
      <c r="J1905" t="s">
        <v>29</v>
      </c>
      <c r="L1905" t="s">
        <v>30</v>
      </c>
      <c r="M1905" t="s">
        <v>1700</v>
      </c>
      <c r="N1905">
        <v>15.4</v>
      </c>
      <c r="O1905">
        <v>1.1499999999999999</v>
      </c>
      <c r="P1905">
        <v>6.76</v>
      </c>
      <c r="T1905">
        <v>140871</v>
      </c>
      <c r="W1905">
        <v>5357</v>
      </c>
      <c r="Z1905">
        <v>436</v>
      </c>
      <c r="AD1905">
        <v>83500</v>
      </c>
      <c r="AE1905">
        <v>3700</v>
      </c>
      <c r="AF1905">
        <v>380</v>
      </c>
      <c r="AG1905">
        <v>654</v>
      </c>
      <c r="AH1905">
        <v>2050</v>
      </c>
      <c r="AJ1905">
        <v>2.7</v>
      </c>
      <c r="AK1905">
        <v>2.2000000000000002</v>
      </c>
      <c r="AM1905">
        <v>9.6</v>
      </c>
      <c r="AQ1905">
        <v>241400</v>
      </c>
      <c r="BA1905" t="s">
        <v>31</v>
      </c>
      <c r="BB1905">
        <v>20.052</v>
      </c>
      <c r="BC1905" s="2">
        <f t="shared" si="333"/>
        <v>3973.7940761636105</v>
      </c>
      <c r="BD1905" s="2">
        <f t="shared" si="334"/>
        <v>0</v>
      </c>
      <c r="BE1905" s="2">
        <f t="shared" si="335"/>
        <v>55.767228815323755</v>
      </c>
      <c r="BF1905" s="2">
        <f t="shared" si="336"/>
        <v>40.329294237350844</v>
      </c>
      <c r="BG1905" s="2">
        <f t="shared" si="337"/>
        <v>0</v>
      </c>
      <c r="BH1905" s="2">
        <f t="shared" si="338"/>
        <v>3632.1719083039711</v>
      </c>
      <c r="BI1905" s="2">
        <f t="shared" si="339"/>
        <v>94.653364031721665</v>
      </c>
      <c r="BJ1905" s="2">
        <f t="shared" si="340"/>
        <v>54.747154588675983</v>
      </c>
      <c r="BK1905" s="2">
        <f t="shared" si="341"/>
        <v>16.318179549877737</v>
      </c>
      <c r="BL1905" s="2">
        <f t="shared" si="342"/>
        <v>84.344785023657678</v>
      </c>
      <c r="BM1905" s="2"/>
      <c r="BN1905" s="1">
        <f t="shared" si="343"/>
        <v>-1.5143169441929545</v>
      </c>
      <c r="BO1905" s="2">
        <f t="shared" si="331"/>
        <v>0.91403123531014752</v>
      </c>
      <c r="BP1905" s="1">
        <f t="shared" si="332"/>
        <v>5.3947368421052628</v>
      </c>
    </row>
    <row r="1906" spans="1:68" x14ac:dyDescent="0.25">
      <c r="A1906" t="s">
        <v>1358</v>
      </c>
      <c r="B1906" t="s">
        <v>1552</v>
      </c>
      <c r="C1906" t="s">
        <v>818</v>
      </c>
      <c r="D1906">
        <v>-24.549915349999999</v>
      </c>
      <c r="E1906">
        <v>-66.692622619999995</v>
      </c>
      <c r="F1906" s="9">
        <v>43022</v>
      </c>
      <c r="H1906" t="s">
        <v>899</v>
      </c>
      <c r="I1906" t="s">
        <v>1013</v>
      </c>
      <c r="J1906" t="s">
        <v>29</v>
      </c>
      <c r="L1906" t="s">
        <v>30</v>
      </c>
      <c r="M1906" t="s">
        <v>1701</v>
      </c>
      <c r="N1906">
        <v>13.8</v>
      </c>
      <c r="O1906">
        <v>1.1499999999999999</v>
      </c>
      <c r="P1906">
        <v>6.73</v>
      </c>
      <c r="T1906">
        <v>134631</v>
      </c>
      <c r="W1906">
        <v>5087</v>
      </c>
      <c r="Z1906">
        <v>424</v>
      </c>
      <c r="AD1906">
        <v>77400</v>
      </c>
      <c r="AE1906">
        <v>3560</v>
      </c>
      <c r="AF1906">
        <v>366</v>
      </c>
      <c r="AG1906">
        <v>654</v>
      </c>
      <c r="AH1906">
        <v>1990</v>
      </c>
      <c r="AJ1906">
        <v>7.9</v>
      </c>
      <c r="AK1906">
        <v>1.6</v>
      </c>
      <c r="AM1906">
        <v>9.4</v>
      </c>
      <c r="AQ1906">
        <v>229400</v>
      </c>
      <c r="BA1906" t="s">
        <v>31</v>
      </c>
      <c r="BB1906">
        <v>18.21</v>
      </c>
      <c r="BC1906" s="2">
        <f t="shared" si="333"/>
        <v>3797.7715091678419</v>
      </c>
      <c r="BD1906" s="2">
        <f t="shared" si="334"/>
        <v>0</v>
      </c>
      <c r="BE1906" s="2">
        <f t="shared" si="335"/>
        <v>52.956485529877156</v>
      </c>
      <c r="BF1906" s="2">
        <f t="shared" si="336"/>
        <v>39.219313662010912</v>
      </c>
      <c r="BG1906" s="2">
        <f t="shared" si="337"/>
        <v>0</v>
      </c>
      <c r="BH1906" s="2">
        <f t="shared" si="338"/>
        <v>3366.8276132063161</v>
      </c>
      <c r="BI1906" s="2">
        <f t="shared" si="339"/>
        <v>91.071885392683541</v>
      </c>
      <c r="BJ1906" s="2">
        <f t="shared" si="340"/>
        <v>52.730154156461609</v>
      </c>
      <c r="BK1906" s="2">
        <f t="shared" si="341"/>
        <v>16.318179549877737</v>
      </c>
      <c r="BL1906" s="2">
        <f t="shared" si="342"/>
        <v>81.876157169306722</v>
      </c>
      <c r="BM1906" s="2"/>
      <c r="BN1906" s="1">
        <f t="shared" si="343"/>
        <v>-2.8166025682309583</v>
      </c>
      <c r="BO1906" s="2">
        <f t="shared" si="331"/>
        <v>0.88652716601795956</v>
      </c>
      <c r="BP1906" s="1">
        <f t="shared" si="332"/>
        <v>5.4371584699453548</v>
      </c>
    </row>
    <row r="1907" spans="1:68" x14ac:dyDescent="0.25">
      <c r="A1907" t="s">
        <v>1359</v>
      </c>
      <c r="B1907" t="s">
        <v>1552</v>
      </c>
      <c r="C1907" t="s">
        <v>818</v>
      </c>
      <c r="D1907">
        <v>-24.549915349999999</v>
      </c>
      <c r="E1907">
        <v>-66.692622619999995</v>
      </c>
      <c r="F1907" s="9">
        <v>43022</v>
      </c>
      <c r="H1907" t="s">
        <v>899</v>
      </c>
      <c r="I1907" t="s">
        <v>1013</v>
      </c>
      <c r="J1907" t="s">
        <v>29</v>
      </c>
      <c r="L1907" t="s">
        <v>30</v>
      </c>
      <c r="M1907" t="s">
        <v>1702</v>
      </c>
      <c r="N1907">
        <v>14.1</v>
      </c>
      <c r="O1907">
        <v>1.05</v>
      </c>
      <c r="P1907">
        <v>7.11</v>
      </c>
      <c r="T1907">
        <v>42143</v>
      </c>
      <c r="W1907">
        <v>1642</v>
      </c>
      <c r="Z1907">
        <v>105</v>
      </c>
      <c r="AD1907">
        <v>17200</v>
      </c>
      <c r="AE1907">
        <v>775</v>
      </c>
      <c r="AF1907">
        <v>78.599999999999994</v>
      </c>
      <c r="AG1907">
        <v>250</v>
      </c>
      <c r="AH1907">
        <v>514</v>
      </c>
      <c r="AJ1907">
        <v>20.3</v>
      </c>
      <c r="AK1907">
        <v>2</v>
      </c>
      <c r="AM1907">
        <v>2.5</v>
      </c>
      <c r="AQ1907">
        <v>72200</v>
      </c>
      <c r="BA1907" t="s">
        <v>31</v>
      </c>
      <c r="BB1907">
        <v>11.764000000000001</v>
      </c>
      <c r="BC1907" s="2">
        <f t="shared" si="333"/>
        <v>1188.8011283497883</v>
      </c>
      <c r="BD1907" s="2">
        <f t="shared" si="334"/>
        <v>0</v>
      </c>
      <c r="BE1907" s="2">
        <f t="shared" si="335"/>
        <v>17.093483239641891</v>
      </c>
      <c r="BF1907" s="2">
        <f t="shared" si="336"/>
        <v>9.7123300342244008</v>
      </c>
      <c r="BG1907" s="2">
        <f t="shared" si="337"/>
        <v>0</v>
      </c>
      <c r="BH1907" s="2">
        <f t="shared" si="338"/>
        <v>748.18391404584804</v>
      </c>
      <c r="BI1907" s="2">
        <f t="shared" si="339"/>
        <v>19.826042466103861</v>
      </c>
      <c r="BJ1907" s="2">
        <f t="shared" si="340"/>
        <v>11.324016712289295</v>
      </c>
      <c r="BK1907" s="2">
        <f t="shared" si="341"/>
        <v>6.2378362193722241</v>
      </c>
      <c r="BL1907" s="2">
        <f t="shared" si="342"/>
        <v>21.147911952273194</v>
      </c>
      <c r="BM1907" s="2"/>
      <c r="BN1907" s="1">
        <f t="shared" si="343"/>
        <v>-19.365597330447006</v>
      </c>
      <c r="BO1907" s="2">
        <f t="shared" si="331"/>
        <v>0.62936003020490505</v>
      </c>
      <c r="BP1907" s="1">
        <f t="shared" si="332"/>
        <v>6.5394402035623411</v>
      </c>
    </row>
    <row r="1908" spans="1:68" x14ac:dyDescent="0.25">
      <c r="A1908" t="s">
        <v>1360</v>
      </c>
      <c r="B1908" t="s">
        <v>1552</v>
      </c>
      <c r="C1908" t="s">
        <v>818</v>
      </c>
      <c r="D1908">
        <v>-24.549915349999999</v>
      </c>
      <c r="E1908">
        <v>-66.692622619999995</v>
      </c>
      <c r="F1908" s="9">
        <v>43022</v>
      </c>
      <c r="H1908" t="s">
        <v>899</v>
      </c>
      <c r="I1908" t="s">
        <v>1013</v>
      </c>
      <c r="J1908" t="s">
        <v>29</v>
      </c>
      <c r="L1908" t="s">
        <v>30</v>
      </c>
      <c r="M1908" t="s">
        <v>1703</v>
      </c>
      <c r="N1908">
        <v>14.3</v>
      </c>
      <c r="O1908">
        <v>1.07</v>
      </c>
      <c r="P1908">
        <v>7.72</v>
      </c>
      <c r="T1908">
        <v>58991</v>
      </c>
      <c r="W1908">
        <v>2526</v>
      </c>
      <c r="Z1908">
        <v>132</v>
      </c>
      <c r="AD1908">
        <v>36300</v>
      </c>
      <c r="AE1908">
        <v>1300</v>
      </c>
      <c r="AF1908">
        <v>114</v>
      </c>
      <c r="AG1908">
        <v>495</v>
      </c>
      <c r="AH1908">
        <v>864</v>
      </c>
      <c r="AJ1908">
        <v>13.5</v>
      </c>
      <c r="AK1908">
        <v>10.3</v>
      </c>
      <c r="AM1908">
        <v>7.2</v>
      </c>
      <c r="AQ1908">
        <v>308000</v>
      </c>
      <c r="BA1908" t="s">
        <v>31</v>
      </c>
      <c r="BB1908">
        <v>4.33</v>
      </c>
      <c r="BC1908" s="2">
        <f t="shared" si="333"/>
        <v>1664.0620592383639</v>
      </c>
      <c r="BD1908" s="2">
        <f t="shared" si="334"/>
        <v>0</v>
      </c>
      <c r="BE1908" s="2">
        <f t="shared" si="335"/>
        <v>26.296064959400375</v>
      </c>
      <c r="BF1908" s="2">
        <f t="shared" si="336"/>
        <v>12.209786328739247</v>
      </c>
      <c r="BG1908" s="2">
        <f t="shared" si="337"/>
        <v>0</v>
      </c>
      <c r="BH1908" s="2">
        <f t="shared" si="338"/>
        <v>1579.0160511549002</v>
      </c>
      <c r="BI1908" s="2">
        <f t="shared" si="339"/>
        <v>33.256587362496802</v>
      </c>
      <c r="BJ1908" s="2">
        <f t="shared" si="340"/>
        <v>16.424146376602796</v>
      </c>
      <c r="BK1908" s="2">
        <f t="shared" si="341"/>
        <v>12.350915714357003</v>
      </c>
      <c r="BL1908" s="2">
        <f t="shared" si="342"/>
        <v>35.548241102653776</v>
      </c>
      <c r="BM1908" s="2"/>
      <c r="BN1908" s="1">
        <f t="shared" si="343"/>
        <v>0.10189901252360524</v>
      </c>
      <c r="BO1908" s="2">
        <f t="shared" si="331"/>
        <v>0.94889252620639097</v>
      </c>
      <c r="BP1908" s="1">
        <f t="shared" si="332"/>
        <v>7.5789473684210522</v>
      </c>
    </row>
    <row r="1909" spans="1:68" x14ac:dyDescent="0.25">
      <c r="A1909" t="s">
        <v>1361</v>
      </c>
      <c r="B1909" t="s">
        <v>1552</v>
      </c>
      <c r="C1909" t="s">
        <v>818</v>
      </c>
      <c r="D1909">
        <v>-24.549915349999999</v>
      </c>
      <c r="E1909">
        <v>-66.692622619999995</v>
      </c>
      <c r="F1909" s="9">
        <v>43023</v>
      </c>
      <c r="H1909" t="s">
        <v>899</v>
      </c>
      <c r="I1909" t="s">
        <v>1013</v>
      </c>
      <c r="J1909" t="s">
        <v>29</v>
      </c>
      <c r="L1909" t="s">
        <v>30</v>
      </c>
      <c r="M1909" t="s">
        <v>1704</v>
      </c>
      <c r="N1909">
        <v>10.199999999999999</v>
      </c>
      <c r="O1909">
        <v>1.02</v>
      </c>
      <c r="P1909">
        <v>7.95</v>
      </c>
      <c r="T1909">
        <v>19934</v>
      </c>
      <c r="W1909">
        <v>933</v>
      </c>
      <c r="Z1909">
        <v>38.799999999999997</v>
      </c>
      <c r="AD1909">
        <v>12000</v>
      </c>
      <c r="AE1909">
        <v>459</v>
      </c>
      <c r="AF1909">
        <v>39.6</v>
      </c>
      <c r="AG1909">
        <v>181</v>
      </c>
      <c r="AH1909">
        <v>310</v>
      </c>
      <c r="AK1909">
        <v>4.2</v>
      </c>
      <c r="AQ1909">
        <v>38900</v>
      </c>
      <c r="BA1909" t="s">
        <v>31</v>
      </c>
      <c r="BB1909">
        <v>3.806</v>
      </c>
      <c r="BC1909" s="2">
        <f t="shared" si="333"/>
        <v>562.31311706629049</v>
      </c>
      <c r="BD1909" s="2">
        <f t="shared" si="334"/>
        <v>0</v>
      </c>
      <c r="BE1909" s="2">
        <f t="shared" si="335"/>
        <v>9.712679575265458</v>
      </c>
      <c r="BF1909" s="2">
        <f t="shared" si="336"/>
        <v>3.5889371935991119</v>
      </c>
      <c r="BG1909" s="2">
        <f t="shared" si="337"/>
        <v>0</v>
      </c>
      <c r="BH1909" s="2">
        <f t="shared" si="338"/>
        <v>521.98877724128931</v>
      </c>
      <c r="BI1909" s="2">
        <f t="shared" si="339"/>
        <v>11.742133537989254</v>
      </c>
      <c r="BJ1909" s="2">
        <f t="shared" si="340"/>
        <v>5.7052297939778134</v>
      </c>
      <c r="BK1909" s="2">
        <f t="shared" si="341"/>
        <v>4.5161934228254896</v>
      </c>
      <c r="BL1909" s="2">
        <f t="shared" si="342"/>
        <v>12.754577247479942</v>
      </c>
      <c r="BM1909" s="2"/>
      <c r="BN1909" s="1">
        <f t="shared" si="343"/>
        <v>-0.99754836264634383</v>
      </c>
      <c r="BO1909" s="2">
        <f t="shared" si="331"/>
        <v>0.92828845957678885</v>
      </c>
      <c r="BP1909" s="1">
        <f t="shared" si="332"/>
        <v>7.8282828282828278</v>
      </c>
    </row>
    <row r="1910" spans="1:68" x14ac:dyDescent="0.25">
      <c r="A1910" t="s">
        <v>1362</v>
      </c>
      <c r="B1910" t="s">
        <v>1552</v>
      </c>
      <c r="C1910" t="s">
        <v>818</v>
      </c>
      <c r="D1910">
        <v>-24.549915349999999</v>
      </c>
      <c r="E1910">
        <v>-66.692622619999995</v>
      </c>
      <c r="F1910" s="9">
        <v>43023</v>
      </c>
      <c r="H1910" t="s">
        <v>899</v>
      </c>
      <c r="I1910" t="s">
        <v>1013</v>
      </c>
      <c r="J1910" t="s">
        <v>29</v>
      </c>
      <c r="L1910" t="s">
        <v>30</v>
      </c>
      <c r="M1910" t="s">
        <v>1705</v>
      </c>
      <c r="N1910">
        <v>12.9</v>
      </c>
      <c r="O1910">
        <v>1.01</v>
      </c>
      <c r="P1910">
        <v>7.95</v>
      </c>
      <c r="T1910">
        <v>4602</v>
      </c>
      <c r="W1910">
        <v>278</v>
      </c>
      <c r="AD1910">
        <v>2930</v>
      </c>
      <c r="AE1910">
        <v>126</v>
      </c>
      <c r="AF1910">
        <v>8.8000000000000007</v>
      </c>
      <c r="AG1910">
        <v>37</v>
      </c>
      <c r="AH1910">
        <v>71.7</v>
      </c>
      <c r="AJ1910">
        <v>6.3</v>
      </c>
      <c r="AK1910">
        <v>1.5</v>
      </c>
      <c r="AQ1910">
        <v>13800</v>
      </c>
      <c r="BA1910" t="s">
        <v>31</v>
      </c>
      <c r="BB1910">
        <v>3.258</v>
      </c>
      <c r="BC1910" s="2">
        <f t="shared" si="333"/>
        <v>129.8166431593794</v>
      </c>
      <c r="BD1910" s="2">
        <f t="shared" si="334"/>
        <v>0</v>
      </c>
      <c r="BE1910" s="2">
        <f t="shared" si="335"/>
        <v>2.894024567978347</v>
      </c>
      <c r="BF1910" s="2">
        <f t="shared" si="336"/>
        <v>0</v>
      </c>
      <c r="BG1910" s="2">
        <f t="shared" si="337"/>
        <v>0</v>
      </c>
      <c r="BH1910" s="2">
        <f t="shared" si="338"/>
        <v>127.45225977641481</v>
      </c>
      <c r="BI1910" s="2">
        <f t="shared" si="339"/>
        <v>3.223330775134305</v>
      </c>
      <c r="BJ1910" s="2">
        <f t="shared" si="340"/>
        <v>1.2678288431061808</v>
      </c>
      <c r="BK1910" s="2">
        <f t="shared" si="341"/>
        <v>0.92319976046708907</v>
      </c>
      <c r="BL1910" s="2">
        <f t="shared" si="342"/>
        <v>2.9500102859493933</v>
      </c>
      <c r="BM1910" s="2"/>
      <c r="BN1910" s="1">
        <f t="shared" si="343"/>
        <v>0.29694477621801596</v>
      </c>
      <c r="BO1910" s="2">
        <f t="shared" si="331"/>
        <v>0.98178674686525536</v>
      </c>
      <c r="BP1910" s="1">
        <f t="shared" si="332"/>
        <v>8.1477272727272716</v>
      </c>
    </row>
    <row r="1911" spans="1:68" x14ac:dyDescent="0.25">
      <c r="A1911" t="s">
        <v>1363</v>
      </c>
      <c r="B1911" t="s">
        <v>1552</v>
      </c>
      <c r="C1911" t="s">
        <v>818</v>
      </c>
      <c r="D1911">
        <v>-24.549915349999999</v>
      </c>
      <c r="E1911">
        <v>-66.692622619999995</v>
      </c>
      <c r="F1911" s="9">
        <v>43037</v>
      </c>
      <c r="H1911" t="s">
        <v>899</v>
      </c>
      <c r="I1911" t="s">
        <v>1013</v>
      </c>
      <c r="J1911" t="s">
        <v>29</v>
      </c>
      <c r="L1911" t="s">
        <v>30</v>
      </c>
      <c r="M1911" t="s">
        <v>1706</v>
      </c>
      <c r="N1911">
        <v>14</v>
      </c>
      <c r="O1911">
        <v>1.19</v>
      </c>
      <c r="P1911">
        <v>7.28</v>
      </c>
      <c r="T1911">
        <v>170549</v>
      </c>
      <c r="W1911">
        <v>9739</v>
      </c>
      <c r="Z1911">
        <v>608</v>
      </c>
      <c r="AD1911">
        <v>94200</v>
      </c>
      <c r="AE1911">
        <v>4930</v>
      </c>
      <c r="AF1911">
        <v>420</v>
      </c>
      <c r="AG1911">
        <v>627</v>
      </c>
      <c r="AH1911">
        <v>3300</v>
      </c>
      <c r="AJ1911">
        <v>47.9</v>
      </c>
      <c r="AK1911">
        <v>2.5</v>
      </c>
      <c r="AM1911">
        <v>19.2</v>
      </c>
      <c r="AQ1911">
        <v>297800</v>
      </c>
      <c r="BA1911" t="s">
        <v>31</v>
      </c>
      <c r="BB1911">
        <v>11.885999999999999</v>
      </c>
      <c r="BC1911" s="2">
        <f t="shared" si="333"/>
        <v>4810.9732016925245</v>
      </c>
      <c r="BD1911" s="2">
        <f t="shared" si="334"/>
        <v>0</v>
      </c>
      <c r="BE1911" s="2">
        <f t="shared" si="335"/>
        <v>101.38455132209036</v>
      </c>
      <c r="BF1911" s="2">
        <f t="shared" si="336"/>
        <v>56.239015817223198</v>
      </c>
      <c r="BG1911" s="2">
        <f t="shared" si="337"/>
        <v>0</v>
      </c>
      <c r="BH1911" s="2">
        <f t="shared" si="338"/>
        <v>4097.6119013441212</v>
      </c>
      <c r="BI1911" s="2">
        <f t="shared" si="339"/>
        <v>126.1192120746994</v>
      </c>
      <c r="BJ1911" s="2">
        <f t="shared" si="340"/>
        <v>60.510012966431354</v>
      </c>
      <c r="BK1911" s="2">
        <f t="shared" si="341"/>
        <v>15.644493238185538</v>
      </c>
      <c r="BL1911" s="2">
        <f t="shared" si="342"/>
        <v>135.7745319893026</v>
      </c>
      <c r="BM1911" s="2"/>
      <c r="BN1911" s="1">
        <f t="shared" si="343"/>
        <v>-4.5621811373665562</v>
      </c>
      <c r="BO1911" s="2">
        <f t="shared" si="331"/>
        <v>0.85172203825674209</v>
      </c>
      <c r="BP1911" s="1">
        <f t="shared" si="332"/>
        <v>7.8571428571428568</v>
      </c>
    </row>
    <row r="1912" spans="1:68" x14ac:dyDescent="0.25">
      <c r="A1912" t="s">
        <v>1364</v>
      </c>
      <c r="B1912" t="s">
        <v>1552</v>
      </c>
      <c r="C1912" t="s">
        <v>818</v>
      </c>
      <c r="D1912">
        <v>-24.549915349999999</v>
      </c>
      <c r="E1912">
        <v>-66.692622619999995</v>
      </c>
      <c r="F1912" s="9">
        <v>43038</v>
      </c>
      <c r="H1912" t="s">
        <v>899</v>
      </c>
      <c r="I1912" t="s">
        <v>1013</v>
      </c>
      <c r="J1912" t="s">
        <v>29</v>
      </c>
      <c r="L1912" t="s">
        <v>30</v>
      </c>
      <c r="M1912" t="s">
        <v>1707</v>
      </c>
      <c r="N1912">
        <v>8.3000000000000007</v>
      </c>
      <c r="O1912">
        <v>1.19</v>
      </c>
      <c r="P1912">
        <v>6.59</v>
      </c>
      <c r="T1912">
        <v>174581</v>
      </c>
      <c r="W1912">
        <v>7946</v>
      </c>
      <c r="Z1912">
        <v>551</v>
      </c>
      <c r="AD1912">
        <v>98200</v>
      </c>
      <c r="AE1912">
        <v>4380</v>
      </c>
      <c r="AF1912">
        <v>410</v>
      </c>
      <c r="AG1912">
        <v>666</v>
      </c>
      <c r="AH1912">
        <v>2850</v>
      </c>
      <c r="AJ1912">
        <v>52.2</v>
      </c>
      <c r="AK1912">
        <v>1.4</v>
      </c>
      <c r="AM1912">
        <v>16.5</v>
      </c>
      <c r="AQ1912">
        <v>301200</v>
      </c>
      <c r="BA1912" t="s">
        <v>31</v>
      </c>
      <c r="BB1912">
        <v>13.708</v>
      </c>
      <c r="BC1912" s="2">
        <f t="shared" si="333"/>
        <v>4924.710860366713</v>
      </c>
      <c r="BD1912" s="2">
        <f t="shared" si="334"/>
        <v>0</v>
      </c>
      <c r="BE1912" s="2">
        <f t="shared" si="335"/>
        <v>82.719133874661665</v>
      </c>
      <c r="BF1912" s="2">
        <f t="shared" si="336"/>
        <v>50.966608084358526</v>
      </c>
      <c r="BG1912" s="2">
        <f t="shared" si="337"/>
        <v>0</v>
      </c>
      <c r="BH1912" s="2">
        <f t="shared" si="338"/>
        <v>4271.608160424551</v>
      </c>
      <c r="BI1912" s="2">
        <f t="shared" si="339"/>
        <v>112.04911742133537</v>
      </c>
      <c r="BJ1912" s="2">
        <f t="shared" si="340"/>
        <v>59.06929837199251</v>
      </c>
      <c r="BK1912" s="2">
        <f t="shared" si="341"/>
        <v>16.617595688407604</v>
      </c>
      <c r="BL1912" s="2">
        <f t="shared" si="342"/>
        <v>117.25982308167043</v>
      </c>
      <c r="BM1912" s="2"/>
      <c r="BN1912" s="1">
        <f t="shared" si="343"/>
        <v>-4.0081734767922992</v>
      </c>
      <c r="BO1912" s="2">
        <f t="shared" si="331"/>
        <v>0.86738252895246537</v>
      </c>
      <c r="BP1912" s="1">
        <f t="shared" si="332"/>
        <v>6.9512195121951219</v>
      </c>
    </row>
    <row r="1913" spans="1:68" x14ac:dyDescent="0.25">
      <c r="A1913" t="s">
        <v>1365</v>
      </c>
      <c r="B1913" t="s">
        <v>1552</v>
      </c>
      <c r="C1913" t="s">
        <v>818</v>
      </c>
      <c r="D1913">
        <v>-24.549915349999999</v>
      </c>
      <c r="E1913">
        <v>-66.692622619999995</v>
      </c>
      <c r="F1913" s="9">
        <v>43038</v>
      </c>
      <c r="H1913" t="s">
        <v>899</v>
      </c>
      <c r="I1913" t="s">
        <v>1013</v>
      </c>
      <c r="J1913" t="s">
        <v>29</v>
      </c>
      <c r="L1913" t="s">
        <v>30</v>
      </c>
      <c r="M1913" t="s">
        <v>1708</v>
      </c>
      <c r="N1913">
        <v>12.8</v>
      </c>
      <c r="O1913">
        <v>1.19</v>
      </c>
      <c r="P1913">
        <v>6.58</v>
      </c>
      <c r="T1913">
        <v>178140</v>
      </c>
      <c r="W1913">
        <v>7819</v>
      </c>
      <c r="Z1913">
        <v>557</v>
      </c>
      <c r="AD1913">
        <v>100000</v>
      </c>
      <c r="AE1913">
        <v>4460</v>
      </c>
      <c r="AF1913">
        <v>422</v>
      </c>
      <c r="AG1913">
        <v>684</v>
      </c>
      <c r="AH1913">
        <v>2850</v>
      </c>
      <c r="AJ1913">
        <v>33.9</v>
      </c>
      <c r="AK1913">
        <v>1.8</v>
      </c>
      <c r="AM1913">
        <v>16.100000000000001</v>
      </c>
      <c r="AQ1913">
        <v>299400</v>
      </c>
      <c r="BA1913" t="s">
        <v>31</v>
      </c>
      <c r="BB1913">
        <v>13.914000000000001</v>
      </c>
      <c r="BC1913" s="2">
        <f t="shared" si="333"/>
        <v>5025.1057827926652</v>
      </c>
      <c r="BD1913" s="2">
        <f t="shared" si="334"/>
        <v>0</v>
      </c>
      <c r="BE1913" s="2">
        <f t="shared" si="335"/>
        <v>81.397043514470127</v>
      </c>
      <c r="BF1913" s="2">
        <f t="shared" si="336"/>
        <v>51.521598372028492</v>
      </c>
      <c r="BG1913" s="2">
        <f t="shared" si="337"/>
        <v>0</v>
      </c>
      <c r="BH1913" s="2">
        <f t="shared" si="338"/>
        <v>4349.9064770107443</v>
      </c>
      <c r="BI1913" s="2">
        <f t="shared" si="339"/>
        <v>114.09567664364286</v>
      </c>
      <c r="BJ1913" s="2">
        <f t="shared" si="340"/>
        <v>60.798155885319119</v>
      </c>
      <c r="BK1913" s="2">
        <f t="shared" si="341"/>
        <v>17.066719896202404</v>
      </c>
      <c r="BL1913" s="2">
        <f t="shared" si="342"/>
        <v>117.25982308167043</v>
      </c>
      <c r="BM1913" s="2"/>
      <c r="BN1913" s="1">
        <f t="shared" si="343"/>
        <v>-4.0855383201521676</v>
      </c>
      <c r="BO1913" s="2">
        <f t="shared" si="331"/>
        <v>0.86563480751111987</v>
      </c>
      <c r="BP1913" s="1">
        <f t="shared" si="332"/>
        <v>6.7535545023696679</v>
      </c>
    </row>
    <row r="1914" spans="1:68" x14ac:dyDescent="0.25">
      <c r="A1914" t="s">
        <v>1366</v>
      </c>
      <c r="B1914" t="s">
        <v>1552</v>
      </c>
      <c r="C1914" t="s">
        <v>818</v>
      </c>
      <c r="D1914">
        <v>-24.549915349999999</v>
      </c>
      <c r="E1914">
        <v>-66.692622619999995</v>
      </c>
      <c r="F1914" s="9">
        <v>43038</v>
      </c>
      <c r="H1914" t="s">
        <v>899</v>
      </c>
      <c r="I1914" t="s">
        <v>1013</v>
      </c>
      <c r="J1914" t="s">
        <v>29</v>
      </c>
      <c r="L1914" t="s">
        <v>30</v>
      </c>
      <c r="M1914" t="s">
        <v>1709</v>
      </c>
      <c r="N1914">
        <v>14.7</v>
      </c>
      <c r="O1914">
        <v>1.19</v>
      </c>
      <c r="P1914">
        <v>6.63</v>
      </c>
      <c r="T1914">
        <v>176508</v>
      </c>
      <c r="W1914">
        <v>7559</v>
      </c>
      <c r="Z1914">
        <v>562</v>
      </c>
      <c r="AD1914">
        <v>102000</v>
      </c>
      <c r="AE1914">
        <v>4540</v>
      </c>
      <c r="AF1914">
        <v>441</v>
      </c>
      <c r="AG1914">
        <v>699</v>
      </c>
      <c r="AH1914">
        <v>2830</v>
      </c>
      <c r="AJ1914">
        <v>12.3</v>
      </c>
      <c r="AK1914">
        <v>1.9</v>
      </c>
      <c r="AM1914">
        <v>15.3</v>
      </c>
      <c r="AQ1914">
        <v>302800</v>
      </c>
      <c r="BA1914" t="s">
        <v>31</v>
      </c>
      <c r="BB1914">
        <v>14.936</v>
      </c>
      <c r="BC1914" s="2">
        <f t="shared" si="333"/>
        <v>4979.069111424541</v>
      </c>
      <c r="BD1914" s="2">
        <f t="shared" si="334"/>
        <v>0</v>
      </c>
      <c r="BE1914" s="2">
        <f t="shared" si="335"/>
        <v>78.690401832188215</v>
      </c>
      <c r="BF1914" s="2">
        <f t="shared" si="336"/>
        <v>51.984090278420126</v>
      </c>
      <c r="BG1914" s="2">
        <f t="shared" si="337"/>
        <v>0</v>
      </c>
      <c r="BH1914" s="2">
        <f t="shared" si="338"/>
        <v>4436.9046065509592</v>
      </c>
      <c r="BI1914" s="2">
        <f t="shared" si="339"/>
        <v>116.14223586595035</v>
      </c>
      <c r="BJ1914" s="2">
        <f t="shared" si="340"/>
        <v>63.535513614752922</v>
      </c>
      <c r="BK1914" s="2">
        <f t="shared" si="341"/>
        <v>17.440990069364737</v>
      </c>
      <c r="BL1914" s="2">
        <f t="shared" si="342"/>
        <v>116.43694713022012</v>
      </c>
      <c r="BM1914" s="2"/>
      <c r="BN1914" s="1">
        <f t="shared" si="343"/>
        <v>-2.6609707559299856</v>
      </c>
      <c r="BO1914" s="2">
        <f t="shared" si="331"/>
        <v>0.89111127145642988</v>
      </c>
      <c r="BP1914" s="1">
        <f t="shared" si="332"/>
        <v>6.4172335600907031</v>
      </c>
    </row>
    <row r="1915" spans="1:68" x14ac:dyDescent="0.25">
      <c r="A1915" t="s">
        <v>1367</v>
      </c>
      <c r="B1915" t="s">
        <v>1552</v>
      </c>
      <c r="C1915" t="s">
        <v>818</v>
      </c>
      <c r="D1915">
        <v>-24.549915349999999</v>
      </c>
      <c r="E1915">
        <v>-66.692622619999995</v>
      </c>
      <c r="F1915" s="9">
        <v>43039</v>
      </c>
      <c r="H1915" t="s">
        <v>899</v>
      </c>
      <c r="I1915" t="s">
        <v>1013</v>
      </c>
      <c r="J1915" t="s">
        <v>29</v>
      </c>
      <c r="L1915" t="s">
        <v>30</v>
      </c>
      <c r="M1915" t="s">
        <v>1710</v>
      </c>
      <c r="N1915">
        <v>10.1</v>
      </c>
      <c r="O1915">
        <v>1.19</v>
      </c>
      <c r="P1915">
        <v>7.22</v>
      </c>
      <c r="T1915">
        <v>168744</v>
      </c>
      <c r="W1915">
        <v>9307</v>
      </c>
      <c r="Z1915">
        <v>603</v>
      </c>
      <c r="AD1915">
        <v>94600</v>
      </c>
      <c r="AE1915">
        <v>4880</v>
      </c>
      <c r="AF1915">
        <v>420</v>
      </c>
      <c r="AG1915">
        <v>562</v>
      </c>
      <c r="AH1915">
        <v>3270</v>
      </c>
      <c r="AJ1915">
        <v>26.5</v>
      </c>
      <c r="AM1915">
        <v>18.8</v>
      </c>
      <c r="AQ1915">
        <v>292400</v>
      </c>
      <c r="BA1915" t="s">
        <v>31</v>
      </c>
      <c r="BB1915">
        <v>11.254000000000001</v>
      </c>
      <c r="BC1915" s="2">
        <f t="shared" si="333"/>
        <v>4760.0564174894216</v>
      </c>
      <c r="BD1915" s="2">
        <f t="shared" si="334"/>
        <v>0</v>
      </c>
      <c r="BE1915" s="2">
        <f t="shared" si="335"/>
        <v>96.887362065375811</v>
      </c>
      <c r="BF1915" s="2">
        <f t="shared" si="336"/>
        <v>55.776523910831564</v>
      </c>
      <c r="BG1915" s="2">
        <f t="shared" si="337"/>
        <v>0</v>
      </c>
      <c r="BH1915" s="2">
        <f t="shared" si="338"/>
        <v>4115.0115272521643</v>
      </c>
      <c r="BI1915" s="2">
        <f t="shared" si="339"/>
        <v>124.84011256075722</v>
      </c>
      <c r="BJ1915" s="2">
        <f t="shared" si="340"/>
        <v>60.510012966431354</v>
      </c>
      <c r="BK1915" s="2">
        <f t="shared" si="341"/>
        <v>14.022655821148758</v>
      </c>
      <c r="BL1915" s="2">
        <f t="shared" si="342"/>
        <v>134.54021806212714</v>
      </c>
      <c r="BM1915" s="2"/>
      <c r="BN1915" s="1">
        <f t="shared" si="343"/>
        <v>-3.8441302217928177</v>
      </c>
      <c r="BO1915" s="2">
        <f t="shared" si="331"/>
        <v>0.86448797374181741</v>
      </c>
      <c r="BP1915" s="1">
        <f t="shared" si="332"/>
        <v>7.7857142857142856</v>
      </c>
    </row>
    <row r="1916" spans="1:68" x14ac:dyDescent="0.25">
      <c r="A1916" t="s">
        <v>1368</v>
      </c>
      <c r="B1916" t="s">
        <v>1552</v>
      </c>
      <c r="C1916" t="s">
        <v>818</v>
      </c>
      <c r="D1916">
        <v>-24.549915349999999</v>
      </c>
      <c r="E1916">
        <v>-66.692622619999995</v>
      </c>
      <c r="F1916" s="9">
        <v>43039</v>
      </c>
      <c r="H1916" t="s">
        <v>899</v>
      </c>
      <c r="I1916" t="s">
        <v>1013</v>
      </c>
      <c r="J1916" t="s">
        <v>29</v>
      </c>
      <c r="L1916" t="s">
        <v>30</v>
      </c>
      <c r="M1916" t="s">
        <v>1674</v>
      </c>
      <c r="N1916">
        <v>10.9</v>
      </c>
      <c r="O1916">
        <v>1.19</v>
      </c>
      <c r="P1916">
        <v>6.35</v>
      </c>
      <c r="T1916">
        <v>177896</v>
      </c>
      <c r="W1916">
        <v>7541</v>
      </c>
      <c r="Z1916">
        <v>550</v>
      </c>
      <c r="AD1916">
        <v>102000</v>
      </c>
      <c r="AE1916">
        <v>4490</v>
      </c>
      <c r="AF1916">
        <v>439</v>
      </c>
      <c r="AG1916">
        <v>685</v>
      </c>
      <c r="AH1916">
        <v>2790</v>
      </c>
      <c r="AJ1916">
        <v>25.2</v>
      </c>
      <c r="AK1916">
        <v>1.8</v>
      </c>
      <c r="AM1916">
        <v>14.9</v>
      </c>
      <c r="AQ1916">
        <v>307000</v>
      </c>
      <c r="BA1916" t="s">
        <v>31</v>
      </c>
      <c r="BB1916">
        <v>15.96</v>
      </c>
      <c r="BC1916" s="2">
        <f t="shared" si="333"/>
        <v>5018.2228490832158</v>
      </c>
      <c r="BD1916" s="2">
        <f t="shared" si="334"/>
        <v>0</v>
      </c>
      <c r="BE1916" s="2">
        <f t="shared" si="335"/>
        <v>78.503018946491778</v>
      </c>
      <c r="BF1916" s="2">
        <f t="shared" si="336"/>
        <v>50.874109703080194</v>
      </c>
      <c r="BG1916" s="2">
        <f t="shared" si="337"/>
        <v>0</v>
      </c>
      <c r="BH1916" s="2">
        <f t="shared" si="338"/>
        <v>4436.9046065509592</v>
      </c>
      <c r="BI1916" s="2">
        <f t="shared" si="339"/>
        <v>114.86313635200817</v>
      </c>
      <c r="BJ1916" s="2">
        <f t="shared" si="340"/>
        <v>63.24737069586515</v>
      </c>
      <c r="BK1916" s="2">
        <f t="shared" si="341"/>
        <v>17.091671241079894</v>
      </c>
      <c r="BL1916" s="2">
        <f t="shared" si="342"/>
        <v>114.79119522731948</v>
      </c>
      <c r="BM1916" s="2"/>
      <c r="BN1916" s="1">
        <f t="shared" si="343"/>
        <v>-3.1023731819263221</v>
      </c>
      <c r="BO1916" s="2">
        <f t="shared" si="331"/>
        <v>0.88415854376844616</v>
      </c>
      <c r="BP1916" s="1">
        <f t="shared" si="332"/>
        <v>6.3553530751708429</v>
      </c>
    </row>
    <row r="1917" spans="1:68" x14ac:dyDescent="0.25">
      <c r="A1917" t="s">
        <v>1369</v>
      </c>
      <c r="B1917" t="s">
        <v>1552</v>
      </c>
      <c r="C1917" t="s">
        <v>818</v>
      </c>
      <c r="D1917">
        <v>-24.549915349999999</v>
      </c>
      <c r="E1917">
        <v>-66.692622619999995</v>
      </c>
      <c r="F1917" s="9">
        <v>43039</v>
      </c>
      <c r="H1917" t="s">
        <v>899</v>
      </c>
      <c r="I1917" t="s">
        <v>1013</v>
      </c>
      <c r="J1917" t="s">
        <v>29</v>
      </c>
      <c r="L1917" t="s">
        <v>30</v>
      </c>
      <c r="M1917" t="s">
        <v>1711</v>
      </c>
      <c r="N1917">
        <v>18.399999999999999</v>
      </c>
      <c r="O1917">
        <v>1.2</v>
      </c>
      <c r="P1917">
        <v>6.69</v>
      </c>
      <c r="T1917">
        <v>179325</v>
      </c>
      <c r="W1917">
        <v>7572</v>
      </c>
      <c r="Z1917">
        <v>566</v>
      </c>
      <c r="AD1917">
        <v>101000</v>
      </c>
      <c r="AE1917">
        <v>4620</v>
      </c>
      <c r="AF1917">
        <v>453</v>
      </c>
      <c r="AG1917">
        <v>708</v>
      </c>
      <c r="AH1917">
        <v>2880</v>
      </c>
      <c r="AJ1917">
        <v>13.7</v>
      </c>
      <c r="AK1917">
        <v>1.9</v>
      </c>
      <c r="AM1917">
        <v>15.2</v>
      </c>
      <c r="AQ1917">
        <v>308400</v>
      </c>
      <c r="BA1917" t="s">
        <v>31</v>
      </c>
      <c r="BB1917">
        <v>16.574000000000002</v>
      </c>
      <c r="BC1917" s="2">
        <f t="shared" si="333"/>
        <v>5058.5331452750352</v>
      </c>
      <c r="BD1917" s="2">
        <f t="shared" si="334"/>
        <v>0</v>
      </c>
      <c r="BE1917" s="2">
        <f t="shared" si="335"/>
        <v>78.825733916302312</v>
      </c>
      <c r="BF1917" s="2">
        <f t="shared" si="336"/>
        <v>52.354083803533442</v>
      </c>
      <c r="BG1917" s="2">
        <f t="shared" si="337"/>
        <v>0</v>
      </c>
      <c r="BH1917" s="2">
        <f t="shared" si="338"/>
        <v>4393.4055417808513</v>
      </c>
      <c r="BI1917" s="2">
        <f t="shared" si="339"/>
        <v>118.18879508825786</v>
      </c>
      <c r="BJ1917" s="2">
        <f t="shared" si="340"/>
        <v>65.264371128079532</v>
      </c>
      <c r="BK1917" s="2">
        <f t="shared" si="341"/>
        <v>17.665552173262139</v>
      </c>
      <c r="BL1917" s="2">
        <f t="shared" si="342"/>
        <v>118.49413700884591</v>
      </c>
      <c r="BM1917" s="2"/>
      <c r="BN1917" s="1">
        <f t="shared" si="343"/>
        <v>-3.8046313737164668</v>
      </c>
      <c r="BO1917" s="2">
        <f t="shared" si="331"/>
        <v>0.86851374017081373</v>
      </c>
      <c r="BP1917" s="1">
        <f t="shared" si="332"/>
        <v>6.3576158940397347</v>
      </c>
    </row>
    <row r="1918" spans="1:68" x14ac:dyDescent="0.25">
      <c r="A1918" t="s">
        <v>1370</v>
      </c>
      <c r="B1918" t="s">
        <v>1552</v>
      </c>
      <c r="C1918" t="s">
        <v>818</v>
      </c>
      <c r="D1918">
        <v>-24.549915349999999</v>
      </c>
      <c r="E1918">
        <v>-66.692622619999995</v>
      </c>
      <c r="F1918" s="9">
        <v>43039</v>
      </c>
      <c r="H1918" t="s">
        <v>899</v>
      </c>
      <c r="I1918" t="s">
        <v>1013</v>
      </c>
      <c r="J1918" t="s">
        <v>29</v>
      </c>
      <c r="L1918" t="s">
        <v>30</v>
      </c>
      <c r="M1918" t="s">
        <v>1712</v>
      </c>
      <c r="N1918">
        <v>17.7</v>
      </c>
      <c r="O1918">
        <v>1.2</v>
      </c>
      <c r="P1918">
        <v>6.42</v>
      </c>
      <c r="T1918">
        <v>179381</v>
      </c>
      <c r="W1918">
        <v>7296</v>
      </c>
      <c r="Z1918">
        <v>522</v>
      </c>
      <c r="AD1918">
        <v>105000</v>
      </c>
      <c r="AE1918">
        <v>4250</v>
      </c>
      <c r="AF1918">
        <v>419</v>
      </c>
      <c r="AG1918">
        <v>682</v>
      </c>
      <c r="AH1918">
        <v>2720</v>
      </c>
      <c r="AJ1918">
        <v>17.5</v>
      </c>
      <c r="AK1918">
        <v>2.2000000000000002</v>
      </c>
      <c r="AM1918">
        <v>14.4</v>
      </c>
      <c r="AQ1918">
        <v>310500</v>
      </c>
      <c r="BA1918" t="s">
        <v>31</v>
      </c>
      <c r="BB1918">
        <v>14.527999999999999</v>
      </c>
      <c r="BC1918" s="2">
        <f t="shared" si="333"/>
        <v>5060.1128349788432</v>
      </c>
      <c r="BD1918" s="2">
        <f t="shared" si="334"/>
        <v>0</v>
      </c>
      <c r="BE1918" s="2">
        <f t="shared" si="335"/>
        <v>75.952529668956899</v>
      </c>
      <c r="BF1918" s="2">
        <f t="shared" si="336"/>
        <v>48.284155027287021</v>
      </c>
      <c r="BG1918" s="2">
        <f t="shared" si="337"/>
        <v>0</v>
      </c>
      <c r="BH1918" s="2">
        <f t="shared" si="338"/>
        <v>4567.4018008612811</v>
      </c>
      <c r="BI1918" s="2">
        <f t="shared" si="339"/>
        <v>108.72345868508569</v>
      </c>
      <c r="BJ1918" s="2">
        <f t="shared" si="340"/>
        <v>60.365941506987468</v>
      </c>
      <c r="BK1918" s="2">
        <f t="shared" si="341"/>
        <v>17.016817206447428</v>
      </c>
      <c r="BL1918" s="2">
        <f t="shared" si="342"/>
        <v>111.91112939724337</v>
      </c>
      <c r="BM1918" s="2"/>
      <c r="BN1918" s="1">
        <f t="shared" si="343"/>
        <v>-2.2718054118707487</v>
      </c>
      <c r="BO1918" s="2">
        <f t="shared" si="331"/>
        <v>0.90262844916982521</v>
      </c>
      <c r="BP1918" s="1">
        <f t="shared" si="332"/>
        <v>6.4916467780429592</v>
      </c>
    </row>
    <row r="1919" spans="1:68" x14ac:dyDescent="0.25">
      <c r="A1919" t="s">
        <v>1371</v>
      </c>
      <c r="B1919" t="s">
        <v>1552</v>
      </c>
      <c r="C1919" t="s">
        <v>818</v>
      </c>
      <c r="D1919">
        <v>-24.549915349999999</v>
      </c>
      <c r="E1919">
        <v>-66.692622619999995</v>
      </c>
      <c r="F1919" s="9">
        <v>43039</v>
      </c>
      <c r="H1919" t="s">
        <v>899</v>
      </c>
      <c r="I1919" t="s">
        <v>1013</v>
      </c>
      <c r="J1919" t="s">
        <v>29</v>
      </c>
      <c r="L1919" t="s">
        <v>30</v>
      </c>
      <c r="M1919" t="s">
        <v>1713</v>
      </c>
      <c r="N1919">
        <v>16</v>
      </c>
      <c r="O1919">
        <v>1.2</v>
      </c>
      <c r="P1919">
        <v>6.58</v>
      </c>
      <c r="T1919">
        <v>180494</v>
      </c>
      <c r="W1919">
        <v>7332</v>
      </c>
      <c r="Z1919">
        <v>537</v>
      </c>
      <c r="AD1919">
        <v>105000</v>
      </c>
      <c r="AE1919">
        <v>4310</v>
      </c>
      <c r="AF1919">
        <v>422</v>
      </c>
      <c r="AG1919">
        <v>673</v>
      </c>
      <c r="AH1919">
        <v>2740</v>
      </c>
      <c r="AJ1919">
        <v>10.9</v>
      </c>
      <c r="AK1919">
        <v>2.2000000000000002</v>
      </c>
      <c r="AM1919">
        <v>14</v>
      </c>
      <c r="AQ1919">
        <v>306800</v>
      </c>
      <c r="BA1919" t="s">
        <v>31</v>
      </c>
      <c r="BB1919">
        <v>15.878</v>
      </c>
      <c r="BC1919" s="2">
        <f t="shared" si="333"/>
        <v>5091.5091678420304</v>
      </c>
      <c r="BD1919" s="2">
        <f t="shared" si="334"/>
        <v>0</v>
      </c>
      <c r="BE1919" s="2">
        <f t="shared" si="335"/>
        <v>76.327295440349786</v>
      </c>
      <c r="BF1919" s="2">
        <f t="shared" si="336"/>
        <v>49.671630746461936</v>
      </c>
      <c r="BG1919" s="2">
        <f t="shared" si="337"/>
        <v>0</v>
      </c>
      <c r="BH1919" s="2">
        <f t="shared" si="338"/>
        <v>4567.4018008612811</v>
      </c>
      <c r="BI1919" s="2">
        <f t="shared" si="339"/>
        <v>110.25837810181631</v>
      </c>
      <c r="BJ1919" s="2">
        <f t="shared" si="340"/>
        <v>60.798155885319119</v>
      </c>
      <c r="BK1919" s="2">
        <f t="shared" si="341"/>
        <v>16.792255102550026</v>
      </c>
      <c r="BL1919" s="2">
        <f t="shared" si="342"/>
        <v>112.73400534869369</v>
      </c>
      <c r="BM1919" s="2"/>
      <c r="BN1919" s="1">
        <f t="shared" si="343"/>
        <v>-2.5593912392064033</v>
      </c>
      <c r="BO1919" s="2">
        <f t="shared" si="331"/>
        <v>0.89706247210728574</v>
      </c>
      <c r="BP1919" s="1">
        <f t="shared" si="332"/>
        <v>6.4928909952606633</v>
      </c>
    </row>
    <row r="1920" spans="1:68" x14ac:dyDescent="0.25">
      <c r="A1920" t="s">
        <v>1372</v>
      </c>
      <c r="B1920" t="s">
        <v>1552</v>
      </c>
      <c r="C1920" t="s">
        <v>818</v>
      </c>
      <c r="D1920">
        <v>-24.549915349999999</v>
      </c>
      <c r="E1920">
        <v>-66.692622619999995</v>
      </c>
      <c r="F1920" s="9">
        <v>43040</v>
      </c>
      <c r="H1920" t="s">
        <v>899</v>
      </c>
      <c r="I1920" t="s">
        <v>1013</v>
      </c>
      <c r="J1920" t="s">
        <v>29</v>
      </c>
      <c r="L1920" t="s">
        <v>30</v>
      </c>
      <c r="M1920" t="s">
        <v>1714</v>
      </c>
      <c r="N1920">
        <v>13.6</v>
      </c>
      <c r="O1920">
        <v>1.19</v>
      </c>
      <c r="P1920">
        <v>6.44</v>
      </c>
      <c r="T1920">
        <v>175789</v>
      </c>
      <c r="W1920">
        <v>7107</v>
      </c>
      <c r="Z1920">
        <v>571</v>
      </c>
      <c r="AD1920">
        <v>99400</v>
      </c>
      <c r="AE1920">
        <v>4500</v>
      </c>
      <c r="AF1920">
        <v>455</v>
      </c>
      <c r="AG1920">
        <v>681</v>
      </c>
      <c r="AH1920">
        <v>2780</v>
      </c>
      <c r="AJ1920">
        <v>11.1</v>
      </c>
      <c r="AK1920">
        <v>2.5</v>
      </c>
      <c r="AM1920">
        <v>13.2</v>
      </c>
      <c r="AQ1920">
        <v>306000</v>
      </c>
      <c r="BA1920" t="s">
        <v>31</v>
      </c>
      <c r="BB1920">
        <v>17.596</v>
      </c>
      <c r="BC1920" s="2">
        <f t="shared" si="333"/>
        <v>4958.7870239774329</v>
      </c>
      <c r="BD1920" s="2">
        <f t="shared" si="334"/>
        <v>0</v>
      </c>
      <c r="BE1920" s="2">
        <f t="shared" si="335"/>
        <v>73.985009369144279</v>
      </c>
      <c r="BF1920" s="2">
        <f t="shared" si="336"/>
        <v>52.816575709925075</v>
      </c>
      <c r="BG1920" s="2">
        <f t="shared" si="337"/>
        <v>0</v>
      </c>
      <c r="BH1920" s="2">
        <f t="shared" si="338"/>
        <v>4323.8070381486796</v>
      </c>
      <c r="BI1920" s="2">
        <f t="shared" si="339"/>
        <v>115.11895625479661</v>
      </c>
      <c r="BJ1920" s="2">
        <f t="shared" si="340"/>
        <v>65.552514046967303</v>
      </c>
      <c r="BK1920" s="2">
        <f t="shared" si="341"/>
        <v>16.991865861569938</v>
      </c>
      <c r="BL1920" s="2">
        <f t="shared" si="342"/>
        <v>114.37975725159433</v>
      </c>
      <c r="BM1920" s="2"/>
      <c r="BN1920" s="1">
        <f t="shared" si="343"/>
        <v>-3.6104593591416068</v>
      </c>
      <c r="BO1920" s="2">
        <f t="shared" si="331"/>
        <v>0.87194852637179054</v>
      </c>
      <c r="BP1920" s="1">
        <f t="shared" si="332"/>
        <v>6.1098901098901095</v>
      </c>
    </row>
    <row r="1921" spans="1:68" x14ac:dyDescent="0.25">
      <c r="A1921" t="s">
        <v>1373</v>
      </c>
      <c r="B1921" t="s">
        <v>1552</v>
      </c>
      <c r="C1921" t="s">
        <v>818</v>
      </c>
      <c r="D1921">
        <v>-24.59952814</v>
      </c>
      <c r="E1921">
        <v>-66.708713000000003</v>
      </c>
      <c r="F1921" s="9">
        <v>43270</v>
      </c>
      <c r="H1921" t="s">
        <v>899</v>
      </c>
      <c r="I1921" t="s">
        <v>1013</v>
      </c>
      <c r="J1921" t="s">
        <v>41</v>
      </c>
      <c r="L1921" t="s">
        <v>30</v>
      </c>
      <c r="M1921" t="s">
        <v>1715</v>
      </c>
      <c r="N1921">
        <v>11.1</v>
      </c>
      <c r="O1921">
        <v>1.2</v>
      </c>
      <c r="P1921">
        <v>6.28</v>
      </c>
      <c r="T1921">
        <v>181326</v>
      </c>
      <c r="W1921">
        <v>8429</v>
      </c>
      <c r="Z1921">
        <v>653</v>
      </c>
      <c r="AD1921">
        <v>105000</v>
      </c>
      <c r="AE1921">
        <v>4630</v>
      </c>
      <c r="AF1921">
        <v>473</v>
      </c>
      <c r="AG1921">
        <v>818</v>
      </c>
      <c r="AH1921">
        <v>2650</v>
      </c>
      <c r="AJ1921">
        <v>44.3</v>
      </c>
      <c r="AM1921">
        <v>19.399999999999999</v>
      </c>
      <c r="AQ1921">
        <v>307600</v>
      </c>
      <c r="BA1921" t="s">
        <v>31</v>
      </c>
      <c r="BB1921">
        <v>26.366</v>
      </c>
      <c r="BC1921" s="2">
        <f t="shared" si="333"/>
        <v>5114.9788434414668</v>
      </c>
      <c r="BD1921" s="2">
        <f t="shared" si="334"/>
        <v>0</v>
      </c>
      <c r="BE1921" s="2">
        <f t="shared" si="335"/>
        <v>87.747241307516134</v>
      </c>
      <c r="BF1921" s="2">
        <f t="shared" si="336"/>
        <v>60.401442974747944</v>
      </c>
      <c r="BG1921" s="2">
        <f t="shared" si="337"/>
        <v>0</v>
      </c>
      <c r="BH1921" s="2">
        <f t="shared" si="338"/>
        <v>4567.4018008612811</v>
      </c>
      <c r="BI1921" s="2">
        <f t="shared" si="339"/>
        <v>118.44461499104629</v>
      </c>
      <c r="BJ1921" s="2">
        <f t="shared" si="340"/>
        <v>68.145800316957207</v>
      </c>
      <c r="BK1921" s="2">
        <f t="shared" si="341"/>
        <v>20.410200109785915</v>
      </c>
      <c r="BL1921" s="2">
        <f t="shared" si="342"/>
        <v>109.03106356716725</v>
      </c>
      <c r="BM1921" s="2"/>
      <c r="BN1921" s="1">
        <f t="shared" si="343"/>
        <v>-2.9426233919529619</v>
      </c>
      <c r="BO1921" s="2">
        <f t="shared" si="331"/>
        <v>0.89294637195180182</v>
      </c>
      <c r="BP1921" s="1">
        <f t="shared" si="332"/>
        <v>5.602536997885835</v>
      </c>
    </row>
    <row r="1922" spans="1:68" x14ac:dyDescent="0.25">
      <c r="A1922" t="s">
        <v>1374</v>
      </c>
      <c r="B1922" t="s">
        <v>1552</v>
      </c>
      <c r="C1922" t="s">
        <v>818</v>
      </c>
      <c r="D1922">
        <v>-24.59952814</v>
      </c>
      <c r="E1922">
        <v>-66.708713000000003</v>
      </c>
      <c r="F1922" s="9">
        <v>43270</v>
      </c>
      <c r="H1922" t="s">
        <v>899</v>
      </c>
      <c r="I1922" t="s">
        <v>1013</v>
      </c>
      <c r="J1922" t="s">
        <v>41</v>
      </c>
      <c r="L1922" t="s">
        <v>30</v>
      </c>
      <c r="M1922" t="s">
        <v>1716</v>
      </c>
      <c r="N1922">
        <v>10.1</v>
      </c>
      <c r="O1922">
        <v>1.2</v>
      </c>
      <c r="P1922">
        <v>6.11</v>
      </c>
      <c r="T1922">
        <v>182422</v>
      </c>
      <c r="W1922">
        <v>8700</v>
      </c>
      <c r="Z1922">
        <v>653</v>
      </c>
      <c r="AD1922">
        <v>109000</v>
      </c>
      <c r="AE1922">
        <v>4890</v>
      </c>
      <c r="AF1922">
        <v>479</v>
      </c>
      <c r="AG1922">
        <v>789</v>
      </c>
      <c r="AH1922">
        <v>2910</v>
      </c>
      <c r="AJ1922">
        <v>34.6</v>
      </c>
      <c r="AM1922">
        <v>19.600000000000001</v>
      </c>
      <c r="AQ1922">
        <v>315000</v>
      </c>
      <c r="BA1922" t="s">
        <v>31</v>
      </c>
      <c r="BB1922">
        <v>22.898000000000003</v>
      </c>
      <c r="BC1922" s="2">
        <f t="shared" si="333"/>
        <v>5145.8956276445697</v>
      </c>
      <c r="BD1922" s="2">
        <f t="shared" si="334"/>
        <v>0</v>
      </c>
      <c r="BE1922" s="2">
        <f t="shared" si="335"/>
        <v>90.568394753279193</v>
      </c>
      <c r="BF1922" s="2">
        <f t="shared" si="336"/>
        <v>60.401442974747944</v>
      </c>
      <c r="BG1922" s="2">
        <f t="shared" si="337"/>
        <v>0</v>
      </c>
      <c r="BH1922" s="2">
        <f t="shared" si="338"/>
        <v>4741.3980599417109</v>
      </c>
      <c r="BI1922" s="2">
        <f t="shared" si="339"/>
        <v>125.09593246354565</v>
      </c>
      <c r="BJ1922" s="2">
        <f t="shared" si="340"/>
        <v>69.010229073620522</v>
      </c>
      <c r="BK1922" s="2">
        <f t="shared" si="341"/>
        <v>19.686611108338738</v>
      </c>
      <c r="BL1922" s="2">
        <f t="shared" si="342"/>
        <v>119.7284509360214</v>
      </c>
      <c r="BM1922" s="2"/>
      <c r="BN1922" s="1">
        <f t="shared" si="343"/>
        <v>-1.2835353394592037</v>
      </c>
      <c r="BO1922" s="2">
        <f t="shared" si="331"/>
        <v>0.92139413680879312</v>
      </c>
      <c r="BP1922" s="1">
        <f t="shared" si="332"/>
        <v>6.0751565762004178</v>
      </c>
    </row>
    <row r="1923" spans="1:68" x14ac:dyDescent="0.25">
      <c r="A1923" t="s">
        <v>1375</v>
      </c>
      <c r="B1923" t="s">
        <v>1552</v>
      </c>
      <c r="C1923" t="s">
        <v>818</v>
      </c>
      <c r="D1923">
        <v>-24.59952814</v>
      </c>
      <c r="E1923">
        <v>-66.708713000000003</v>
      </c>
      <c r="F1923" s="9">
        <v>43271</v>
      </c>
      <c r="H1923" t="s">
        <v>899</v>
      </c>
      <c r="I1923" t="s">
        <v>1013</v>
      </c>
      <c r="J1923" t="s">
        <v>41</v>
      </c>
      <c r="L1923" t="s">
        <v>30</v>
      </c>
      <c r="M1923" t="s">
        <v>1717</v>
      </c>
      <c r="N1923">
        <v>13</v>
      </c>
      <c r="O1923">
        <v>1.2</v>
      </c>
      <c r="P1923">
        <v>6.37</v>
      </c>
      <c r="T1923">
        <v>188922</v>
      </c>
      <c r="W1923">
        <v>9610</v>
      </c>
      <c r="Z1923">
        <v>651</v>
      </c>
      <c r="AD1923">
        <v>109000</v>
      </c>
      <c r="AE1923">
        <v>5030</v>
      </c>
      <c r="AF1923">
        <v>480</v>
      </c>
      <c r="AG1923">
        <v>748</v>
      </c>
      <c r="AH1923">
        <v>3050</v>
      </c>
      <c r="AJ1923">
        <v>28.3</v>
      </c>
      <c r="AM1923">
        <v>19.600000000000001</v>
      </c>
      <c r="AQ1923">
        <v>320000</v>
      </c>
      <c r="BA1923" t="s">
        <v>31</v>
      </c>
      <c r="BB1923">
        <v>20.815999999999999</v>
      </c>
      <c r="BC1923" s="2">
        <f t="shared" si="333"/>
        <v>5329.252468265162</v>
      </c>
      <c r="BD1923" s="2">
        <f t="shared" si="334"/>
        <v>0</v>
      </c>
      <c r="BE1923" s="2">
        <f t="shared" si="335"/>
        <v>100.04164064126587</v>
      </c>
      <c r="BF1923" s="2">
        <f t="shared" si="336"/>
        <v>60.216446212191286</v>
      </c>
      <c r="BG1923" s="2">
        <f t="shared" si="337"/>
        <v>0</v>
      </c>
      <c r="BH1923" s="2">
        <f t="shared" si="338"/>
        <v>4741.3980599417109</v>
      </c>
      <c r="BI1923" s="2">
        <f t="shared" si="339"/>
        <v>128.67741110258376</v>
      </c>
      <c r="BJ1923" s="2">
        <f t="shared" si="340"/>
        <v>69.154300533064401</v>
      </c>
      <c r="BK1923" s="2">
        <f t="shared" si="341"/>
        <v>18.663605968361693</v>
      </c>
      <c r="BL1923" s="2">
        <f t="shared" si="342"/>
        <v>125.48858259617363</v>
      </c>
      <c r="BM1923" s="2"/>
      <c r="BN1923" s="1">
        <f t="shared" si="343"/>
        <v>-2.9933847013812649</v>
      </c>
      <c r="BO1923" s="2">
        <f t="shared" si="331"/>
        <v>0.88969289561265319</v>
      </c>
      <c r="BP1923" s="1">
        <f t="shared" si="332"/>
        <v>6.354166666666667</v>
      </c>
    </row>
    <row r="1924" spans="1:68" x14ac:dyDescent="0.25">
      <c r="A1924" t="s">
        <v>1376</v>
      </c>
      <c r="B1924" t="s">
        <v>1552</v>
      </c>
      <c r="C1924" t="s">
        <v>818</v>
      </c>
      <c r="D1924">
        <v>-24.59952814</v>
      </c>
      <c r="E1924">
        <v>-66.708713000000003</v>
      </c>
      <c r="F1924" s="9">
        <v>43272</v>
      </c>
      <c r="H1924" t="s">
        <v>899</v>
      </c>
      <c r="I1924" t="s">
        <v>1013</v>
      </c>
      <c r="J1924" t="s">
        <v>41</v>
      </c>
      <c r="L1924" t="s">
        <v>30</v>
      </c>
      <c r="M1924" t="s">
        <v>1718</v>
      </c>
      <c r="N1924">
        <v>10.3</v>
      </c>
      <c r="O1924">
        <v>1.2</v>
      </c>
      <c r="P1924">
        <v>6.66</v>
      </c>
      <c r="T1924">
        <v>185626</v>
      </c>
      <c r="W1924">
        <v>8314</v>
      </c>
      <c r="Z1924">
        <v>649</v>
      </c>
      <c r="AD1924">
        <v>104000</v>
      </c>
      <c r="AE1924">
        <v>5010</v>
      </c>
      <c r="AF1924">
        <v>499</v>
      </c>
      <c r="AG1924">
        <v>828</v>
      </c>
      <c r="AH1924">
        <v>2820</v>
      </c>
      <c r="AJ1924">
        <v>26.8</v>
      </c>
      <c r="AM1924">
        <v>18.7</v>
      </c>
      <c r="AQ1924">
        <v>332800</v>
      </c>
      <c r="BA1924" t="s">
        <v>31</v>
      </c>
      <c r="BB1924">
        <v>26.366</v>
      </c>
      <c r="BC1924" s="2">
        <f t="shared" si="333"/>
        <v>5236.2764456981658</v>
      </c>
      <c r="BD1924" s="2">
        <f t="shared" si="334"/>
        <v>0</v>
      </c>
      <c r="BE1924" s="2">
        <f t="shared" si="335"/>
        <v>86.550072871122211</v>
      </c>
      <c r="BF1924" s="2">
        <f t="shared" si="336"/>
        <v>60.031449449634628</v>
      </c>
      <c r="BG1924" s="2">
        <f t="shared" si="337"/>
        <v>0</v>
      </c>
      <c r="BH1924" s="2">
        <f t="shared" si="338"/>
        <v>4523.9027360911741</v>
      </c>
      <c r="BI1924" s="2">
        <f t="shared" si="339"/>
        <v>128.1657712970069</v>
      </c>
      <c r="BJ1924" s="2">
        <f t="shared" si="340"/>
        <v>71.891658262498197</v>
      </c>
      <c r="BK1924" s="2">
        <f t="shared" si="341"/>
        <v>20.659713558560806</v>
      </c>
      <c r="BL1924" s="2">
        <f t="shared" si="342"/>
        <v>116.02550915449496</v>
      </c>
      <c r="BM1924" s="2"/>
      <c r="BN1924" s="1">
        <f t="shared" si="343"/>
        <v>-4.2021365311406358</v>
      </c>
      <c r="BO1924" s="2">
        <f t="shared" si="331"/>
        <v>0.86395414432478279</v>
      </c>
      <c r="BP1924" s="1">
        <f t="shared" si="332"/>
        <v>5.6513026052104207</v>
      </c>
    </row>
    <row r="1925" spans="1:68" x14ac:dyDescent="0.25">
      <c r="A1925" t="s">
        <v>1377</v>
      </c>
      <c r="B1925" t="s">
        <v>1552</v>
      </c>
      <c r="C1925" t="s">
        <v>818</v>
      </c>
      <c r="D1925">
        <v>-24.59952814</v>
      </c>
      <c r="E1925">
        <v>-66.708713000000003</v>
      </c>
      <c r="F1925" s="9">
        <v>43273</v>
      </c>
      <c r="H1925" t="s">
        <v>899</v>
      </c>
      <c r="I1925" t="s">
        <v>1013</v>
      </c>
      <c r="J1925" t="s">
        <v>41</v>
      </c>
      <c r="L1925" t="s">
        <v>30</v>
      </c>
      <c r="M1925" t="s">
        <v>1719</v>
      </c>
      <c r="N1925">
        <v>9.6</v>
      </c>
      <c r="O1925">
        <v>1.2</v>
      </c>
      <c r="P1925">
        <v>6.46</v>
      </c>
      <c r="T1925">
        <v>188265</v>
      </c>
      <c r="W1925">
        <v>7969</v>
      </c>
      <c r="Z1925">
        <v>662</v>
      </c>
      <c r="AD1925">
        <v>105000</v>
      </c>
      <c r="AE1925">
        <v>5040</v>
      </c>
      <c r="AF1925">
        <v>518</v>
      </c>
      <c r="AG1925">
        <v>855</v>
      </c>
      <c r="AH1925">
        <v>2690</v>
      </c>
      <c r="AJ1925">
        <v>21.8</v>
      </c>
      <c r="AM1925">
        <v>18.600000000000001</v>
      </c>
      <c r="AQ1925">
        <v>314400</v>
      </c>
      <c r="BA1925" t="s">
        <v>31</v>
      </c>
      <c r="BB1925">
        <v>27.754000000000001</v>
      </c>
      <c r="BC1925" s="2">
        <f t="shared" si="333"/>
        <v>5310.7193229901268</v>
      </c>
      <c r="BD1925" s="2">
        <f t="shared" si="334"/>
        <v>0</v>
      </c>
      <c r="BE1925" s="2">
        <f t="shared" si="335"/>
        <v>82.958567561940455</v>
      </c>
      <c r="BF1925" s="2">
        <f t="shared" si="336"/>
        <v>61.233928406252893</v>
      </c>
      <c r="BG1925" s="2">
        <f t="shared" si="337"/>
        <v>0</v>
      </c>
      <c r="BH1925" s="2">
        <f t="shared" si="338"/>
        <v>4567.4018008612811</v>
      </c>
      <c r="BI1925" s="2">
        <f t="shared" si="339"/>
        <v>128.93323100537219</v>
      </c>
      <c r="BJ1925" s="2">
        <f t="shared" si="340"/>
        <v>74.629015991931993</v>
      </c>
      <c r="BK1925" s="2">
        <f t="shared" si="341"/>
        <v>21.333399870253004</v>
      </c>
      <c r="BL1925" s="2">
        <f t="shared" si="342"/>
        <v>110.67681547006789</v>
      </c>
      <c r="BM1925" s="2"/>
      <c r="BN1925" s="1">
        <f t="shared" si="343"/>
        <v>-4.4538312983088542</v>
      </c>
      <c r="BO1925" s="2">
        <f t="shared" si="331"/>
        <v>0.86003449308438862</v>
      </c>
      <c r="BP1925" s="1">
        <f t="shared" si="332"/>
        <v>5.1930501930501931</v>
      </c>
    </row>
    <row r="1926" spans="1:68" x14ac:dyDescent="0.25">
      <c r="A1926" t="s">
        <v>1378</v>
      </c>
      <c r="B1926" t="s">
        <v>1552</v>
      </c>
      <c r="C1926" t="s">
        <v>818</v>
      </c>
      <c r="D1926">
        <v>-24.59952814</v>
      </c>
      <c r="E1926">
        <v>-66.708713000000003</v>
      </c>
      <c r="F1926" s="9">
        <v>43274</v>
      </c>
      <c r="H1926" t="s">
        <v>899</v>
      </c>
      <c r="I1926" t="s">
        <v>1013</v>
      </c>
      <c r="J1926" t="s">
        <v>41</v>
      </c>
      <c r="L1926" t="s">
        <v>30</v>
      </c>
      <c r="M1926" t="s">
        <v>1720</v>
      </c>
      <c r="N1926">
        <v>9.4</v>
      </c>
      <c r="O1926">
        <v>1.21</v>
      </c>
      <c r="P1926">
        <v>6.99</v>
      </c>
      <c r="T1926">
        <v>191620</v>
      </c>
      <c r="W1926">
        <v>8800</v>
      </c>
      <c r="Z1926">
        <v>639</v>
      </c>
      <c r="AD1926">
        <v>107000</v>
      </c>
      <c r="AE1926">
        <v>5110</v>
      </c>
      <c r="AF1926">
        <v>498</v>
      </c>
      <c r="AG1926">
        <v>752</v>
      </c>
      <c r="AH1926">
        <v>2900</v>
      </c>
      <c r="AM1926">
        <v>18.2</v>
      </c>
      <c r="AQ1926">
        <v>326800</v>
      </c>
      <c r="BA1926" t="s">
        <v>31</v>
      </c>
      <c r="BB1926">
        <v>23.591999999999999</v>
      </c>
      <c r="BC1926" s="2">
        <f t="shared" si="333"/>
        <v>5405.3596614950629</v>
      </c>
      <c r="BD1926" s="2">
        <f t="shared" si="334"/>
        <v>0</v>
      </c>
      <c r="BE1926" s="2">
        <f t="shared" si="335"/>
        <v>91.609410784926084</v>
      </c>
      <c r="BF1926" s="2">
        <f t="shared" si="336"/>
        <v>59.106465636851354</v>
      </c>
      <c r="BG1926" s="2">
        <f t="shared" si="337"/>
        <v>0</v>
      </c>
      <c r="BH1926" s="2">
        <f t="shared" si="338"/>
        <v>4654.399930401496</v>
      </c>
      <c r="BI1926" s="2">
        <f t="shared" si="339"/>
        <v>130.72397032489127</v>
      </c>
      <c r="BJ1926" s="2">
        <f t="shared" si="340"/>
        <v>71.747586803054318</v>
      </c>
      <c r="BK1926" s="2">
        <f t="shared" si="341"/>
        <v>18.763411347871649</v>
      </c>
      <c r="BL1926" s="2">
        <f t="shared" si="342"/>
        <v>119.31701296029624</v>
      </c>
      <c r="BM1926" s="2"/>
      <c r="BN1926" s="1">
        <f t="shared" si="343"/>
        <v>-4.4590889067493036</v>
      </c>
      <c r="BO1926" s="2">
        <f t="shared" si="331"/>
        <v>0.8610712740462011</v>
      </c>
      <c r="BP1926" s="1">
        <f t="shared" si="332"/>
        <v>5.8232931726907626</v>
      </c>
    </row>
    <row r="1927" spans="1:68" x14ac:dyDescent="0.25">
      <c r="A1927" t="s">
        <v>1379</v>
      </c>
      <c r="B1927" t="s">
        <v>1552</v>
      </c>
      <c r="C1927" t="s">
        <v>818</v>
      </c>
      <c r="D1927">
        <v>-24.612085010000001</v>
      </c>
      <c r="E1927">
        <v>-66.708793619999994</v>
      </c>
      <c r="F1927" s="9">
        <v>43266</v>
      </c>
      <c r="H1927" t="s">
        <v>899</v>
      </c>
      <c r="I1927" t="s">
        <v>1013</v>
      </c>
      <c r="J1927" t="s">
        <v>41</v>
      </c>
      <c r="L1927" t="s">
        <v>30</v>
      </c>
      <c r="M1927" t="s">
        <v>1721</v>
      </c>
      <c r="N1927">
        <v>10.5</v>
      </c>
      <c r="O1927">
        <v>1.21</v>
      </c>
      <c r="P1927">
        <v>7.34</v>
      </c>
      <c r="T1927">
        <v>187683</v>
      </c>
      <c r="W1927">
        <v>7715</v>
      </c>
      <c r="Z1927">
        <v>498</v>
      </c>
      <c r="AD1927">
        <v>114000</v>
      </c>
      <c r="AE1927">
        <v>3260</v>
      </c>
      <c r="AF1927">
        <v>285</v>
      </c>
      <c r="AG1927">
        <v>959</v>
      </c>
      <c r="AH1927">
        <v>2090</v>
      </c>
      <c r="AM1927">
        <v>23.6</v>
      </c>
      <c r="AQ1927">
        <v>327600</v>
      </c>
      <c r="BA1927" t="s">
        <v>31</v>
      </c>
      <c r="BB1927">
        <v>12.582000000000001</v>
      </c>
      <c r="BC1927" s="2">
        <f t="shared" si="333"/>
        <v>5294.3018335684055</v>
      </c>
      <c r="BD1927" s="2">
        <f t="shared" si="334"/>
        <v>0</v>
      </c>
      <c r="BE1927" s="2">
        <f t="shared" si="335"/>
        <v>80.314386841557365</v>
      </c>
      <c r="BF1927" s="2">
        <f t="shared" si="336"/>
        <v>46.064193876607156</v>
      </c>
      <c r="BG1927" s="2">
        <f t="shared" si="337"/>
        <v>0</v>
      </c>
      <c r="BH1927" s="2">
        <f t="shared" si="338"/>
        <v>4958.8933837922486</v>
      </c>
      <c r="BI1927" s="2">
        <f t="shared" si="339"/>
        <v>83.397288309030429</v>
      </c>
      <c r="BJ1927" s="2">
        <f t="shared" si="340"/>
        <v>41.060365941506987</v>
      </c>
      <c r="BK1927" s="2">
        <f t="shared" si="341"/>
        <v>23.928339737511852</v>
      </c>
      <c r="BL1927" s="2">
        <f t="shared" si="342"/>
        <v>85.99053692655832</v>
      </c>
      <c r="BM1927" s="2"/>
      <c r="BN1927" s="1">
        <f t="shared" si="343"/>
        <v>-1.5256556634427736</v>
      </c>
      <c r="BO1927" s="2">
        <f t="shared" si="331"/>
        <v>0.93664727468889153</v>
      </c>
      <c r="BP1927" s="1">
        <f t="shared" si="332"/>
        <v>7.333333333333333</v>
      </c>
    </row>
    <row r="1928" spans="1:68" x14ac:dyDescent="0.25">
      <c r="A1928" t="s">
        <v>1380</v>
      </c>
      <c r="B1928" t="s">
        <v>1552</v>
      </c>
      <c r="C1928" t="s">
        <v>818</v>
      </c>
      <c r="D1928">
        <v>-24.612085010000001</v>
      </c>
      <c r="E1928">
        <v>-66.708793619999994</v>
      </c>
      <c r="F1928" s="9">
        <v>43267</v>
      </c>
      <c r="H1928" t="s">
        <v>899</v>
      </c>
      <c r="I1928" t="s">
        <v>1013</v>
      </c>
      <c r="J1928" t="s">
        <v>41</v>
      </c>
      <c r="L1928" t="s">
        <v>30</v>
      </c>
      <c r="M1928" t="s">
        <v>1722</v>
      </c>
      <c r="N1928">
        <v>8.4</v>
      </c>
      <c r="O1928">
        <v>1.21</v>
      </c>
      <c r="P1928">
        <v>7.26</v>
      </c>
      <c r="T1928">
        <v>190426</v>
      </c>
      <c r="W1928">
        <v>4738</v>
      </c>
      <c r="Z1928">
        <v>369</v>
      </c>
      <c r="AD1928">
        <v>117000</v>
      </c>
      <c r="AE1928">
        <v>393</v>
      </c>
      <c r="AF1928">
        <v>19.3</v>
      </c>
      <c r="AG1928">
        <v>1240</v>
      </c>
      <c r="AH1928">
        <v>333</v>
      </c>
      <c r="AM1928">
        <v>30.2</v>
      </c>
      <c r="AQ1928">
        <v>327200</v>
      </c>
      <c r="BA1928" t="s">
        <v>31</v>
      </c>
      <c r="BB1928">
        <v>7.4939999999999998</v>
      </c>
      <c r="BC1928" s="2">
        <f t="shared" si="333"/>
        <v>5371.6784203102961</v>
      </c>
      <c r="BD1928" s="2">
        <f t="shared" si="334"/>
        <v>0</v>
      </c>
      <c r="BE1928" s="2">
        <f t="shared" si="335"/>
        <v>49.323339579429522</v>
      </c>
      <c r="BF1928" s="2">
        <f t="shared" si="336"/>
        <v>34.131902691702898</v>
      </c>
      <c r="BG1928" s="2">
        <f t="shared" si="337"/>
        <v>0</v>
      </c>
      <c r="BH1928" s="2">
        <f t="shared" si="338"/>
        <v>5089.3905781025705</v>
      </c>
      <c r="BI1928" s="2">
        <f t="shared" si="339"/>
        <v>10.05372217958557</v>
      </c>
      <c r="BJ1928" s="2">
        <f t="shared" si="340"/>
        <v>2.7805791672669646</v>
      </c>
      <c r="BK1928" s="2">
        <f t="shared" si="341"/>
        <v>30.939667648086228</v>
      </c>
      <c r="BL1928" s="2">
        <f t="shared" si="342"/>
        <v>13.70088459164781</v>
      </c>
      <c r="BM1928" s="2"/>
      <c r="BN1928" s="1">
        <f t="shared" si="343"/>
        <v>-2.683516654542466</v>
      </c>
      <c r="BO1928" s="2">
        <f t="shared" si="331"/>
        <v>0.94744885674086587</v>
      </c>
      <c r="BP1928" s="1">
        <f t="shared" si="332"/>
        <v>17.253886010362695</v>
      </c>
    </row>
    <row r="1929" spans="1:68" x14ac:dyDescent="0.25">
      <c r="A1929" t="s">
        <v>1381</v>
      </c>
      <c r="B1929" t="s">
        <v>1552</v>
      </c>
      <c r="C1929" t="s">
        <v>818</v>
      </c>
      <c r="D1929">
        <v>-24.612085010000001</v>
      </c>
      <c r="E1929">
        <v>-66.708793619999994</v>
      </c>
      <c r="F1929" s="9">
        <v>43287</v>
      </c>
      <c r="H1929" t="s">
        <v>899</v>
      </c>
      <c r="I1929" t="s">
        <v>1013</v>
      </c>
      <c r="J1929" t="s">
        <v>41</v>
      </c>
      <c r="L1929" t="s">
        <v>30</v>
      </c>
      <c r="M1929" t="s">
        <v>1723</v>
      </c>
      <c r="N1929">
        <v>8.6999999999999993</v>
      </c>
      <c r="O1929">
        <v>1.21</v>
      </c>
      <c r="P1929">
        <v>6.76</v>
      </c>
      <c r="T1929">
        <v>184888</v>
      </c>
      <c r="W1929">
        <v>11134</v>
      </c>
      <c r="Z1929">
        <v>628</v>
      </c>
      <c r="AD1929">
        <v>104000</v>
      </c>
      <c r="AE1929">
        <v>5230</v>
      </c>
      <c r="AF1929">
        <v>472</v>
      </c>
      <c r="AG1929">
        <v>617</v>
      </c>
      <c r="AH1929">
        <v>3390</v>
      </c>
      <c r="AJ1929">
        <v>29.4</v>
      </c>
      <c r="AM1929">
        <v>18.7</v>
      </c>
      <c r="AQ1929">
        <v>335200</v>
      </c>
      <c r="BA1929" t="s">
        <v>31</v>
      </c>
      <c r="BB1929">
        <v>11.795999999999999</v>
      </c>
      <c r="BC1929" s="2">
        <f t="shared" si="333"/>
        <v>5215.458392101551</v>
      </c>
      <c r="BD1929" s="2">
        <f t="shared" si="334"/>
        <v>0</v>
      </c>
      <c r="BE1929" s="2">
        <f t="shared" si="335"/>
        <v>115.90672496356444</v>
      </c>
      <c r="BF1929" s="2">
        <f t="shared" si="336"/>
        <v>58.088983442789754</v>
      </c>
      <c r="BG1929" s="2">
        <f t="shared" si="337"/>
        <v>0</v>
      </c>
      <c r="BH1929" s="2">
        <f t="shared" si="338"/>
        <v>4523.9027360911741</v>
      </c>
      <c r="BI1929" s="2">
        <f t="shared" si="339"/>
        <v>133.7938091583525</v>
      </c>
      <c r="BJ1929" s="2">
        <f t="shared" si="340"/>
        <v>68.001728857513328</v>
      </c>
      <c r="BK1929" s="2">
        <f t="shared" si="341"/>
        <v>15.394979789410648</v>
      </c>
      <c r="BL1929" s="2">
        <f t="shared" si="342"/>
        <v>139.47747377082905</v>
      </c>
      <c r="BM1929" s="2"/>
      <c r="BN1929" s="1">
        <f t="shared" si="343"/>
        <v>-4.0366307669065637</v>
      </c>
      <c r="BO1929" s="2">
        <f t="shared" si="331"/>
        <v>0.86740270863675384</v>
      </c>
      <c r="BP1929" s="1">
        <f t="shared" si="332"/>
        <v>7.1822033898305087</v>
      </c>
    </row>
    <row r="1930" spans="1:68" x14ac:dyDescent="0.25">
      <c r="A1930" t="s">
        <v>1382</v>
      </c>
      <c r="B1930" t="s">
        <v>1552</v>
      </c>
      <c r="C1930" t="s">
        <v>818</v>
      </c>
      <c r="D1930">
        <v>-24.612085010000001</v>
      </c>
      <c r="E1930">
        <v>-66.708793619999994</v>
      </c>
      <c r="F1930" s="9">
        <v>43287</v>
      </c>
      <c r="H1930" t="s">
        <v>899</v>
      </c>
      <c r="I1930" t="s">
        <v>1013</v>
      </c>
      <c r="J1930" t="s">
        <v>41</v>
      </c>
      <c r="L1930" t="s">
        <v>30</v>
      </c>
      <c r="M1930" t="s">
        <v>1724</v>
      </c>
      <c r="N1930">
        <v>11.5</v>
      </c>
      <c r="O1930">
        <v>1.21</v>
      </c>
      <c r="P1930">
        <v>6.47</v>
      </c>
      <c r="T1930">
        <v>187775</v>
      </c>
      <c r="W1930">
        <v>9956</v>
      </c>
      <c r="Z1930">
        <v>608</v>
      </c>
      <c r="AD1930">
        <v>105000</v>
      </c>
      <c r="AE1930">
        <v>4860</v>
      </c>
      <c r="AF1930">
        <v>458</v>
      </c>
      <c r="AG1930">
        <v>708</v>
      </c>
      <c r="AH1930">
        <v>2990</v>
      </c>
      <c r="AJ1930">
        <v>69.599999999999994</v>
      </c>
      <c r="AM1930">
        <v>18.600000000000001</v>
      </c>
      <c r="AQ1930">
        <v>330400</v>
      </c>
      <c r="BA1930" t="s">
        <v>31</v>
      </c>
      <c r="BB1930">
        <v>13.6</v>
      </c>
      <c r="BC1930" s="2">
        <f t="shared" si="333"/>
        <v>5296.8970380818046</v>
      </c>
      <c r="BD1930" s="2">
        <f t="shared" si="334"/>
        <v>0</v>
      </c>
      <c r="BE1930" s="2">
        <f t="shared" si="335"/>
        <v>103.64355611076411</v>
      </c>
      <c r="BF1930" s="2">
        <f t="shared" si="336"/>
        <v>56.239015817223198</v>
      </c>
      <c r="BG1930" s="2">
        <f t="shared" si="337"/>
        <v>0</v>
      </c>
      <c r="BH1930" s="2">
        <f t="shared" si="338"/>
        <v>4567.4018008612811</v>
      </c>
      <c r="BI1930" s="2">
        <f t="shared" si="339"/>
        <v>124.32847275518034</v>
      </c>
      <c r="BJ1930" s="2">
        <f t="shared" si="340"/>
        <v>65.984728425298954</v>
      </c>
      <c r="BK1930" s="2">
        <f t="shared" si="341"/>
        <v>17.665552173262139</v>
      </c>
      <c r="BL1930" s="2">
        <f t="shared" si="342"/>
        <v>123.01995474182267</v>
      </c>
      <c r="BM1930" s="2"/>
      <c r="BN1930" s="1">
        <f t="shared" si="343"/>
        <v>-4.5344702255141414</v>
      </c>
      <c r="BO1930" s="2">
        <f t="shared" si="331"/>
        <v>0.86227875830399381</v>
      </c>
      <c r="BP1930" s="1">
        <f t="shared" si="332"/>
        <v>6.5283842794759828</v>
      </c>
    </row>
    <row r="1931" spans="1:68" x14ac:dyDescent="0.25">
      <c r="A1931" t="s">
        <v>1383</v>
      </c>
      <c r="B1931" t="s">
        <v>1552</v>
      </c>
      <c r="C1931" t="s">
        <v>818</v>
      </c>
      <c r="D1931">
        <v>-24.612085010000001</v>
      </c>
      <c r="E1931">
        <v>-66.708793619999994</v>
      </c>
      <c r="F1931" s="9">
        <v>43287</v>
      </c>
      <c r="H1931" t="s">
        <v>899</v>
      </c>
      <c r="I1931" t="s">
        <v>1013</v>
      </c>
      <c r="J1931" t="s">
        <v>41</v>
      </c>
      <c r="L1931" t="s">
        <v>30</v>
      </c>
      <c r="M1931" t="s">
        <v>1725</v>
      </c>
      <c r="N1931">
        <v>10.5</v>
      </c>
      <c r="O1931">
        <v>1.21</v>
      </c>
      <c r="P1931">
        <v>6.47</v>
      </c>
      <c r="T1931">
        <v>186902</v>
      </c>
      <c r="W1931">
        <v>9507</v>
      </c>
      <c r="Z1931">
        <v>602</v>
      </c>
      <c r="AD1931">
        <v>106000</v>
      </c>
      <c r="AE1931">
        <v>4780</v>
      </c>
      <c r="AF1931">
        <v>460</v>
      </c>
      <c r="AG1931">
        <v>748</v>
      </c>
      <c r="AH1931">
        <v>2890</v>
      </c>
      <c r="AJ1931">
        <v>73.3</v>
      </c>
      <c r="AM1931">
        <v>18.600000000000001</v>
      </c>
      <c r="AQ1931">
        <v>322200</v>
      </c>
      <c r="BA1931" t="s">
        <v>31</v>
      </c>
      <c r="BB1931">
        <v>14.755999999999998</v>
      </c>
      <c r="BC1931" s="2">
        <f t="shared" si="333"/>
        <v>5272.2708039492236</v>
      </c>
      <c r="BD1931" s="2">
        <f t="shared" si="334"/>
        <v>0</v>
      </c>
      <c r="BE1931" s="2">
        <f t="shared" si="335"/>
        <v>98.969394128669578</v>
      </c>
      <c r="BF1931" s="2">
        <f t="shared" si="336"/>
        <v>55.684025529553232</v>
      </c>
      <c r="BG1931" s="2">
        <f t="shared" si="337"/>
        <v>0</v>
      </c>
      <c r="BH1931" s="2">
        <f t="shared" si="338"/>
        <v>4610.900865631389</v>
      </c>
      <c r="BI1931" s="2">
        <f t="shared" si="339"/>
        <v>122.28191353287285</v>
      </c>
      <c r="BJ1931" s="2">
        <f t="shared" si="340"/>
        <v>66.272871344186711</v>
      </c>
      <c r="BK1931" s="2">
        <f t="shared" si="341"/>
        <v>18.663605968361693</v>
      </c>
      <c r="BL1931" s="2">
        <f t="shared" si="342"/>
        <v>118.90557498457107</v>
      </c>
      <c r="BM1931" s="2"/>
      <c r="BN1931" s="1">
        <f t="shared" si="343"/>
        <v>-3.8862565784719889</v>
      </c>
      <c r="BO1931" s="2">
        <f t="shared" si="331"/>
        <v>0.87455691050193551</v>
      </c>
      <c r="BP1931" s="1">
        <f t="shared" si="332"/>
        <v>6.2826086956521738</v>
      </c>
    </row>
    <row r="1932" spans="1:68" x14ac:dyDescent="0.25">
      <c r="A1932" t="s">
        <v>1384</v>
      </c>
      <c r="B1932" t="s">
        <v>1552</v>
      </c>
      <c r="C1932" t="s">
        <v>818</v>
      </c>
      <c r="D1932">
        <v>-24.612085010000001</v>
      </c>
      <c r="E1932">
        <v>-66.708793619999994</v>
      </c>
      <c r="F1932" s="9">
        <v>43288</v>
      </c>
      <c r="H1932" t="s">
        <v>899</v>
      </c>
      <c r="I1932" t="s">
        <v>1013</v>
      </c>
      <c r="J1932" t="s">
        <v>41</v>
      </c>
      <c r="L1932" t="s">
        <v>30</v>
      </c>
      <c r="M1932" t="s">
        <v>1726</v>
      </c>
      <c r="N1932">
        <v>10.1</v>
      </c>
      <c r="O1932">
        <v>1.21</v>
      </c>
      <c r="P1932">
        <v>7.07</v>
      </c>
      <c r="T1932">
        <v>183502</v>
      </c>
      <c r="W1932">
        <v>7885</v>
      </c>
      <c r="Z1932">
        <v>510</v>
      </c>
      <c r="AD1932">
        <v>108000</v>
      </c>
      <c r="AE1932">
        <v>3030</v>
      </c>
      <c r="AF1932">
        <v>266</v>
      </c>
      <c r="AG1932">
        <v>865</v>
      </c>
      <c r="AH1932">
        <v>2010</v>
      </c>
      <c r="AJ1932">
        <v>12</v>
      </c>
      <c r="AM1932">
        <v>22.9</v>
      </c>
      <c r="AQ1932">
        <v>325600</v>
      </c>
      <c r="BA1932" t="s">
        <v>31</v>
      </c>
      <c r="BB1932">
        <v>8.8360000000000003</v>
      </c>
      <c r="BC1932" s="2">
        <f t="shared" si="333"/>
        <v>5176.3610719322987</v>
      </c>
      <c r="BD1932" s="2">
        <f t="shared" si="334"/>
        <v>0</v>
      </c>
      <c r="BE1932" s="2">
        <f t="shared" si="335"/>
        <v>82.084114095357066</v>
      </c>
      <c r="BF1932" s="2">
        <f t="shared" si="336"/>
        <v>47.174174451947088</v>
      </c>
      <c r="BG1932" s="2">
        <f t="shared" si="337"/>
        <v>0</v>
      </c>
      <c r="BH1932" s="2">
        <f t="shared" si="338"/>
        <v>4697.8989951716039</v>
      </c>
      <c r="BI1932" s="2">
        <f t="shared" si="339"/>
        <v>77.51343054489638</v>
      </c>
      <c r="BJ1932" s="2">
        <f t="shared" si="340"/>
        <v>38.323008212073191</v>
      </c>
      <c r="BK1932" s="2">
        <f t="shared" si="341"/>
        <v>21.582913319027895</v>
      </c>
      <c r="BL1932" s="2">
        <f t="shared" si="342"/>
        <v>82.699033120757051</v>
      </c>
      <c r="BM1932" s="2"/>
      <c r="BN1932" s="1">
        <f t="shared" si="343"/>
        <v>-3.1534568951025195</v>
      </c>
      <c r="BO1932" s="2">
        <f t="shared" si="331"/>
        <v>0.90756787053456289</v>
      </c>
      <c r="BP1932" s="1">
        <f t="shared" si="332"/>
        <v>7.5563909774436091</v>
      </c>
    </row>
    <row r="1933" spans="1:68" x14ac:dyDescent="0.25">
      <c r="A1933" t="s">
        <v>1385</v>
      </c>
      <c r="B1933" t="s">
        <v>1552</v>
      </c>
      <c r="C1933" t="s">
        <v>818</v>
      </c>
      <c r="D1933">
        <v>-24.612085010000001</v>
      </c>
      <c r="E1933">
        <v>-66.708793619999994</v>
      </c>
      <c r="F1933" s="9">
        <v>43289</v>
      </c>
      <c r="H1933" t="s">
        <v>899</v>
      </c>
      <c r="I1933" t="s">
        <v>1013</v>
      </c>
      <c r="J1933" t="s">
        <v>41</v>
      </c>
      <c r="L1933" t="s">
        <v>30</v>
      </c>
      <c r="M1933" t="s">
        <v>1727</v>
      </c>
      <c r="N1933">
        <v>9.3000000000000007</v>
      </c>
      <c r="O1933">
        <v>1.21</v>
      </c>
      <c r="P1933">
        <v>7.16</v>
      </c>
      <c r="T1933">
        <v>183511</v>
      </c>
      <c r="W1933">
        <v>6218</v>
      </c>
      <c r="Z1933">
        <v>454</v>
      </c>
      <c r="AD1933">
        <v>113000</v>
      </c>
      <c r="AE1933">
        <v>2010</v>
      </c>
      <c r="AF1933">
        <v>165</v>
      </c>
      <c r="AG1933">
        <v>989</v>
      </c>
      <c r="AH1933">
        <v>1300</v>
      </c>
      <c r="AM1933">
        <v>25.2</v>
      </c>
      <c r="AQ1933">
        <v>323700</v>
      </c>
      <c r="BA1933" t="s">
        <v>31</v>
      </c>
      <c r="BB1933">
        <v>8.2799999999999994</v>
      </c>
      <c r="BC1933" s="2">
        <f t="shared" si="333"/>
        <v>5176.6149506346965</v>
      </c>
      <c r="BD1933" s="2">
        <f t="shared" si="334"/>
        <v>0</v>
      </c>
      <c r="BE1933" s="2">
        <f t="shared" si="335"/>
        <v>64.730376847803456</v>
      </c>
      <c r="BF1933" s="2">
        <f t="shared" si="336"/>
        <v>41.994265100360742</v>
      </c>
      <c r="BG1933" s="2">
        <f t="shared" si="337"/>
        <v>0</v>
      </c>
      <c r="BH1933" s="2">
        <f t="shared" si="338"/>
        <v>4915.3943190221407</v>
      </c>
      <c r="BI1933" s="2">
        <f t="shared" si="339"/>
        <v>51.41980046047582</v>
      </c>
      <c r="BJ1933" s="2">
        <f t="shared" si="340"/>
        <v>23.771790808240887</v>
      </c>
      <c r="BK1933" s="2">
        <f t="shared" si="341"/>
        <v>24.676880083836515</v>
      </c>
      <c r="BL1933" s="2">
        <f t="shared" si="342"/>
        <v>53.48693684427073</v>
      </c>
      <c r="BM1933" s="2"/>
      <c r="BN1933" s="1">
        <f t="shared" si="343"/>
        <v>-1.6005912495522836</v>
      </c>
      <c r="BO1933" s="2">
        <f t="shared" si="331"/>
        <v>0.94953833072314409</v>
      </c>
      <c r="BP1933" s="1">
        <f t="shared" si="332"/>
        <v>7.8787878787878789</v>
      </c>
    </row>
    <row r="1934" spans="1:68" x14ac:dyDescent="0.25">
      <c r="A1934" t="s">
        <v>1386</v>
      </c>
      <c r="B1934" t="s">
        <v>1552</v>
      </c>
      <c r="C1934" t="s">
        <v>818</v>
      </c>
      <c r="D1934">
        <v>-24.612085010000001</v>
      </c>
      <c r="E1934">
        <v>-66.708793619999994</v>
      </c>
      <c r="F1934" s="9">
        <v>43289</v>
      </c>
      <c r="H1934" t="s">
        <v>899</v>
      </c>
      <c r="I1934" t="s">
        <v>1013</v>
      </c>
      <c r="J1934" t="s">
        <v>41</v>
      </c>
      <c r="L1934" t="s">
        <v>30</v>
      </c>
      <c r="M1934" t="s">
        <v>1728</v>
      </c>
      <c r="N1934">
        <v>9.3000000000000007</v>
      </c>
      <c r="O1934">
        <v>1.21</v>
      </c>
      <c r="P1934">
        <v>7.22</v>
      </c>
      <c r="T1934">
        <v>188883</v>
      </c>
      <c r="W1934">
        <v>5326</v>
      </c>
      <c r="Z1934">
        <v>416</v>
      </c>
      <c r="AD1934">
        <v>113000</v>
      </c>
      <c r="AE1934">
        <v>1150</v>
      </c>
      <c r="AF1934">
        <v>88.3</v>
      </c>
      <c r="AG1934">
        <v>1130</v>
      </c>
      <c r="AH1934">
        <v>802</v>
      </c>
      <c r="AM1934">
        <v>27.5</v>
      </c>
      <c r="AQ1934">
        <v>328400</v>
      </c>
      <c r="BA1934" t="s">
        <v>31</v>
      </c>
      <c r="BB1934">
        <v>7.4779999999999998</v>
      </c>
      <c r="BC1934" s="2">
        <f t="shared" si="333"/>
        <v>5328.1523272214381</v>
      </c>
      <c r="BD1934" s="2">
        <f t="shared" si="334"/>
        <v>0</v>
      </c>
      <c r="BE1934" s="2">
        <f t="shared" si="335"/>
        <v>55.444513845513221</v>
      </c>
      <c r="BF1934" s="2">
        <f t="shared" si="336"/>
        <v>38.479326611784295</v>
      </c>
      <c r="BG1934" s="2">
        <f t="shared" si="337"/>
        <v>0</v>
      </c>
      <c r="BH1934" s="2">
        <f t="shared" si="338"/>
        <v>4915.3943190221407</v>
      </c>
      <c r="BI1934" s="2">
        <f t="shared" si="339"/>
        <v>29.419288820670246</v>
      </c>
      <c r="BJ1934" s="2">
        <f t="shared" si="340"/>
        <v>12.721509868894971</v>
      </c>
      <c r="BK1934" s="2">
        <f t="shared" si="341"/>
        <v>28.195019711562452</v>
      </c>
      <c r="BL1934" s="2">
        <f t="shared" si="342"/>
        <v>32.997325653157787</v>
      </c>
      <c r="BM1934" s="2"/>
      <c r="BN1934" s="1">
        <f t="shared" si="343"/>
        <v>-3.4826548729563278</v>
      </c>
      <c r="BO1934" s="2">
        <f t="shared" si="331"/>
        <v>0.92253261865458991</v>
      </c>
      <c r="BP1934" s="1">
        <f t="shared" si="332"/>
        <v>9.0826727066817678</v>
      </c>
    </row>
    <row r="1935" spans="1:68" x14ac:dyDescent="0.25">
      <c r="A1935" t="s">
        <v>1387</v>
      </c>
      <c r="B1935" t="s">
        <v>1552</v>
      </c>
      <c r="C1935" t="s">
        <v>818</v>
      </c>
      <c r="D1935">
        <v>-24.612085010000001</v>
      </c>
      <c r="E1935">
        <v>-66.708793619999994</v>
      </c>
      <c r="F1935" s="9">
        <v>43289</v>
      </c>
      <c r="H1935" t="s">
        <v>899</v>
      </c>
      <c r="I1935" t="s">
        <v>1013</v>
      </c>
      <c r="J1935" t="s">
        <v>41</v>
      </c>
      <c r="L1935" t="s">
        <v>30</v>
      </c>
      <c r="M1935" t="s">
        <v>1729</v>
      </c>
      <c r="N1935">
        <v>11.6</v>
      </c>
      <c r="O1935">
        <v>1.21</v>
      </c>
      <c r="P1935">
        <v>7.18</v>
      </c>
      <c r="T1935">
        <v>191101</v>
      </c>
      <c r="W1935">
        <v>5433</v>
      </c>
      <c r="Z1935">
        <v>404</v>
      </c>
      <c r="AD1935">
        <v>112000</v>
      </c>
      <c r="AE1935">
        <v>933</v>
      </c>
      <c r="AF1935">
        <v>67.099999999999994</v>
      </c>
      <c r="AG1935">
        <v>1140</v>
      </c>
      <c r="AH1935">
        <v>665</v>
      </c>
      <c r="AM1935">
        <v>28.4</v>
      </c>
      <c r="AQ1935">
        <v>320400</v>
      </c>
      <c r="BA1935" t="s">
        <v>31</v>
      </c>
      <c r="BB1935">
        <v>7.3540000000000001</v>
      </c>
      <c r="BC1935" s="2">
        <f t="shared" si="333"/>
        <v>5390.7193229901268</v>
      </c>
      <c r="BD1935" s="2">
        <f t="shared" si="334"/>
        <v>0</v>
      </c>
      <c r="BE1935" s="2">
        <f t="shared" si="335"/>
        <v>56.558400999375387</v>
      </c>
      <c r="BF1935" s="2">
        <f t="shared" si="336"/>
        <v>37.369346036444362</v>
      </c>
      <c r="BG1935" s="2">
        <f t="shared" si="337"/>
        <v>0</v>
      </c>
      <c r="BH1935" s="2">
        <f t="shared" si="338"/>
        <v>4871.8952542520337</v>
      </c>
      <c r="BI1935" s="2">
        <f t="shared" si="339"/>
        <v>23.867996930161166</v>
      </c>
      <c r="BJ1935" s="2">
        <f t="shared" si="340"/>
        <v>9.6671949286846264</v>
      </c>
      <c r="BK1935" s="2">
        <f t="shared" si="341"/>
        <v>28.44453316033734</v>
      </c>
      <c r="BL1935" s="2">
        <f t="shared" si="342"/>
        <v>27.360625385723104</v>
      </c>
      <c r="BM1935" s="2"/>
      <c r="BN1935" s="1">
        <f t="shared" si="343"/>
        <v>-4.6935650161329443</v>
      </c>
      <c r="BO1935" s="2">
        <f t="shared" si="331"/>
        <v>0.90375605969217643</v>
      </c>
      <c r="BP1935" s="1">
        <f t="shared" si="332"/>
        <v>9.9105812220566332</v>
      </c>
    </row>
    <row r="1936" spans="1:68" x14ac:dyDescent="0.25">
      <c r="A1936" t="s">
        <v>1388</v>
      </c>
      <c r="B1936" t="s">
        <v>1552</v>
      </c>
      <c r="C1936" t="s">
        <v>818</v>
      </c>
      <c r="D1936">
        <v>-24.612085010000001</v>
      </c>
      <c r="E1936">
        <v>-66.708793619999994</v>
      </c>
      <c r="F1936" s="9">
        <v>43289</v>
      </c>
      <c r="H1936" t="s">
        <v>899</v>
      </c>
      <c r="I1936" t="s">
        <v>1013</v>
      </c>
      <c r="J1936" t="s">
        <v>41</v>
      </c>
      <c r="L1936" t="s">
        <v>30</v>
      </c>
      <c r="M1936" t="s">
        <v>1730</v>
      </c>
      <c r="N1936">
        <v>10.1</v>
      </c>
      <c r="O1936">
        <v>1.21</v>
      </c>
      <c r="P1936">
        <v>7.24</v>
      </c>
      <c r="T1936">
        <v>188983</v>
      </c>
      <c r="W1936">
        <v>5308</v>
      </c>
      <c r="Z1936">
        <v>399</v>
      </c>
      <c r="AD1936">
        <v>112000</v>
      </c>
      <c r="AE1936">
        <v>796</v>
      </c>
      <c r="AF1936">
        <v>54</v>
      </c>
      <c r="AG1936">
        <v>1170</v>
      </c>
      <c r="AH1936">
        <v>578</v>
      </c>
      <c r="AM1936">
        <v>28.9</v>
      </c>
      <c r="AQ1936">
        <v>323600</v>
      </c>
      <c r="BA1936" t="s">
        <v>31</v>
      </c>
      <c r="BB1936">
        <v>6.5060000000000002</v>
      </c>
      <c r="BC1936" s="2">
        <f t="shared" si="333"/>
        <v>5330.9732016925245</v>
      </c>
      <c r="BD1936" s="2">
        <f t="shared" si="334"/>
        <v>0</v>
      </c>
      <c r="BE1936" s="2">
        <f t="shared" si="335"/>
        <v>55.257130959816777</v>
      </c>
      <c r="BF1936" s="2">
        <f t="shared" si="336"/>
        <v>36.906854130052722</v>
      </c>
      <c r="BG1936" s="2">
        <f t="shared" si="337"/>
        <v>0</v>
      </c>
      <c r="BH1936" s="2">
        <f t="shared" si="338"/>
        <v>4871.8952542520337</v>
      </c>
      <c r="BI1936" s="2">
        <f t="shared" si="339"/>
        <v>20.363264261959579</v>
      </c>
      <c r="BJ1936" s="2">
        <f t="shared" si="340"/>
        <v>7.7798588099697454</v>
      </c>
      <c r="BK1936" s="2">
        <f t="shared" si="341"/>
        <v>29.193073506662007</v>
      </c>
      <c r="BL1936" s="2">
        <f t="shared" si="342"/>
        <v>23.781114996914216</v>
      </c>
      <c r="BM1936" s="2"/>
      <c r="BN1936" s="1">
        <f t="shared" si="343"/>
        <v>-4.2281188606266946</v>
      </c>
      <c r="BO1936" s="2">
        <f t="shared" si="331"/>
        <v>0.91388477674306468</v>
      </c>
      <c r="BP1936" s="1">
        <f t="shared" si="332"/>
        <v>10.703703703703704</v>
      </c>
    </row>
    <row r="1937" spans="1:68" x14ac:dyDescent="0.25">
      <c r="A1937" t="s">
        <v>1389</v>
      </c>
      <c r="B1937" t="s">
        <v>1552</v>
      </c>
      <c r="C1937" t="s">
        <v>818</v>
      </c>
      <c r="D1937">
        <v>-24.612085010000001</v>
      </c>
      <c r="E1937">
        <v>-66.708793619999994</v>
      </c>
      <c r="F1937" s="9">
        <v>43289</v>
      </c>
      <c r="H1937" t="s">
        <v>899</v>
      </c>
      <c r="I1937" t="s">
        <v>1013</v>
      </c>
      <c r="J1937" t="s">
        <v>41</v>
      </c>
      <c r="L1937" t="s">
        <v>30</v>
      </c>
      <c r="M1937" t="s">
        <v>1712</v>
      </c>
      <c r="N1937">
        <v>9.6999999999999993</v>
      </c>
      <c r="O1937">
        <v>1.21</v>
      </c>
      <c r="P1937">
        <v>7.25</v>
      </c>
      <c r="T1937">
        <v>188013</v>
      </c>
      <c r="W1937">
        <v>4818</v>
      </c>
      <c r="Z1937">
        <v>390</v>
      </c>
      <c r="AD1937">
        <v>114000</v>
      </c>
      <c r="AE1937">
        <v>644</v>
      </c>
      <c r="AF1937">
        <v>40.700000000000003</v>
      </c>
      <c r="AG1937">
        <v>1190</v>
      </c>
      <c r="AH1937">
        <v>493</v>
      </c>
      <c r="AM1937">
        <v>29.3</v>
      </c>
      <c r="AQ1937">
        <v>326400</v>
      </c>
      <c r="BA1937" t="s">
        <v>31</v>
      </c>
      <c r="BB1937">
        <v>7.0779999999999994</v>
      </c>
      <c r="BC1937" s="2">
        <f t="shared" si="333"/>
        <v>5303.61071932299</v>
      </c>
      <c r="BD1937" s="2">
        <f t="shared" si="334"/>
        <v>0</v>
      </c>
      <c r="BE1937" s="2">
        <f t="shared" si="335"/>
        <v>50.156152404747033</v>
      </c>
      <c r="BF1937" s="2">
        <f t="shared" si="336"/>
        <v>36.074368698547772</v>
      </c>
      <c r="BG1937" s="2">
        <f t="shared" si="337"/>
        <v>0</v>
      </c>
      <c r="BH1937" s="2">
        <f t="shared" si="338"/>
        <v>4958.8933837922486</v>
      </c>
      <c r="BI1937" s="2">
        <f t="shared" si="339"/>
        <v>16.474801739575337</v>
      </c>
      <c r="BJ1937" s="2">
        <f t="shared" si="340"/>
        <v>5.8637083993660859</v>
      </c>
      <c r="BK1937" s="2">
        <f t="shared" si="341"/>
        <v>29.692100404211786</v>
      </c>
      <c r="BL1937" s="2">
        <f t="shared" si="342"/>
        <v>20.28389220325036</v>
      </c>
      <c r="BM1937" s="2"/>
      <c r="BN1937" s="1">
        <f t="shared" si="343"/>
        <v>-3.143455324384429</v>
      </c>
      <c r="BO1937" s="2">
        <f t="shared" si="331"/>
        <v>0.93500327347276635</v>
      </c>
      <c r="BP1937" s="1">
        <f t="shared" si="332"/>
        <v>12.113022113022112</v>
      </c>
    </row>
    <row r="1938" spans="1:68" x14ac:dyDescent="0.25">
      <c r="A1938" t="s">
        <v>1390</v>
      </c>
      <c r="B1938" t="s">
        <v>1552</v>
      </c>
      <c r="C1938" t="s">
        <v>818</v>
      </c>
      <c r="D1938">
        <v>-24.612085010000001</v>
      </c>
      <c r="E1938">
        <v>-66.708793619999994</v>
      </c>
      <c r="F1938" s="9">
        <v>43290</v>
      </c>
      <c r="H1938" t="s">
        <v>899</v>
      </c>
      <c r="I1938" t="s">
        <v>1013</v>
      </c>
      <c r="J1938" t="s">
        <v>41</v>
      </c>
      <c r="L1938" t="s">
        <v>30</v>
      </c>
      <c r="M1938" t="s">
        <v>1731</v>
      </c>
      <c r="N1938">
        <v>8.6999999999999993</v>
      </c>
      <c r="O1938">
        <v>1.21</v>
      </c>
      <c r="P1938">
        <v>7.24</v>
      </c>
      <c r="T1938">
        <v>188219</v>
      </c>
      <c r="W1938">
        <v>4720</v>
      </c>
      <c r="Z1938">
        <v>388</v>
      </c>
      <c r="AD1938">
        <v>114000</v>
      </c>
      <c r="AE1938">
        <v>588</v>
      </c>
      <c r="AF1938">
        <v>36.200000000000003</v>
      </c>
      <c r="AG1938">
        <v>1200</v>
      </c>
      <c r="AH1938">
        <v>462</v>
      </c>
      <c r="AM1938">
        <v>29.5</v>
      </c>
      <c r="AQ1938">
        <v>255600</v>
      </c>
      <c r="BA1938" t="s">
        <v>31</v>
      </c>
      <c r="BB1938">
        <v>7.17</v>
      </c>
      <c r="BC1938" s="2">
        <f t="shared" si="333"/>
        <v>5309.4217207334268</v>
      </c>
      <c r="BD1938" s="2">
        <f t="shared" si="334"/>
        <v>0</v>
      </c>
      <c r="BE1938" s="2">
        <f t="shared" si="335"/>
        <v>49.135956693733085</v>
      </c>
      <c r="BF1938" s="2">
        <f t="shared" si="336"/>
        <v>35.889371935991122</v>
      </c>
      <c r="BG1938" s="2">
        <f t="shared" si="337"/>
        <v>0</v>
      </c>
      <c r="BH1938" s="2">
        <f t="shared" si="338"/>
        <v>4958.8933837922486</v>
      </c>
      <c r="BI1938" s="2">
        <f t="shared" si="339"/>
        <v>15.04221028396009</v>
      </c>
      <c r="BJ1938" s="2">
        <f t="shared" si="340"/>
        <v>5.2153868318686074</v>
      </c>
      <c r="BK1938" s="2">
        <f t="shared" si="341"/>
        <v>29.941613852986674</v>
      </c>
      <c r="BL1938" s="2">
        <f t="shared" si="342"/>
        <v>19.008434478502366</v>
      </c>
      <c r="BM1938" s="2"/>
      <c r="BN1938" s="1">
        <f t="shared" si="343"/>
        <v>-3.2197417328734765</v>
      </c>
      <c r="BO1938" s="2">
        <f t="shared" si="331"/>
        <v>0.93397994068311507</v>
      </c>
      <c r="BP1938" s="1">
        <f t="shared" si="332"/>
        <v>12.762430939226519</v>
      </c>
    </row>
    <row r="1939" spans="1:68" x14ac:dyDescent="0.25">
      <c r="A1939" t="s">
        <v>1391</v>
      </c>
      <c r="B1939" t="s">
        <v>1552</v>
      </c>
      <c r="C1939" t="s">
        <v>818</v>
      </c>
      <c r="D1939">
        <v>-24.612085010000001</v>
      </c>
      <c r="E1939">
        <v>-66.708793619999994</v>
      </c>
      <c r="F1939" s="9">
        <v>43290</v>
      </c>
      <c r="H1939" t="s">
        <v>899</v>
      </c>
      <c r="I1939" t="s">
        <v>1013</v>
      </c>
      <c r="J1939" t="s">
        <v>41</v>
      </c>
      <c r="L1939" t="s">
        <v>30</v>
      </c>
      <c r="M1939" t="s">
        <v>1732</v>
      </c>
      <c r="N1939">
        <v>8.6999999999999993</v>
      </c>
      <c r="O1939">
        <v>1.21</v>
      </c>
      <c r="P1939">
        <v>7.25</v>
      </c>
      <c r="T1939">
        <v>186613</v>
      </c>
      <c r="W1939">
        <v>5010</v>
      </c>
      <c r="Z1939">
        <v>388</v>
      </c>
      <c r="AD1939">
        <v>115000</v>
      </c>
      <c r="AE1939">
        <v>587</v>
      </c>
      <c r="AF1939">
        <v>36.200000000000003</v>
      </c>
      <c r="AG1939">
        <v>1190</v>
      </c>
      <c r="AH1939">
        <v>461</v>
      </c>
      <c r="AM1939">
        <v>29.5</v>
      </c>
      <c r="AQ1939">
        <v>306400</v>
      </c>
      <c r="BA1939" t="s">
        <v>31</v>
      </c>
      <c r="BB1939">
        <v>6.8920000000000003</v>
      </c>
      <c r="BC1939" s="2">
        <f t="shared" si="333"/>
        <v>5264.1184767277855</v>
      </c>
      <c r="BD1939" s="2">
        <f t="shared" si="334"/>
        <v>0</v>
      </c>
      <c r="BE1939" s="2">
        <f t="shared" si="335"/>
        <v>52.154903185509056</v>
      </c>
      <c r="BF1939" s="2">
        <f t="shared" si="336"/>
        <v>35.889371935991122</v>
      </c>
      <c r="BG1939" s="2">
        <f t="shared" si="337"/>
        <v>0</v>
      </c>
      <c r="BH1939" s="2">
        <f t="shared" si="338"/>
        <v>5002.3924485623556</v>
      </c>
      <c r="BI1939" s="2">
        <f t="shared" si="339"/>
        <v>15.016628293681247</v>
      </c>
      <c r="BJ1939" s="2">
        <f t="shared" si="340"/>
        <v>5.2153868318686074</v>
      </c>
      <c r="BK1939" s="2">
        <f t="shared" si="341"/>
        <v>29.692100404211786</v>
      </c>
      <c r="BL1939" s="2">
        <f t="shared" si="342"/>
        <v>18.96729068092985</v>
      </c>
      <c r="BM1939" s="2"/>
      <c r="BN1939" s="1">
        <f t="shared" si="343"/>
        <v>-2.4332598846709796</v>
      </c>
      <c r="BO1939" s="2">
        <f t="shared" si="331"/>
        <v>0.95028112886848992</v>
      </c>
      <c r="BP1939" s="1">
        <f t="shared" si="332"/>
        <v>12.734806629834253</v>
      </c>
    </row>
    <row r="1940" spans="1:68" x14ac:dyDescent="0.25">
      <c r="A1940" t="s">
        <v>1392</v>
      </c>
      <c r="B1940" t="s">
        <v>1552</v>
      </c>
      <c r="C1940" t="s">
        <v>818</v>
      </c>
      <c r="D1940">
        <v>-24.612085010000001</v>
      </c>
      <c r="E1940">
        <v>-66.708793619999994</v>
      </c>
      <c r="F1940" s="9">
        <v>43290</v>
      </c>
      <c r="H1940" t="s">
        <v>899</v>
      </c>
      <c r="I1940" t="s">
        <v>1013</v>
      </c>
      <c r="J1940" t="s">
        <v>41</v>
      </c>
      <c r="L1940" t="s">
        <v>30</v>
      </c>
      <c r="M1940" t="s">
        <v>1733</v>
      </c>
      <c r="N1940">
        <v>10.199999999999999</v>
      </c>
      <c r="O1940">
        <v>1.21</v>
      </c>
      <c r="P1940">
        <v>7.28</v>
      </c>
      <c r="T1940">
        <v>186767</v>
      </c>
      <c r="W1940">
        <v>5400</v>
      </c>
      <c r="Z1940">
        <v>368</v>
      </c>
      <c r="AD1940">
        <v>113000</v>
      </c>
      <c r="AE1940">
        <v>541</v>
      </c>
      <c r="AF1940">
        <v>32.9</v>
      </c>
      <c r="AG1940">
        <v>1140</v>
      </c>
      <c r="AH1940">
        <v>427</v>
      </c>
      <c r="AM1940">
        <v>28.1</v>
      </c>
      <c r="AQ1940">
        <v>318800</v>
      </c>
      <c r="BA1940" t="s">
        <v>31</v>
      </c>
      <c r="BB1940">
        <v>6.9379999999999997</v>
      </c>
      <c r="BC1940" s="2">
        <f t="shared" si="333"/>
        <v>5268.4626234132575</v>
      </c>
      <c r="BD1940" s="2">
        <f t="shared" si="334"/>
        <v>0</v>
      </c>
      <c r="BE1940" s="2">
        <f t="shared" si="335"/>
        <v>56.214865708931917</v>
      </c>
      <c r="BF1940" s="2">
        <f t="shared" si="336"/>
        <v>34.039404310424565</v>
      </c>
      <c r="BG1940" s="2">
        <f t="shared" si="337"/>
        <v>0</v>
      </c>
      <c r="BH1940" s="2">
        <f t="shared" si="338"/>
        <v>4915.3943190221407</v>
      </c>
      <c r="BI1940" s="2">
        <f t="shared" si="339"/>
        <v>13.839856740854437</v>
      </c>
      <c r="BJ1940" s="2">
        <f t="shared" si="340"/>
        <v>4.739951015703789</v>
      </c>
      <c r="BK1940" s="2">
        <f t="shared" si="341"/>
        <v>28.44453316033734</v>
      </c>
      <c r="BL1940" s="2">
        <f t="shared" si="342"/>
        <v>17.56840156346431</v>
      </c>
      <c r="BM1940" s="2"/>
      <c r="BN1940" s="1">
        <f t="shared" si="343"/>
        <v>-3.4745175061170293</v>
      </c>
      <c r="BO1940" s="2">
        <f t="shared" si="331"/>
        <v>0.93298456691671927</v>
      </c>
      <c r="BP1940" s="1">
        <f t="shared" si="332"/>
        <v>12.978723404255319</v>
      </c>
    </row>
    <row r="1941" spans="1:68" x14ac:dyDescent="0.25">
      <c r="A1941" t="s">
        <v>1393</v>
      </c>
      <c r="B1941" t="s">
        <v>1552</v>
      </c>
      <c r="C1941" t="s">
        <v>818</v>
      </c>
      <c r="D1941">
        <v>-24.612085010000001</v>
      </c>
      <c r="E1941">
        <v>-66.708793619999994</v>
      </c>
      <c r="F1941" s="9">
        <v>43290</v>
      </c>
      <c r="H1941" t="s">
        <v>899</v>
      </c>
      <c r="I1941" t="s">
        <v>1013</v>
      </c>
      <c r="J1941" t="s">
        <v>41</v>
      </c>
      <c r="L1941" t="s">
        <v>30</v>
      </c>
      <c r="M1941" t="s">
        <v>1734</v>
      </c>
      <c r="N1941">
        <v>10.3</v>
      </c>
      <c r="O1941">
        <v>1.21</v>
      </c>
      <c r="P1941">
        <v>7.27</v>
      </c>
      <c r="T1941">
        <v>186969</v>
      </c>
      <c r="W1941">
        <v>4833</v>
      </c>
      <c r="Z1941">
        <v>385</v>
      </c>
      <c r="AD1941">
        <v>114000</v>
      </c>
      <c r="AE1941">
        <v>608</v>
      </c>
      <c r="AF1941">
        <v>37.9</v>
      </c>
      <c r="AG1941">
        <v>1190</v>
      </c>
      <c r="AH1941">
        <v>467</v>
      </c>
      <c r="AM1941">
        <v>29.3</v>
      </c>
      <c r="AQ1941">
        <v>321700</v>
      </c>
      <c r="BA1941" t="s">
        <v>31</v>
      </c>
      <c r="BB1941">
        <v>6.984</v>
      </c>
      <c r="BC1941" s="2">
        <f t="shared" si="333"/>
        <v>5274.1607898448519</v>
      </c>
      <c r="BD1941" s="2">
        <f t="shared" si="334"/>
        <v>0</v>
      </c>
      <c r="BE1941" s="2">
        <f t="shared" si="335"/>
        <v>50.312304809494066</v>
      </c>
      <c r="BF1941" s="2">
        <f t="shared" si="336"/>
        <v>35.611876792156139</v>
      </c>
      <c r="BG1941" s="2">
        <f t="shared" si="337"/>
        <v>0</v>
      </c>
      <c r="BH1941" s="2">
        <f t="shared" si="338"/>
        <v>4958.8933837922486</v>
      </c>
      <c r="BI1941" s="2">
        <f t="shared" si="339"/>
        <v>15.553850089536965</v>
      </c>
      <c r="BJ1941" s="2">
        <f t="shared" si="340"/>
        <v>5.4603083129232095</v>
      </c>
      <c r="BK1941" s="2">
        <f t="shared" si="341"/>
        <v>29.692100404211786</v>
      </c>
      <c r="BL1941" s="2">
        <f t="shared" si="342"/>
        <v>19.214153466364944</v>
      </c>
      <c r="BM1941" s="2"/>
      <c r="BN1941" s="1">
        <f t="shared" si="343"/>
        <v>-2.9069234306214362</v>
      </c>
      <c r="BO1941" s="2">
        <f t="shared" si="331"/>
        <v>0.94022415724229802</v>
      </c>
      <c r="BP1941" s="1">
        <f t="shared" si="332"/>
        <v>12.321899736147758</v>
      </c>
    </row>
    <row r="1942" spans="1:68" x14ac:dyDescent="0.25">
      <c r="A1942" t="s">
        <v>1394</v>
      </c>
      <c r="B1942" t="s">
        <v>1552</v>
      </c>
      <c r="C1942" t="s">
        <v>818</v>
      </c>
      <c r="D1942">
        <v>-24.62417301</v>
      </c>
      <c r="E1942">
        <v>-66.708753130000005</v>
      </c>
      <c r="F1942" s="9">
        <v>43311</v>
      </c>
      <c r="H1942" t="s">
        <v>899</v>
      </c>
      <c r="I1942" t="s">
        <v>1013</v>
      </c>
      <c r="J1942" t="s">
        <v>41</v>
      </c>
      <c r="L1942" t="s">
        <v>30</v>
      </c>
      <c r="M1942" t="s">
        <v>1735</v>
      </c>
      <c r="N1942">
        <v>10.5</v>
      </c>
      <c r="O1942">
        <v>1.2</v>
      </c>
      <c r="P1942">
        <v>6.69</v>
      </c>
      <c r="T1942">
        <v>175999</v>
      </c>
      <c r="W1942">
        <v>7703</v>
      </c>
      <c r="Z1942">
        <v>593</v>
      </c>
      <c r="AD1942">
        <v>104000</v>
      </c>
      <c r="AE1942">
        <v>3980</v>
      </c>
      <c r="AF1942">
        <v>417</v>
      </c>
      <c r="AG1942">
        <v>925</v>
      </c>
      <c r="AH1942">
        <v>2080</v>
      </c>
      <c r="AJ1942">
        <v>27</v>
      </c>
      <c r="AM1942">
        <v>15.2</v>
      </c>
      <c r="AQ1942">
        <v>322400</v>
      </c>
      <c r="BA1942" t="s">
        <v>31</v>
      </c>
      <c r="BB1942">
        <v>24.054000000000002</v>
      </c>
      <c r="BC1942" s="2">
        <f t="shared" si="333"/>
        <v>4964.710860366713</v>
      </c>
      <c r="BD1942" s="2">
        <f t="shared" si="334"/>
        <v>0</v>
      </c>
      <c r="BE1942" s="2">
        <f t="shared" si="335"/>
        <v>80.189464917759736</v>
      </c>
      <c r="BF1942" s="2">
        <f t="shared" si="336"/>
        <v>54.851540098048282</v>
      </c>
      <c r="BG1942" s="2">
        <f t="shared" si="337"/>
        <v>0</v>
      </c>
      <c r="BH1942" s="2">
        <f t="shared" si="338"/>
        <v>4523.9027360911741</v>
      </c>
      <c r="BI1942" s="2">
        <f t="shared" si="339"/>
        <v>101.8163213097979</v>
      </c>
      <c r="BJ1942" s="2">
        <f t="shared" si="340"/>
        <v>60.077798588099697</v>
      </c>
      <c r="BK1942" s="2">
        <f t="shared" si="341"/>
        <v>23.079994011677229</v>
      </c>
      <c r="BL1942" s="2">
        <f t="shared" si="342"/>
        <v>85.579098950833156</v>
      </c>
      <c r="BM1942" s="2"/>
      <c r="BN1942" s="1">
        <f t="shared" si="343"/>
        <v>-2.4474971486219026</v>
      </c>
      <c r="BO1942" s="2">
        <f t="shared" si="331"/>
        <v>0.91121172276224383</v>
      </c>
      <c r="BP1942" s="1">
        <f t="shared" si="332"/>
        <v>4.9880095923261392</v>
      </c>
    </row>
    <row r="1943" spans="1:68" x14ac:dyDescent="0.25">
      <c r="A1943" t="s">
        <v>1395</v>
      </c>
      <c r="B1943" t="s">
        <v>1552</v>
      </c>
      <c r="C1943" t="s">
        <v>818</v>
      </c>
      <c r="D1943">
        <v>-24.62417301</v>
      </c>
      <c r="E1943">
        <v>-66.708753130000005</v>
      </c>
      <c r="F1943" s="9">
        <v>43312</v>
      </c>
      <c r="H1943" t="s">
        <v>899</v>
      </c>
      <c r="I1943" t="s">
        <v>1013</v>
      </c>
      <c r="J1943" t="s">
        <v>41</v>
      </c>
      <c r="L1943" t="s">
        <v>30</v>
      </c>
      <c r="M1943" t="s">
        <v>1736</v>
      </c>
      <c r="N1943">
        <v>11.2</v>
      </c>
      <c r="O1943">
        <v>1.2</v>
      </c>
      <c r="P1943">
        <v>6.73</v>
      </c>
      <c r="T1943">
        <v>182731</v>
      </c>
      <c r="W1943">
        <v>8748</v>
      </c>
      <c r="Z1943">
        <v>612</v>
      </c>
      <c r="AD1943">
        <v>102000</v>
      </c>
      <c r="AE1943">
        <v>4420</v>
      </c>
      <c r="AF1943">
        <v>442</v>
      </c>
      <c r="AG1943">
        <v>832</v>
      </c>
      <c r="AH1943">
        <v>2570</v>
      </c>
      <c r="AJ1943">
        <v>12.4</v>
      </c>
      <c r="AM1943">
        <v>16.100000000000001</v>
      </c>
      <c r="AQ1943">
        <v>325000</v>
      </c>
      <c r="BA1943" t="s">
        <v>31</v>
      </c>
      <c r="BB1943">
        <v>20.076000000000001</v>
      </c>
      <c r="BC1943" s="2">
        <f t="shared" si="333"/>
        <v>5154.6121297602249</v>
      </c>
      <c r="BD1943" s="2">
        <f t="shared" si="334"/>
        <v>0</v>
      </c>
      <c r="BE1943" s="2">
        <f t="shared" si="335"/>
        <v>91.06808244846971</v>
      </c>
      <c r="BF1943" s="2">
        <f t="shared" si="336"/>
        <v>56.609009342336506</v>
      </c>
      <c r="BG1943" s="2">
        <f t="shared" si="337"/>
        <v>0</v>
      </c>
      <c r="BH1943" s="2">
        <f t="shared" si="338"/>
        <v>4436.9046065509592</v>
      </c>
      <c r="BI1943" s="2">
        <f t="shared" si="339"/>
        <v>113.07239703248912</v>
      </c>
      <c r="BJ1943" s="2">
        <f t="shared" si="340"/>
        <v>63.679585074196801</v>
      </c>
      <c r="BK1943" s="2">
        <f t="shared" si="341"/>
        <v>20.759518938070759</v>
      </c>
      <c r="BL1943" s="2">
        <f t="shared" si="342"/>
        <v>105.73955976136598</v>
      </c>
      <c r="BM1943" s="2"/>
      <c r="BN1943" s="1">
        <f t="shared" si="343"/>
        <v>-4.7945474006315241</v>
      </c>
      <c r="BO1943" s="2">
        <f t="shared" si="331"/>
        <v>0.86076400995031788</v>
      </c>
      <c r="BP1943" s="1">
        <f t="shared" si="332"/>
        <v>5.8144796380090495</v>
      </c>
    </row>
    <row r="1944" spans="1:68" x14ac:dyDescent="0.25">
      <c r="A1944" t="s">
        <v>1396</v>
      </c>
      <c r="B1944" t="s">
        <v>1552</v>
      </c>
      <c r="C1944" t="s">
        <v>818</v>
      </c>
      <c r="D1944">
        <v>-24.62417301</v>
      </c>
      <c r="E1944">
        <v>-66.708753130000005</v>
      </c>
      <c r="F1944" s="9">
        <v>43313</v>
      </c>
      <c r="H1944" t="s">
        <v>899</v>
      </c>
      <c r="I1944" t="s">
        <v>1013</v>
      </c>
      <c r="J1944" t="s">
        <v>41</v>
      </c>
      <c r="L1944" t="s">
        <v>30</v>
      </c>
      <c r="M1944" t="s">
        <v>1737</v>
      </c>
      <c r="N1944">
        <v>10.4</v>
      </c>
      <c r="O1944">
        <v>1.2</v>
      </c>
      <c r="P1944">
        <v>6.63</v>
      </c>
      <c r="T1944">
        <v>186417</v>
      </c>
      <c r="W1944">
        <v>8180</v>
      </c>
      <c r="Z1944">
        <v>573</v>
      </c>
      <c r="AD1944">
        <v>105000</v>
      </c>
      <c r="AE1944">
        <v>4170</v>
      </c>
      <c r="AF1944">
        <v>445</v>
      </c>
      <c r="AG1944">
        <v>840</v>
      </c>
      <c r="AH1944">
        <v>2290</v>
      </c>
      <c r="AJ1944">
        <v>16.8</v>
      </c>
      <c r="AM1944">
        <v>16.8</v>
      </c>
      <c r="AQ1944">
        <v>327200</v>
      </c>
      <c r="BA1944" t="s">
        <v>31</v>
      </c>
      <c r="BB1944">
        <v>17.577999999999999</v>
      </c>
      <c r="BC1944" s="2">
        <f t="shared" si="333"/>
        <v>5258.5895627644568</v>
      </c>
      <c r="BD1944" s="2">
        <f t="shared" si="334"/>
        <v>0</v>
      </c>
      <c r="BE1944" s="2">
        <f t="shared" si="335"/>
        <v>85.155111388715383</v>
      </c>
      <c r="BF1944" s="2">
        <f t="shared" si="336"/>
        <v>53.001572472481733</v>
      </c>
      <c r="BG1944" s="2">
        <f t="shared" si="337"/>
        <v>0</v>
      </c>
      <c r="BH1944" s="2">
        <f t="shared" si="338"/>
        <v>4567.4018008612811</v>
      </c>
      <c r="BI1944" s="2">
        <f t="shared" si="339"/>
        <v>106.6768994627782</v>
      </c>
      <c r="BJ1944" s="2">
        <f t="shared" si="340"/>
        <v>64.111799452528459</v>
      </c>
      <c r="BK1944" s="2">
        <f t="shared" si="341"/>
        <v>20.95912969709067</v>
      </c>
      <c r="BL1944" s="2">
        <f t="shared" si="342"/>
        <v>94.219296441061516</v>
      </c>
      <c r="BM1944" s="2"/>
      <c r="BN1944" s="1">
        <f t="shared" si="343"/>
        <v>-4.5888553044757003</v>
      </c>
      <c r="BO1944" s="2">
        <f t="shared" si="331"/>
        <v>0.86856023774941349</v>
      </c>
      <c r="BP1944" s="1">
        <f t="shared" si="332"/>
        <v>5.1460674157303368</v>
      </c>
    </row>
    <row r="1945" spans="1:68" x14ac:dyDescent="0.25">
      <c r="A1945" t="s">
        <v>1397</v>
      </c>
      <c r="B1945" t="s">
        <v>1552</v>
      </c>
      <c r="C1945" t="s">
        <v>818</v>
      </c>
      <c r="D1945">
        <v>-24.62417301</v>
      </c>
      <c r="E1945">
        <v>-66.708753130000005</v>
      </c>
      <c r="F1945" s="9">
        <v>43313</v>
      </c>
      <c r="H1945" t="s">
        <v>899</v>
      </c>
      <c r="I1945" t="s">
        <v>1013</v>
      </c>
      <c r="J1945" t="s">
        <v>41</v>
      </c>
      <c r="L1945" t="s">
        <v>30</v>
      </c>
      <c r="M1945" t="s">
        <v>1738</v>
      </c>
      <c r="N1945">
        <v>10</v>
      </c>
      <c r="O1945">
        <v>1.2</v>
      </c>
      <c r="P1945">
        <v>6.71</v>
      </c>
      <c r="T1945">
        <v>179046</v>
      </c>
      <c r="W1945">
        <v>7747</v>
      </c>
      <c r="Z1945">
        <v>558</v>
      </c>
      <c r="AD1945">
        <v>107000</v>
      </c>
      <c r="AE1945">
        <v>3910</v>
      </c>
      <c r="AF1945">
        <v>434</v>
      </c>
      <c r="AG1945">
        <v>890</v>
      </c>
      <c r="AH1945">
        <v>2070</v>
      </c>
      <c r="AM1945">
        <v>16.2</v>
      </c>
      <c r="AQ1945">
        <v>315000</v>
      </c>
      <c r="BA1945" t="s">
        <v>31</v>
      </c>
      <c r="BB1945">
        <v>21.585999999999999</v>
      </c>
      <c r="BC1945" s="2">
        <f t="shared" si="333"/>
        <v>5050.6629055007052</v>
      </c>
      <c r="BD1945" s="2">
        <f t="shared" si="334"/>
        <v>0</v>
      </c>
      <c r="BE1945" s="2">
        <f t="shared" si="335"/>
        <v>80.647511971684366</v>
      </c>
      <c r="BF1945" s="2">
        <f t="shared" si="336"/>
        <v>51.614096753306818</v>
      </c>
      <c r="BG1945" s="2">
        <f t="shared" si="337"/>
        <v>0</v>
      </c>
      <c r="BH1945" s="2">
        <f t="shared" si="338"/>
        <v>4654.399930401496</v>
      </c>
      <c r="BI1945" s="2">
        <f t="shared" si="339"/>
        <v>100.02558199027884</v>
      </c>
      <c r="BJ1945" s="2">
        <f t="shared" si="340"/>
        <v>62.527013398645728</v>
      </c>
      <c r="BK1945" s="2">
        <f t="shared" si="341"/>
        <v>22.206696940965116</v>
      </c>
      <c r="BL1945" s="2">
        <f t="shared" si="342"/>
        <v>85.167660975108006</v>
      </c>
      <c r="BM1945" s="2"/>
      <c r="BN1945" s="1">
        <f t="shared" si="343"/>
        <v>-1.9662724509533929</v>
      </c>
      <c r="BO1945" s="2">
        <f t="shared" si="331"/>
        <v>0.92154238314585657</v>
      </c>
      <c r="BP1945" s="1">
        <f t="shared" si="332"/>
        <v>4.7695852534562215</v>
      </c>
    </row>
    <row r="1946" spans="1:68" x14ac:dyDescent="0.25">
      <c r="A1946" t="s">
        <v>1398</v>
      </c>
      <c r="B1946" t="s">
        <v>1552</v>
      </c>
      <c r="C1946" t="s">
        <v>818</v>
      </c>
      <c r="D1946">
        <v>-24.62417301</v>
      </c>
      <c r="E1946">
        <v>-66.708753130000005</v>
      </c>
      <c r="F1946" s="9">
        <v>43315</v>
      </c>
      <c r="H1946" t="s">
        <v>899</v>
      </c>
      <c r="I1946" t="s">
        <v>1013</v>
      </c>
      <c r="J1946" t="s">
        <v>41</v>
      </c>
      <c r="L1946" t="s">
        <v>30</v>
      </c>
      <c r="M1946" t="s">
        <v>1739</v>
      </c>
      <c r="N1946">
        <v>8.5</v>
      </c>
      <c r="O1946">
        <v>1.2</v>
      </c>
      <c r="P1946">
        <v>6.69</v>
      </c>
      <c r="T1946">
        <v>179020</v>
      </c>
      <c r="W1946">
        <v>7829</v>
      </c>
      <c r="Z1946">
        <v>545</v>
      </c>
      <c r="AD1946">
        <v>102000</v>
      </c>
      <c r="AE1946">
        <v>4200</v>
      </c>
      <c r="AF1946">
        <v>401</v>
      </c>
      <c r="AG1946">
        <v>846</v>
      </c>
      <c r="AH1946">
        <v>2370</v>
      </c>
      <c r="AJ1946">
        <v>16.3</v>
      </c>
      <c r="AM1946">
        <v>18.100000000000001</v>
      </c>
      <c r="AQ1946">
        <v>313600</v>
      </c>
      <c r="BA1946" t="s">
        <v>31</v>
      </c>
      <c r="BB1946">
        <v>20.815999999999999</v>
      </c>
      <c r="BC1946" s="2">
        <f t="shared" si="333"/>
        <v>5049.9294781382223</v>
      </c>
      <c r="BD1946" s="2">
        <f t="shared" si="334"/>
        <v>0</v>
      </c>
      <c r="BE1946" s="2">
        <f t="shared" si="335"/>
        <v>81.501145117634806</v>
      </c>
      <c r="BF1946" s="2">
        <f t="shared" si="336"/>
        <v>50.41161779668856</v>
      </c>
      <c r="BG1946" s="2">
        <f t="shared" si="337"/>
        <v>0</v>
      </c>
      <c r="BH1946" s="2">
        <f t="shared" si="338"/>
        <v>4436.9046065509592</v>
      </c>
      <c r="BI1946" s="2">
        <f t="shared" si="339"/>
        <v>107.4443591711435</v>
      </c>
      <c r="BJ1946" s="2">
        <f t="shared" si="340"/>
        <v>57.772655236997551</v>
      </c>
      <c r="BK1946" s="2">
        <f t="shared" si="341"/>
        <v>21.108837766355606</v>
      </c>
      <c r="BL1946" s="2">
        <f t="shared" si="342"/>
        <v>97.510800246862786</v>
      </c>
      <c r="BM1946" s="2"/>
      <c r="BN1946" s="1">
        <f t="shared" si="343"/>
        <v>-3.915244881098459</v>
      </c>
      <c r="BO1946" s="2">
        <f t="shared" si="331"/>
        <v>0.87860724110284616</v>
      </c>
      <c r="BP1946" s="1">
        <f t="shared" si="332"/>
        <v>5.910224438902743</v>
      </c>
    </row>
    <row r="1947" spans="1:68" x14ac:dyDescent="0.25">
      <c r="A1947" t="s">
        <v>1399</v>
      </c>
      <c r="B1947" t="s">
        <v>1552</v>
      </c>
      <c r="C1947" t="s">
        <v>818</v>
      </c>
      <c r="D1947">
        <v>-24.62417301</v>
      </c>
      <c r="E1947">
        <v>-66.708753130000005</v>
      </c>
      <c r="F1947" s="9">
        <v>43317</v>
      </c>
      <c r="H1947" t="s">
        <v>899</v>
      </c>
      <c r="I1947" t="s">
        <v>1013</v>
      </c>
      <c r="J1947" t="s">
        <v>41</v>
      </c>
      <c r="L1947" t="s">
        <v>30</v>
      </c>
      <c r="M1947" t="s">
        <v>1740</v>
      </c>
      <c r="N1947">
        <v>8.5</v>
      </c>
      <c r="O1947">
        <v>1.2</v>
      </c>
      <c r="P1947">
        <v>6.8</v>
      </c>
      <c r="T1947">
        <v>180692</v>
      </c>
      <c r="W1947">
        <v>9216</v>
      </c>
      <c r="Z1947">
        <v>581</v>
      </c>
      <c r="AD1947">
        <v>106000</v>
      </c>
      <c r="AE1947">
        <v>4860</v>
      </c>
      <c r="AF1947">
        <v>442</v>
      </c>
      <c r="AG1947">
        <v>691</v>
      </c>
      <c r="AH1947">
        <v>3120</v>
      </c>
      <c r="AJ1947">
        <v>19.5</v>
      </c>
      <c r="AM1947">
        <v>17.5</v>
      </c>
      <c r="AQ1947">
        <v>322600</v>
      </c>
      <c r="BA1947" t="s">
        <v>31</v>
      </c>
      <c r="BB1947">
        <v>12.72</v>
      </c>
      <c r="BC1947" s="2">
        <f t="shared" si="333"/>
        <v>5097.0944992947807</v>
      </c>
      <c r="BD1947" s="2">
        <f t="shared" si="334"/>
        <v>0</v>
      </c>
      <c r="BE1947" s="2">
        <f t="shared" si="335"/>
        <v>95.940037476577132</v>
      </c>
      <c r="BF1947" s="2">
        <f t="shared" si="336"/>
        <v>53.74155952270835</v>
      </c>
      <c r="BG1947" s="2">
        <f t="shared" si="337"/>
        <v>0</v>
      </c>
      <c r="BH1947" s="2">
        <f t="shared" si="338"/>
        <v>4610.900865631389</v>
      </c>
      <c r="BI1947" s="2">
        <f t="shared" si="339"/>
        <v>124.32847275518034</v>
      </c>
      <c r="BJ1947" s="2">
        <f t="shared" si="340"/>
        <v>63.679585074196801</v>
      </c>
      <c r="BK1947" s="2">
        <f t="shared" si="341"/>
        <v>17.241379310344826</v>
      </c>
      <c r="BL1947" s="2">
        <f t="shared" si="342"/>
        <v>128.36864842624973</v>
      </c>
      <c r="BM1947" s="2"/>
      <c r="BN1947" s="1">
        <f t="shared" si="343"/>
        <v>-2.0358851767570822</v>
      </c>
      <c r="BO1947" s="2">
        <f t="shared" si="331"/>
        <v>0.90461357274606935</v>
      </c>
      <c r="BP1947" s="1">
        <f t="shared" si="332"/>
        <v>7.0588235294117645</v>
      </c>
    </row>
    <row r="1948" spans="1:68" x14ac:dyDescent="0.25">
      <c r="A1948" t="s">
        <v>1400</v>
      </c>
      <c r="B1948" t="s">
        <v>1552</v>
      </c>
      <c r="C1948" t="s">
        <v>818</v>
      </c>
      <c r="D1948">
        <v>-24.62417301</v>
      </c>
      <c r="E1948">
        <v>-66.708753130000005</v>
      </c>
      <c r="F1948" s="9">
        <v>43318</v>
      </c>
      <c r="H1948" t="s">
        <v>899</v>
      </c>
      <c r="I1948" t="s">
        <v>1013</v>
      </c>
      <c r="J1948" t="s">
        <v>41</v>
      </c>
      <c r="L1948" t="s">
        <v>30</v>
      </c>
      <c r="M1948" t="s">
        <v>1741</v>
      </c>
      <c r="N1948">
        <v>9.6</v>
      </c>
      <c r="O1948">
        <v>1.21</v>
      </c>
      <c r="P1948">
        <v>6.7</v>
      </c>
      <c r="T1948">
        <v>188241</v>
      </c>
      <c r="W1948">
        <v>9039</v>
      </c>
      <c r="Z1948">
        <v>566</v>
      </c>
      <c r="AD1948">
        <v>107000</v>
      </c>
      <c r="AE1948">
        <v>4740</v>
      </c>
      <c r="AF1948">
        <v>467</v>
      </c>
      <c r="AG1948">
        <v>710</v>
      </c>
      <c r="AH1948">
        <v>2890</v>
      </c>
      <c r="AJ1948">
        <v>29.2</v>
      </c>
      <c r="AM1948">
        <v>16.399999999999999</v>
      </c>
      <c r="AQ1948">
        <v>326800</v>
      </c>
      <c r="BA1948" t="s">
        <v>31</v>
      </c>
      <c r="BB1948">
        <v>10.407999999999999</v>
      </c>
      <c r="BC1948" s="2">
        <f t="shared" si="333"/>
        <v>5310.0423131170655</v>
      </c>
      <c r="BD1948" s="2">
        <f t="shared" si="334"/>
        <v>0</v>
      </c>
      <c r="BE1948" s="2">
        <f t="shared" si="335"/>
        <v>94.097439100562141</v>
      </c>
      <c r="BF1948" s="2">
        <f t="shared" si="336"/>
        <v>52.354083803533442</v>
      </c>
      <c r="BG1948" s="2">
        <f t="shared" si="337"/>
        <v>0</v>
      </c>
      <c r="BH1948" s="2">
        <f t="shared" si="338"/>
        <v>4654.399930401496</v>
      </c>
      <c r="BI1948" s="2">
        <f t="shared" si="339"/>
        <v>121.2586339217191</v>
      </c>
      <c r="BJ1948" s="2">
        <f t="shared" si="340"/>
        <v>67.281371560293906</v>
      </c>
      <c r="BK1948" s="2">
        <f t="shared" si="341"/>
        <v>17.715454863017115</v>
      </c>
      <c r="BL1948" s="2">
        <f t="shared" si="342"/>
        <v>118.90557498457107</v>
      </c>
      <c r="BM1948" s="2"/>
      <c r="BN1948" s="1">
        <f t="shared" si="343"/>
        <v>-3.6938313333087649</v>
      </c>
      <c r="BO1948" s="2">
        <f t="shared" ref="BO1948:BO2011" si="344">BH1948/BC1948</f>
        <v>0.8765278421424294</v>
      </c>
      <c r="BP1948" s="1">
        <f t="shared" ref="BP1948:BP2011" si="345">AH1948/AF1948</f>
        <v>6.1884368308351174</v>
      </c>
    </row>
    <row r="1949" spans="1:68" x14ac:dyDescent="0.25">
      <c r="A1949" t="s">
        <v>1401</v>
      </c>
      <c r="B1949" t="s">
        <v>1552</v>
      </c>
      <c r="C1949" t="s">
        <v>818</v>
      </c>
      <c r="D1949">
        <v>-24.62417301</v>
      </c>
      <c r="E1949">
        <v>-66.708753130000005</v>
      </c>
      <c r="F1949" s="9">
        <v>43318</v>
      </c>
      <c r="H1949" t="s">
        <v>899</v>
      </c>
      <c r="I1949" t="s">
        <v>1013</v>
      </c>
      <c r="J1949" t="s">
        <v>41</v>
      </c>
      <c r="L1949" t="s">
        <v>30</v>
      </c>
      <c r="M1949" t="s">
        <v>1742</v>
      </c>
      <c r="N1949">
        <v>10.4</v>
      </c>
      <c r="O1949">
        <v>1.21</v>
      </c>
      <c r="P1949">
        <v>6.89</v>
      </c>
      <c r="T1949">
        <v>193220</v>
      </c>
      <c r="W1949">
        <v>9529</v>
      </c>
      <c r="Z1949">
        <v>553</v>
      </c>
      <c r="AD1949">
        <v>105000</v>
      </c>
      <c r="AE1949">
        <v>4760</v>
      </c>
      <c r="AF1949">
        <v>435</v>
      </c>
      <c r="AG1949">
        <v>591</v>
      </c>
      <c r="AH1949">
        <v>3080</v>
      </c>
      <c r="AJ1949">
        <v>11.9</v>
      </c>
      <c r="AM1949">
        <v>16.3</v>
      </c>
      <c r="AQ1949">
        <v>325000</v>
      </c>
      <c r="BA1949" t="s">
        <v>31</v>
      </c>
      <c r="BB1949">
        <v>11.564</v>
      </c>
      <c r="BC1949" s="2">
        <f t="shared" ref="BC1949:BC2012" si="346">T1949/35.45</f>
        <v>5450.4936530324394</v>
      </c>
      <c r="BD1949" s="2">
        <f t="shared" ref="BD1949:BD2012" si="347">U1949/79.904</f>
        <v>0</v>
      </c>
      <c r="BE1949" s="2">
        <f t="shared" ref="BE1949:BE2012" si="348">W1949/96.06</f>
        <v>99.1984176556319</v>
      </c>
      <c r="BF1949" s="2">
        <f t="shared" ref="BF1949:BF2012" si="349">Z1949/10.811</f>
        <v>51.151604846915177</v>
      </c>
      <c r="BG1949" s="2">
        <f t="shared" ref="BG1949:BG2012" si="350">AA1949/28.0855</f>
        <v>0</v>
      </c>
      <c r="BH1949" s="2">
        <f t="shared" ref="BH1949:BH2012" si="351">AD1949/22.989</f>
        <v>4567.4018008612811</v>
      </c>
      <c r="BI1949" s="2">
        <f t="shared" ref="BI1949:BI2012" si="352">AE1949/39.09</f>
        <v>121.77027372729597</v>
      </c>
      <c r="BJ1949" s="2">
        <f t="shared" ref="BJ1949:BJ2012" si="353">AF1949/6.941</f>
        <v>62.671084858089614</v>
      </c>
      <c r="BK1949" s="2">
        <f t="shared" ref="BK1949:BK2012" si="354">AG1949/40.078</f>
        <v>14.746244822595937</v>
      </c>
      <c r="BL1949" s="2">
        <f t="shared" ref="BL1949:BL2012" si="355">AH1949/24.305</f>
        <v>126.72289652334911</v>
      </c>
      <c r="BM1949" s="2"/>
      <c r="BN1949" s="1">
        <f t="shared" ref="BN1949:BN2012" si="356">((BH1949+BI1949+BJ1949+2*BK1949+2*BL1949)-(BC1949+BD1949+2*BE1949+BB1949))/((BH1949+BI1949+BJ1949+2*BK1949+2*BL1949)+(BC1949+BD1949+2*BE1949+BB1949))*100</f>
        <v>-5.8500163088682324</v>
      </c>
      <c r="BO1949" s="2">
        <f t="shared" si="344"/>
        <v>0.83797947334920009</v>
      </c>
      <c r="BP1949" s="1">
        <f t="shared" si="345"/>
        <v>7.0804597701149428</v>
      </c>
    </row>
    <row r="1950" spans="1:68" x14ac:dyDescent="0.25">
      <c r="A1950" t="s">
        <v>1402</v>
      </c>
      <c r="B1950" t="s">
        <v>1552</v>
      </c>
      <c r="C1950" t="s">
        <v>818</v>
      </c>
      <c r="D1950">
        <v>-24.62417301</v>
      </c>
      <c r="E1950">
        <v>-66.708753130000005</v>
      </c>
      <c r="F1950" s="9">
        <v>43319</v>
      </c>
      <c r="H1950" t="s">
        <v>899</v>
      </c>
      <c r="I1950" t="s">
        <v>1013</v>
      </c>
      <c r="J1950" t="s">
        <v>41</v>
      </c>
      <c r="L1950" t="s">
        <v>30</v>
      </c>
      <c r="M1950" t="s">
        <v>1743</v>
      </c>
      <c r="N1950">
        <v>8.8000000000000007</v>
      </c>
      <c r="O1950">
        <v>1.21</v>
      </c>
      <c r="P1950">
        <v>6.84</v>
      </c>
      <c r="T1950">
        <v>185946</v>
      </c>
      <c r="W1950">
        <v>8943</v>
      </c>
      <c r="Z1950">
        <v>538</v>
      </c>
      <c r="AD1950">
        <v>107000</v>
      </c>
      <c r="AE1950">
        <v>4620</v>
      </c>
      <c r="AF1950">
        <v>426</v>
      </c>
      <c r="AG1950">
        <v>604</v>
      </c>
      <c r="AH1950">
        <v>2950</v>
      </c>
      <c r="AJ1950">
        <v>16.600000000000001</v>
      </c>
      <c r="AM1950">
        <v>15.9</v>
      </c>
      <c r="AQ1950">
        <v>326600</v>
      </c>
      <c r="BA1950" t="s">
        <v>31</v>
      </c>
      <c r="BB1950">
        <v>10.407999999999999</v>
      </c>
      <c r="BC1950" s="2">
        <f t="shared" si="346"/>
        <v>5245.3032440056413</v>
      </c>
      <c r="BD1950" s="2">
        <f t="shared" si="347"/>
        <v>0</v>
      </c>
      <c r="BE1950" s="2">
        <f t="shared" si="348"/>
        <v>93.098063710181137</v>
      </c>
      <c r="BF1950" s="2">
        <f t="shared" si="349"/>
        <v>49.764129127740262</v>
      </c>
      <c r="BG1950" s="2">
        <f t="shared" si="350"/>
        <v>0</v>
      </c>
      <c r="BH1950" s="2">
        <f t="shared" si="351"/>
        <v>4654.399930401496</v>
      </c>
      <c r="BI1950" s="2">
        <f t="shared" si="352"/>
        <v>118.18879508825786</v>
      </c>
      <c r="BJ1950" s="2">
        <f t="shared" si="353"/>
        <v>61.374441723094655</v>
      </c>
      <c r="BK1950" s="2">
        <f t="shared" si="354"/>
        <v>15.070612306003293</v>
      </c>
      <c r="BL1950" s="2">
        <f t="shared" si="355"/>
        <v>121.37420283892203</v>
      </c>
      <c r="BM1950" s="2"/>
      <c r="BN1950" s="1">
        <f t="shared" si="356"/>
        <v>-3.1762460095567024</v>
      </c>
      <c r="BO1950" s="2">
        <f t="shared" si="344"/>
        <v>0.88734620552597554</v>
      </c>
      <c r="BP1950" s="1">
        <f t="shared" si="345"/>
        <v>6.924882629107981</v>
      </c>
    </row>
    <row r="1951" spans="1:68" x14ac:dyDescent="0.25">
      <c r="A1951" t="s">
        <v>1403</v>
      </c>
      <c r="B1951" t="s">
        <v>1552</v>
      </c>
      <c r="C1951" t="s">
        <v>818</v>
      </c>
      <c r="D1951">
        <v>-24.62417301</v>
      </c>
      <c r="E1951">
        <v>-66.708753130000005</v>
      </c>
      <c r="F1951" s="9">
        <v>43320</v>
      </c>
      <c r="H1951" t="s">
        <v>899</v>
      </c>
      <c r="I1951" t="s">
        <v>1013</v>
      </c>
      <c r="J1951" t="s">
        <v>41</v>
      </c>
      <c r="L1951" t="s">
        <v>30</v>
      </c>
      <c r="M1951" t="s">
        <v>1744</v>
      </c>
      <c r="N1951">
        <v>8.4</v>
      </c>
      <c r="O1951">
        <v>1.21</v>
      </c>
      <c r="P1951">
        <v>6.88</v>
      </c>
      <c r="T1951">
        <v>190127</v>
      </c>
      <c r="W1951">
        <v>8887</v>
      </c>
      <c r="Z1951">
        <v>540</v>
      </c>
      <c r="AD1951">
        <v>110000</v>
      </c>
      <c r="AE1951">
        <v>4580</v>
      </c>
      <c r="AF1951">
        <v>418</v>
      </c>
      <c r="AG1951">
        <v>613</v>
      </c>
      <c r="AH1951">
        <v>2930</v>
      </c>
      <c r="AJ1951">
        <v>11.8</v>
      </c>
      <c r="AM1951">
        <v>15.8</v>
      </c>
      <c r="AQ1951">
        <v>321900</v>
      </c>
      <c r="BA1951" t="s">
        <v>31</v>
      </c>
      <c r="BB1951">
        <v>10.87</v>
      </c>
      <c r="BC1951" s="2">
        <f t="shared" si="346"/>
        <v>5363.2440056417481</v>
      </c>
      <c r="BD1951" s="2">
        <f t="shared" si="347"/>
        <v>0</v>
      </c>
      <c r="BE1951" s="2">
        <f t="shared" si="348"/>
        <v>92.515094732458877</v>
      </c>
      <c r="BF1951" s="2">
        <f t="shared" si="349"/>
        <v>49.949125890296919</v>
      </c>
      <c r="BG1951" s="2">
        <f t="shared" si="350"/>
        <v>0</v>
      </c>
      <c r="BH1951" s="2">
        <f t="shared" si="351"/>
        <v>4784.8971247118188</v>
      </c>
      <c r="BI1951" s="2">
        <f t="shared" si="352"/>
        <v>117.16551547710411</v>
      </c>
      <c r="BJ1951" s="2">
        <f t="shared" si="353"/>
        <v>60.221870047543582</v>
      </c>
      <c r="BK1951" s="2">
        <f t="shared" si="354"/>
        <v>15.295174409900692</v>
      </c>
      <c r="BL1951" s="2">
        <f t="shared" si="355"/>
        <v>120.55132688747172</v>
      </c>
      <c r="BM1951" s="2"/>
      <c r="BN1951" s="1">
        <f t="shared" si="356"/>
        <v>-3.0127213523063392</v>
      </c>
      <c r="BO1951" s="2">
        <f t="shared" si="344"/>
        <v>0.89216472710890093</v>
      </c>
      <c r="BP1951" s="1">
        <f t="shared" si="345"/>
        <v>7.0095693779904309</v>
      </c>
    </row>
    <row r="1952" spans="1:68" x14ac:dyDescent="0.25">
      <c r="A1952" t="s">
        <v>1404</v>
      </c>
      <c r="B1952" t="s">
        <v>1552</v>
      </c>
      <c r="C1952" t="s">
        <v>818</v>
      </c>
      <c r="D1952">
        <v>-24.62417301</v>
      </c>
      <c r="E1952">
        <v>-66.708753130000005</v>
      </c>
      <c r="F1952" s="9">
        <v>43321</v>
      </c>
      <c r="H1952" t="s">
        <v>899</v>
      </c>
      <c r="I1952" t="s">
        <v>1013</v>
      </c>
      <c r="J1952" t="s">
        <v>41</v>
      </c>
      <c r="L1952" t="s">
        <v>30</v>
      </c>
      <c r="M1952" t="s">
        <v>1745</v>
      </c>
      <c r="N1952">
        <v>8.4</v>
      </c>
      <c r="O1952">
        <v>1.21</v>
      </c>
      <c r="P1952">
        <v>6.81</v>
      </c>
      <c r="T1952">
        <v>193798</v>
      </c>
      <c r="W1952">
        <v>8908</v>
      </c>
      <c r="Z1952">
        <v>559</v>
      </c>
      <c r="AD1952">
        <v>110000</v>
      </c>
      <c r="AE1952">
        <v>4680</v>
      </c>
      <c r="AF1952">
        <v>422</v>
      </c>
      <c r="AG1952">
        <v>651</v>
      </c>
      <c r="AH1952">
        <v>2920</v>
      </c>
      <c r="AJ1952">
        <v>16.5</v>
      </c>
      <c r="AM1952">
        <v>15.7</v>
      </c>
      <c r="AQ1952">
        <v>333600</v>
      </c>
      <c r="BA1952" t="s">
        <v>31</v>
      </c>
      <c r="BB1952">
        <v>11.102</v>
      </c>
      <c r="BC1952" s="2">
        <f t="shared" si="346"/>
        <v>5466.7983074753165</v>
      </c>
      <c r="BD1952" s="2">
        <f t="shared" si="347"/>
        <v>0</v>
      </c>
      <c r="BE1952" s="2">
        <f t="shared" si="348"/>
        <v>92.733708099104717</v>
      </c>
      <c r="BF1952" s="2">
        <f t="shared" si="349"/>
        <v>51.706595134585143</v>
      </c>
      <c r="BG1952" s="2">
        <f t="shared" si="350"/>
        <v>0</v>
      </c>
      <c r="BH1952" s="2">
        <f t="shared" si="351"/>
        <v>4784.8971247118188</v>
      </c>
      <c r="BI1952" s="2">
        <f t="shared" si="352"/>
        <v>119.72371450498848</v>
      </c>
      <c r="BJ1952" s="2">
        <f t="shared" si="353"/>
        <v>60.798155885319119</v>
      </c>
      <c r="BK1952" s="2">
        <f t="shared" si="354"/>
        <v>16.243325515245271</v>
      </c>
      <c r="BL1952" s="2">
        <f t="shared" si="355"/>
        <v>120.13988891174655</v>
      </c>
      <c r="BM1952" s="2"/>
      <c r="BN1952" s="1">
        <f t="shared" si="356"/>
        <v>-3.9001993015083709</v>
      </c>
      <c r="BO1952" s="2">
        <f t="shared" si="344"/>
        <v>0.8752649824612948</v>
      </c>
      <c r="BP1952" s="1">
        <f t="shared" si="345"/>
        <v>6.919431279620853</v>
      </c>
    </row>
    <row r="1953" spans="1:68" x14ac:dyDescent="0.25">
      <c r="A1953" t="s">
        <v>1405</v>
      </c>
      <c r="B1953" t="s">
        <v>1552</v>
      </c>
      <c r="C1953" t="s">
        <v>818</v>
      </c>
      <c r="D1953">
        <v>-24.62417301</v>
      </c>
      <c r="E1953">
        <v>-66.708753130000005</v>
      </c>
      <c r="F1953" s="9">
        <v>43321</v>
      </c>
      <c r="H1953" t="s">
        <v>899</v>
      </c>
      <c r="I1953" t="s">
        <v>1013</v>
      </c>
      <c r="J1953" t="s">
        <v>41</v>
      </c>
      <c r="L1953" t="s">
        <v>30</v>
      </c>
      <c r="M1953" t="s">
        <v>1746</v>
      </c>
      <c r="N1953">
        <v>10.1</v>
      </c>
      <c r="O1953">
        <v>1.21</v>
      </c>
      <c r="P1953">
        <v>6.77</v>
      </c>
      <c r="T1953">
        <v>193306</v>
      </c>
      <c r="W1953">
        <v>9048</v>
      </c>
      <c r="Z1953">
        <v>565</v>
      </c>
      <c r="AD1953">
        <v>110000</v>
      </c>
      <c r="AE1953">
        <v>4700</v>
      </c>
      <c r="AF1953">
        <v>438</v>
      </c>
      <c r="AG1953">
        <v>681</v>
      </c>
      <c r="AH1953">
        <v>2860</v>
      </c>
      <c r="AJ1953">
        <v>20.3</v>
      </c>
      <c r="AM1953">
        <v>15.8</v>
      </c>
      <c r="AQ1953">
        <v>328900</v>
      </c>
      <c r="BA1953" t="s">
        <v>31</v>
      </c>
      <c r="BB1953">
        <v>12.952</v>
      </c>
      <c r="BC1953" s="2">
        <f t="shared" si="346"/>
        <v>5452.9196050775736</v>
      </c>
      <c r="BD1953" s="2">
        <f t="shared" si="347"/>
        <v>0</v>
      </c>
      <c r="BE1953" s="2">
        <f t="shared" si="348"/>
        <v>94.191130543410367</v>
      </c>
      <c r="BF1953" s="2">
        <f t="shared" si="349"/>
        <v>52.261585422255109</v>
      </c>
      <c r="BG1953" s="2">
        <f t="shared" si="350"/>
        <v>0</v>
      </c>
      <c r="BH1953" s="2">
        <f t="shared" si="351"/>
        <v>4784.8971247118188</v>
      </c>
      <c r="BI1953" s="2">
        <f t="shared" si="352"/>
        <v>120.23535431056536</v>
      </c>
      <c r="BJ1953" s="2">
        <f t="shared" si="353"/>
        <v>63.103299236421265</v>
      </c>
      <c r="BK1953" s="2">
        <f t="shared" si="354"/>
        <v>16.991865861569938</v>
      </c>
      <c r="BL1953" s="2">
        <f t="shared" si="355"/>
        <v>117.6712610573956</v>
      </c>
      <c r="BM1953" s="2"/>
      <c r="BN1953" s="1">
        <f t="shared" si="356"/>
        <v>-3.8257333575954302</v>
      </c>
      <c r="BO1953" s="2">
        <f t="shared" si="344"/>
        <v>0.87749269588649081</v>
      </c>
      <c r="BP1953" s="1">
        <f t="shared" si="345"/>
        <v>6.5296803652968034</v>
      </c>
    </row>
    <row r="1954" spans="1:68" x14ac:dyDescent="0.25">
      <c r="A1954" t="s">
        <v>1406</v>
      </c>
      <c r="B1954" t="s">
        <v>1552</v>
      </c>
      <c r="C1954" t="s">
        <v>818</v>
      </c>
      <c r="D1954">
        <v>-24.61217529</v>
      </c>
      <c r="E1954">
        <v>-66.723961520000003</v>
      </c>
      <c r="F1954" s="9">
        <v>43308</v>
      </c>
      <c r="H1954" t="s">
        <v>899</v>
      </c>
      <c r="I1954" t="s">
        <v>1013</v>
      </c>
      <c r="J1954" t="s">
        <v>41</v>
      </c>
      <c r="L1954" t="s">
        <v>30</v>
      </c>
      <c r="M1954" t="s">
        <v>1650</v>
      </c>
      <c r="N1954">
        <v>9.3000000000000007</v>
      </c>
      <c r="O1954">
        <v>1.21</v>
      </c>
      <c r="P1954">
        <v>6.58</v>
      </c>
      <c r="T1954">
        <v>186471</v>
      </c>
      <c r="W1954">
        <v>7758</v>
      </c>
      <c r="Z1954">
        <v>628</v>
      </c>
      <c r="AD1954">
        <v>106000</v>
      </c>
      <c r="AE1954">
        <v>4930</v>
      </c>
      <c r="AF1954">
        <v>514</v>
      </c>
      <c r="AG1954">
        <v>728</v>
      </c>
      <c r="AH1954">
        <v>2770</v>
      </c>
      <c r="AM1954">
        <v>15.2</v>
      </c>
      <c r="AQ1954">
        <v>345000</v>
      </c>
      <c r="BA1954" t="s">
        <v>31</v>
      </c>
      <c r="BB1954">
        <v>9.9459999999999997</v>
      </c>
      <c r="BC1954" s="2">
        <f t="shared" si="346"/>
        <v>5260.1128349788432</v>
      </c>
      <c r="BD1954" s="2">
        <f t="shared" si="347"/>
        <v>0</v>
      </c>
      <c r="BE1954" s="2">
        <f t="shared" si="348"/>
        <v>80.762023735165513</v>
      </c>
      <c r="BF1954" s="2">
        <f t="shared" si="349"/>
        <v>58.088983442789754</v>
      </c>
      <c r="BG1954" s="2">
        <f t="shared" si="350"/>
        <v>0</v>
      </c>
      <c r="BH1954" s="2">
        <f t="shared" si="351"/>
        <v>4610.900865631389</v>
      </c>
      <c r="BI1954" s="2">
        <f t="shared" si="352"/>
        <v>126.1192120746994</v>
      </c>
      <c r="BJ1954" s="2">
        <f t="shared" si="353"/>
        <v>74.052730154156464</v>
      </c>
      <c r="BK1954" s="2">
        <f t="shared" si="354"/>
        <v>18.164579070811914</v>
      </c>
      <c r="BL1954" s="2">
        <f t="shared" si="355"/>
        <v>113.96831927586916</v>
      </c>
      <c r="BM1954" s="2"/>
      <c r="BN1954" s="1">
        <f t="shared" si="356"/>
        <v>-3.390567620936797</v>
      </c>
      <c r="BO1954" s="2">
        <f t="shared" si="344"/>
        <v>0.87657831880899839</v>
      </c>
      <c r="BP1954" s="1">
        <f t="shared" si="345"/>
        <v>5.3891050583657591</v>
      </c>
    </row>
    <row r="1955" spans="1:68" x14ac:dyDescent="0.25">
      <c r="A1955" t="s">
        <v>1407</v>
      </c>
      <c r="B1955" t="s">
        <v>1552</v>
      </c>
      <c r="C1955" t="s">
        <v>818</v>
      </c>
      <c r="D1955">
        <v>-24.61217529</v>
      </c>
      <c r="E1955">
        <v>-66.723961520000003</v>
      </c>
      <c r="F1955" s="9">
        <v>43309</v>
      </c>
      <c r="H1955" t="s">
        <v>899</v>
      </c>
      <c r="I1955" t="s">
        <v>1013</v>
      </c>
      <c r="J1955" t="s">
        <v>41</v>
      </c>
      <c r="L1955" t="s">
        <v>30</v>
      </c>
      <c r="M1955" t="s">
        <v>1747</v>
      </c>
      <c r="N1955">
        <v>10.5</v>
      </c>
      <c r="O1955">
        <v>1.21</v>
      </c>
      <c r="P1955">
        <v>6.66</v>
      </c>
      <c r="T1955">
        <v>186849</v>
      </c>
      <c r="W1955">
        <v>8577</v>
      </c>
      <c r="Z1955">
        <v>606</v>
      </c>
      <c r="AD1955">
        <v>99200</v>
      </c>
      <c r="AE1955">
        <v>4750</v>
      </c>
      <c r="AF1955">
        <v>473</v>
      </c>
      <c r="AG1955">
        <v>694</v>
      </c>
      <c r="AH1955">
        <v>2880</v>
      </c>
      <c r="AJ1955">
        <v>10.1</v>
      </c>
      <c r="AM1955">
        <v>16.3</v>
      </c>
      <c r="AQ1955">
        <v>327800</v>
      </c>
      <c r="BA1955" t="s">
        <v>31</v>
      </c>
      <c r="BB1955">
        <v>8.0960000000000001</v>
      </c>
      <c r="BC1955" s="2">
        <f t="shared" si="346"/>
        <v>5270.7757404795484</v>
      </c>
      <c r="BD1955" s="2">
        <f t="shared" si="347"/>
        <v>0</v>
      </c>
      <c r="BE1955" s="2">
        <f t="shared" si="348"/>
        <v>89.287945034353527</v>
      </c>
      <c r="BF1955" s="2">
        <f t="shared" si="349"/>
        <v>56.054019054666547</v>
      </c>
      <c r="BG1955" s="2">
        <f t="shared" si="350"/>
        <v>0</v>
      </c>
      <c r="BH1955" s="2">
        <f t="shared" si="351"/>
        <v>4315.107225194658</v>
      </c>
      <c r="BI1955" s="2">
        <f t="shared" si="352"/>
        <v>121.51445382450754</v>
      </c>
      <c r="BJ1955" s="2">
        <f t="shared" si="353"/>
        <v>68.145800316957207</v>
      </c>
      <c r="BK1955" s="2">
        <f t="shared" si="354"/>
        <v>17.316233344977292</v>
      </c>
      <c r="BL1955" s="2">
        <f t="shared" si="355"/>
        <v>118.49413700884591</v>
      </c>
      <c r="BM1955" s="2"/>
      <c r="BN1955" s="1">
        <f t="shared" si="356"/>
        <v>-6.6549768869420216</v>
      </c>
      <c r="BO1955" s="2">
        <f t="shared" si="344"/>
        <v>0.81868541513816306</v>
      </c>
      <c r="BP1955" s="1">
        <f t="shared" si="345"/>
        <v>6.088794926004228</v>
      </c>
    </row>
    <row r="1956" spans="1:68" x14ac:dyDescent="0.25">
      <c r="A1956" t="s">
        <v>1408</v>
      </c>
      <c r="B1956" t="s">
        <v>1552</v>
      </c>
      <c r="C1956" t="s">
        <v>818</v>
      </c>
      <c r="D1956">
        <v>-24.61217529</v>
      </c>
      <c r="E1956">
        <v>-66.723961520000003</v>
      </c>
      <c r="F1956" s="9">
        <v>43309</v>
      </c>
      <c r="H1956" t="s">
        <v>899</v>
      </c>
      <c r="I1956" t="s">
        <v>1013</v>
      </c>
      <c r="J1956" t="s">
        <v>41</v>
      </c>
      <c r="L1956" t="s">
        <v>30</v>
      </c>
      <c r="M1956" t="s">
        <v>1748</v>
      </c>
      <c r="N1956">
        <v>12.7</v>
      </c>
      <c r="O1956">
        <v>1.21</v>
      </c>
      <c r="P1956">
        <v>6.56</v>
      </c>
      <c r="T1956">
        <v>188461</v>
      </c>
      <c r="W1956">
        <v>7646</v>
      </c>
      <c r="Z1956">
        <v>567</v>
      </c>
      <c r="AD1956">
        <v>107000</v>
      </c>
      <c r="AE1956">
        <v>4500</v>
      </c>
      <c r="AF1956">
        <v>385</v>
      </c>
      <c r="AG1956">
        <v>749</v>
      </c>
      <c r="AH1956">
        <v>2330</v>
      </c>
      <c r="AM1956">
        <v>16.2</v>
      </c>
      <c r="AQ1956">
        <v>330000</v>
      </c>
      <c r="BA1956" t="s">
        <v>31</v>
      </c>
      <c r="BB1956">
        <v>7.1120000000000001</v>
      </c>
      <c r="BC1956" s="2">
        <f t="shared" si="346"/>
        <v>5316.2482369534555</v>
      </c>
      <c r="BD1956" s="2">
        <f t="shared" si="347"/>
        <v>0</v>
      </c>
      <c r="BE1956" s="2">
        <f t="shared" si="348"/>
        <v>79.596085779721008</v>
      </c>
      <c r="BF1956" s="2">
        <f t="shared" si="349"/>
        <v>52.446582184811767</v>
      </c>
      <c r="BG1956" s="2">
        <f t="shared" si="350"/>
        <v>0</v>
      </c>
      <c r="BH1956" s="2">
        <f t="shared" si="351"/>
        <v>4654.399930401496</v>
      </c>
      <c r="BI1956" s="2">
        <f t="shared" si="352"/>
        <v>115.11895625479661</v>
      </c>
      <c r="BJ1956" s="2">
        <f t="shared" si="353"/>
        <v>55.467511885895405</v>
      </c>
      <c r="BK1956" s="2">
        <f t="shared" si="354"/>
        <v>18.688557313239183</v>
      </c>
      <c r="BL1956" s="2">
        <f t="shared" si="355"/>
        <v>95.865048343962144</v>
      </c>
      <c r="BM1956" s="2"/>
      <c r="BN1956" s="1">
        <f t="shared" si="356"/>
        <v>-4.0663679686053378</v>
      </c>
      <c r="BO1956" s="2">
        <f t="shared" si="344"/>
        <v>0.87550462712568133</v>
      </c>
      <c r="BP1956" s="1">
        <f t="shared" si="345"/>
        <v>6.0519480519480515</v>
      </c>
    </row>
    <row r="1957" spans="1:68" x14ac:dyDescent="0.25">
      <c r="A1957" t="s">
        <v>1409</v>
      </c>
      <c r="B1957" t="s">
        <v>1552</v>
      </c>
      <c r="C1957" t="s">
        <v>818</v>
      </c>
      <c r="D1957">
        <v>-24.61217529</v>
      </c>
      <c r="E1957">
        <v>-66.723961520000003</v>
      </c>
      <c r="F1957" s="9">
        <v>43309</v>
      </c>
      <c r="H1957" t="s">
        <v>899</v>
      </c>
      <c r="I1957" t="s">
        <v>1013</v>
      </c>
      <c r="J1957" t="s">
        <v>41</v>
      </c>
      <c r="L1957" t="s">
        <v>30</v>
      </c>
      <c r="M1957" t="s">
        <v>1653</v>
      </c>
      <c r="N1957">
        <v>11.9</v>
      </c>
      <c r="O1957">
        <v>1.21</v>
      </c>
      <c r="P1957">
        <v>6.64</v>
      </c>
      <c r="T1957">
        <v>188434</v>
      </c>
      <c r="W1957">
        <v>7667</v>
      </c>
      <c r="Z1957">
        <v>501</v>
      </c>
      <c r="AD1957">
        <v>106000</v>
      </c>
      <c r="AE1957">
        <v>4100</v>
      </c>
      <c r="AF1957">
        <v>286</v>
      </c>
      <c r="AG1957">
        <v>769</v>
      </c>
      <c r="AH1957">
        <v>1970</v>
      </c>
      <c r="AM1957">
        <v>17.399999999999999</v>
      </c>
      <c r="AQ1957">
        <v>329400</v>
      </c>
      <c r="BA1957" t="s">
        <v>31</v>
      </c>
      <c r="BB1957">
        <v>9.4060000000000006</v>
      </c>
      <c r="BC1957" s="2">
        <f t="shared" si="346"/>
        <v>5315.4866008462623</v>
      </c>
      <c r="BD1957" s="2">
        <f t="shared" si="347"/>
        <v>0</v>
      </c>
      <c r="BE1957" s="2">
        <f t="shared" si="348"/>
        <v>79.814699146366848</v>
      </c>
      <c r="BF1957" s="2">
        <f t="shared" si="349"/>
        <v>46.341689020442139</v>
      </c>
      <c r="BG1957" s="2">
        <f t="shared" si="350"/>
        <v>0</v>
      </c>
      <c r="BH1957" s="2">
        <f t="shared" si="351"/>
        <v>4610.900865631389</v>
      </c>
      <c r="BI1957" s="2">
        <f t="shared" si="352"/>
        <v>104.88616014325913</v>
      </c>
      <c r="BJ1957" s="2">
        <f t="shared" si="353"/>
        <v>41.204437400950873</v>
      </c>
      <c r="BK1957" s="2">
        <f t="shared" si="354"/>
        <v>19.187584210788959</v>
      </c>
      <c r="BL1957" s="2">
        <f t="shared" si="355"/>
        <v>81.053281217856409</v>
      </c>
      <c r="BM1957" s="2"/>
      <c r="BN1957" s="1">
        <f t="shared" si="356"/>
        <v>-5.0473955920871187</v>
      </c>
      <c r="BO1957" s="2">
        <f t="shared" si="344"/>
        <v>0.86744661625095654</v>
      </c>
      <c r="BP1957" s="1">
        <f t="shared" si="345"/>
        <v>6.8881118881118883</v>
      </c>
    </row>
    <row r="1958" spans="1:68" x14ac:dyDescent="0.25">
      <c r="A1958" t="s">
        <v>1410</v>
      </c>
      <c r="B1958" t="s">
        <v>1552</v>
      </c>
      <c r="C1958" t="s">
        <v>818</v>
      </c>
      <c r="D1958">
        <v>-24.61217529</v>
      </c>
      <c r="E1958">
        <v>-66.723961520000003</v>
      </c>
      <c r="F1958" s="9">
        <v>43310</v>
      </c>
      <c r="H1958" t="s">
        <v>899</v>
      </c>
      <c r="I1958" t="s">
        <v>1013</v>
      </c>
      <c r="J1958" t="s">
        <v>41</v>
      </c>
      <c r="L1958" t="s">
        <v>30</v>
      </c>
      <c r="M1958" t="s">
        <v>1749</v>
      </c>
      <c r="N1958">
        <v>7.5</v>
      </c>
      <c r="O1958">
        <v>1.21</v>
      </c>
      <c r="P1958">
        <v>6.52</v>
      </c>
      <c r="T1958">
        <v>188462</v>
      </c>
      <c r="W1958">
        <v>8016</v>
      </c>
      <c r="Z1958">
        <v>655</v>
      </c>
      <c r="AD1958">
        <v>108000</v>
      </c>
      <c r="AE1958">
        <v>3690</v>
      </c>
      <c r="AF1958">
        <v>367</v>
      </c>
      <c r="AG1958">
        <v>687</v>
      </c>
      <c r="AH1958">
        <v>2120</v>
      </c>
      <c r="AJ1958">
        <v>14.9</v>
      </c>
      <c r="AM1958">
        <v>14.5</v>
      </c>
      <c r="AQ1958">
        <v>323400</v>
      </c>
      <c r="BA1958" t="s">
        <v>31</v>
      </c>
      <c r="BB1958">
        <v>4.8</v>
      </c>
      <c r="BC1958" s="2">
        <f t="shared" si="346"/>
        <v>5316.2764456981658</v>
      </c>
      <c r="BD1958" s="2">
        <f t="shared" si="347"/>
        <v>0</v>
      </c>
      <c r="BE1958" s="2">
        <f t="shared" si="348"/>
        <v>83.44784509681449</v>
      </c>
      <c r="BF1958" s="2">
        <f t="shared" si="349"/>
        <v>60.586439737304595</v>
      </c>
      <c r="BG1958" s="2">
        <f t="shared" si="350"/>
        <v>0</v>
      </c>
      <c r="BH1958" s="2">
        <f t="shared" si="351"/>
        <v>4697.8989951716039</v>
      </c>
      <c r="BI1958" s="2">
        <f t="shared" si="352"/>
        <v>94.39754412893322</v>
      </c>
      <c r="BJ1958" s="2">
        <f t="shared" si="353"/>
        <v>52.874225615905488</v>
      </c>
      <c r="BK1958" s="2">
        <f t="shared" si="354"/>
        <v>17.14157393083487</v>
      </c>
      <c r="BL1958" s="2">
        <f t="shared" si="355"/>
        <v>87.224850853733798</v>
      </c>
      <c r="BM1958" s="2"/>
      <c r="BN1958" s="1">
        <f t="shared" si="356"/>
        <v>-4.1175643849784169</v>
      </c>
      <c r="BO1958" s="2">
        <f t="shared" si="344"/>
        <v>0.88368222442101529</v>
      </c>
      <c r="BP1958" s="1">
        <f t="shared" si="345"/>
        <v>5.776566757493188</v>
      </c>
    </row>
    <row r="1959" spans="1:68" x14ac:dyDescent="0.25">
      <c r="A1959" t="s">
        <v>1411</v>
      </c>
      <c r="B1959" t="s">
        <v>1552</v>
      </c>
      <c r="C1959" t="s">
        <v>818</v>
      </c>
      <c r="D1959">
        <v>-24.61217529</v>
      </c>
      <c r="E1959">
        <v>-66.723961520000003</v>
      </c>
      <c r="F1959" s="9">
        <v>43310</v>
      </c>
      <c r="H1959" t="s">
        <v>899</v>
      </c>
      <c r="I1959" t="s">
        <v>1013</v>
      </c>
      <c r="J1959" t="s">
        <v>41</v>
      </c>
      <c r="L1959" t="s">
        <v>30</v>
      </c>
      <c r="M1959" t="s">
        <v>1750</v>
      </c>
      <c r="N1959">
        <v>9.1999999999999993</v>
      </c>
      <c r="O1959">
        <v>1.21</v>
      </c>
      <c r="P1959">
        <v>6.69</v>
      </c>
      <c r="T1959">
        <v>188112</v>
      </c>
      <c r="W1959">
        <v>8025</v>
      </c>
      <c r="Z1959">
        <v>597</v>
      </c>
      <c r="AD1959">
        <v>103000</v>
      </c>
      <c r="AE1959">
        <v>3770</v>
      </c>
      <c r="AF1959">
        <v>354</v>
      </c>
      <c r="AG1959">
        <v>738</v>
      </c>
      <c r="AH1959">
        <v>2240</v>
      </c>
      <c r="AM1959">
        <v>16.3</v>
      </c>
      <c r="AQ1959">
        <v>332000</v>
      </c>
      <c r="BA1959" t="s">
        <v>31</v>
      </c>
      <c r="BB1959">
        <v>6.5539999999999994</v>
      </c>
      <c r="BC1959" s="2">
        <f t="shared" si="346"/>
        <v>5306.4033850493652</v>
      </c>
      <c r="BD1959" s="2">
        <f t="shared" si="347"/>
        <v>0</v>
      </c>
      <c r="BE1959" s="2">
        <f t="shared" si="348"/>
        <v>83.541536539662715</v>
      </c>
      <c r="BF1959" s="2">
        <f t="shared" si="349"/>
        <v>55.221533623161598</v>
      </c>
      <c r="BG1959" s="2">
        <f t="shared" si="350"/>
        <v>0</v>
      </c>
      <c r="BH1959" s="2">
        <f t="shared" si="351"/>
        <v>4480.4036713210662</v>
      </c>
      <c r="BI1959" s="2">
        <f t="shared" si="352"/>
        <v>96.444103351240713</v>
      </c>
      <c r="BJ1959" s="2">
        <f t="shared" si="353"/>
        <v>51.001296643134999</v>
      </c>
      <c r="BK1959" s="2">
        <f t="shared" si="354"/>
        <v>18.414092519586806</v>
      </c>
      <c r="BL1959" s="2">
        <f t="shared" si="355"/>
        <v>92.16210656243571</v>
      </c>
      <c r="BM1959" s="2"/>
      <c r="BN1959" s="1">
        <f t="shared" si="356"/>
        <v>-6.1093661258409497</v>
      </c>
      <c r="BO1959" s="2">
        <f t="shared" si="344"/>
        <v>0.8443390647504242</v>
      </c>
      <c r="BP1959" s="1">
        <f t="shared" si="345"/>
        <v>6.3276836158192094</v>
      </c>
    </row>
    <row r="1960" spans="1:68" x14ac:dyDescent="0.25">
      <c r="A1960" t="s">
        <v>1412</v>
      </c>
      <c r="B1960" t="s">
        <v>1552</v>
      </c>
      <c r="C1960" t="s">
        <v>818</v>
      </c>
      <c r="D1960">
        <v>-24.61217529</v>
      </c>
      <c r="E1960">
        <v>-66.723961520000003</v>
      </c>
      <c r="F1960" s="9">
        <v>43310</v>
      </c>
      <c r="H1960" t="s">
        <v>899</v>
      </c>
      <c r="I1960" t="s">
        <v>1013</v>
      </c>
      <c r="J1960" t="s">
        <v>41</v>
      </c>
      <c r="L1960" t="s">
        <v>30</v>
      </c>
      <c r="M1960" t="s">
        <v>1751</v>
      </c>
      <c r="N1960">
        <v>10.9</v>
      </c>
      <c r="O1960">
        <v>1.21</v>
      </c>
      <c r="P1960">
        <v>6.8</v>
      </c>
      <c r="T1960">
        <v>189313</v>
      </c>
      <c r="W1960">
        <v>8272</v>
      </c>
      <c r="Z1960">
        <v>610</v>
      </c>
      <c r="AD1960">
        <v>105000</v>
      </c>
      <c r="AE1960">
        <v>3920</v>
      </c>
      <c r="AF1960">
        <v>368</v>
      </c>
      <c r="AG1960">
        <v>743</v>
      </c>
      <c r="AH1960">
        <v>2380</v>
      </c>
      <c r="AM1960">
        <v>16.399999999999999</v>
      </c>
      <c r="AQ1960">
        <v>328400</v>
      </c>
      <c r="BA1960" t="s">
        <v>31</v>
      </c>
      <c r="BB1960">
        <v>7.71</v>
      </c>
      <c r="BC1960" s="2">
        <f t="shared" si="346"/>
        <v>5340.2820874471081</v>
      </c>
      <c r="BD1960" s="2">
        <f t="shared" si="347"/>
        <v>0</v>
      </c>
      <c r="BE1960" s="2">
        <f t="shared" si="348"/>
        <v>86.112846137830516</v>
      </c>
      <c r="BF1960" s="2">
        <f t="shared" si="349"/>
        <v>56.424012579779856</v>
      </c>
      <c r="BG1960" s="2">
        <f t="shared" si="350"/>
        <v>0</v>
      </c>
      <c r="BH1960" s="2">
        <f t="shared" si="351"/>
        <v>4567.4018008612811</v>
      </c>
      <c r="BI1960" s="2">
        <f t="shared" si="352"/>
        <v>100.28140189306727</v>
      </c>
      <c r="BJ1960" s="2">
        <f t="shared" si="353"/>
        <v>53.018297075349373</v>
      </c>
      <c r="BK1960" s="2">
        <f t="shared" si="354"/>
        <v>18.538849243974248</v>
      </c>
      <c r="BL1960" s="2">
        <f t="shared" si="355"/>
        <v>97.92223822258795</v>
      </c>
      <c r="BM1960" s="2"/>
      <c r="BN1960" s="1">
        <f t="shared" si="356"/>
        <v>-5.4096112436119972</v>
      </c>
      <c r="BO1960" s="2">
        <f t="shared" si="344"/>
        <v>0.85527350916488798</v>
      </c>
      <c r="BP1960" s="1">
        <f t="shared" si="345"/>
        <v>6.4673913043478262</v>
      </c>
    </row>
    <row r="1961" spans="1:68" x14ac:dyDescent="0.25">
      <c r="A1961" t="s">
        <v>1413</v>
      </c>
      <c r="B1961" t="s">
        <v>1552</v>
      </c>
      <c r="C1961" t="s">
        <v>818</v>
      </c>
      <c r="D1961">
        <v>-24.61217529</v>
      </c>
      <c r="E1961">
        <v>-66.723961520000003</v>
      </c>
      <c r="F1961" s="9">
        <v>43310</v>
      </c>
      <c r="H1961" t="s">
        <v>899</v>
      </c>
      <c r="I1961" t="s">
        <v>1013</v>
      </c>
      <c r="J1961" t="s">
        <v>41</v>
      </c>
      <c r="L1961" t="s">
        <v>30</v>
      </c>
      <c r="M1961" t="s">
        <v>1752</v>
      </c>
      <c r="N1961">
        <v>10.7</v>
      </c>
      <c r="O1961">
        <v>1.21</v>
      </c>
      <c r="P1961">
        <v>6.84</v>
      </c>
      <c r="T1961">
        <v>189251</v>
      </c>
      <c r="W1961">
        <v>7789</v>
      </c>
      <c r="Z1961">
        <v>590</v>
      </c>
      <c r="AD1961">
        <v>113000</v>
      </c>
      <c r="AE1961">
        <v>3640</v>
      </c>
      <c r="AF1961">
        <v>338</v>
      </c>
      <c r="AG1961">
        <v>785</v>
      </c>
      <c r="AH1961">
        <v>2190</v>
      </c>
      <c r="AM1961">
        <v>17</v>
      </c>
      <c r="AQ1961">
        <v>329800</v>
      </c>
      <c r="BA1961" t="s">
        <v>31</v>
      </c>
      <c r="BB1961">
        <v>7.1320000000000006</v>
      </c>
      <c r="BC1961" s="2">
        <f t="shared" si="346"/>
        <v>5338.5331452750352</v>
      </c>
      <c r="BD1961" s="2">
        <f t="shared" si="347"/>
        <v>0</v>
      </c>
      <c r="BE1961" s="2">
        <f t="shared" si="348"/>
        <v>81.084738704976061</v>
      </c>
      <c r="BF1961" s="2">
        <f t="shared" si="349"/>
        <v>54.574044954213299</v>
      </c>
      <c r="BG1961" s="2">
        <f t="shared" si="350"/>
        <v>0</v>
      </c>
      <c r="BH1961" s="2">
        <f t="shared" si="351"/>
        <v>4915.3943190221407</v>
      </c>
      <c r="BI1961" s="2">
        <f t="shared" si="352"/>
        <v>93.118444614991034</v>
      </c>
      <c r="BJ1961" s="2">
        <f t="shared" si="353"/>
        <v>48.696153292032847</v>
      </c>
      <c r="BK1961" s="2">
        <f t="shared" si="354"/>
        <v>19.586805728828782</v>
      </c>
      <c r="BL1961" s="2">
        <f t="shared" si="355"/>
        <v>90.104916683809918</v>
      </c>
      <c r="BM1961" s="2"/>
      <c r="BN1961" s="1">
        <f t="shared" si="356"/>
        <v>-2.1442239004835253</v>
      </c>
      <c r="BO1961" s="2">
        <f t="shared" si="344"/>
        <v>0.92073874700442737</v>
      </c>
      <c r="BP1961" s="1">
        <f t="shared" si="345"/>
        <v>6.4792899408284024</v>
      </c>
    </row>
    <row r="1962" spans="1:68" x14ac:dyDescent="0.25">
      <c r="A1962" t="s">
        <v>1414</v>
      </c>
      <c r="B1962" t="s">
        <v>1552</v>
      </c>
      <c r="C1962" t="s">
        <v>818</v>
      </c>
      <c r="D1962">
        <v>-24.61217529</v>
      </c>
      <c r="E1962">
        <v>-66.723961520000003</v>
      </c>
      <c r="F1962" s="9">
        <v>43310</v>
      </c>
      <c r="H1962" t="s">
        <v>899</v>
      </c>
      <c r="I1962" t="s">
        <v>1013</v>
      </c>
      <c r="J1962" t="s">
        <v>41</v>
      </c>
      <c r="L1962" t="s">
        <v>30</v>
      </c>
      <c r="M1962" t="s">
        <v>1753</v>
      </c>
      <c r="N1962">
        <v>9.8000000000000007</v>
      </c>
      <c r="O1962">
        <v>1.21</v>
      </c>
      <c r="P1962">
        <v>6.81</v>
      </c>
      <c r="T1962">
        <v>190910</v>
      </c>
      <c r="W1962">
        <v>7751</v>
      </c>
      <c r="Z1962">
        <v>587</v>
      </c>
      <c r="AD1962">
        <v>111000</v>
      </c>
      <c r="AE1962">
        <v>3470</v>
      </c>
      <c r="AF1962">
        <v>318</v>
      </c>
      <c r="AG1962">
        <v>795</v>
      </c>
      <c r="AH1962">
        <v>2020</v>
      </c>
      <c r="AM1962">
        <v>16.8</v>
      </c>
      <c r="AQ1962">
        <v>331600</v>
      </c>
      <c r="BA1962" t="s">
        <v>31</v>
      </c>
      <c r="BB1962">
        <v>6.74</v>
      </c>
      <c r="BC1962" s="2">
        <f t="shared" si="346"/>
        <v>5385.3314527503526</v>
      </c>
      <c r="BD1962" s="2">
        <f t="shared" si="347"/>
        <v>0</v>
      </c>
      <c r="BE1962" s="2">
        <f t="shared" si="348"/>
        <v>80.689152612950238</v>
      </c>
      <c r="BF1962" s="2">
        <f t="shared" si="349"/>
        <v>54.296549810378316</v>
      </c>
      <c r="BG1962" s="2">
        <f t="shared" si="350"/>
        <v>0</v>
      </c>
      <c r="BH1962" s="2">
        <f t="shared" si="351"/>
        <v>4828.3961894819258</v>
      </c>
      <c r="BI1962" s="2">
        <f t="shared" si="352"/>
        <v>88.769506267587616</v>
      </c>
      <c r="BJ1962" s="2">
        <f t="shared" si="353"/>
        <v>45.814724103155164</v>
      </c>
      <c r="BK1962" s="2">
        <f t="shared" si="354"/>
        <v>19.83631917760367</v>
      </c>
      <c r="BL1962" s="2">
        <f t="shared" si="355"/>
        <v>83.1104710964822</v>
      </c>
      <c r="BM1962" s="2"/>
      <c r="BN1962" s="1">
        <f t="shared" si="356"/>
        <v>-3.5866829452426536</v>
      </c>
      <c r="BO1962" s="2">
        <f t="shared" si="344"/>
        <v>0.89658291821871183</v>
      </c>
      <c r="BP1962" s="1">
        <f t="shared" si="345"/>
        <v>6.3522012578616351</v>
      </c>
    </row>
    <row r="1963" spans="1:68" x14ac:dyDescent="0.25">
      <c r="A1963" t="s">
        <v>1415</v>
      </c>
      <c r="B1963" t="s">
        <v>1552</v>
      </c>
      <c r="C1963" t="s">
        <v>818</v>
      </c>
      <c r="D1963">
        <v>-24.61217529</v>
      </c>
      <c r="E1963">
        <v>-66.723961520000003</v>
      </c>
      <c r="F1963" s="9">
        <v>43337</v>
      </c>
      <c r="H1963" t="s">
        <v>899</v>
      </c>
      <c r="I1963" t="s">
        <v>1013</v>
      </c>
      <c r="J1963" t="s">
        <v>41</v>
      </c>
      <c r="L1963" t="s">
        <v>30</v>
      </c>
      <c r="M1963" t="s">
        <v>1754</v>
      </c>
      <c r="N1963">
        <v>12</v>
      </c>
      <c r="O1963">
        <v>1.2</v>
      </c>
      <c r="P1963">
        <v>6.75</v>
      </c>
      <c r="T1963">
        <v>182061</v>
      </c>
      <c r="W1963">
        <v>9802</v>
      </c>
      <c r="Z1963">
        <v>615</v>
      </c>
      <c r="AD1963">
        <v>102000</v>
      </c>
      <c r="AE1963">
        <v>5110</v>
      </c>
      <c r="AF1963">
        <v>477</v>
      </c>
      <c r="AG1963">
        <v>617</v>
      </c>
      <c r="AH1963">
        <v>3120</v>
      </c>
      <c r="AJ1963">
        <v>25.5</v>
      </c>
      <c r="AM1963">
        <v>16.8</v>
      </c>
      <c r="AQ1963">
        <v>313600</v>
      </c>
      <c r="BA1963" t="s">
        <v>31</v>
      </c>
      <c r="BB1963">
        <v>14.4</v>
      </c>
      <c r="BC1963" s="2">
        <f t="shared" si="346"/>
        <v>5135.7122708039487</v>
      </c>
      <c r="BD1963" s="2">
        <f t="shared" si="347"/>
        <v>0</v>
      </c>
      <c r="BE1963" s="2">
        <f t="shared" si="348"/>
        <v>102.04039142202789</v>
      </c>
      <c r="BF1963" s="2">
        <f t="shared" si="349"/>
        <v>56.886504486171489</v>
      </c>
      <c r="BG1963" s="2">
        <f t="shared" si="350"/>
        <v>0</v>
      </c>
      <c r="BH1963" s="2">
        <f t="shared" si="351"/>
        <v>4436.9046065509592</v>
      </c>
      <c r="BI1963" s="2">
        <f t="shared" si="352"/>
        <v>130.72397032489127</v>
      </c>
      <c r="BJ1963" s="2">
        <f t="shared" si="353"/>
        <v>68.72208615473275</v>
      </c>
      <c r="BK1963" s="2">
        <f t="shared" si="354"/>
        <v>15.394979789410648</v>
      </c>
      <c r="BL1963" s="2">
        <f t="shared" si="355"/>
        <v>128.36864842624973</v>
      </c>
      <c r="BM1963" s="2"/>
      <c r="BN1963" s="1">
        <f t="shared" si="356"/>
        <v>-4.1867305189068551</v>
      </c>
      <c r="BO1963" s="2">
        <f t="shared" si="344"/>
        <v>0.8639316948837561</v>
      </c>
      <c r="BP1963" s="1">
        <f t="shared" si="345"/>
        <v>6.5408805031446544</v>
      </c>
    </row>
    <row r="1964" spans="1:68" x14ac:dyDescent="0.25">
      <c r="A1964" t="s">
        <v>1416</v>
      </c>
      <c r="B1964" t="s">
        <v>1552</v>
      </c>
      <c r="C1964" t="s">
        <v>818</v>
      </c>
      <c r="D1964">
        <v>-24.61217529</v>
      </c>
      <c r="E1964">
        <v>-66.723961520000003</v>
      </c>
      <c r="F1964" s="9">
        <v>43338</v>
      </c>
      <c r="H1964" t="s">
        <v>899</v>
      </c>
      <c r="I1964" t="s">
        <v>1013</v>
      </c>
      <c r="J1964" t="s">
        <v>41</v>
      </c>
      <c r="L1964" t="s">
        <v>30</v>
      </c>
      <c r="M1964" t="s">
        <v>1671</v>
      </c>
      <c r="N1964">
        <v>10.3</v>
      </c>
      <c r="O1964">
        <v>1.21</v>
      </c>
      <c r="P1964">
        <v>7.63</v>
      </c>
      <c r="T1964">
        <v>185883</v>
      </c>
      <c r="W1964">
        <v>10204</v>
      </c>
      <c r="Z1964">
        <v>630</v>
      </c>
      <c r="AD1964">
        <v>104000</v>
      </c>
      <c r="AE1964">
        <v>5240</v>
      </c>
      <c r="AF1964">
        <v>498</v>
      </c>
      <c r="AG1964">
        <v>666</v>
      </c>
      <c r="AH1964">
        <v>3190</v>
      </c>
      <c r="AJ1964">
        <v>12.4</v>
      </c>
      <c r="AM1964">
        <v>16.899999999999999</v>
      </c>
      <c r="AQ1964">
        <v>257000</v>
      </c>
      <c r="BA1964" t="s">
        <v>31</v>
      </c>
      <c r="BB1964">
        <v>11.43</v>
      </c>
      <c r="BC1964" s="2">
        <f t="shared" si="346"/>
        <v>5243.5260930888571</v>
      </c>
      <c r="BD1964" s="2">
        <f t="shared" si="347"/>
        <v>0</v>
      </c>
      <c r="BE1964" s="2">
        <f t="shared" si="348"/>
        <v>106.22527586924838</v>
      </c>
      <c r="BF1964" s="2">
        <f t="shared" si="349"/>
        <v>58.273980205346405</v>
      </c>
      <c r="BG1964" s="2">
        <f t="shared" si="350"/>
        <v>0</v>
      </c>
      <c r="BH1964" s="2">
        <f t="shared" si="351"/>
        <v>4523.9027360911741</v>
      </c>
      <c r="BI1964" s="2">
        <f t="shared" si="352"/>
        <v>134.04962906114093</v>
      </c>
      <c r="BJ1964" s="2">
        <f t="shared" si="353"/>
        <v>71.747586803054318</v>
      </c>
      <c r="BK1964" s="2">
        <f t="shared" si="354"/>
        <v>16.617595688407604</v>
      </c>
      <c r="BL1964" s="2">
        <f t="shared" si="355"/>
        <v>131.24871425632585</v>
      </c>
      <c r="BM1964" s="2"/>
      <c r="BN1964" s="1">
        <f t="shared" si="356"/>
        <v>-4.2121494845766865</v>
      </c>
      <c r="BO1964" s="2">
        <f t="shared" si="344"/>
        <v>0.8627596498573411</v>
      </c>
      <c r="BP1964" s="1">
        <f t="shared" si="345"/>
        <v>6.4056224899598391</v>
      </c>
    </row>
    <row r="1965" spans="1:68" x14ac:dyDescent="0.25">
      <c r="A1965" t="s">
        <v>1417</v>
      </c>
      <c r="B1965" t="s">
        <v>1552</v>
      </c>
      <c r="C1965" t="s">
        <v>818</v>
      </c>
      <c r="D1965">
        <v>-24.61217529</v>
      </c>
      <c r="E1965">
        <v>-66.723961520000003</v>
      </c>
      <c r="F1965" s="9">
        <v>43338</v>
      </c>
      <c r="H1965" t="s">
        <v>899</v>
      </c>
      <c r="I1965" t="s">
        <v>1013</v>
      </c>
      <c r="J1965" t="s">
        <v>41</v>
      </c>
      <c r="L1965" t="s">
        <v>30</v>
      </c>
      <c r="M1965" t="s">
        <v>1672</v>
      </c>
      <c r="N1965">
        <v>16</v>
      </c>
      <c r="O1965">
        <v>1.19</v>
      </c>
      <c r="P1965">
        <v>6.75</v>
      </c>
      <c r="T1965">
        <v>171185</v>
      </c>
      <c r="W1965">
        <v>8462</v>
      </c>
      <c r="Z1965">
        <v>594</v>
      </c>
      <c r="AD1965">
        <v>100000</v>
      </c>
      <c r="AE1965">
        <v>4740</v>
      </c>
      <c r="AF1965">
        <v>491</v>
      </c>
      <c r="AG1965">
        <v>674</v>
      </c>
      <c r="AH1965">
        <v>2630</v>
      </c>
      <c r="AJ1965">
        <v>26.2</v>
      </c>
      <c r="AM1965">
        <v>14.7</v>
      </c>
      <c r="AQ1965">
        <v>296200</v>
      </c>
      <c r="BA1965" t="s">
        <v>31</v>
      </c>
      <c r="BB1965">
        <v>18.515999999999998</v>
      </c>
      <c r="BC1965" s="2">
        <f t="shared" si="346"/>
        <v>4828.9139633286313</v>
      </c>
      <c r="BD1965" s="2">
        <f t="shared" si="347"/>
        <v>0</v>
      </c>
      <c r="BE1965" s="2">
        <f t="shared" si="348"/>
        <v>88.090776597959604</v>
      </c>
      <c r="BF1965" s="2">
        <f t="shared" si="349"/>
        <v>54.944038479326615</v>
      </c>
      <c r="BG1965" s="2">
        <f t="shared" si="350"/>
        <v>0</v>
      </c>
      <c r="BH1965" s="2">
        <f t="shared" si="351"/>
        <v>4349.9064770107443</v>
      </c>
      <c r="BI1965" s="2">
        <f t="shared" si="352"/>
        <v>121.2586339217191</v>
      </c>
      <c r="BJ1965" s="2">
        <f t="shared" si="353"/>
        <v>70.739086586947124</v>
      </c>
      <c r="BK1965" s="2">
        <f t="shared" si="354"/>
        <v>16.817206447427516</v>
      </c>
      <c r="BL1965" s="2">
        <f t="shared" si="355"/>
        <v>108.20818761571694</v>
      </c>
      <c r="BM1965" s="2"/>
      <c r="BN1965" s="1">
        <f t="shared" si="356"/>
        <v>-2.3600933356992835</v>
      </c>
      <c r="BO1965" s="2">
        <f t="shared" si="344"/>
        <v>0.90080430300570091</v>
      </c>
      <c r="BP1965" s="1">
        <f t="shared" si="345"/>
        <v>5.3564154786150713</v>
      </c>
    </row>
    <row r="1966" spans="1:68" x14ac:dyDescent="0.25">
      <c r="A1966" t="s">
        <v>1418</v>
      </c>
      <c r="B1966" t="s">
        <v>1552</v>
      </c>
      <c r="C1966" t="s">
        <v>818</v>
      </c>
      <c r="D1966">
        <v>-24.61217529</v>
      </c>
      <c r="E1966">
        <v>-66.723961520000003</v>
      </c>
      <c r="F1966" s="9">
        <v>43338</v>
      </c>
      <c r="H1966" t="s">
        <v>899</v>
      </c>
      <c r="I1966" t="s">
        <v>1013</v>
      </c>
      <c r="J1966" t="s">
        <v>41</v>
      </c>
      <c r="L1966" t="s">
        <v>30</v>
      </c>
      <c r="M1966" t="s">
        <v>1755</v>
      </c>
      <c r="N1966">
        <v>12.2</v>
      </c>
      <c r="O1966">
        <v>1.2</v>
      </c>
      <c r="P1966">
        <v>6.72</v>
      </c>
      <c r="T1966">
        <v>179231</v>
      </c>
      <c r="W1966">
        <v>8417</v>
      </c>
      <c r="Z1966">
        <v>604</v>
      </c>
      <c r="AD1966">
        <v>101000</v>
      </c>
      <c r="AE1966">
        <v>4900</v>
      </c>
      <c r="AF1966">
        <v>506</v>
      </c>
      <c r="AG1966">
        <v>700</v>
      </c>
      <c r="AH1966">
        <v>2730</v>
      </c>
      <c r="AM1966">
        <v>14.7</v>
      </c>
      <c r="AQ1966">
        <v>301200</v>
      </c>
      <c r="BA1966" t="s">
        <v>31</v>
      </c>
      <c r="BB1966">
        <v>15.085999999999999</v>
      </c>
      <c r="BC1966" s="2">
        <f t="shared" si="346"/>
        <v>5055.8815232722136</v>
      </c>
      <c r="BD1966" s="2">
        <f t="shared" si="347"/>
        <v>0</v>
      </c>
      <c r="BE1966" s="2">
        <f t="shared" si="348"/>
        <v>87.622319383718505</v>
      </c>
      <c r="BF1966" s="2">
        <f t="shared" si="349"/>
        <v>55.869022292109889</v>
      </c>
      <c r="BG1966" s="2">
        <f t="shared" si="350"/>
        <v>0</v>
      </c>
      <c r="BH1966" s="2">
        <f t="shared" si="351"/>
        <v>4393.4055417808513</v>
      </c>
      <c r="BI1966" s="2">
        <f t="shared" si="352"/>
        <v>125.3517523663341</v>
      </c>
      <c r="BJ1966" s="2">
        <f t="shared" si="353"/>
        <v>72.900158478605391</v>
      </c>
      <c r="BK1966" s="2">
        <f t="shared" si="354"/>
        <v>17.465941414242227</v>
      </c>
      <c r="BL1966" s="2">
        <f t="shared" si="355"/>
        <v>112.32256737296852</v>
      </c>
      <c r="BM1966" s="2"/>
      <c r="BN1966" s="1">
        <f t="shared" si="356"/>
        <v>-3.9116591176458964</v>
      </c>
      <c r="BO1966" s="2">
        <f t="shared" si="344"/>
        <v>0.86896924335707104</v>
      </c>
      <c r="BP1966" s="1">
        <f t="shared" si="345"/>
        <v>5.3952569169960478</v>
      </c>
    </row>
    <row r="1967" spans="1:68" x14ac:dyDescent="0.25">
      <c r="A1967" t="s">
        <v>1419</v>
      </c>
      <c r="B1967" t="s">
        <v>1552</v>
      </c>
      <c r="C1967" t="s">
        <v>818</v>
      </c>
      <c r="D1967">
        <v>-24.61217529</v>
      </c>
      <c r="E1967">
        <v>-66.723961520000003</v>
      </c>
      <c r="F1967" s="9">
        <v>43339</v>
      </c>
      <c r="H1967" t="s">
        <v>899</v>
      </c>
      <c r="I1967" t="s">
        <v>1013</v>
      </c>
      <c r="J1967" t="s">
        <v>41</v>
      </c>
      <c r="L1967" t="s">
        <v>30</v>
      </c>
      <c r="M1967" t="s">
        <v>1756</v>
      </c>
      <c r="N1967">
        <v>12</v>
      </c>
      <c r="O1967">
        <v>1.2</v>
      </c>
      <c r="P1967">
        <v>6.63</v>
      </c>
      <c r="T1967">
        <v>181381</v>
      </c>
      <c r="W1967">
        <v>8216</v>
      </c>
      <c r="Z1967">
        <v>608</v>
      </c>
      <c r="AD1967">
        <v>103000</v>
      </c>
      <c r="AE1967">
        <v>4910</v>
      </c>
      <c r="AF1967">
        <v>510</v>
      </c>
      <c r="AG1967">
        <v>710</v>
      </c>
      <c r="AH1967">
        <v>2730</v>
      </c>
      <c r="AM1967">
        <v>14.9</v>
      </c>
      <c r="AQ1967">
        <v>256800</v>
      </c>
      <c r="BA1967" t="s">
        <v>31</v>
      </c>
      <c r="BB1967">
        <v>13.485999999999999</v>
      </c>
      <c r="BC1967" s="2">
        <f t="shared" si="346"/>
        <v>5116.5303244005636</v>
      </c>
      <c r="BD1967" s="2">
        <f t="shared" si="347"/>
        <v>0</v>
      </c>
      <c r="BE1967" s="2">
        <f t="shared" si="348"/>
        <v>85.529877160108271</v>
      </c>
      <c r="BF1967" s="2">
        <f t="shared" si="349"/>
        <v>56.239015817223198</v>
      </c>
      <c r="BG1967" s="2">
        <f t="shared" si="350"/>
        <v>0</v>
      </c>
      <c r="BH1967" s="2">
        <f t="shared" si="351"/>
        <v>4480.4036713210662</v>
      </c>
      <c r="BI1967" s="2">
        <f t="shared" si="352"/>
        <v>125.60757226912253</v>
      </c>
      <c r="BJ1967" s="2">
        <f t="shared" si="353"/>
        <v>73.47644431638092</v>
      </c>
      <c r="BK1967" s="2">
        <f t="shared" si="354"/>
        <v>17.715454863017115</v>
      </c>
      <c r="BL1967" s="2">
        <f t="shared" si="355"/>
        <v>112.32256737296852</v>
      </c>
      <c r="BM1967" s="2"/>
      <c r="BN1967" s="1">
        <f t="shared" si="356"/>
        <v>-3.5301734365309319</v>
      </c>
      <c r="BO1967" s="2">
        <f t="shared" si="344"/>
        <v>0.87567225976442853</v>
      </c>
      <c r="BP1967" s="1">
        <f t="shared" si="345"/>
        <v>5.3529411764705879</v>
      </c>
    </row>
    <row r="1968" spans="1:68" x14ac:dyDescent="0.25">
      <c r="A1968" t="s">
        <v>1420</v>
      </c>
      <c r="B1968" t="s">
        <v>1552</v>
      </c>
      <c r="C1968" t="s">
        <v>818</v>
      </c>
      <c r="D1968">
        <v>-24.61217529</v>
      </c>
      <c r="E1968">
        <v>-66.723961520000003</v>
      </c>
      <c r="F1968" s="9">
        <v>43339</v>
      </c>
      <c r="H1968" t="s">
        <v>899</v>
      </c>
      <c r="I1968" t="s">
        <v>1013</v>
      </c>
      <c r="J1968" t="s">
        <v>41</v>
      </c>
      <c r="L1968" t="s">
        <v>30</v>
      </c>
      <c r="M1968" t="s">
        <v>1757</v>
      </c>
      <c r="N1968">
        <v>14.8</v>
      </c>
      <c r="O1968">
        <v>1.1599999999999999</v>
      </c>
      <c r="P1968">
        <v>7.09</v>
      </c>
      <c r="T1968">
        <v>144585</v>
      </c>
      <c r="W1968">
        <v>6708</v>
      </c>
      <c r="Z1968">
        <v>518</v>
      </c>
      <c r="AD1968">
        <v>84600</v>
      </c>
      <c r="AE1968">
        <v>3970</v>
      </c>
      <c r="AF1968">
        <v>485</v>
      </c>
      <c r="AG1968">
        <v>683</v>
      </c>
      <c r="AH1968">
        <v>1700</v>
      </c>
      <c r="AJ1968">
        <v>14.7</v>
      </c>
      <c r="AM1968">
        <v>11.7</v>
      </c>
      <c r="AQ1968">
        <v>251500</v>
      </c>
      <c r="BA1968" t="s">
        <v>31</v>
      </c>
      <c r="BB1968">
        <v>31.315999999999999</v>
      </c>
      <c r="BC1968" s="2">
        <f t="shared" si="346"/>
        <v>4078.561354019746</v>
      </c>
      <c r="BD1968" s="2">
        <f t="shared" si="347"/>
        <v>0</v>
      </c>
      <c r="BE1968" s="2">
        <f t="shared" si="348"/>
        <v>69.8313554028732</v>
      </c>
      <c r="BF1968" s="2">
        <f t="shared" si="349"/>
        <v>47.914161502173712</v>
      </c>
      <c r="BG1968" s="2">
        <f t="shared" si="350"/>
        <v>0</v>
      </c>
      <c r="BH1968" s="2">
        <f t="shared" si="351"/>
        <v>3680.0208795510894</v>
      </c>
      <c r="BI1968" s="2">
        <f t="shared" si="352"/>
        <v>101.56050140700945</v>
      </c>
      <c r="BJ1968" s="2">
        <f t="shared" si="353"/>
        <v>69.874657830283823</v>
      </c>
      <c r="BK1968" s="2">
        <f t="shared" si="354"/>
        <v>17.041768551324914</v>
      </c>
      <c r="BL1968" s="2">
        <f t="shared" si="355"/>
        <v>69.944455873277107</v>
      </c>
      <c r="BM1968" s="2"/>
      <c r="BN1968" s="1">
        <f t="shared" si="356"/>
        <v>-2.7083072976899425</v>
      </c>
      <c r="BO1968" s="2">
        <f t="shared" si="344"/>
        <v>0.90228405560802383</v>
      </c>
      <c r="BP1968" s="1">
        <f t="shared" si="345"/>
        <v>3.5051546391752577</v>
      </c>
    </row>
    <row r="1969" spans="1:68" x14ac:dyDescent="0.25">
      <c r="A1969" t="s">
        <v>1421</v>
      </c>
      <c r="B1969" t="s">
        <v>1552</v>
      </c>
      <c r="C1969" t="s">
        <v>818</v>
      </c>
      <c r="D1969">
        <v>-24.61217529</v>
      </c>
      <c r="E1969">
        <v>-66.723961520000003</v>
      </c>
      <c r="F1969" s="9">
        <v>43339</v>
      </c>
      <c r="H1969" t="s">
        <v>899</v>
      </c>
      <c r="I1969" t="s">
        <v>1013</v>
      </c>
      <c r="J1969" t="s">
        <v>41</v>
      </c>
      <c r="L1969" t="s">
        <v>30</v>
      </c>
      <c r="M1969" t="s">
        <v>1758</v>
      </c>
      <c r="N1969">
        <v>13.7</v>
      </c>
      <c r="O1969">
        <v>1.21</v>
      </c>
      <c r="P1969">
        <v>6.66</v>
      </c>
      <c r="T1969">
        <v>188893</v>
      </c>
      <c r="W1969">
        <v>8623</v>
      </c>
      <c r="Z1969">
        <v>625</v>
      </c>
      <c r="AD1969">
        <v>107000</v>
      </c>
      <c r="AE1969">
        <v>5020</v>
      </c>
      <c r="AF1969">
        <v>506</v>
      </c>
      <c r="AG1969">
        <v>733</v>
      </c>
      <c r="AH1969">
        <v>2880</v>
      </c>
      <c r="AM1969">
        <v>15.3</v>
      </c>
      <c r="AQ1969">
        <v>322800</v>
      </c>
      <c r="BA1969" t="s">
        <v>31</v>
      </c>
      <c r="BB1969">
        <v>10.514000000000001</v>
      </c>
      <c r="BC1969" s="2">
        <f t="shared" si="346"/>
        <v>5328.4344146685471</v>
      </c>
      <c r="BD1969" s="2">
        <f t="shared" si="347"/>
        <v>0</v>
      </c>
      <c r="BE1969" s="2">
        <f t="shared" si="348"/>
        <v>89.766812408911093</v>
      </c>
      <c r="BF1969" s="2">
        <f t="shared" si="349"/>
        <v>57.811488298954771</v>
      </c>
      <c r="BG1969" s="2">
        <f t="shared" si="350"/>
        <v>0</v>
      </c>
      <c r="BH1969" s="2">
        <f t="shared" si="351"/>
        <v>4654.399930401496</v>
      </c>
      <c r="BI1969" s="2">
        <f t="shared" si="352"/>
        <v>128.42159119979533</v>
      </c>
      <c r="BJ1969" s="2">
        <f t="shared" si="353"/>
        <v>72.900158478605391</v>
      </c>
      <c r="BK1969" s="2">
        <f t="shared" si="354"/>
        <v>18.28933579519936</v>
      </c>
      <c r="BL1969" s="2">
        <f t="shared" si="355"/>
        <v>118.49413700884591</v>
      </c>
      <c r="BM1969" s="2"/>
      <c r="BN1969" s="1">
        <f t="shared" si="356"/>
        <v>-3.655163376793189</v>
      </c>
      <c r="BO1969" s="2">
        <f t="shared" si="344"/>
        <v>0.8735023401223605</v>
      </c>
      <c r="BP1969" s="1">
        <f t="shared" si="345"/>
        <v>5.691699604743083</v>
      </c>
    </row>
    <row r="1970" spans="1:68" x14ac:dyDescent="0.25">
      <c r="A1970" t="s">
        <v>1422</v>
      </c>
      <c r="B1970" t="s">
        <v>1552</v>
      </c>
      <c r="C1970" t="s">
        <v>818</v>
      </c>
      <c r="D1970">
        <v>-24.61217529</v>
      </c>
      <c r="E1970">
        <v>-66.723961520000003</v>
      </c>
      <c r="F1970" s="9">
        <v>43340</v>
      </c>
      <c r="H1970" t="s">
        <v>899</v>
      </c>
      <c r="I1970" t="s">
        <v>1013</v>
      </c>
      <c r="J1970" t="s">
        <v>41</v>
      </c>
      <c r="L1970" t="s">
        <v>30</v>
      </c>
      <c r="M1970" t="s">
        <v>1729</v>
      </c>
      <c r="N1970">
        <v>12.8</v>
      </c>
      <c r="O1970">
        <v>1.2</v>
      </c>
      <c r="P1970">
        <v>6.64</v>
      </c>
      <c r="T1970">
        <v>186970</v>
      </c>
      <c r="W1970">
        <v>8180</v>
      </c>
      <c r="Z1970">
        <v>629</v>
      </c>
      <c r="AD1970">
        <v>106000</v>
      </c>
      <c r="AE1970">
        <v>5030</v>
      </c>
      <c r="AF1970">
        <v>513</v>
      </c>
      <c r="AG1970">
        <v>734</v>
      </c>
      <c r="AH1970">
        <v>2840</v>
      </c>
      <c r="AM1970">
        <v>15.2</v>
      </c>
      <c r="AQ1970">
        <v>315600</v>
      </c>
      <c r="BA1970" t="s">
        <v>31</v>
      </c>
      <c r="BB1970">
        <v>11.43</v>
      </c>
      <c r="BC1970" s="2">
        <f t="shared" si="346"/>
        <v>5274.1889985895623</v>
      </c>
      <c r="BD1970" s="2">
        <f t="shared" si="347"/>
        <v>0</v>
      </c>
      <c r="BE1970" s="2">
        <f t="shared" si="348"/>
        <v>85.155111388715383</v>
      </c>
      <c r="BF1970" s="2">
        <f t="shared" si="349"/>
        <v>58.181481824068079</v>
      </c>
      <c r="BG1970" s="2">
        <f t="shared" si="350"/>
        <v>0</v>
      </c>
      <c r="BH1970" s="2">
        <f t="shared" si="351"/>
        <v>4610.900865631389</v>
      </c>
      <c r="BI1970" s="2">
        <f t="shared" si="352"/>
        <v>128.67741110258376</v>
      </c>
      <c r="BJ1970" s="2">
        <f t="shared" si="353"/>
        <v>73.908658694712585</v>
      </c>
      <c r="BK1970" s="2">
        <f t="shared" si="354"/>
        <v>18.31428714007685</v>
      </c>
      <c r="BL1970" s="2">
        <f t="shared" si="355"/>
        <v>116.84838510594528</v>
      </c>
      <c r="BM1970" s="2"/>
      <c r="BN1970" s="1">
        <f t="shared" si="356"/>
        <v>-3.5306078559972214</v>
      </c>
      <c r="BO1970" s="2">
        <f t="shared" si="344"/>
        <v>0.87423883877965858</v>
      </c>
      <c r="BP1970" s="1">
        <f t="shared" si="345"/>
        <v>5.5360623781676415</v>
      </c>
    </row>
    <row r="1971" spans="1:68" x14ac:dyDescent="0.25">
      <c r="A1971" t="s">
        <v>1423</v>
      </c>
      <c r="B1971" t="s">
        <v>1552</v>
      </c>
      <c r="C1971" t="s">
        <v>818</v>
      </c>
      <c r="D1971">
        <v>-24.61217529</v>
      </c>
      <c r="E1971">
        <v>-66.723961520000003</v>
      </c>
      <c r="F1971" s="9">
        <v>43340</v>
      </c>
      <c r="H1971" t="s">
        <v>899</v>
      </c>
      <c r="I1971" t="s">
        <v>1013</v>
      </c>
      <c r="J1971" t="s">
        <v>41</v>
      </c>
      <c r="L1971" t="s">
        <v>30</v>
      </c>
      <c r="M1971" t="s">
        <v>1679</v>
      </c>
      <c r="N1971">
        <v>12.6</v>
      </c>
      <c r="O1971">
        <v>1.21</v>
      </c>
      <c r="P1971">
        <v>6.65</v>
      </c>
      <c r="T1971">
        <v>190701</v>
      </c>
      <c r="W1971">
        <v>8380</v>
      </c>
      <c r="Z1971">
        <v>634</v>
      </c>
      <c r="AD1971">
        <v>106000</v>
      </c>
      <c r="AE1971">
        <v>4990</v>
      </c>
      <c r="AF1971">
        <v>501</v>
      </c>
      <c r="AG1971">
        <v>731</v>
      </c>
      <c r="AH1971">
        <v>2870</v>
      </c>
      <c r="AM1971">
        <v>15.5</v>
      </c>
      <c r="AQ1971">
        <v>315000</v>
      </c>
      <c r="BA1971" t="s">
        <v>31</v>
      </c>
      <c r="BB1971">
        <v>8.8680000000000003</v>
      </c>
      <c r="BC1971" s="2">
        <f t="shared" si="346"/>
        <v>5379.435825105782</v>
      </c>
      <c r="BD1971" s="2">
        <f t="shared" si="347"/>
        <v>0</v>
      </c>
      <c r="BE1971" s="2">
        <f t="shared" si="348"/>
        <v>87.237143452009164</v>
      </c>
      <c r="BF1971" s="2">
        <f t="shared" si="349"/>
        <v>58.64397373045972</v>
      </c>
      <c r="BG1971" s="2">
        <f t="shared" si="350"/>
        <v>0</v>
      </c>
      <c r="BH1971" s="2">
        <f t="shared" si="351"/>
        <v>4610.900865631389</v>
      </c>
      <c r="BI1971" s="2">
        <f t="shared" si="352"/>
        <v>127.65413149143002</v>
      </c>
      <c r="BJ1971" s="2">
        <f t="shared" si="353"/>
        <v>72.179801181385969</v>
      </c>
      <c r="BK1971" s="2">
        <f t="shared" si="354"/>
        <v>18.23943310544438</v>
      </c>
      <c r="BL1971" s="2">
        <f t="shared" si="355"/>
        <v>118.08269903312076</v>
      </c>
      <c r="BM1971" s="2"/>
      <c r="BN1971" s="1">
        <f t="shared" si="356"/>
        <v>-4.503024345466482</v>
      </c>
      <c r="BO1971" s="2">
        <f t="shared" si="344"/>
        <v>0.85713465417922696</v>
      </c>
      <c r="BP1971" s="1">
        <f t="shared" si="345"/>
        <v>5.7285429141716566</v>
      </c>
    </row>
    <row r="1972" spans="1:68" x14ac:dyDescent="0.25">
      <c r="A1972" t="s">
        <v>1424</v>
      </c>
      <c r="B1972" t="s">
        <v>1552</v>
      </c>
      <c r="C1972" t="s">
        <v>818</v>
      </c>
      <c r="D1972">
        <v>-24.61217529</v>
      </c>
      <c r="E1972">
        <v>-66.723961520000003</v>
      </c>
      <c r="F1972" s="9">
        <v>43340</v>
      </c>
      <c r="H1972" t="s">
        <v>899</v>
      </c>
      <c r="I1972" t="s">
        <v>1013</v>
      </c>
      <c r="J1972" t="s">
        <v>41</v>
      </c>
      <c r="L1972" t="s">
        <v>30</v>
      </c>
      <c r="M1972" t="s">
        <v>1680</v>
      </c>
      <c r="N1972">
        <v>15.5</v>
      </c>
      <c r="O1972">
        <v>1.2</v>
      </c>
      <c r="P1972">
        <v>6.64</v>
      </c>
      <c r="T1972">
        <v>182576</v>
      </c>
      <c r="W1972">
        <v>8100</v>
      </c>
      <c r="Z1972">
        <v>614</v>
      </c>
      <c r="AD1972">
        <v>105000</v>
      </c>
      <c r="AE1972">
        <v>4940</v>
      </c>
      <c r="AF1972">
        <v>512</v>
      </c>
      <c r="AG1972">
        <v>730</v>
      </c>
      <c r="AH1972">
        <v>2740</v>
      </c>
      <c r="AM1972">
        <v>14.5</v>
      </c>
      <c r="AQ1972">
        <v>317000</v>
      </c>
      <c r="BA1972" t="s">
        <v>31</v>
      </c>
      <c r="BB1972">
        <v>12.572000000000001</v>
      </c>
      <c r="BC1972" s="2">
        <f t="shared" si="346"/>
        <v>5150.2397743300417</v>
      </c>
      <c r="BD1972" s="2">
        <f t="shared" si="347"/>
        <v>0</v>
      </c>
      <c r="BE1972" s="2">
        <f t="shared" si="348"/>
        <v>84.322298563397879</v>
      </c>
      <c r="BF1972" s="2">
        <f t="shared" si="349"/>
        <v>56.794006104893164</v>
      </c>
      <c r="BG1972" s="2">
        <f t="shared" si="350"/>
        <v>0</v>
      </c>
      <c r="BH1972" s="2">
        <f t="shared" si="351"/>
        <v>4567.4018008612811</v>
      </c>
      <c r="BI1972" s="2">
        <f t="shared" si="352"/>
        <v>126.37503197748784</v>
      </c>
      <c r="BJ1972" s="2">
        <f t="shared" si="353"/>
        <v>73.764587235268692</v>
      </c>
      <c r="BK1972" s="2">
        <f t="shared" si="354"/>
        <v>18.214481760566894</v>
      </c>
      <c r="BL1972" s="2">
        <f t="shared" si="355"/>
        <v>112.73400534869369</v>
      </c>
      <c r="BM1972" s="2"/>
      <c r="BN1972" s="1">
        <f t="shared" si="356"/>
        <v>-2.9149796807383566</v>
      </c>
      <c r="BO1972" s="2">
        <f t="shared" si="344"/>
        <v>0.88683284681739349</v>
      </c>
      <c r="BP1972" s="1">
        <f t="shared" si="345"/>
        <v>5.3515625</v>
      </c>
    </row>
    <row r="1973" spans="1:68" x14ac:dyDescent="0.25">
      <c r="A1973" t="s">
        <v>1425</v>
      </c>
      <c r="B1973" t="s">
        <v>1552</v>
      </c>
      <c r="C1973" t="s">
        <v>818</v>
      </c>
      <c r="D1973">
        <v>-24.61217529</v>
      </c>
      <c r="E1973">
        <v>-66.723961520000003</v>
      </c>
      <c r="F1973" s="9">
        <v>43340</v>
      </c>
      <c r="H1973" t="s">
        <v>899</v>
      </c>
      <c r="I1973" t="s">
        <v>1013</v>
      </c>
      <c r="J1973" t="s">
        <v>41</v>
      </c>
      <c r="L1973" t="s">
        <v>30</v>
      </c>
      <c r="M1973" t="s">
        <v>1759</v>
      </c>
      <c r="N1973">
        <v>12.5</v>
      </c>
      <c r="O1973">
        <v>1.21</v>
      </c>
      <c r="P1973">
        <v>6.7</v>
      </c>
      <c r="T1973">
        <v>189636</v>
      </c>
      <c r="W1973">
        <v>8075</v>
      </c>
      <c r="Z1973">
        <v>633</v>
      </c>
      <c r="AD1973">
        <v>108000</v>
      </c>
      <c r="AE1973">
        <v>4920</v>
      </c>
      <c r="AF1973">
        <v>495</v>
      </c>
      <c r="AG1973">
        <v>740</v>
      </c>
      <c r="AH1973">
        <v>2840</v>
      </c>
      <c r="AM1973">
        <v>15.4</v>
      </c>
      <c r="AQ1973">
        <v>325800</v>
      </c>
      <c r="BA1973" t="s">
        <v>31</v>
      </c>
      <c r="BB1973">
        <v>8.548</v>
      </c>
      <c r="BC1973" s="2">
        <f t="shared" si="346"/>
        <v>5349.3935119887165</v>
      </c>
      <c r="BD1973" s="2">
        <f t="shared" si="347"/>
        <v>0</v>
      </c>
      <c r="BE1973" s="2">
        <f t="shared" si="348"/>
        <v>84.062044555486153</v>
      </c>
      <c r="BF1973" s="2">
        <f t="shared" si="349"/>
        <v>58.551475349181388</v>
      </c>
      <c r="BG1973" s="2">
        <f t="shared" si="350"/>
        <v>0</v>
      </c>
      <c r="BH1973" s="2">
        <f t="shared" si="351"/>
        <v>4697.8989951716039</v>
      </c>
      <c r="BI1973" s="2">
        <f t="shared" si="352"/>
        <v>125.86339217191096</v>
      </c>
      <c r="BJ1973" s="2">
        <f t="shared" si="353"/>
        <v>71.315372424722668</v>
      </c>
      <c r="BK1973" s="2">
        <f t="shared" si="354"/>
        <v>18.463995209341782</v>
      </c>
      <c r="BL1973" s="2">
        <f t="shared" si="355"/>
        <v>116.84838510594528</v>
      </c>
      <c r="BM1973" s="2"/>
      <c r="BN1973" s="1">
        <f t="shared" si="356"/>
        <v>-3.3704722792881725</v>
      </c>
      <c r="BO1973" s="2">
        <f t="shared" si="344"/>
        <v>0.87821151774364237</v>
      </c>
      <c r="BP1973" s="1">
        <f t="shared" si="345"/>
        <v>5.737373737373737</v>
      </c>
    </row>
    <row r="1974" spans="1:68" x14ac:dyDescent="0.25">
      <c r="A1974" t="s">
        <v>1426</v>
      </c>
      <c r="B1974" t="s">
        <v>1552</v>
      </c>
      <c r="C1974" t="s">
        <v>818</v>
      </c>
      <c r="D1974">
        <v>-24.61217529</v>
      </c>
      <c r="E1974">
        <v>-66.723961520000003</v>
      </c>
      <c r="F1974" s="9">
        <v>43341</v>
      </c>
      <c r="H1974" t="s">
        <v>899</v>
      </c>
      <c r="I1974" t="s">
        <v>1013</v>
      </c>
      <c r="J1974" t="s">
        <v>41</v>
      </c>
      <c r="L1974" t="s">
        <v>30</v>
      </c>
      <c r="M1974" t="s">
        <v>1760</v>
      </c>
      <c r="N1974">
        <v>13.1</v>
      </c>
      <c r="O1974">
        <v>1.2</v>
      </c>
      <c r="P1974">
        <v>6.6</v>
      </c>
      <c r="T1974">
        <v>184378</v>
      </c>
      <c r="W1974">
        <v>7948</v>
      </c>
      <c r="Z1974">
        <v>626</v>
      </c>
      <c r="AD1974">
        <v>104000</v>
      </c>
      <c r="AE1974">
        <v>4910</v>
      </c>
      <c r="AF1974">
        <v>506</v>
      </c>
      <c r="AG1974">
        <v>743</v>
      </c>
      <c r="AH1974">
        <v>2750</v>
      </c>
      <c r="AM1974">
        <v>14.8</v>
      </c>
      <c r="AQ1974">
        <v>324800</v>
      </c>
      <c r="BA1974" t="s">
        <v>31</v>
      </c>
      <c r="BB1974">
        <v>11.657999999999999</v>
      </c>
      <c r="BC1974" s="2">
        <f t="shared" si="346"/>
        <v>5201.0719322990126</v>
      </c>
      <c r="BD1974" s="2">
        <f t="shared" si="347"/>
        <v>0</v>
      </c>
      <c r="BE1974" s="2">
        <f t="shared" si="348"/>
        <v>82.739954195294601</v>
      </c>
      <c r="BF1974" s="2">
        <f t="shared" si="349"/>
        <v>57.903986680233096</v>
      </c>
      <c r="BG1974" s="2">
        <f t="shared" si="350"/>
        <v>0</v>
      </c>
      <c r="BH1974" s="2">
        <f t="shared" si="351"/>
        <v>4523.9027360911741</v>
      </c>
      <c r="BI1974" s="2">
        <f t="shared" si="352"/>
        <v>125.60757226912253</v>
      </c>
      <c r="BJ1974" s="2">
        <f t="shared" si="353"/>
        <v>72.900158478605391</v>
      </c>
      <c r="BK1974" s="2">
        <f t="shared" si="354"/>
        <v>18.538849243974248</v>
      </c>
      <c r="BL1974" s="2">
        <f t="shared" si="355"/>
        <v>113.14544332441885</v>
      </c>
      <c r="BM1974" s="2"/>
      <c r="BN1974" s="1">
        <f t="shared" si="356"/>
        <v>-3.7864840726685993</v>
      </c>
      <c r="BO1974" s="2">
        <f t="shared" si="344"/>
        <v>0.86980199370007338</v>
      </c>
      <c r="BP1974" s="1">
        <f t="shared" si="345"/>
        <v>5.4347826086956523</v>
      </c>
    </row>
    <row r="1975" spans="1:68" x14ac:dyDescent="0.25">
      <c r="A1975" t="s">
        <v>1427</v>
      </c>
      <c r="B1975" t="s">
        <v>1552</v>
      </c>
      <c r="C1975" t="s">
        <v>818</v>
      </c>
      <c r="D1975">
        <v>-24.61217529</v>
      </c>
      <c r="E1975">
        <v>-66.723961520000003</v>
      </c>
      <c r="F1975" s="9">
        <v>43341</v>
      </c>
      <c r="H1975" t="s">
        <v>899</v>
      </c>
      <c r="I1975" t="s">
        <v>1013</v>
      </c>
      <c r="J1975" t="s">
        <v>41</v>
      </c>
      <c r="L1975" t="s">
        <v>30</v>
      </c>
      <c r="M1975" t="s">
        <v>1707</v>
      </c>
      <c r="N1975">
        <v>16.600000000000001</v>
      </c>
      <c r="O1975">
        <v>1.21</v>
      </c>
      <c r="P1975">
        <v>6.65</v>
      </c>
      <c r="T1975">
        <v>188452</v>
      </c>
      <c r="W1975">
        <v>7971</v>
      </c>
      <c r="Z1975">
        <v>636</v>
      </c>
      <c r="AD1975">
        <v>107000</v>
      </c>
      <c r="AE1975">
        <v>4860</v>
      </c>
      <c r="AF1975">
        <v>488</v>
      </c>
      <c r="AG1975">
        <v>740</v>
      </c>
      <c r="AH1975">
        <v>2800</v>
      </c>
      <c r="AM1975">
        <v>15.5</v>
      </c>
      <c r="AQ1975">
        <v>322200</v>
      </c>
      <c r="BA1975" t="s">
        <v>31</v>
      </c>
      <c r="BB1975">
        <v>9.1440000000000001</v>
      </c>
      <c r="BC1975" s="2">
        <f t="shared" si="346"/>
        <v>5315.9943582510577</v>
      </c>
      <c r="BD1975" s="2">
        <f t="shared" si="347"/>
        <v>0</v>
      </c>
      <c r="BE1975" s="2">
        <f t="shared" si="348"/>
        <v>82.979387882573391</v>
      </c>
      <c r="BF1975" s="2">
        <f t="shared" si="349"/>
        <v>58.828970493016371</v>
      </c>
      <c r="BG1975" s="2">
        <f t="shared" si="350"/>
        <v>0</v>
      </c>
      <c r="BH1975" s="2">
        <f t="shared" si="351"/>
        <v>4654.399930401496</v>
      </c>
      <c r="BI1975" s="2">
        <f t="shared" si="352"/>
        <v>124.32847275518034</v>
      </c>
      <c r="BJ1975" s="2">
        <f t="shared" si="353"/>
        <v>70.306872208615474</v>
      </c>
      <c r="BK1975" s="2">
        <f t="shared" si="354"/>
        <v>18.463995209341782</v>
      </c>
      <c r="BL1975" s="2">
        <f t="shared" si="355"/>
        <v>115.20263320304464</v>
      </c>
      <c r="BM1975" s="2"/>
      <c r="BN1975" s="1">
        <f t="shared" si="356"/>
        <v>-3.5326873884679912</v>
      </c>
      <c r="BO1975" s="2">
        <f t="shared" si="344"/>
        <v>0.87554643905468255</v>
      </c>
      <c r="BP1975" s="1">
        <f t="shared" si="345"/>
        <v>5.7377049180327866</v>
      </c>
    </row>
    <row r="1976" spans="1:68" x14ac:dyDescent="0.25">
      <c r="A1976" t="s">
        <v>1428</v>
      </c>
      <c r="B1976" t="s">
        <v>1552</v>
      </c>
      <c r="C1976" t="s">
        <v>818</v>
      </c>
      <c r="D1976">
        <v>-24.61217529</v>
      </c>
      <c r="E1976">
        <v>-66.723961520000003</v>
      </c>
      <c r="F1976" s="9">
        <v>43341</v>
      </c>
      <c r="H1976" t="s">
        <v>899</v>
      </c>
      <c r="I1976" t="s">
        <v>1013</v>
      </c>
      <c r="J1976" t="s">
        <v>41</v>
      </c>
      <c r="L1976" t="s">
        <v>30</v>
      </c>
      <c r="M1976" t="s">
        <v>1761</v>
      </c>
      <c r="N1976">
        <v>15.6</v>
      </c>
      <c r="O1976">
        <v>1.21</v>
      </c>
      <c r="P1976">
        <v>6.62</v>
      </c>
      <c r="T1976">
        <v>189064</v>
      </c>
      <c r="W1976">
        <v>8114</v>
      </c>
      <c r="Z1976">
        <v>637</v>
      </c>
      <c r="AD1976">
        <v>104000</v>
      </c>
      <c r="AE1976">
        <v>4850</v>
      </c>
      <c r="AF1976">
        <v>482</v>
      </c>
      <c r="AG1976">
        <v>720</v>
      </c>
      <c r="AH1976">
        <v>2790</v>
      </c>
      <c r="AM1976">
        <v>15.9</v>
      </c>
      <c r="AQ1976">
        <v>316800</v>
      </c>
      <c r="BA1976" t="s">
        <v>31</v>
      </c>
      <c r="BB1976">
        <v>9.7140000000000004</v>
      </c>
      <c r="BC1976" s="2">
        <f t="shared" si="346"/>
        <v>5333.2581100141042</v>
      </c>
      <c r="BD1976" s="2">
        <f t="shared" si="347"/>
        <v>0</v>
      </c>
      <c r="BE1976" s="2">
        <f t="shared" si="348"/>
        <v>84.468040807828444</v>
      </c>
      <c r="BF1976" s="2">
        <f t="shared" si="349"/>
        <v>58.921468874294703</v>
      </c>
      <c r="BG1976" s="2">
        <f t="shared" si="350"/>
        <v>0</v>
      </c>
      <c r="BH1976" s="2">
        <f t="shared" si="351"/>
        <v>4523.9027360911741</v>
      </c>
      <c r="BI1976" s="2">
        <f t="shared" si="352"/>
        <v>124.07265285239191</v>
      </c>
      <c r="BJ1976" s="2">
        <f t="shared" si="353"/>
        <v>69.442443451952172</v>
      </c>
      <c r="BK1976" s="2">
        <f t="shared" si="354"/>
        <v>17.964968311792003</v>
      </c>
      <c r="BL1976" s="2">
        <f t="shared" si="355"/>
        <v>114.79119522731948</v>
      </c>
      <c r="BM1976" s="2"/>
      <c r="BN1976" s="1">
        <f t="shared" si="356"/>
        <v>-5.0403637908381853</v>
      </c>
      <c r="BO1976" s="2">
        <f t="shared" si="344"/>
        <v>0.84824372696246841</v>
      </c>
      <c r="BP1976" s="1">
        <f t="shared" si="345"/>
        <v>5.7883817427385891</v>
      </c>
    </row>
    <row r="1977" spans="1:68" x14ac:dyDescent="0.25">
      <c r="A1977" t="s">
        <v>1429</v>
      </c>
      <c r="B1977" t="s">
        <v>1552</v>
      </c>
      <c r="C1977" t="s">
        <v>818</v>
      </c>
      <c r="D1977">
        <v>-24.61217529</v>
      </c>
      <c r="E1977">
        <v>-66.723961520000003</v>
      </c>
      <c r="F1977" s="9">
        <v>43341</v>
      </c>
      <c r="H1977" t="s">
        <v>899</v>
      </c>
      <c r="I1977" t="s">
        <v>1013</v>
      </c>
      <c r="J1977" t="s">
        <v>41</v>
      </c>
      <c r="L1977" t="s">
        <v>30</v>
      </c>
      <c r="M1977" t="s">
        <v>1734</v>
      </c>
      <c r="N1977">
        <v>14.5</v>
      </c>
      <c r="O1977">
        <v>1.21</v>
      </c>
      <c r="P1977">
        <v>6.54</v>
      </c>
      <c r="T1977">
        <v>184882</v>
      </c>
      <c r="W1977">
        <v>8252</v>
      </c>
      <c r="Z1977">
        <v>617</v>
      </c>
      <c r="AD1977">
        <v>109000</v>
      </c>
      <c r="AE1977">
        <v>5140</v>
      </c>
      <c r="AF1977">
        <v>543</v>
      </c>
      <c r="AG1977">
        <v>727</v>
      </c>
      <c r="AH1977">
        <v>2800</v>
      </c>
      <c r="AM1977">
        <v>16.100000000000001</v>
      </c>
      <c r="AQ1977">
        <v>328000</v>
      </c>
      <c r="BA1977" t="s">
        <v>31</v>
      </c>
      <c r="BB1977">
        <v>10.286</v>
      </c>
      <c r="BC1977" s="2">
        <f t="shared" si="346"/>
        <v>5215.2891396332861</v>
      </c>
      <c r="BD1977" s="2">
        <f t="shared" si="347"/>
        <v>0</v>
      </c>
      <c r="BE1977" s="2">
        <f t="shared" si="348"/>
        <v>85.904642931501144</v>
      </c>
      <c r="BF1977" s="2">
        <f t="shared" si="349"/>
        <v>57.071501248728147</v>
      </c>
      <c r="BG1977" s="2">
        <f t="shared" si="350"/>
        <v>0</v>
      </c>
      <c r="BH1977" s="2">
        <f t="shared" si="351"/>
        <v>4741.3980599417109</v>
      </c>
      <c r="BI1977" s="2">
        <f t="shared" si="352"/>
        <v>131.49143003325656</v>
      </c>
      <c r="BJ1977" s="2">
        <f t="shared" si="353"/>
        <v>78.230802478029105</v>
      </c>
      <c r="BK1977" s="2">
        <f t="shared" si="354"/>
        <v>18.139627725934428</v>
      </c>
      <c r="BL1977" s="2">
        <f t="shared" si="355"/>
        <v>115.20263320304464</v>
      </c>
      <c r="BM1977" s="2"/>
      <c r="BN1977" s="1">
        <f t="shared" si="356"/>
        <v>-1.6917231254993077</v>
      </c>
      <c r="BO1977" s="2">
        <f t="shared" si="344"/>
        <v>0.90913426523368235</v>
      </c>
      <c r="BP1977" s="1">
        <f t="shared" si="345"/>
        <v>5.1565377532228363</v>
      </c>
    </row>
    <row r="1978" spans="1:68" x14ac:dyDescent="0.25">
      <c r="A1978" t="s">
        <v>1430</v>
      </c>
      <c r="B1978" t="s">
        <v>1552</v>
      </c>
      <c r="C1978" t="s">
        <v>818</v>
      </c>
      <c r="D1978">
        <v>-24.60427747</v>
      </c>
      <c r="E1978">
        <v>-66.694975389999996</v>
      </c>
      <c r="F1978" s="9">
        <v>43340</v>
      </c>
      <c r="H1978" t="s">
        <v>899</v>
      </c>
      <c r="I1978" t="s">
        <v>1013</v>
      </c>
      <c r="J1978" t="s">
        <v>41</v>
      </c>
      <c r="L1978" t="s">
        <v>30</v>
      </c>
      <c r="M1978" t="s">
        <v>1762</v>
      </c>
      <c r="N1978">
        <v>8.3000000000000007</v>
      </c>
      <c r="O1978">
        <v>1.21</v>
      </c>
      <c r="P1978">
        <v>7.27</v>
      </c>
      <c r="T1978">
        <v>191450</v>
      </c>
      <c r="W1978">
        <v>6301</v>
      </c>
      <c r="Z1978">
        <v>430</v>
      </c>
      <c r="AD1978">
        <v>114000</v>
      </c>
      <c r="AE1978">
        <v>1700</v>
      </c>
      <c r="AF1978">
        <v>129</v>
      </c>
      <c r="AG1978">
        <v>1010</v>
      </c>
      <c r="AH1978">
        <v>1130</v>
      </c>
      <c r="AM1978">
        <v>23.8</v>
      </c>
      <c r="AQ1978">
        <v>321800</v>
      </c>
      <c r="BA1978" t="s">
        <v>31</v>
      </c>
      <c r="BB1978">
        <v>7.8860000000000001</v>
      </c>
      <c r="BC1978" s="2">
        <f t="shared" si="346"/>
        <v>5400.5641748942171</v>
      </c>
      <c r="BD1978" s="2">
        <f t="shared" si="347"/>
        <v>0</v>
      </c>
      <c r="BE1978" s="2">
        <f t="shared" si="348"/>
        <v>65.594420154070377</v>
      </c>
      <c r="BF1978" s="2">
        <f t="shared" si="349"/>
        <v>39.774303949680878</v>
      </c>
      <c r="BG1978" s="2">
        <f t="shared" si="350"/>
        <v>0</v>
      </c>
      <c r="BH1978" s="2">
        <f t="shared" si="351"/>
        <v>4958.8933837922486</v>
      </c>
      <c r="BI1978" s="2">
        <f t="shared" si="352"/>
        <v>43.489383474034277</v>
      </c>
      <c r="BJ1978" s="2">
        <f t="shared" si="353"/>
        <v>18.585218268261059</v>
      </c>
      <c r="BK1978" s="2">
        <f t="shared" si="354"/>
        <v>25.200858326263784</v>
      </c>
      <c r="BL1978" s="2">
        <f t="shared" si="355"/>
        <v>46.492491256943019</v>
      </c>
      <c r="BM1978" s="2"/>
      <c r="BN1978" s="1">
        <f t="shared" si="356"/>
        <v>-3.5060215936486485</v>
      </c>
      <c r="BO1978" s="2">
        <f t="shared" si="344"/>
        <v>0.91821765711901393</v>
      </c>
      <c r="BP1978" s="1">
        <f t="shared" si="345"/>
        <v>8.7596899224806197</v>
      </c>
    </row>
    <row r="1979" spans="1:68" x14ac:dyDescent="0.25">
      <c r="A1979" t="s">
        <v>1431</v>
      </c>
      <c r="B1979" t="s">
        <v>1552</v>
      </c>
      <c r="C1979" t="s">
        <v>818</v>
      </c>
      <c r="D1979">
        <v>-24.60427747</v>
      </c>
      <c r="E1979">
        <v>-66.694975389999996</v>
      </c>
      <c r="F1979" s="9">
        <v>43341</v>
      </c>
      <c r="H1979" t="s">
        <v>899</v>
      </c>
      <c r="I1979" t="s">
        <v>1013</v>
      </c>
      <c r="J1979" t="s">
        <v>41</v>
      </c>
      <c r="L1979" t="s">
        <v>30</v>
      </c>
      <c r="M1979" t="s">
        <v>1763</v>
      </c>
      <c r="N1979">
        <v>4.5999999999999996</v>
      </c>
      <c r="O1979">
        <v>1.21</v>
      </c>
      <c r="P1979">
        <v>7.3</v>
      </c>
      <c r="T1979">
        <v>191215</v>
      </c>
      <c r="W1979">
        <v>5477</v>
      </c>
      <c r="Z1979">
        <v>413</v>
      </c>
      <c r="AD1979">
        <v>113000</v>
      </c>
      <c r="AE1979">
        <v>1170</v>
      </c>
      <c r="AF1979">
        <v>76.2</v>
      </c>
      <c r="AG1979">
        <v>1110</v>
      </c>
      <c r="AH1979">
        <v>734</v>
      </c>
      <c r="AJ1979">
        <v>11</v>
      </c>
      <c r="AM1979">
        <v>25.3</v>
      </c>
      <c r="AQ1979">
        <v>321100</v>
      </c>
      <c r="BA1979" t="s">
        <v>31</v>
      </c>
      <c r="BB1979">
        <v>7.2679999999999998</v>
      </c>
      <c r="BC1979" s="2">
        <f t="shared" si="346"/>
        <v>5393.9351198871645</v>
      </c>
      <c r="BD1979" s="2">
        <f t="shared" si="347"/>
        <v>0</v>
      </c>
      <c r="BE1979" s="2">
        <f t="shared" si="348"/>
        <v>57.016448053300017</v>
      </c>
      <c r="BF1979" s="2">
        <f t="shared" si="349"/>
        <v>38.201831467949312</v>
      </c>
      <c r="BG1979" s="2">
        <f t="shared" si="350"/>
        <v>0</v>
      </c>
      <c r="BH1979" s="2">
        <f t="shared" si="351"/>
        <v>4915.3943190221407</v>
      </c>
      <c r="BI1979" s="2">
        <f t="shared" si="352"/>
        <v>29.93092862624712</v>
      </c>
      <c r="BJ1979" s="2">
        <f t="shared" si="353"/>
        <v>10.978245209623974</v>
      </c>
      <c r="BK1979" s="2">
        <f t="shared" si="354"/>
        <v>27.695992814012673</v>
      </c>
      <c r="BL1979" s="2">
        <f t="shared" si="355"/>
        <v>30.199547418226704</v>
      </c>
      <c r="BM1979" s="2"/>
      <c r="BN1979" s="1">
        <f t="shared" si="356"/>
        <v>-4.1855823706728357</v>
      </c>
      <c r="BO1979" s="2">
        <f t="shared" si="344"/>
        <v>0.91128169133872816</v>
      </c>
      <c r="BP1979" s="1">
        <f t="shared" si="345"/>
        <v>9.6325459317585302</v>
      </c>
    </row>
    <row r="1980" spans="1:68" x14ac:dyDescent="0.25">
      <c r="A1980" t="s">
        <v>1432</v>
      </c>
      <c r="B1980" t="s">
        <v>1552</v>
      </c>
      <c r="C1980" t="s">
        <v>818</v>
      </c>
      <c r="D1980">
        <v>-24.60427747</v>
      </c>
      <c r="E1980">
        <v>-66.694975389999996</v>
      </c>
      <c r="F1980" s="9">
        <v>43341</v>
      </c>
      <c r="H1980" t="s">
        <v>899</v>
      </c>
      <c r="I1980" t="s">
        <v>1013</v>
      </c>
      <c r="J1980" t="s">
        <v>41</v>
      </c>
      <c r="L1980" t="s">
        <v>30</v>
      </c>
      <c r="M1980" t="s">
        <v>1764</v>
      </c>
      <c r="N1980">
        <v>6.5</v>
      </c>
      <c r="O1980">
        <v>1.21</v>
      </c>
      <c r="P1980">
        <v>7.25</v>
      </c>
      <c r="T1980">
        <v>191647</v>
      </c>
      <c r="W1980">
        <v>5725</v>
      </c>
      <c r="Z1980">
        <v>406</v>
      </c>
      <c r="AD1980">
        <v>116000</v>
      </c>
      <c r="AE1980">
        <v>1320</v>
      </c>
      <c r="AF1980">
        <v>89.3</v>
      </c>
      <c r="AG1980">
        <v>1160</v>
      </c>
      <c r="AH1980">
        <v>729</v>
      </c>
      <c r="AM1980">
        <v>26.1</v>
      </c>
      <c r="AQ1980">
        <v>320600</v>
      </c>
      <c r="BA1980" t="s">
        <v>31</v>
      </c>
      <c r="BB1980">
        <v>7.7720000000000002</v>
      </c>
      <c r="BC1980" s="2">
        <f t="shared" si="346"/>
        <v>5406.1212976022562</v>
      </c>
      <c r="BD1980" s="2">
        <f t="shared" si="347"/>
        <v>0</v>
      </c>
      <c r="BE1980" s="2">
        <f t="shared" si="348"/>
        <v>59.5981678117843</v>
      </c>
      <c r="BF1980" s="2">
        <f t="shared" si="349"/>
        <v>37.55434279900102</v>
      </c>
      <c r="BG1980" s="2">
        <f t="shared" si="350"/>
        <v>0</v>
      </c>
      <c r="BH1980" s="2">
        <f t="shared" si="351"/>
        <v>5045.8915133324635</v>
      </c>
      <c r="BI1980" s="2">
        <f t="shared" si="352"/>
        <v>33.768227168073672</v>
      </c>
      <c r="BJ1980" s="2">
        <f t="shared" si="353"/>
        <v>12.865581328338855</v>
      </c>
      <c r="BK1980" s="2">
        <f t="shared" si="354"/>
        <v>28.943560057887119</v>
      </c>
      <c r="BL1980" s="2">
        <f t="shared" si="355"/>
        <v>29.993828430364122</v>
      </c>
      <c r="BM1980" s="2"/>
      <c r="BN1980" s="1">
        <f t="shared" si="356"/>
        <v>-3.0035820991978364</v>
      </c>
      <c r="BO1980" s="2">
        <f t="shared" si="344"/>
        <v>0.93336631487910504</v>
      </c>
      <c r="BP1980" s="1">
        <f t="shared" si="345"/>
        <v>8.1634938409854421</v>
      </c>
    </row>
    <row r="1981" spans="1:68" x14ac:dyDescent="0.25">
      <c r="A1981" t="s">
        <v>1433</v>
      </c>
      <c r="B1981" t="s">
        <v>1552</v>
      </c>
      <c r="C1981" t="s">
        <v>818</v>
      </c>
      <c r="D1981">
        <v>-24.60427747</v>
      </c>
      <c r="E1981">
        <v>-66.694975389999996</v>
      </c>
      <c r="F1981" s="9">
        <v>43342</v>
      </c>
      <c r="H1981" t="s">
        <v>899</v>
      </c>
      <c r="I1981" t="s">
        <v>1013</v>
      </c>
      <c r="J1981" t="s">
        <v>41</v>
      </c>
      <c r="L1981" t="s">
        <v>30</v>
      </c>
      <c r="M1981" t="s">
        <v>1765</v>
      </c>
      <c r="N1981">
        <v>7.9</v>
      </c>
      <c r="O1981">
        <v>1.21</v>
      </c>
      <c r="P1981">
        <v>7.28</v>
      </c>
      <c r="T1981">
        <v>194122</v>
      </c>
      <c r="W1981">
        <v>5720</v>
      </c>
      <c r="Z1981">
        <v>387</v>
      </c>
      <c r="AD1981">
        <v>117000</v>
      </c>
      <c r="AE1981">
        <v>1150</v>
      </c>
      <c r="AF1981">
        <v>76</v>
      </c>
      <c r="AG1981">
        <v>1170</v>
      </c>
      <c r="AH1981">
        <v>653</v>
      </c>
      <c r="AM1981">
        <v>26.2</v>
      </c>
      <c r="AQ1981">
        <v>299200</v>
      </c>
      <c r="BA1981" t="s">
        <v>31</v>
      </c>
      <c r="BB1981">
        <v>8</v>
      </c>
      <c r="BC1981" s="2">
        <f t="shared" si="346"/>
        <v>5475.9379407616352</v>
      </c>
      <c r="BD1981" s="2">
        <f t="shared" si="347"/>
        <v>0</v>
      </c>
      <c r="BE1981" s="2">
        <f t="shared" si="348"/>
        <v>59.546117010201954</v>
      </c>
      <c r="BF1981" s="2">
        <f t="shared" si="349"/>
        <v>35.796873554712789</v>
      </c>
      <c r="BG1981" s="2">
        <f t="shared" si="350"/>
        <v>0</v>
      </c>
      <c r="BH1981" s="2">
        <f t="shared" si="351"/>
        <v>5089.3905781025705</v>
      </c>
      <c r="BI1981" s="2">
        <f t="shared" si="352"/>
        <v>29.419288820670246</v>
      </c>
      <c r="BJ1981" s="2">
        <f t="shared" si="353"/>
        <v>10.949430917735198</v>
      </c>
      <c r="BK1981" s="2">
        <f t="shared" si="354"/>
        <v>29.193073506662007</v>
      </c>
      <c r="BL1981" s="2">
        <f t="shared" si="355"/>
        <v>26.866899814852911</v>
      </c>
      <c r="BM1981" s="2"/>
      <c r="BN1981" s="1">
        <f t="shared" si="356"/>
        <v>-3.3301424321391493</v>
      </c>
      <c r="BO1981" s="2">
        <f t="shared" si="344"/>
        <v>0.92940983501991614</v>
      </c>
      <c r="BP1981" s="1">
        <f t="shared" si="345"/>
        <v>8.5921052631578956</v>
      </c>
    </row>
    <row r="1982" spans="1:68" x14ac:dyDescent="0.25">
      <c r="A1982" t="s">
        <v>1434</v>
      </c>
      <c r="B1982" t="s">
        <v>1552</v>
      </c>
      <c r="C1982" t="s">
        <v>818</v>
      </c>
      <c r="D1982">
        <v>-24.60427747</v>
      </c>
      <c r="E1982">
        <v>-66.694975389999996</v>
      </c>
      <c r="F1982" s="9">
        <v>43342</v>
      </c>
      <c r="H1982" t="s">
        <v>899</v>
      </c>
      <c r="I1982" t="s">
        <v>1013</v>
      </c>
      <c r="J1982" t="s">
        <v>41</v>
      </c>
      <c r="L1982" t="s">
        <v>30</v>
      </c>
      <c r="M1982" t="s">
        <v>1766</v>
      </c>
      <c r="N1982">
        <v>10.3</v>
      </c>
      <c r="O1982">
        <v>1.21</v>
      </c>
      <c r="P1982">
        <v>7.26</v>
      </c>
      <c r="T1982">
        <v>191363</v>
      </c>
      <c r="W1982">
        <v>5487</v>
      </c>
      <c r="Z1982">
        <v>387</v>
      </c>
      <c r="AD1982">
        <v>117000</v>
      </c>
      <c r="AE1982">
        <v>1050</v>
      </c>
      <c r="AF1982">
        <v>65.599999999999994</v>
      </c>
      <c r="AG1982">
        <v>1180</v>
      </c>
      <c r="AH1982">
        <v>588</v>
      </c>
      <c r="AM1982">
        <v>26.3</v>
      </c>
      <c r="AQ1982">
        <v>321200</v>
      </c>
      <c r="BA1982" t="s">
        <v>31</v>
      </c>
      <c r="BB1982">
        <v>7.5879999999999992</v>
      </c>
      <c r="BC1982" s="2">
        <f t="shared" si="346"/>
        <v>5398.1100141043717</v>
      </c>
      <c r="BD1982" s="2">
        <f t="shared" si="347"/>
        <v>0</v>
      </c>
      <c r="BE1982" s="2">
        <f t="shared" si="348"/>
        <v>57.120549656464711</v>
      </c>
      <c r="BF1982" s="2">
        <f t="shared" si="349"/>
        <v>35.796873554712789</v>
      </c>
      <c r="BG1982" s="2">
        <f t="shared" si="350"/>
        <v>0</v>
      </c>
      <c r="BH1982" s="2">
        <f t="shared" si="351"/>
        <v>5089.3905781025705</v>
      </c>
      <c r="BI1982" s="2">
        <f t="shared" si="352"/>
        <v>26.861089792785876</v>
      </c>
      <c r="BJ1982" s="2">
        <f t="shared" si="353"/>
        <v>9.4510877395188011</v>
      </c>
      <c r="BK1982" s="2">
        <f t="shared" si="354"/>
        <v>29.442586955436894</v>
      </c>
      <c r="BL1982" s="2">
        <f t="shared" si="355"/>
        <v>24.192552972639376</v>
      </c>
      <c r="BM1982" s="2"/>
      <c r="BN1982" s="1">
        <f t="shared" si="356"/>
        <v>-2.6687289354949932</v>
      </c>
      <c r="BO1982" s="2">
        <f t="shared" si="344"/>
        <v>0.94280971762428556</v>
      </c>
      <c r="BP1982" s="1">
        <f t="shared" si="345"/>
        <v>8.9634146341463428</v>
      </c>
    </row>
    <row r="1983" spans="1:68" x14ac:dyDescent="0.25">
      <c r="A1983" t="s">
        <v>1435</v>
      </c>
      <c r="B1983" t="s">
        <v>1552</v>
      </c>
      <c r="C1983" t="s">
        <v>818</v>
      </c>
      <c r="D1983">
        <v>-24.60427747</v>
      </c>
      <c r="E1983">
        <v>-66.694975389999996</v>
      </c>
      <c r="F1983" s="9">
        <v>43343</v>
      </c>
      <c r="H1983" t="s">
        <v>899</v>
      </c>
      <c r="I1983" t="s">
        <v>1013</v>
      </c>
      <c r="J1983" t="s">
        <v>41</v>
      </c>
      <c r="L1983" t="s">
        <v>30</v>
      </c>
      <c r="M1983" t="s">
        <v>1767</v>
      </c>
      <c r="N1983">
        <v>4.8</v>
      </c>
      <c r="O1983">
        <v>1.21</v>
      </c>
      <c r="P1983">
        <v>7.24</v>
      </c>
      <c r="T1983">
        <v>190912</v>
      </c>
      <c r="W1983">
        <v>5456</v>
      </c>
      <c r="Z1983">
        <v>386</v>
      </c>
      <c r="AD1983">
        <v>117000</v>
      </c>
      <c r="AE1983">
        <v>1060</v>
      </c>
      <c r="AF1983">
        <v>65.900000000000006</v>
      </c>
      <c r="AG1983">
        <v>1170</v>
      </c>
      <c r="AH1983">
        <v>586</v>
      </c>
      <c r="AM1983">
        <v>26.1</v>
      </c>
      <c r="AQ1983">
        <v>323800</v>
      </c>
      <c r="BA1983" t="s">
        <v>31</v>
      </c>
      <c r="BB1983">
        <v>7.5879999999999992</v>
      </c>
      <c r="BC1983" s="2">
        <f t="shared" si="346"/>
        <v>5385.3878702397742</v>
      </c>
      <c r="BD1983" s="2">
        <f t="shared" si="347"/>
        <v>0</v>
      </c>
      <c r="BE1983" s="2">
        <f t="shared" si="348"/>
        <v>56.79783468665417</v>
      </c>
      <c r="BF1983" s="2">
        <f t="shared" si="349"/>
        <v>35.704375173434464</v>
      </c>
      <c r="BG1983" s="2">
        <f t="shared" si="350"/>
        <v>0</v>
      </c>
      <c r="BH1983" s="2">
        <f t="shared" si="351"/>
        <v>5089.3905781025705</v>
      </c>
      <c r="BI1983" s="2">
        <f t="shared" si="352"/>
        <v>27.116909695574314</v>
      </c>
      <c r="BJ1983" s="2">
        <f t="shared" si="353"/>
        <v>9.4943091773519672</v>
      </c>
      <c r="BK1983" s="2">
        <f t="shared" si="354"/>
        <v>29.193073506662007</v>
      </c>
      <c r="BL1983" s="2">
        <f t="shared" si="355"/>
        <v>24.110265377494343</v>
      </c>
      <c r="BM1983" s="2"/>
      <c r="BN1983" s="1">
        <f t="shared" si="356"/>
        <v>-2.5510612961419743</v>
      </c>
      <c r="BO1983" s="2">
        <f t="shared" si="344"/>
        <v>0.94503695940399834</v>
      </c>
      <c r="BP1983" s="1">
        <f t="shared" si="345"/>
        <v>8.8922610015174506</v>
      </c>
    </row>
    <row r="1984" spans="1:68" x14ac:dyDescent="0.25">
      <c r="A1984" t="s">
        <v>1436</v>
      </c>
      <c r="B1984" t="s">
        <v>1552</v>
      </c>
      <c r="C1984" t="s">
        <v>818</v>
      </c>
      <c r="D1984">
        <v>-24.60427747</v>
      </c>
      <c r="E1984">
        <v>-66.694975389999996</v>
      </c>
      <c r="F1984" s="9">
        <v>43343</v>
      </c>
      <c r="H1984" t="s">
        <v>899</v>
      </c>
      <c r="I1984" t="s">
        <v>1013</v>
      </c>
      <c r="J1984" t="s">
        <v>41</v>
      </c>
      <c r="L1984" t="s">
        <v>30</v>
      </c>
      <c r="M1984" t="s">
        <v>1768</v>
      </c>
      <c r="N1984">
        <v>10.1</v>
      </c>
      <c r="O1984">
        <v>1.21</v>
      </c>
      <c r="P1984">
        <v>7.21</v>
      </c>
      <c r="T1984">
        <v>192669</v>
      </c>
      <c r="W1984">
        <v>5466</v>
      </c>
      <c r="Z1984">
        <v>390</v>
      </c>
      <c r="AD1984">
        <v>117000</v>
      </c>
      <c r="AE1984">
        <v>1040</v>
      </c>
      <c r="AF1984">
        <v>63.1</v>
      </c>
      <c r="AG1984">
        <v>1190</v>
      </c>
      <c r="AH1984">
        <v>569</v>
      </c>
      <c r="AM1984">
        <v>26.8</v>
      </c>
      <c r="AQ1984">
        <v>333800</v>
      </c>
      <c r="BA1984" t="s">
        <v>31</v>
      </c>
      <c r="BB1984">
        <v>7.5439999999999996</v>
      </c>
      <c r="BC1984" s="2">
        <f t="shared" si="346"/>
        <v>5434.9506346967555</v>
      </c>
      <c r="BD1984" s="2">
        <f t="shared" si="347"/>
        <v>0</v>
      </c>
      <c r="BE1984" s="2">
        <f t="shared" si="348"/>
        <v>56.901936289818863</v>
      </c>
      <c r="BF1984" s="2">
        <f t="shared" si="349"/>
        <v>36.074368698547772</v>
      </c>
      <c r="BG1984" s="2">
        <f t="shared" si="350"/>
        <v>0</v>
      </c>
      <c r="BH1984" s="2">
        <f t="shared" si="351"/>
        <v>5089.3905781025705</v>
      </c>
      <c r="BI1984" s="2">
        <f t="shared" si="352"/>
        <v>26.605269889997441</v>
      </c>
      <c r="BJ1984" s="2">
        <f t="shared" si="353"/>
        <v>9.0909090909090917</v>
      </c>
      <c r="BK1984" s="2">
        <f t="shared" si="354"/>
        <v>29.692100404211786</v>
      </c>
      <c r="BL1984" s="2">
        <f t="shared" si="355"/>
        <v>23.410820818761572</v>
      </c>
      <c r="BM1984" s="2"/>
      <c r="BN1984" s="1">
        <f t="shared" si="356"/>
        <v>-3.0127755541450272</v>
      </c>
      <c r="BO1984" s="2">
        <f t="shared" si="344"/>
        <v>0.93641891530934473</v>
      </c>
      <c r="BP1984" s="1">
        <f t="shared" si="345"/>
        <v>9.0174326465927095</v>
      </c>
    </row>
    <row r="1985" spans="1:68" x14ac:dyDescent="0.25">
      <c r="A1985" t="s">
        <v>1437</v>
      </c>
      <c r="B1985" t="s">
        <v>1552</v>
      </c>
      <c r="C1985" t="s">
        <v>818</v>
      </c>
      <c r="D1985">
        <v>-24.60427747</v>
      </c>
      <c r="E1985">
        <v>-66.694975389999996</v>
      </c>
      <c r="F1985" s="9">
        <v>43344</v>
      </c>
      <c r="H1985" t="s">
        <v>899</v>
      </c>
      <c r="I1985" t="s">
        <v>1013</v>
      </c>
      <c r="J1985" t="s">
        <v>41</v>
      </c>
      <c r="L1985" t="s">
        <v>30</v>
      </c>
      <c r="M1985" t="s">
        <v>1769</v>
      </c>
      <c r="N1985">
        <v>6</v>
      </c>
      <c r="O1985">
        <v>1.21</v>
      </c>
      <c r="P1985">
        <v>7.26</v>
      </c>
      <c r="T1985">
        <v>196825</v>
      </c>
      <c r="W1985">
        <v>5954</v>
      </c>
      <c r="Z1985">
        <v>410</v>
      </c>
      <c r="AD1985">
        <v>117000</v>
      </c>
      <c r="AE1985">
        <v>1360</v>
      </c>
      <c r="AF1985">
        <v>87.3</v>
      </c>
      <c r="AG1985">
        <v>1170</v>
      </c>
      <c r="AH1985">
        <v>701</v>
      </c>
      <c r="AM1985">
        <v>25.9</v>
      </c>
      <c r="AQ1985">
        <v>325000</v>
      </c>
      <c r="BA1985" t="s">
        <v>31</v>
      </c>
      <c r="BB1985">
        <v>8.1379999999999999</v>
      </c>
      <c r="BC1985" s="2">
        <f t="shared" si="346"/>
        <v>5552.1861777150916</v>
      </c>
      <c r="BD1985" s="2">
        <f t="shared" si="347"/>
        <v>0</v>
      </c>
      <c r="BE1985" s="2">
        <f t="shared" si="348"/>
        <v>61.982094524255672</v>
      </c>
      <c r="BF1985" s="2">
        <f t="shared" si="349"/>
        <v>37.924336324114329</v>
      </c>
      <c r="BG1985" s="2">
        <f t="shared" si="350"/>
        <v>0</v>
      </c>
      <c r="BH1985" s="2">
        <f t="shared" si="351"/>
        <v>5089.3905781025705</v>
      </c>
      <c r="BI1985" s="2">
        <f t="shared" si="352"/>
        <v>34.791506779227419</v>
      </c>
      <c r="BJ1985" s="2">
        <f t="shared" si="353"/>
        <v>12.577438409451087</v>
      </c>
      <c r="BK1985" s="2">
        <f t="shared" si="354"/>
        <v>29.193073506662007</v>
      </c>
      <c r="BL1985" s="2">
        <f t="shared" si="355"/>
        <v>28.841802098333677</v>
      </c>
      <c r="BM1985" s="2"/>
      <c r="BN1985" s="1">
        <f t="shared" si="356"/>
        <v>-3.9449067516152745</v>
      </c>
      <c r="BO1985" s="2">
        <f t="shared" si="344"/>
        <v>0.91664623901301223</v>
      </c>
      <c r="BP1985" s="1">
        <f t="shared" si="345"/>
        <v>8.0297823596792668</v>
      </c>
    </row>
    <row r="1986" spans="1:68" x14ac:dyDescent="0.25">
      <c r="A1986" t="s">
        <v>1438</v>
      </c>
      <c r="B1986" t="s">
        <v>1552</v>
      </c>
      <c r="C1986" t="s">
        <v>818</v>
      </c>
      <c r="D1986">
        <v>-24.60427747</v>
      </c>
      <c r="E1986">
        <v>-66.694975389999996</v>
      </c>
      <c r="F1986" s="9">
        <v>43353</v>
      </c>
      <c r="H1986" t="s">
        <v>899</v>
      </c>
      <c r="I1986" t="s">
        <v>1013</v>
      </c>
      <c r="J1986" t="s">
        <v>41</v>
      </c>
      <c r="L1986" t="s">
        <v>30</v>
      </c>
      <c r="M1986" t="s">
        <v>1770</v>
      </c>
      <c r="N1986">
        <v>8</v>
      </c>
      <c r="O1986">
        <v>1.21</v>
      </c>
      <c r="P1986">
        <v>6.78</v>
      </c>
      <c r="T1986">
        <v>188288</v>
      </c>
      <c r="W1986">
        <v>11354</v>
      </c>
      <c r="Z1986">
        <v>1110</v>
      </c>
      <c r="AD1986">
        <v>110000</v>
      </c>
      <c r="AE1986">
        <v>5250</v>
      </c>
      <c r="AF1986">
        <v>495</v>
      </c>
      <c r="AG1986">
        <v>618</v>
      </c>
      <c r="AH1986">
        <v>3230</v>
      </c>
      <c r="AJ1986">
        <v>14.2</v>
      </c>
      <c r="AM1986">
        <v>15.5</v>
      </c>
      <c r="AQ1986">
        <v>340800</v>
      </c>
      <c r="BA1986" t="s">
        <v>31</v>
      </c>
      <c r="BB1986">
        <v>13.76</v>
      </c>
      <c r="BC1986" s="2">
        <f t="shared" si="346"/>
        <v>5311.3681241184759</v>
      </c>
      <c r="BD1986" s="2">
        <f t="shared" si="347"/>
        <v>0</v>
      </c>
      <c r="BE1986" s="2">
        <f t="shared" si="348"/>
        <v>118.19696023318758</v>
      </c>
      <c r="BF1986" s="2">
        <f t="shared" si="349"/>
        <v>102.67320321894367</v>
      </c>
      <c r="BG1986" s="2">
        <f t="shared" si="350"/>
        <v>0</v>
      </c>
      <c r="BH1986" s="2">
        <f t="shared" si="351"/>
        <v>4784.8971247118188</v>
      </c>
      <c r="BI1986" s="2">
        <f t="shared" si="352"/>
        <v>134.30544896392939</v>
      </c>
      <c r="BJ1986" s="2">
        <f t="shared" si="353"/>
        <v>71.315372424722668</v>
      </c>
      <c r="BK1986" s="2">
        <f t="shared" si="354"/>
        <v>15.419931134288136</v>
      </c>
      <c r="BL1986" s="2">
        <f t="shared" si="355"/>
        <v>132.89446615922651</v>
      </c>
      <c r="BM1986" s="2"/>
      <c r="BN1986" s="1">
        <f t="shared" si="356"/>
        <v>-2.5291149479079964</v>
      </c>
      <c r="BO1986" s="2">
        <f t="shared" si="344"/>
        <v>0.90087845784667109</v>
      </c>
      <c r="BP1986" s="1">
        <f t="shared" si="345"/>
        <v>6.5252525252525251</v>
      </c>
    </row>
    <row r="1987" spans="1:68" x14ac:dyDescent="0.25">
      <c r="A1987" t="s">
        <v>1439</v>
      </c>
      <c r="B1987" t="s">
        <v>1552</v>
      </c>
      <c r="C1987" t="s">
        <v>818</v>
      </c>
      <c r="D1987">
        <v>-24.60427747</v>
      </c>
      <c r="E1987">
        <v>-66.694975389999996</v>
      </c>
      <c r="F1987" s="9">
        <v>43357</v>
      </c>
      <c r="H1987" t="s">
        <v>899</v>
      </c>
      <c r="I1987" t="s">
        <v>1013</v>
      </c>
      <c r="J1987" t="s">
        <v>41</v>
      </c>
      <c r="L1987" t="s">
        <v>30</v>
      </c>
      <c r="M1987" t="s">
        <v>1771</v>
      </c>
      <c r="N1987">
        <v>8.6</v>
      </c>
      <c r="O1987">
        <v>1.21</v>
      </c>
      <c r="P1987">
        <v>7.12</v>
      </c>
      <c r="T1987">
        <v>188021</v>
      </c>
      <c r="W1987">
        <v>10659</v>
      </c>
      <c r="Z1987">
        <v>651</v>
      </c>
      <c r="AD1987">
        <v>110000</v>
      </c>
      <c r="AE1987">
        <v>5690</v>
      </c>
      <c r="AF1987">
        <v>516</v>
      </c>
      <c r="AG1987">
        <v>574</v>
      </c>
      <c r="AH1987">
        <v>3660</v>
      </c>
      <c r="AM1987">
        <v>19</v>
      </c>
      <c r="AQ1987">
        <v>334800</v>
      </c>
      <c r="BA1987" t="s">
        <v>31</v>
      </c>
      <c r="BB1987">
        <v>11.794</v>
      </c>
      <c r="BC1987" s="2">
        <f t="shared" si="346"/>
        <v>5303.8363892806765</v>
      </c>
      <c r="BD1987" s="2">
        <f t="shared" si="347"/>
        <v>0</v>
      </c>
      <c r="BE1987" s="2">
        <f t="shared" si="348"/>
        <v>110.96189881324172</v>
      </c>
      <c r="BF1987" s="2">
        <f t="shared" si="349"/>
        <v>60.216446212191286</v>
      </c>
      <c r="BG1987" s="2">
        <f t="shared" si="350"/>
        <v>0</v>
      </c>
      <c r="BH1987" s="2">
        <f t="shared" si="351"/>
        <v>4784.8971247118188</v>
      </c>
      <c r="BI1987" s="2">
        <f t="shared" si="352"/>
        <v>145.5615246866206</v>
      </c>
      <c r="BJ1987" s="2">
        <f t="shared" si="353"/>
        <v>74.340873073044236</v>
      </c>
      <c r="BK1987" s="2">
        <f t="shared" si="354"/>
        <v>14.322071959678626</v>
      </c>
      <c r="BL1987" s="2">
        <f t="shared" si="355"/>
        <v>150.58629911540837</v>
      </c>
      <c r="BM1987" s="2"/>
      <c r="BN1987" s="1">
        <f t="shared" si="356"/>
        <v>-1.8665814998969577</v>
      </c>
      <c r="BO1987" s="2">
        <f t="shared" si="344"/>
        <v>0.90215775403297505</v>
      </c>
      <c r="BP1987" s="1">
        <f t="shared" si="345"/>
        <v>7.0930232558139537</v>
      </c>
    </row>
    <row r="1988" spans="1:68" x14ac:dyDescent="0.25">
      <c r="A1988" t="s">
        <v>1440</v>
      </c>
      <c r="B1988" t="s">
        <v>1552</v>
      </c>
      <c r="C1988" t="s">
        <v>818</v>
      </c>
      <c r="D1988">
        <v>-24.60427747</v>
      </c>
      <c r="E1988">
        <v>-66.694975389999996</v>
      </c>
      <c r="F1988" s="9">
        <v>43357</v>
      </c>
      <c r="H1988" t="s">
        <v>899</v>
      </c>
      <c r="I1988" t="s">
        <v>1013</v>
      </c>
      <c r="J1988" t="s">
        <v>41</v>
      </c>
      <c r="L1988" t="s">
        <v>30</v>
      </c>
      <c r="M1988" t="s">
        <v>1772</v>
      </c>
      <c r="N1988">
        <v>10.199999999999999</v>
      </c>
      <c r="O1988">
        <v>1.21</v>
      </c>
      <c r="P1988">
        <v>7.02</v>
      </c>
      <c r="T1988">
        <v>188745</v>
      </c>
      <c r="W1988">
        <v>10309</v>
      </c>
      <c r="Z1988">
        <v>667</v>
      </c>
      <c r="AD1988">
        <v>109000</v>
      </c>
      <c r="AE1988">
        <v>5160</v>
      </c>
      <c r="AF1988">
        <v>469</v>
      </c>
      <c r="AG1988">
        <v>662</v>
      </c>
      <c r="AH1988">
        <v>3310</v>
      </c>
      <c r="AM1988">
        <v>19.3</v>
      </c>
      <c r="AQ1988">
        <v>329800</v>
      </c>
      <c r="BA1988" t="s">
        <v>31</v>
      </c>
      <c r="BB1988">
        <v>10.698</v>
      </c>
      <c r="BC1988" s="2">
        <f t="shared" si="346"/>
        <v>5324.2595204513391</v>
      </c>
      <c r="BD1988" s="2">
        <f t="shared" si="347"/>
        <v>0</v>
      </c>
      <c r="BE1988" s="2">
        <f t="shared" si="348"/>
        <v>107.31834270247762</v>
      </c>
      <c r="BF1988" s="2">
        <f t="shared" si="349"/>
        <v>61.696420312644527</v>
      </c>
      <c r="BG1988" s="2">
        <f t="shared" si="350"/>
        <v>0</v>
      </c>
      <c r="BH1988" s="2">
        <f t="shared" si="351"/>
        <v>4741.3980599417109</v>
      </c>
      <c r="BI1988" s="2">
        <f t="shared" si="352"/>
        <v>132.00306983883345</v>
      </c>
      <c r="BJ1988" s="2">
        <f t="shared" si="353"/>
        <v>67.569514479181677</v>
      </c>
      <c r="BK1988" s="2">
        <f t="shared" si="354"/>
        <v>16.517790308897649</v>
      </c>
      <c r="BL1988" s="2">
        <f t="shared" si="355"/>
        <v>136.18596996502777</v>
      </c>
      <c r="BM1988" s="2"/>
      <c r="BN1988" s="1">
        <f t="shared" si="356"/>
        <v>-2.8086033442680352</v>
      </c>
      <c r="BO1988" s="2">
        <f t="shared" si="344"/>
        <v>0.89052722575397325</v>
      </c>
      <c r="BP1988" s="1">
        <f t="shared" si="345"/>
        <v>7.0575692963752665</v>
      </c>
    </row>
    <row r="1989" spans="1:68" x14ac:dyDescent="0.25">
      <c r="A1989" t="s">
        <v>1441</v>
      </c>
      <c r="B1989" t="s">
        <v>1552</v>
      </c>
      <c r="C1989" t="s">
        <v>818</v>
      </c>
      <c r="D1989">
        <v>-24.60427747</v>
      </c>
      <c r="E1989">
        <v>-66.694975389999996</v>
      </c>
      <c r="F1989" s="9">
        <v>43358</v>
      </c>
      <c r="H1989" t="s">
        <v>899</v>
      </c>
      <c r="I1989" t="s">
        <v>1013</v>
      </c>
      <c r="J1989" t="s">
        <v>41</v>
      </c>
      <c r="L1989" t="s">
        <v>30</v>
      </c>
      <c r="M1989" t="s">
        <v>1745</v>
      </c>
      <c r="N1989">
        <v>7.3</v>
      </c>
      <c r="O1989">
        <v>1.21</v>
      </c>
      <c r="P1989">
        <v>7.11</v>
      </c>
      <c r="T1989">
        <v>186809</v>
      </c>
      <c r="W1989">
        <v>10707</v>
      </c>
      <c r="Z1989">
        <v>648</v>
      </c>
      <c r="AD1989">
        <v>108000</v>
      </c>
      <c r="AE1989">
        <v>5750</v>
      </c>
      <c r="AF1989">
        <v>520</v>
      </c>
      <c r="AG1989">
        <v>578</v>
      </c>
      <c r="AH1989">
        <v>3690</v>
      </c>
      <c r="AJ1989">
        <v>15.1</v>
      </c>
      <c r="AM1989">
        <v>19.2</v>
      </c>
      <c r="AQ1989">
        <v>334000</v>
      </c>
      <c r="BA1989" t="s">
        <v>31</v>
      </c>
      <c r="BB1989">
        <v>12.07</v>
      </c>
      <c r="BC1989" s="2">
        <f t="shared" si="346"/>
        <v>5269.6473906911142</v>
      </c>
      <c r="BD1989" s="2">
        <f t="shared" si="347"/>
        <v>0</v>
      </c>
      <c r="BE1989" s="2">
        <f t="shared" si="348"/>
        <v>111.46158650843223</v>
      </c>
      <c r="BF1989" s="2">
        <f t="shared" si="349"/>
        <v>59.938951068356303</v>
      </c>
      <c r="BG1989" s="2">
        <f t="shared" si="350"/>
        <v>0</v>
      </c>
      <c r="BH1989" s="2">
        <f t="shared" si="351"/>
        <v>4697.8989951716039</v>
      </c>
      <c r="BI1989" s="2">
        <f t="shared" si="352"/>
        <v>147.09644410335122</v>
      </c>
      <c r="BJ1989" s="2">
        <f t="shared" si="353"/>
        <v>74.917158910819765</v>
      </c>
      <c r="BK1989" s="2">
        <f t="shared" si="354"/>
        <v>14.421877339188582</v>
      </c>
      <c r="BL1989" s="2">
        <f t="shared" si="355"/>
        <v>151.82061304258383</v>
      </c>
      <c r="BM1989" s="2"/>
      <c r="BN1989" s="1">
        <f t="shared" si="356"/>
        <v>-2.3449111308658779</v>
      </c>
      <c r="BO1989" s="2">
        <f t="shared" si="344"/>
        <v>0.89150158385748735</v>
      </c>
      <c r="BP1989" s="1">
        <f t="shared" si="345"/>
        <v>7.0961538461538458</v>
      </c>
    </row>
    <row r="1990" spans="1:68" x14ac:dyDescent="0.25">
      <c r="A1990" t="s">
        <v>1442</v>
      </c>
      <c r="B1990" t="s">
        <v>1552</v>
      </c>
      <c r="C1990" t="s">
        <v>818</v>
      </c>
      <c r="D1990">
        <v>-24.60427747</v>
      </c>
      <c r="E1990">
        <v>-66.694975389999996</v>
      </c>
      <c r="F1990" s="9">
        <v>43358</v>
      </c>
      <c r="H1990" t="s">
        <v>899</v>
      </c>
      <c r="I1990" t="s">
        <v>1013</v>
      </c>
      <c r="J1990" t="s">
        <v>41</v>
      </c>
      <c r="L1990" t="s">
        <v>30</v>
      </c>
      <c r="M1990" t="s">
        <v>1746</v>
      </c>
      <c r="N1990">
        <v>5.0999999999999996</v>
      </c>
      <c r="O1990">
        <v>1.21</v>
      </c>
      <c r="P1990">
        <v>7</v>
      </c>
      <c r="T1990">
        <v>185769</v>
      </c>
      <c r="W1990">
        <v>10499</v>
      </c>
      <c r="Z1990">
        <v>686</v>
      </c>
      <c r="AD1990">
        <v>109000</v>
      </c>
      <c r="AE1990">
        <v>5320</v>
      </c>
      <c r="AF1990">
        <v>490</v>
      </c>
      <c r="AG1990">
        <v>621</v>
      </c>
      <c r="AH1990">
        <v>3470</v>
      </c>
      <c r="AM1990">
        <v>18.5</v>
      </c>
      <c r="AQ1990">
        <v>332200</v>
      </c>
      <c r="BA1990" t="s">
        <v>31</v>
      </c>
      <c r="BB1990">
        <v>35.11</v>
      </c>
      <c r="BC1990" s="2">
        <f t="shared" si="346"/>
        <v>5240.3102961918194</v>
      </c>
      <c r="BD1990" s="2">
        <f t="shared" si="347"/>
        <v>0</v>
      </c>
      <c r="BE1990" s="2">
        <f t="shared" si="348"/>
        <v>109.2962731626067</v>
      </c>
      <c r="BF1990" s="2">
        <f t="shared" si="349"/>
        <v>63.453889556932751</v>
      </c>
      <c r="BG1990" s="2">
        <f t="shared" si="350"/>
        <v>0</v>
      </c>
      <c r="BH1990" s="2">
        <f t="shared" si="351"/>
        <v>4741.3980599417109</v>
      </c>
      <c r="BI1990" s="2">
        <f t="shared" si="352"/>
        <v>136.09618828344844</v>
      </c>
      <c r="BJ1990" s="2">
        <f t="shared" si="353"/>
        <v>70.595015127503245</v>
      </c>
      <c r="BK1990" s="2">
        <f t="shared" si="354"/>
        <v>15.494785168920604</v>
      </c>
      <c r="BL1990" s="2">
        <f t="shared" si="355"/>
        <v>142.76897757663033</v>
      </c>
      <c r="BM1990" s="2"/>
      <c r="BN1990" s="1">
        <f t="shared" si="356"/>
        <v>-2.1322051370240676</v>
      </c>
      <c r="BO1990" s="2">
        <f t="shared" si="344"/>
        <v>0.90479337900798118</v>
      </c>
      <c r="BP1990" s="1">
        <f t="shared" si="345"/>
        <v>7.0816326530612246</v>
      </c>
    </row>
    <row r="1991" spans="1:68" x14ac:dyDescent="0.25">
      <c r="A1991" t="s">
        <v>1443</v>
      </c>
      <c r="B1991" t="s">
        <v>1552</v>
      </c>
      <c r="C1991" t="s">
        <v>818</v>
      </c>
      <c r="D1991">
        <v>-24.599392640000001</v>
      </c>
      <c r="E1991">
        <v>-66.723907710000006</v>
      </c>
      <c r="F1991" s="9">
        <v>43354</v>
      </c>
      <c r="H1991" t="s">
        <v>899</v>
      </c>
      <c r="I1991" t="s">
        <v>1013</v>
      </c>
      <c r="J1991" t="s">
        <v>41</v>
      </c>
      <c r="L1991" t="s">
        <v>30</v>
      </c>
      <c r="M1991" t="s">
        <v>1650</v>
      </c>
      <c r="N1991">
        <v>10.7</v>
      </c>
      <c r="O1991">
        <v>1.21</v>
      </c>
      <c r="P1991">
        <v>6.36</v>
      </c>
      <c r="T1991">
        <v>188442</v>
      </c>
      <c r="W1991">
        <v>8265</v>
      </c>
      <c r="Z1991">
        <v>579</v>
      </c>
      <c r="AD1991">
        <v>117000</v>
      </c>
      <c r="AE1991">
        <v>5010</v>
      </c>
      <c r="AF1991">
        <v>451</v>
      </c>
      <c r="AG1991">
        <v>743</v>
      </c>
      <c r="AH1991">
        <v>2540</v>
      </c>
      <c r="AJ1991">
        <v>12.5</v>
      </c>
      <c r="AM1991">
        <v>17.2</v>
      </c>
      <c r="AQ1991">
        <v>328800</v>
      </c>
      <c r="BA1991" t="s">
        <v>31</v>
      </c>
      <c r="BB1991">
        <v>7.3140000000000001</v>
      </c>
      <c r="BC1991" s="2">
        <f t="shared" si="346"/>
        <v>5315.7122708039487</v>
      </c>
      <c r="BD1991" s="2">
        <f t="shared" si="347"/>
        <v>0</v>
      </c>
      <c r="BE1991" s="2">
        <f t="shared" si="348"/>
        <v>86.039975015615241</v>
      </c>
      <c r="BF1991" s="2">
        <f t="shared" si="349"/>
        <v>53.556562760151699</v>
      </c>
      <c r="BG1991" s="2">
        <f t="shared" si="350"/>
        <v>0</v>
      </c>
      <c r="BH1991" s="2">
        <f t="shared" si="351"/>
        <v>5089.3905781025705</v>
      </c>
      <c r="BI1991" s="2">
        <f t="shared" si="352"/>
        <v>128.1657712970069</v>
      </c>
      <c r="BJ1991" s="2">
        <f t="shared" si="353"/>
        <v>64.97622820919176</v>
      </c>
      <c r="BK1991" s="2">
        <f t="shared" si="354"/>
        <v>18.538849243974248</v>
      </c>
      <c r="BL1991" s="2">
        <f t="shared" si="355"/>
        <v>104.5052458341905</v>
      </c>
      <c r="BM1991" s="2"/>
      <c r="BN1991" s="1">
        <f t="shared" si="356"/>
        <v>0.30402192438707171</v>
      </c>
      <c r="BO1991" s="2">
        <f t="shared" si="344"/>
        <v>0.9574240137216552</v>
      </c>
      <c r="BP1991" s="1">
        <f t="shared" si="345"/>
        <v>5.6319290465631928</v>
      </c>
    </row>
    <row r="1992" spans="1:68" x14ac:dyDescent="0.25">
      <c r="A1992" t="s">
        <v>1444</v>
      </c>
      <c r="B1992" t="s">
        <v>1552</v>
      </c>
      <c r="C1992" t="s">
        <v>818</v>
      </c>
      <c r="D1992">
        <v>-24.599392640000001</v>
      </c>
      <c r="E1992">
        <v>-66.723907710000006</v>
      </c>
      <c r="F1992" s="9">
        <v>43355</v>
      </c>
      <c r="H1992" t="s">
        <v>899</v>
      </c>
      <c r="I1992" t="s">
        <v>1013</v>
      </c>
      <c r="J1992" t="s">
        <v>41</v>
      </c>
      <c r="L1992" t="s">
        <v>30</v>
      </c>
      <c r="M1992" t="s">
        <v>1651</v>
      </c>
      <c r="N1992">
        <v>13.4</v>
      </c>
      <c r="O1992">
        <v>1.21</v>
      </c>
      <c r="P1992">
        <v>6.8</v>
      </c>
      <c r="T1992">
        <v>190443</v>
      </c>
      <c r="W1992">
        <v>10959</v>
      </c>
      <c r="Z1992">
        <v>648</v>
      </c>
      <c r="AD1992">
        <v>114000</v>
      </c>
      <c r="AE1992">
        <v>5850</v>
      </c>
      <c r="AF1992">
        <v>580</v>
      </c>
      <c r="AG1992">
        <v>580</v>
      </c>
      <c r="AH1992">
        <v>3860</v>
      </c>
      <c r="AM1992">
        <v>17</v>
      </c>
      <c r="AQ1992">
        <v>336600</v>
      </c>
      <c r="BA1992" t="s">
        <v>31</v>
      </c>
      <c r="BB1992">
        <v>11.154000000000002</v>
      </c>
      <c r="BC1992" s="2">
        <f t="shared" si="346"/>
        <v>5372.1579689703804</v>
      </c>
      <c r="BD1992" s="2">
        <f t="shared" si="347"/>
        <v>0</v>
      </c>
      <c r="BE1992" s="2">
        <f t="shared" si="348"/>
        <v>114.08494690818239</v>
      </c>
      <c r="BF1992" s="2">
        <f t="shared" si="349"/>
        <v>59.938951068356303</v>
      </c>
      <c r="BG1992" s="2">
        <f t="shared" si="350"/>
        <v>0</v>
      </c>
      <c r="BH1992" s="2">
        <f t="shared" si="351"/>
        <v>4958.8933837922486</v>
      </c>
      <c r="BI1992" s="2">
        <f t="shared" si="352"/>
        <v>149.65464313123559</v>
      </c>
      <c r="BJ1992" s="2">
        <f t="shared" si="353"/>
        <v>83.561446477452819</v>
      </c>
      <c r="BK1992" s="2">
        <f t="shared" si="354"/>
        <v>14.471780028943559</v>
      </c>
      <c r="BL1992" s="2">
        <f t="shared" si="355"/>
        <v>158.81505862991153</v>
      </c>
      <c r="BM1992" s="2"/>
      <c r="BN1992" s="1">
        <f t="shared" si="356"/>
        <v>-0.65289358480275728</v>
      </c>
      <c r="BO1992" s="2">
        <f t="shared" si="344"/>
        <v>0.9230728903421771</v>
      </c>
      <c r="BP1992" s="1">
        <f t="shared" si="345"/>
        <v>6.6551724137931032</v>
      </c>
    </row>
    <row r="1993" spans="1:68" x14ac:dyDescent="0.25">
      <c r="A1993" t="s">
        <v>1445</v>
      </c>
      <c r="B1993" t="s">
        <v>1552</v>
      </c>
      <c r="C1993" t="s">
        <v>818</v>
      </c>
      <c r="D1993">
        <v>-24.599392640000001</v>
      </c>
      <c r="E1993">
        <v>-66.723907710000006</v>
      </c>
      <c r="F1993" s="9">
        <v>43355</v>
      </c>
      <c r="H1993" t="s">
        <v>899</v>
      </c>
      <c r="I1993" t="s">
        <v>1013</v>
      </c>
      <c r="J1993" t="s">
        <v>41</v>
      </c>
      <c r="L1993" t="s">
        <v>30</v>
      </c>
      <c r="M1993" t="s">
        <v>1652</v>
      </c>
      <c r="N1993">
        <v>13.4</v>
      </c>
      <c r="O1993">
        <v>1.21</v>
      </c>
      <c r="P1993">
        <v>6.86</v>
      </c>
      <c r="T1993">
        <v>190566</v>
      </c>
      <c r="W1993">
        <v>10527</v>
      </c>
      <c r="Z1993">
        <v>618</v>
      </c>
      <c r="AD1993">
        <v>111000</v>
      </c>
      <c r="AE1993">
        <v>5540</v>
      </c>
      <c r="AF1993">
        <v>543</v>
      </c>
      <c r="AG1993">
        <v>600</v>
      </c>
      <c r="AH1993">
        <v>3570</v>
      </c>
      <c r="AM1993">
        <v>16.600000000000001</v>
      </c>
      <c r="AQ1993">
        <v>334800</v>
      </c>
      <c r="BA1993" t="s">
        <v>31</v>
      </c>
      <c r="BB1993">
        <v>10.012</v>
      </c>
      <c r="BC1993" s="2">
        <f t="shared" si="346"/>
        <v>5375.6276445698159</v>
      </c>
      <c r="BD1993" s="2">
        <f t="shared" si="347"/>
        <v>0</v>
      </c>
      <c r="BE1993" s="2">
        <f t="shared" si="348"/>
        <v>109.58775765146783</v>
      </c>
      <c r="BF1993" s="2">
        <f t="shared" si="349"/>
        <v>57.163999630006472</v>
      </c>
      <c r="BG1993" s="2">
        <f t="shared" si="350"/>
        <v>0</v>
      </c>
      <c r="BH1993" s="2">
        <f t="shared" si="351"/>
        <v>4828.3961894819258</v>
      </c>
      <c r="BI1993" s="2">
        <f t="shared" si="352"/>
        <v>141.72422614479405</v>
      </c>
      <c r="BJ1993" s="2">
        <f t="shared" si="353"/>
        <v>78.230802478029105</v>
      </c>
      <c r="BK1993" s="2">
        <f t="shared" si="354"/>
        <v>14.970806926493337</v>
      </c>
      <c r="BL1993" s="2">
        <f t="shared" si="355"/>
        <v>146.88335733388192</v>
      </c>
      <c r="BM1993" s="2"/>
      <c r="BN1993" s="1">
        <f t="shared" si="356"/>
        <v>-2.1204178736727393</v>
      </c>
      <c r="BO1993" s="2">
        <f t="shared" si="344"/>
        <v>0.89820138386246395</v>
      </c>
      <c r="BP1993" s="1">
        <f t="shared" si="345"/>
        <v>6.5745856353591163</v>
      </c>
    </row>
    <row r="1994" spans="1:68" x14ac:dyDescent="0.25">
      <c r="A1994" t="s">
        <v>1446</v>
      </c>
      <c r="B1994" t="s">
        <v>1552</v>
      </c>
      <c r="C1994" t="s">
        <v>818</v>
      </c>
      <c r="D1994">
        <v>-24.599392640000001</v>
      </c>
      <c r="E1994">
        <v>-66.723907710000006</v>
      </c>
      <c r="F1994" s="9">
        <v>43355</v>
      </c>
      <c r="H1994" t="s">
        <v>899</v>
      </c>
      <c r="I1994" t="s">
        <v>1013</v>
      </c>
      <c r="J1994" t="s">
        <v>41</v>
      </c>
      <c r="L1994" t="s">
        <v>30</v>
      </c>
      <c r="M1994" t="s">
        <v>1653</v>
      </c>
      <c r="N1994">
        <v>13.1</v>
      </c>
      <c r="O1994">
        <v>1.21</v>
      </c>
      <c r="P1994">
        <v>7.03</v>
      </c>
      <c r="T1994">
        <v>191641</v>
      </c>
      <c r="W1994">
        <v>9719</v>
      </c>
      <c r="Z1994">
        <v>607</v>
      </c>
      <c r="AD1994">
        <v>109000</v>
      </c>
      <c r="AE1994">
        <v>5330</v>
      </c>
      <c r="AF1994">
        <v>512</v>
      </c>
      <c r="AG1994">
        <v>632</v>
      </c>
      <c r="AH1994">
        <v>3260</v>
      </c>
      <c r="AM1994">
        <v>17.2</v>
      </c>
      <c r="AQ1994">
        <v>184400</v>
      </c>
      <c r="BA1994" t="s">
        <v>31</v>
      </c>
      <c r="BB1994">
        <v>10.378</v>
      </c>
      <c r="BC1994" s="2">
        <f t="shared" si="346"/>
        <v>5405.9520451339913</v>
      </c>
      <c r="BD1994" s="2">
        <f t="shared" si="347"/>
        <v>0</v>
      </c>
      <c r="BE1994" s="2">
        <f t="shared" si="348"/>
        <v>101.17634811576099</v>
      </c>
      <c r="BF1994" s="2">
        <f t="shared" si="349"/>
        <v>56.146517435944872</v>
      </c>
      <c r="BG1994" s="2">
        <f t="shared" si="350"/>
        <v>0</v>
      </c>
      <c r="BH1994" s="2">
        <f t="shared" si="351"/>
        <v>4741.3980599417109</v>
      </c>
      <c r="BI1994" s="2">
        <f t="shared" si="352"/>
        <v>136.35200818623687</v>
      </c>
      <c r="BJ1994" s="2">
        <f t="shared" si="353"/>
        <v>73.764587235268692</v>
      </c>
      <c r="BK1994" s="2">
        <f t="shared" si="354"/>
        <v>15.769249962572982</v>
      </c>
      <c r="BL1994" s="2">
        <f t="shared" si="355"/>
        <v>134.12878008640197</v>
      </c>
      <c r="BM1994" s="2"/>
      <c r="BN1994" s="1">
        <f t="shared" si="356"/>
        <v>-3.3796894852188348</v>
      </c>
      <c r="BO1994" s="2">
        <f t="shared" si="344"/>
        <v>0.87706994445308495</v>
      </c>
      <c r="BP1994" s="1">
        <f t="shared" si="345"/>
        <v>6.3671875</v>
      </c>
    </row>
    <row r="1995" spans="1:68" x14ac:dyDescent="0.25">
      <c r="A1995" t="s">
        <v>1447</v>
      </c>
      <c r="B1995" t="s">
        <v>1552</v>
      </c>
      <c r="C1995" t="s">
        <v>818</v>
      </c>
      <c r="D1995">
        <v>-24.599392640000001</v>
      </c>
      <c r="E1995">
        <v>-66.723907710000006</v>
      </c>
      <c r="F1995" s="9">
        <v>43355</v>
      </c>
      <c r="H1995" t="s">
        <v>899</v>
      </c>
      <c r="I1995" t="s">
        <v>1013</v>
      </c>
      <c r="J1995" t="s">
        <v>41</v>
      </c>
      <c r="L1995" t="s">
        <v>30</v>
      </c>
      <c r="M1995" t="s">
        <v>1773</v>
      </c>
      <c r="N1995">
        <v>12.6</v>
      </c>
      <c r="O1995">
        <v>1.21</v>
      </c>
      <c r="P1995">
        <v>6.63</v>
      </c>
      <c r="T1995">
        <v>181769</v>
      </c>
      <c r="W1995">
        <v>8616</v>
      </c>
      <c r="Z1995">
        <v>575</v>
      </c>
      <c r="AD1995">
        <v>109000</v>
      </c>
      <c r="AE1995">
        <v>4630</v>
      </c>
      <c r="AF1995">
        <v>421</v>
      </c>
      <c r="AG1995">
        <v>626</v>
      </c>
      <c r="AH1995">
        <v>2780</v>
      </c>
      <c r="AJ1995">
        <v>10.1</v>
      </c>
      <c r="AM1995">
        <v>17.7</v>
      </c>
      <c r="AQ1995">
        <v>322000</v>
      </c>
      <c r="BA1995" t="s">
        <v>31</v>
      </c>
      <c r="BB1995">
        <v>10.972000000000001</v>
      </c>
      <c r="BC1995" s="2">
        <f t="shared" si="346"/>
        <v>5127.4753173483778</v>
      </c>
      <c r="BD1995" s="2">
        <f t="shared" si="347"/>
        <v>0</v>
      </c>
      <c r="BE1995" s="2">
        <f t="shared" si="348"/>
        <v>89.693941286695818</v>
      </c>
      <c r="BF1995" s="2">
        <f t="shared" si="349"/>
        <v>53.186569235038384</v>
      </c>
      <c r="BG1995" s="2">
        <f t="shared" si="350"/>
        <v>0</v>
      </c>
      <c r="BH1995" s="2">
        <f t="shared" si="351"/>
        <v>4741.3980599417109</v>
      </c>
      <c r="BI1995" s="2">
        <f t="shared" si="352"/>
        <v>118.44461499104629</v>
      </c>
      <c r="BJ1995" s="2">
        <f t="shared" si="353"/>
        <v>60.654084425875233</v>
      </c>
      <c r="BK1995" s="2">
        <f t="shared" si="354"/>
        <v>15.619541893308048</v>
      </c>
      <c r="BL1995" s="2">
        <f t="shared" si="355"/>
        <v>114.37975725159433</v>
      </c>
      <c r="BM1995" s="2"/>
      <c r="BN1995" s="1">
        <f t="shared" si="356"/>
        <v>-1.3082064955013124</v>
      </c>
      <c r="BO1995" s="2">
        <f t="shared" si="344"/>
        <v>0.92470421922843637</v>
      </c>
      <c r="BP1995" s="1">
        <f t="shared" si="345"/>
        <v>6.6033254156769594</v>
      </c>
    </row>
    <row r="1996" spans="1:68" x14ac:dyDescent="0.25">
      <c r="A1996" t="s">
        <v>1448</v>
      </c>
      <c r="B1996" t="s">
        <v>1552</v>
      </c>
      <c r="C1996" t="s">
        <v>818</v>
      </c>
      <c r="D1996">
        <v>-24.599392640000001</v>
      </c>
      <c r="E1996">
        <v>-66.723907710000006</v>
      </c>
      <c r="F1996" s="9">
        <v>43356</v>
      </c>
      <c r="H1996" t="s">
        <v>899</v>
      </c>
      <c r="I1996" t="s">
        <v>1013</v>
      </c>
      <c r="J1996" t="s">
        <v>41</v>
      </c>
      <c r="L1996" t="s">
        <v>30</v>
      </c>
      <c r="M1996" t="s">
        <v>1774</v>
      </c>
      <c r="N1996">
        <v>12.5</v>
      </c>
      <c r="O1996">
        <v>1.2</v>
      </c>
      <c r="P1996">
        <v>6.62</v>
      </c>
      <c r="T1996">
        <v>179691</v>
      </c>
      <c r="W1996">
        <v>7410</v>
      </c>
      <c r="Z1996">
        <v>534</v>
      </c>
      <c r="AD1996">
        <v>108000</v>
      </c>
      <c r="AE1996">
        <v>4070</v>
      </c>
      <c r="AF1996">
        <v>327</v>
      </c>
      <c r="AG1996">
        <v>653</v>
      </c>
      <c r="AH1996">
        <v>2120</v>
      </c>
      <c r="AM1996">
        <v>18.5</v>
      </c>
      <c r="AQ1996">
        <v>316200</v>
      </c>
      <c r="BA1996" t="s">
        <v>31</v>
      </c>
      <c r="BB1996">
        <v>12.16</v>
      </c>
      <c r="BC1996" s="2">
        <f t="shared" si="346"/>
        <v>5068.8575458392097</v>
      </c>
      <c r="BD1996" s="2">
        <f t="shared" si="347"/>
        <v>0</v>
      </c>
      <c r="BE1996" s="2">
        <f t="shared" si="348"/>
        <v>77.139287945034354</v>
      </c>
      <c r="BF1996" s="2">
        <f t="shared" si="349"/>
        <v>49.394135602626953</v>
      </c>
      <c r="BG1996" s="2">
        <f t="shared" si="350"/>
        <v>0</v>
      </c>
      <c r="BH1996" s="2">
        <f t="shared" si="351"/>
        <v>4697.8989951716039</v>
      </c>
      <c r="BI1996" s="2">
        <f t="shared" si="352"/>
        <v>104.11870043489382</v>
      </c>
      <c r="BJ1996" s="2">
        <f t="shared" si="353"/>
        <v>47.111367238150123</v>
      </c>
      <c r="BK1996" s="2">
        <f t="shared" si="354"/>
        <v>16.293228205000247</v>
      </c>
      <c r="BL1996" s="2">
        <f t="shared" si="355"/>
        <v>87.224850853733798</v>
      </c>
      <c r="BM1996" s="2"/>
      <c r="BN1996" s="1">
        <f t="shared" si="356"/>
        <v>-1.7405778907616014</v>
      </c>
      <c r="BO1996" s="2">
        <f t="shared" si="344"/>
        <v>0.92681614203734952</v>
      </c>
      <c r="BP1996" s="1">
        <f t="shared" si="345"/>
        <v>6.4831804281345562</v>
      </c>
    </row>
    <row r="1997" spans="1:68" x14ac:dyDescent="0.25">
      <c r="A1997" t="s">
        <v>1449</v>
      </c>
      <c r="B1997" t="s">
        <v>1552</v>
      </c>
      <c r="C1997" t="s">
        <v>818</v>
      </c>
      <c r="D1997">
        <v>-24.599392640000001</v>
      </c>
      <c r="E1997">
        <v>-66.723907710000006</v>
      </c>
      <c r="F1997" s="9">
        <v>43356</v>
      </c>
      <c r="H1997" t="s">
        <v>899</v>
      </c>
      <c r="I1997" t="s">
        <v>1013</v>
      </c>
      <c r="J1997" t="s">
        <v>41</v>
      </c>
      <c r="L1997" t="s">
        <v>30</v>
      </c>
      <c r="M1997" t="s">
        <v>1775</v>
      </c>
      <c r="N1997">
        <v>11.6</v>
      </c>
      <c r="O1997">
        <v>1.2</v>
      </c>
      <c r="P1997">
        <v>6.64</v>
      </c>
      <c r="T1997">
        <v>180263</v>
      </c>
      <c r="W1997">
        <v>7897</v>
      </c>
      <c r="Z1997">
        <v>525</v>
      </c>
      <c r="AD1997">
        <v>108000</v>
      </c>
      <c r="AE1997">
        <v>4020</v>
      </c>
      <c r="AF1997">
        <v>355</v>
      </c>
      <c r="AG1997">
        <v>705</v>
      </c>
      <c r="AH1997">
        <v>2330</v>
      </c>
      <c r="AM1997">
        <v>18.2</v>
      </c>
      <c r="AQ1997">
        <v>320800</v>
      </c>
      <c r="BA1997" t="s">
        <v>31</v>
      </c>
      <c r="BB1997">
        <v>15.725999999999999</v>
      </c>
      <c r="BC1997" s="2">
        <f t="shared" si="346"/>
        <v>5084.992947813822</v>
      </c>
      <c r="BD1997" s="2">
        <f t="shared" si="347"/>
        <v>0</v>
      </c>
      <c r="BE1997" s="2">
        <f t="shared" si="348"/>
        <v>82.209036019154695</v>
      </c>
      <c r="BF1997" s="2">
        <f t="shared" si="349"/>
        <v>48.561650171122004</v>
      </c>
      <c r="BG1997" s="2">
        <f t="shared" si="350"/>
        <v>0</v>
      </c>
      <c r="BH1997" s="2">
        <f t="shared" si="351"/>
        <v>4697.8989951716039</v>
      </c>
      <c r="BI1997" s="2">
        <f t="shared" si="352"/>
        <v>102.83960092095164</v>
      </c>
      <c r="BJ1997" s="2">
        <f t="shared" si="353"/>
        <v>51.145368102578878</v>
      </c>
      <c r="BK1997" s="2">
        <f t="shared" si="354"/>
        <v>17.590698138629669</v>
      </c>
      <c r="BL1997" s="2">
        <f t="shared" si="355"/>
        <v>95.865048343962144</v>
      </c>
      <c r="BM1997" s="2"/>
      <c r="BN1997" s="1">
        <f t="shared" si="356"/>
        <v>-1.8014576478135682</v>
      </c>
      <c r="BO1997" s="2">
        <f t="shared" si="344"/>
        <v>0.92387522330613259</v>
      </c>
      <c r="BP1997" s="1">
        <f t="shared" si="345"/>
        <v>6.563380281690141</v>
      </c>
    </row>
    <row r="1998" spans="1:68" x14ac:dyDescent="0.25">
      <c r="A1998" t="s">
        <v>1450</v>
      </c>
      <c r="B1998" t="s">
        <v>1552</v>
      </c>
      <c r="C1998" t="s">
        <v>818</v>
      </c>
      <c r="D1998">
        <v>-24.599392640000001</v>
      </c>
      <c r="E1998">
        <v>-66.723907710000006</v>
      </c>
      <c r="F1998" s="9">
        <v>43356</v>
      </c>
      <c r="H1998" t="s">
        <v>899</v>
      </c>
      <c r="I1998" t="s">
        <v>1013</v>
      </c>
      <c r="J1998" t="s">
        <v>41</v>
      </c>
      <c r="L1998" t="s">
        <v>30</v>
      </c>
      <c r="M1998" t="s">
        <v>1776</v>
      </c>
      <c r="N1998">
        <v>11.8</v>
      </c>
      <c r="O1998">
        <v>1.2</v>
      </c>
      <c r="P1998">
        <v>6.6</v>
      </c>
      <c r="T1998">
        <v>182931</v>
      </c>
      <c r="W1998">
        <v>7515</v>
      </c>
      <c r="Z1998">
        <v>524</v>
      </c>
      <c r="AD1998">
        <v>108000</v>
      </c>
      <c r="AE1998">
        <v>3920</v>
      </c>
      <c r="AF1998">
        <v>327</v>
      </c>
      <c r="AG1998">
        <v>689</v>
      </c>
      <c r="AH1998">
        <v>2100</v>
      </c>
      <c r="AM1998">
        <v>18.600000000000001</v>
      </c>
      <c r="AQ1998">
        <v>314600</v>
      </c>
      <c r="BA1998" t="s">
        <v>31</v>
      </c>
      <c r="BB1998">
        <v>14.172000000000001</v>
      </c>
      <c r="BC1998" s="2">
        <f t="shared" si="346"/>
        <v>5160.2538787023977</v>
      </c>
      <c r="BD1998" s="2">
        <f t="shared" si="347"/>
        <v>0</v>
      </c>
      <c r="BE1998" s="2">
        <f t="shared" si="348"/>
        <v>78.232354778263584</v>
      </c>
      <c r="BF1998" s="2">
        <f t="shared" si="349"/>
        <v>48.469151789843679</v>
      </c>
      <c r="BG1998" s="2">
        <f t="shared" si="350"/>
        <v>0</v>
      </c>
      <c r="BH1998" s="2">
        <f t="shared" si="351"/>
        <v>4697.8989951716039</v>
      </c>
      <c r="BI1998" s="2">
        <f t="shared" si="352"/>
        <v>100.28140189306727</v>
      </c>
      <c r="BJ1998" s="2">
        <f t="shared" si="353"/>
        <v>47.111367238150123</v>
      </c>
      <c r="BK1998" s="2">
        <f t="shared" si="354"/>
        <v>17.191476620589849</v>
      </c>
      <c r="BL1998" s="2">
        <f t="shared" si="355"/>
        <v>86.401974902283484</v>
      </c>
      <c r="BM1998" s="2"/>
      <c r="BN1998" s="1">
        <f t="shared" si="356"/>
        <v>-2.6813254354794367</v>
      </c>
      <c r="BO1998" s="2">
        <f t="shared" si="344"/>
        <v>0.91040074880054966</v>
      </c>
      <c r="BP1998" s="1">
        <f t="shared" si="345"/>
        <v>6.4220183486238529</v>
      </c>
    </row>
    <row r="1999" spans="1:68" x14ac:dyDescent="0.25">
      <c r="A1999" t="s">
        <v>1451</v>
      </c>
      <c r="B1999" t="s">
        <v>1552</v>
      </c>
      <c r="C1999" t="s">
        <v>818</v>
      </c>
      <c r="D1999">
        <v>-24.599392640000001</v>
      </c>
      <c r="E1999">
        <v>-66.723907710000006</v>
      </c>
      <c r="F1999" s="9">
        <v>43358</v>
      </c>
      <c r="H1999" t="s">
        <v>899</v>
      </c>
      <c r="I1999" t="s">
        <v>1013</v>
      </c>
      <c r="J1999" t="s">
        <v>41</v>
      </c>
      <c r="L1999" t="s">
        <v>30</v>
      </c>
      <c r="M1999" t="s">
        <v>1777</v>
      </c>
      <c r="N1999">
        <v>10</v>
      </c>
      <c r="O1999">
        <v>1.21</v>
      </c>
      <c r="P1999">
        <v>7.04</v>
      </c>
      <c r="T1999">
        <v>188156</v>
      </c>
      <c r="W1999">
        <v>9705</v>
      </c>
      <c r="Z1999">
        <v>610</v>
      </c>
      <c r="AD1999">
        <v>110000</v>
      </c>
      <c r="AE1999">
        <v>4680</v>
      </c>
      <c r="AF1999">
        <v>456</v>
      </c>
      <c r="AG1999">
        <v>675</v>
      </c>
      <c r="AH1999">
        <v>3030</v>
      </c>
      <c r="AM1999">
        <v>16.7</v>
      </c>
      <c r="AQ1999">
        <v>333600</v>
      </c>
      <c r="BA1999" t="s">
        <v>31</v>
      </c>
      <c r="BB1999">
        <v>63.318000000000005</v>
      </c>
      <c r="BC1999" s="2">
        <f t="shared" si="346"/>
        <v>5307.6445698166426</v>
      </c>
      <c r="BD1999" s="2">
        <f t="shared" si="347"/>
        <v>0</v>
      </c>
      <c r="BE1999" s="2">
        <f t="shared" si="348"/>
        <v>101.03060587133042</v>
      </c>
      <c r="BF1999" s="2">
        <f t="shared" si="349"/>
        <v>56.424012579779856</v>
      </c>
      <c r="BG1999" s="2">
        <f t="shared" si="350"/>
        <v>0</v>
      </c>
      <c r="BH1999" s="2">
        <f t="shared" si="351"/>
        <v>4784.8971247118188</v>
      </c>
      <c r="BI1999" s="2">
        <f t="shared" si="352"/>
        <v>119.72371450498848</v>
      </c>
      <c r="BJ1999" s="2">
        <f t="shared" si="353"/>
        <v>65.696585506411182</v>
      </c>
      <c r="BK1999" s="2">
        <f t="shared" si="354"/>
        <v>16.842157792305002</v>
      </c>
      <c r="BL1999" s="2">
        <f t="shared" si="355"/>
        <v>124.66570664472331</v>
      </c>
      <c r="BM1999" s="2"/>
      <c r="BN1999" s="1">
        <f t="shared" si="356"/>
        <v>-2.9528920012224344</v>
      </c>
      <c r="BO1999" s="2">
        <f t="shared" si="344"/>
        <v>0.9015104650982908</v>
      </c>
      <c r="BP1999" s="1">
        <f t="shared" si="345"/>
        <v>6.6447368421052628</v>
      </c>
    </row>
    <row r="2000" spans="1:68" x14ac:dyDescent="0.25">
      <c r="A2000" t="s">
        <v>1452</v>
      </c>
      <c r="B2000" t="s">
        <v>1552</v>
      </c>
      <c r="C2000" t="s">
        <v>818</v>
      </c>
      <c r="D2000">
        <v>-24.599392640000001</v>
      </c>
      <c r="E2000">
        <v>-66.723907710000006</v>
      </c>
      <c r="F2000" s="9">
        <v>43359</v>
      </c>
      <c r="H2000" t="s">
        <v>899</v>
      </c>
      <c r="I2000" t="s">
        <v>1013</v>
      </c>
      <c r="J2000" t="s">
        <v>41</v>
      </c>
      <c r="L2000" t="s">
        <v>30</v>
      </c>
      <c r="M2000" t="s">
        <v>1778</v>
      </c>
      <c r="N2000">
        <v>5.9</v>
      </c>
      <c r="O2000">
        <v>1.21</v>
      </c>
      <c r="P2000">
        <v>7.04</v>
      </c>
      <c r="T2000">
        <v>188227</v>
      </c>
      <c r="W2000">
        <v>12508</v>
      </c>
      <c r="Z2000">
        <v>727</v>
      </c>
      <c r="AD2000">
        <v>106000</v>
      </c>
      <c r="AE2000">
        <v>6660</v>
      </c>
      <c r="AF2000">
        <v>701</v>
      </c>
      <c r="AG2000">
        <v>514</v>
      </c>
      <c r="AH2000">
        <v>4960</v>
      </c>
      <c r="AM2000">
        <v>15.5</v>
      </c>
      <c r="AQ2000">
        <v>339600</v>
      </c>
      <c r="BA2000" t="s">
        <v>31</v>
      </c>
      <c r="BB2000">
        <v>15.085999999999999</v>
      </c>
      <c r="BC2000" s="2">
        <f t="shared" si="346"/>
        <v>5309.6473906911142</v>
      </c>
      <c r="BD2000" s="2">
        <f t="shared" si="347"/>
        <v>0</v>
      </c>
      <c r="BE2000" s="2">
        <f t="shared" si="348"/>
        <v>130.21028523839266</v>
      </c>
      <c r="BF2000" s="2">
        <f t="shared" si="349"/>
        <v>67.246323189344182</v>
      </c>
      <c r="BG2000" s="2">
        <f t="shared" si="350"/>
        <v>0</v>
      </c>
      <c r="BH2000" s="2">
        <f t="shared" si="351"/>
        <v>4610.900865631389</v>
      </c>
      <c r="BI2000" s="2">
        <f t="shared" si="352"/>
        <v>170.37605525709898</v>
      </c>
      <c r="BJ2000" s="2">
        <f t="shared" si="353"/>
        <v>100.9940930701628</v>
      </c>
      <c r="BK2000" s="2">
        <f t="shared" si="354"/>
        <v>12.824991267029292</v>
      </c>
      <c r="BL2000" s="2">
        <f t="shared" si="355"/>
        <v>204.07323595967907</v>
      </c>
      <c r="BM2000" s="2"/>
      <c r="BN2000" s="1">
        <f t="shared" si="356"/>
        <v>-2.4684068156406536</v>
      </c>
      <c r="BO2000" s="2">
        <f t="shared" si="344"/>
        <v>0.86840057848572594</v>
      </c>
      <c r="BP2000" s="1">
        <f t="shared" si="345"/>
        <v>7.0756062767475036</v>
      </c>
    </row>
    <row r="2001" spans="1:68" x14ac:dyDescent="0.25">
      <c r="A2001" t="s">
        <v>1453</v>
      </c>
      <c r="B2001" t="s">
        <v>1552</v>
      </c>
      <c r="C2001" t="s">
        <v>818</v>
      </c>
      <c r="D2001">
        <v>-24.599392640000001</v>
      </c>
      <c r="E2001">
        <v>-66.723907710000006</v>
      </c>
      <c r="F2001" s="9">
        <v>43359</v>
      </c>
      <c r="H2001" t="s">
        <v>899</v>
      </c>
      <c r="I2001" t="s">
        <v>1013</v>
      </c>
      <c r="J2001" t="s">
        <v>41</v>
      </c>
      <c r="L2001" t="s">
        <v>30</v>
      </c>
      <c r="M2001" t="s">
        <v>1779</v>
      </c>
      <c r="N2001">
        <v>6.4</v>
      </c>
      <c r="O2001">
        <v>1.21</v>
      </c>
      <c r="P2001">
        <v>7.04</v>
      </c>
      <c r="T2001">
        <v>190123</v>
      </c>
      <c r="W2001">
        <v>9402</v>
      </c>
      <c r="Z2001">
        <v>586</v>
      </c>
      <c r="AD2001">
        <v>111000</v>
      </c>
      <c r="AE2001">
        <v>4220</v>
      </c>
      <c r="AF2001">
        <v>412</v>
      </c>
      <c r="AG2001">
        <v>692</v>
      </c>
      <c r="AH2001">
        <v>2750</v>
      </c>
      <c r="AM2001">
        <v>16.899999999999999</v>
      </c>
      <c r="AQ2001">
        <v>328200</v>
      </c>
      <c r="BA2001" t="s">
        <v>31</v>
      </c>
      <c r="BB2001">
        <v>10.286</v>
      </c>
      <c r="BC2001" s="2">
        <f t="shared" si="346"/>
        <v>5363.1311706629049</v>
      </c>
      <c r="BD2001" s="2">
        <f t="shared" si="347"/>
        <v>0</v>
      </c>
      <c r="BE2001" s="2">
        <f t="shared" si="348"/>
        <v>97.876327295440348</v>
      </c>
      <c r="BF2001" s="2">
        <f t="shared" si="349"/>
        <v>54.204051429099991</v>
      </c>
      <c r="BG2001" s="2">
        <f t="shared" si="350"/>
        <v>0</v>
      </c>
      <c r="BH2001" s="2">
        <f t="shared" si="351"/>
        <v>4828.3961894819258</v>
      </c>
      <c r="BI2001" s="2">
        <f t="shared" si="352"/>
        <v>107.95599897672038</v>
      </c>
      <c r="BJ2001" s="2">
        <f t="shared" si="353"/>
        <v>59.357441290880281</v>
      </c>
      <c r="BK2001" s="2">
        <f t="shared" si="354"/>
        <v>17.266330655222315</v>
      </c>
      <c r="BL2001" s="2">
        <f t="shared" si="355"/>
        <v>113.14544332441885</v>
      </c>
      <c r="BM2001" s="2"/>
      <c r="BN2001" s="1">
        <f t="shared" si="356"/>
        <v>-2.8879108124379518</v>
      </c>
      <c r="BO2001" s="2">
        <f t="shared" si="344"/>
        <v>0.90029425643995886</v>
      </c>
      <c r="BP2001" s="1">
        <f t="shared" si="345"/>
        <v>6.674757281553398</v>
      </c>
    </row>
    <row r="2002" spans="1:68" x14ac:dyDescent="0.25">
      <c r="A2002" t="s">
        <v>1454</v>
      </c>
      <c r="B2002" t="s">
        <v>1552</v>
      </c>
      <c r="C2002" t="s">
        <v>818</v>
      </c>
      <c r="D2002">
        <v>-24.599392640000001</v>
      </c>
      <c r="E2002">
        <v>-66.723907710000006</v>
      </c>
      <c r="F2002" s="9">
        <v>43359</v>
      </c>
      <c r="H2002" t="s">
        <v>899</v>
      </c>
      <c r="I2002" t="s">
        <v>1013</v>
      </c>
      <c r="J2002" t="s">
        <v>41</v>
      </c>
      <c r="L2002" t="s">
        <v>30</v>
      </c>
      <c r="M2002" t="s">
        <v>1780</v>
      </c>
      <c r="N2002">
        <v>8.8000000000000007</v>
      </c>
      <c r="O2002">
        <v>1.21</v>
      </c>
      <c r="P2002">
        <v>7.02</v>
      </c>
      <c r="T2002">
        <v>188834</v>
      </c>
      <c r="W2002">
        <v>9237</v>
      </c>
      <c r="Z2002">
        <v>590</v>
      </c>
      <c r="AD2002">
        <v>116000</v>
      </c>
      <c r="AE2002">
        <v>3900</v>
      </c>
      <c r="AF2002">
        <v>387</v>
      </c>
      <c r="AG2002">
        <v>687</v>
      </c>
      <c r="AH2002">
        <v>2610</v>
      </c>
      <c r="AM2002">
        <v>16.8</v>
      </c>
      <c r="AQ2002">
        <v>336600</v>
      </c>
      <c r="BA2002" t="s">
        <v>31</v>
      </c>
      <c r="BB2002">
        <v>16.916</v>
      </c>
      <c r="BC2002" s="2">
        <f t="shared" si="346"/>
        <v>5326.7700987306062</v>
      </c>
      <c r="BD2002" s="2">
        <f t="shared" si="347"/>
        <v>0</v>
      </c>
      <c r="BE2002" s="2">
        <f t="shared" si="348"/>
        <v>96.158650843222986</v>
      </c>
      <c r="BF2002" s="2">
        <f t="shared" si="349"/>
        <v>54.574044954213299</v>
      </c>
      <c r="BG2002" s="2">
        <f t="shared" si="350"/>
        <v>0</v>
      </c>
      <c r="BH2002" s="2">
        <f t="shared" si="351"/>
        <v>5045.8915133324635</v>
      </c>
      <c r="BI2002" s="2">
        <f t="shared" si="352"/>
        <v>99.769762087490392</v>
      </c>
      <c r="BJ2002" s="2">
        <f t="shared" si="353"/>
        <v>55.755654804783177</v>
      </c>
      <c r="BK2002" s="2">
        <f t="shared" si="354"/>
        <v>17.14157393083487</v>
      </c>
      <c r="BL2002" s="2">
        <f t="shared" si="355"/>
        <v>107.38531166426661</v>
      </c>
      <c r="BM2002" s="2"/>
      <c r="BN2002" s="1">
        <f t="shared" si="356"/>
        <v>-0.77852728918597003</v>
      </c>
      <c r="BO2002" s="2">
        <f t="shared" si="344"/>
        <v>0.94727037582022222</v>
      </c>
      <c r="BP2002" s="1">
        <f t="shared" si="345"/>
        <v>6.7441860465116283</v>
      </c>
    </row>
    <row r="2003" spans="1:68" x14ac:dyDescent="0.25">
      <c r="A2003" t="s">
        <v>1455</v>
      </c>
      <c r="B2003" t="s">
        <v>1552</v>
      </c>
      <c r="C2003" t="s">
        <v>818</v>
      </c>
      <c r="D2003">
        <v>-24.599392640000001</v>
      </c>
      <c r="E2003">
        <v>-66.723907710000006</v>
      </c>
      <c r="F2003" s="9">
        <v>43359</v>
      </c>
      <c r="H2003" t="s">
        <v>899</v>
      </c>
      <c r="I2003" t="s">
        <v>1013</v>
      </c>
      <c r="J2003" t="s">
        <v>41</v>
      </c>
      <c r="L2003" t="s">
        <v>30</v>
      </c>
      <c r="M2003" t="s">
        <v>1781</v>
      </c>
      <c r="N2003">
        <v>9.3000000000000007</v>
      </c>
      <c r="O2003">
        <v>1.21</v>
      </c>
      <c r="P2003">
        <v>7.05</v>
      </c>
      <c r="T2003">
        <v>191571</v>
      </c>
      <c r="W2003">
        <v>9511</v>
      </c>
      <c r="Z2003">
        <v>596</v>
      </c>
      <c r="AD2003">
        <v>110000</v>
      </c>
      <c r="AE2003">
        <v>3970</v>
      </c>
      <c r="AF2003">
        <v>401</v>
      </c>
      <c r="AG2003">
        <v>674</v>
      </c>
      <c r="AH2003">
        <v>2730</v>
      </c>
      <c r="AM2003">
        <v>16.7</v>
      </c>
      <c r="AQ2003">
        <v>324900</v>
      </c>
      <c r="BA2003" t="s">
        <v>31</v>
      </c>
      <c r="BB2003">
        <v>9.83</v>
      </c>
      <c r="BC2003" s="2">
        <f t="shared" si="346"/>
        <v>5403.977433004231</v>
      </c>
      <c r="BD2003" s="2">
        <f t="shared" si="347"/>
        <v>0</v>
      </c>
      <c r="BE2003" s="2">
        <f t="shared" si="348"/>
        <v>99.011034769935449</v>
      </c>
      <c r="BF2003" s="2">
        <f t="shared" si="349"/>
        <v>55.129035241883265</v>
      </c>
      <c r="BG2003" s="2">
        <f t="shared" si="350"/>
        <v>0</v>
      </c>
      <c r="BH2003" s="2">
        <f t="shared" si="351"/>
        <v>4784.8971247118188</v>
      </c>
      <c r="BI2003" s="2">
        <f t="shared" si="352"/>
        <v>101.56050140700945</v>
      </c>
      <c r="BJ2003" s="2">
        <f t="shared" si="353"/>
        <v>57.772655236997551</v>
      </c>
      <c r="BK2003" s="2">
        <f t="shared" si="354"/>
        <v>16.817206447427516</v>
      </c>
      <c r="BL2003" s="2">
        <f t="shared" si="355"/>
        <v>112.32256737296852</v>
      </c>
      <c r="BM2003" s="2"/>
      <c r="BN2003" s="1">
        <f t="shared" si="356"/>
        <v>-3.7849716103662168</v>
      </c>
      <c r="BO2003" s="2">
        <f t="shared" si="344"/>
        <v>0.88543987905807242</v>
      </c>
      <c r="BP2003" s="1">
        <f t="shared" si="345"/>
        <v>6.8079800498753116</v>
      </c>
    </row>
    <row r="2004" spans="1:68" x14ac:dyDescent="0.25">
      <c r="A2004" t="s">
        <v>1456</v>
      </c>
      <c r="B2004" t="s">
        <v>1552</v>
      </c>
      <c r="C2004" t="s">
        <v>818</v>
      </c>
      <c r="D2004">
        <v>-24.599392640000001</v>
      </c>
      <c r="E2004">
        <v>-66.723907710000006</v>
      </c>
      <c r="F2004" s="9">
        <v>43367</v>
      </c>
      <c r="H2004" t="s">
        <v>899</v>
      </c>
      <c r="I2004" t="s">
        <v>1013</v>
      </c>
      <c r="J2004" t="s">
        <v>41</v>
      </c>
      <c r="L2004" t="s">
        <v>30</v>
      </c>
      <c r="M2004" t="s">
        <v>1782</v>
      </c>
      <c r="N2004">
        <v>11.6</v>
      </c>
      <c r="O2004">
        <v>1.2</v>
      </c>
      <c r="P2004">
        <v>6.52</v>
      </c>
      <c r="T2004">
        <v>177704</v>
      </c>
      <c r="W2004">
        <v>8802</v>
      </c>
      <c r="Z2004">
        <v>621</v>
      </c>
      <c r="AD2004">
        <v>102000</v>
      </c>
      <c r="AE2004">
        <v>5260</v>
      </c>
      <c r="AF2004">
        <v>519</v>
      </c>
      <c r="AG2004">
        <v>666</v>
      </c>
      <c r="AH2004">
        <v>3210</v>
      </c>
      <c r="AJ2004">
        <v>45.6</v>
      </c>
      <c r="AM2004">
        <v>16.2</v>
      </c>
      <c r="AQ2004">
        <v>311400</v>
      </c>
      <c r="BA2004" t="s">
        <v>31</v>
      </c>
      <c r="BB2004">
        <v>18.559999999999999</v>
      </c>
      <c r="BC2004" s="2">
        <f t="shared" si="346"/>
        <v>5012.8067700987303</v>
      </c>
      <c r="BD2004" s="2">
        <f t="shared" si="347"/>
        <v>0</v>
      </c>
      <c r="BE2004" s="2">
        <f t="shared" si="348"/>
        <v>91.63023110555902</v>
      </c>
      <c r="BF2004" s="2">
        <f t="shared" si="349"/>
        <v>57.441494773841455</v>
      </c>
      <c r="BG2004" s="2">
        <f t="shared" si="350"/>
        <v>0</v>
      </c>
      <c r="BH2004" s="2">
        <f t="shared" si="351"/>
        <v>4436.9046065509592</v>
      </c>
      <c r="BI2004" s="2">
        <f t="shared" si="352"/>
        <v>134.56126886671782</v>
      </c>
      <c r="BJ2004" s="2">
        <f t="shared" si="353"/>
        <v>74.773087451375886</v>
      </c>
      <c r="BK2004" s="2">
        <f t="shared" si="354"/>
        <v>16.617595688407604</v>
      </c>
      <c r="BL2004" s="2">
        <f t="shared" si="355"/>
        <v>132.07159020777618</v>
      </c>
      <c r="BM2004" s="2"/>
      <c r="BN2004" s="1">
        <f t="shared" si="356"/>
        <v>-2.6678812058689356</v>
      </c>
      <c r="BO2004" s="2">
        <f t="shared" si="344"/>
        <v>0.88511383144009992</v>
      </c>
      <c r="BP2004" s="1">
        <f t="shared" si="345"/>
        <v>6.1849710982658959</v>
      </c>
    </row>
    <row r="2005" spans="1:68" x14ac:dyDescent="0.25">
      <c r="A2005" t="s">
        <v>1457</v>
      </c>
      <c r="B2005" t="s">
        <v>1552</v>
      </c>
      <c r="C2005" t="s">
        <v>818</v>
      </c>
      <c r="D2005">
        <v>-24.599392640000001</v>
      </c>
      <c r="E2005">
        <v>-66.723907710000006</v>
      </c>
      <c r="F2005" s="9">
        <v>43367</v>
      </c>
      <c r="H2005" t="s">
        <v>899</v>
      </c>
      <c r="I2005" t="s">
        <v>1013</v>
      </c>
      <c r="J2005" t="s">
        <v>41</v>
      </c>
      <c r="L2005" t="s">
        <v>30</v>
      </c>
      <c r="M2005" t="s">
        <v>1783</v>
      </c>
      <c r="N2005">
        <v>14.1</v>
      </c>
      <c r="O2005">
        <v>1.19</v>
      </c>
      <c r="P2005">
        <v>6.51</v>
      </c>
      <c r="T2005">
        <v>163870</v>
      </c>
      <c r="W2005">
        <v>7073</v>
      </c>
      <c r="Z2005">
        <v>549</v>
      </c>
      <c r="AD2005">
        <v>96400</v>
      </c>
      <c r="AE2005">
        <v>4420</v>
      </c>
      <c r="AF2005">
        <v>435</v>
      </c>
      <c r="AG2005">
        <v>742</v>
      </c>
      <c r="AH2005">
        <v>2370</v>
      </c>
      <c r="AJ2005">
        <v>19.7</v>
      </c>
      <c r="AM2005">
        <v>13.9</v>
      </c>
      <c r="AQ2005">
        <v>292600</v>
      </c>
      <c r="BA2005" t="s">
        <v>31</v>
      </c>
      <c r="BB2005">
        <v>30.448</v>
      </c>
      <c r="BC2005" s="2">
        <f t="shared" si="346"/>
        <v>4622.5669957686878</v>
      </c>
      <c r="BD2005" s="2">
        <f t="shared" si="347"/>
        <v>0</v>
      </c>
      <c r="BE2005" s="2">
        <f t="shared" si="348"/>
        <v>73.631063918384342</v>
      </c>
      <c r="BF2005" s="2">
        <f t="shared" si="349"/>
        <v>50.781611321801869</v>
      </c>
      <c r="BG2005" s="2">
        <f t="shared" si="350"/>
        <v>0</v>
      </c>
      <c r="BH2005" s="2">
        <f t="shared" si="351"/>
        <v>4193.3098438383577</v>
      </c>
      <c r="BI2005" s="2">
        <f t="shared" si="352"/>
        <v>113.07239703248912</v>
      </c>
      <c r="BJ2005" s="2">
        <f t="shared" si="353"/>
        <v>62.671084858089614</v>
      </c>
      <c r="BK2005" s="2">
        <f t="shared" si="354"/>
        <v>18.513897899096762</v>
      </c>
      <c r="BL2005" s="2">
        <f t="shared" si="355"/>
        <v>97.510800246862786</v>
      </c>
      <c r="BM2005" s="2"/>
      <c r="BN2005" s="1">
        <f t="shared" si="356"/>
        <v>-2.1185656239308428</v>
      </c>
      <c r="BO2005" s="2">
        <f t="shared" si="344"/>
        <v>0.90713879272636722</v>
      </c>
      <c r="BP2005" s="1">
        <f t="shared" si="345"/>
        <v>5.4482758620689653</v>
      </c>
    </row>
    <row r="2006" spans="1:68" x14ac:dyDescent="0.25">
      <c r="A2006" t="s">
        <v>1458</v>
      </c>
      <c r="B2006" t="s">
        <v>1552</v>
      </c>
      <c r="C2006" t="s">
        <v>818</v>
      </c>
      <c r="D2006">
        <v>-24.599392640000001</v>
      </c>
      <c r="E2006">
        <v>-66.723907710000006</v>
      </c>
      <c r="F2006" s="9">
        <v>43369</v>
      </c>
      <c r="H2006" t="s">
        <v>899</v>
      </c>
      <c r="I2006" t="s">
        <v>1013</v>
      </c>
      <c r="J2006" t="s">
        <v>41</v>
      </c>
      <c r="L2006" t="s">
        <v>30</v>
      </c>
      <c r="M2006" t="s">
        <v>1784</v>
      </c>
      <c r="N2006">
        <v>12.8</v>
      </c>
      <c r="O2006">
        <v>1.19</v>
      </c>
      <c r="P2006">
        <v>6.46</v>
      </c>
      <c r="T2006">
        <v>162492</v>
      </c>
      <c r="W2006">
        <v>7593</v>
      </c>
      <c r="Z2006">
        <v>589</v>
      </c>
      <c r="AD2006">
        <v>94200</v>
      </c>
      <c r="AE2006">
        <v>4650</v>
      </c>
      <c r="AF2006">
        <v>454</v>
      </c>
      <c r="AG2006">
        <v>724</v>
      </c>
      <c r="AH2006">
        <v>2660</v>
      </c>
      <c r="AJ2006">
        <v>17.899999999999999</v>
      </c>
      <c r="AM2006">
        <v>14.4</v>
      </c>
      <c r="AQ2006">
        <v>291400</v>
      </c>
      <c r="BA2006" t="s">
        <v>31</v>
      </c>
      <c r="BB2006">
        <v>34.014000000000003</v>
      </c>
      <c r="BC2006" s="2">
        <f t="shared" si="346"/>
        <v>4583.695345557122</v>
      </c>
      <c r="BD2006" s="2">
        <f t="shared" si="347"/>
        <v>0</v>
      </c>
      <c r="BE2006" s="2">
        <f t="shared" si="348"/>
        <v>79.044347282948152</v>
      </c>
      <c r="BF2006" s="2">
        <f t="shared" si="349"/>
        <v>54.481546572934974</v>
      </c>
      <c r="BG2006" s="2">
        <f t="shared" si="350"/>
        <v>0</v>
      </c>
      <c r="BH2006" s="2">
        <f t="shared" si="351"/>
        <v>4097.6119013441212</v>
      </c>
      <c r="BI2006" s="2">
        <f t="shared" si="352"/>
        <v>118.95625479662317</v>
      </c>
      <c r="BJ2006" s="2">
        <f t="shared" si="353"/>
        <v>65.40844258752341</v>
      </c>
      <c r="BK2006" s="2">
        <f t="shared" si="354"/>
        <v>18.064773691301959</v>
      </c>
      <c r="BL2006" s="2">
        <f t="shared" si="355"/>
        <v>109.44250154289242</v>
      </c>
      <c r="BM2006" s="2"/>
      <c r="BN2006" s="1">
        <f t="shared" si="356"/>
        <v>-2.5642896673773792</v>
      </c>
      <c r="BO2006" s="2">
        <f t="shared" si="344"/>
        <v>0.89395380635753829</v>
      </c>
      <c r="BP2006" s="1">
        <f t="shared" si="345"/>
        <v>5.8590308370044051</v>
      </c>
    </row>
    <row r="2007" spans="1:68" x14ac:dyDescent="0.25">
      <c r="A2007" t="s">
        <v>1459</v>
      </c>
      <c r="B2007" t="s">
        <v>1552</v>
      </c>
      <c r="C2007" t="s">
        <v>818</v>
      </c>
      <c r="D2007">
        <v>-24.599392640000001</v>
      </c>
      <c r="E2007">
        <v>-66.723907710000006</v>
      </c>
      <c r="F2007" s="9">
        <v>43369</v>
      </c>
      <c r="H2007" t="s">
        <v>899</v>
      </c>
      <c r="I2007" t="s">
        <v>1013</v>
      </c>
      <c r="J2007" t="s">
        <v>41</v>
      </c>
      <c r="L2007" t="s">
        <v>30</v>
      </c>
      <c r="M2007" t="s">
        <v>1785</v>
      </c>
      <c r="N2007">
        <v>14.9</v>
      </c>
      <c r="O2007">
        <v>1.19</v>
      </c>
      <c r="P2007">
        <v>6.28</v>
      </c>
      <c r="T2007">
        <v>165171</v>
      </c>
      <c r="W2007">
        <v>7627</v>
      </c>
      <c r="Z2007">
        <v>571</v>
      </c>
      <c r="AD2007">
        <v>95400</v>
      </c>
      <c r="AE2007">
        <v>4670</v>
      </c>
      <c r="AF2007">
        <v>462</v>
      </c>
      <c r="AG2007">
        <v>720</v>
      </c>
      <c r="AH2007">
        <v>2640</v>
      </c>
      <c r="AM2007">
        <v>14.2</v>
      </c>
      <c r="AQ2007">
        <v>287200</v>
      </c>
      <c r="BA2007" t="s">
        <v>31</v>
      </c>
      <c r="BB2007">
        <v>30.538</v>
      </c>
      <c r="BC2007" s="2">
        <f t="shared" si="346"/>
        <v>4659.2665726375171</v>
      </c>
      <c r="BD2007" s="2">
        <f t="shared" si="347"/>
        <v>0</v>
      </c>
      <c r="BE2007" s="2">
        <f t="shared" si="348"/>
        <v>79.398292733708104</v>
      </c>
      <c r="BF2007" s="2">
        <f t="shared" si="349"/>
        <v>52.816575709925075</v>
      </c>
      <c r="BG2007" s="2">
        <f t="shared" si="350"/>
        <v>0</v>
      </c>
      <c r="BH2007" s="2">
        <f t="shared" si="351"/>
        <v>4149.8107790682498</v>
      </c>
      <c r="BI2007" s="2">
        <f t="shared" si="352"/>
        <v>119.46789460220005</v>
      </c>
      <c r="BJ2007" s="2">
        <f t="shared" si="353"/>
        <v>66.561014263074483</v>
      </c>
      <c r="BK2007" s="2">
        <f t="shared" si="354"/>
        <v>17.964968311792003</v>
      </c>
      <c r="BL2007" s="2">
        <f t="shared" si="355"/>
        <v>108.61962559144209</v>
      </c>
      <c r="BM2007" s="2"/>
      <c r="BN2007" s="1">
        <f t="shared" si="356"/>
        <v>-2.750614630547314</v>
      </c>
      <c r="BO2007" s="2">
        <f t="shared" si="344"/>
        <v>0.89065751323155684</v>
      </c>
      <c r="BP2007" s="1">
        <f t="shared" si="345"/>
        <v>5.7142857142857144</v>
      </c>
    </row>
    <row r="2008" spans="1:68" x14ac:dyDescent="0.25">
      <c r="A2008" t="s">
        <v>1460</v>
      </c>
      <c r="B2008" t="s">
        <v>1552</v>
      </c>
      <c r="C2008" t="s">
        <v>818</v>
      </c>
      <c r="D2008">
        <v>-24.599392640000001</v>
      </c>
      <c r="E2008">
        <v>-66.723907710000006</v>
      </c>
      <c r="F2008" s="9">
        <v>43370</v>
      </c>
      <c r="H2008" t="s">
        <v>899</v>
      </c>
      <c r="I2008" t="s">
        <v>1013</v>
      </c>
      <c r="J2008" t="s">
        <v>41</v>
      </c>
      <c r="L2008" t="s">
        <v>30</v>
      </c>
      <c r="M2008" t="s">
        <v>1786</v>
      </c>
      <c r="N2008">
        <v>13.4</v>
      </c>
      <c r="O2008">
        <v>1.19</v>
      </c>
      <c r="P2008">
        <v>6.44</v>
      </c>
      <c r="T2008">
        <v>169079</v>
      </c>
      <c r="W2008">
        <v>6886</v>
      </c>
      <c r="Z2008">
        <v>574</v>
      </c>
      <c r="AD2008">
        <v>99700</v>
      </c>
      <c r="AE2008">
        <v>4490</v>
      </c>
      <c r="AF2008">
        <v>431</v>
      </c>
      <c r="AG2008">
        <v>768</v>
      </c>
      <c r="AH2008">
        <v>2280</v>
      </c>
      <c r="AM2008">
        <v>15.3</v>
      </c>
      <c r="AQ2008">
        <v>291200</v>
      </c>
      <c r="BA2008" t="s">
        <v>31</v>
      </c>
      <c r="BB2008">
        <v>22.401999999999997</v>
      </c>
      <c r="BC2008" s="2">
        <f t="shared" si="346"/>
        <v>4769.5063469675597</v>
      </c>
      <c r="BD2008" s="2">
        <f t="shared" si="347"/>
        <v>0</v>
      </c>
      <c r="BE2008" s="2">
        <f t="shared" si="348"/>
        <v>71.684363939204658</v>
      </c>
      <c r="BF2008" s="2">
        <f t="shared" si="349"/>
        <v>53.094070853760059</v>
      </c>
      <c r="BG2008" s="2">
        <f t="shared" si="350"/>
        <v>0</v>
      </c>
      <c r="BH2008" s="2">
        <f t="shared" si="351"/>
        <v>4336.8567575797115</v>
      </c>
      <c r="BI2008" s="2">
        <f t="shared" si="352"/>
        <v>114.86313635200817</v>
      </c>
      <c r="BJ2008" s="2">
        <f t="shared" si="353"/>
        <v>62.094799020314078</v>
      </c>
      <c r="BK2008" s="2">
        <f t="shared" si="354"/>
        <v>19.162632865911473</v>
      </c>
      <c r="BL2008" s="2">
        <f t="shared" si="355"/>
        <v>93.807858465336352</v>
      </c>
      <c r="BM2008" s="2"/>
      <c r="BN2008" s="1">
        <f t="shared" si="356"/>
        <v>-2.0208861744900459</v>
      </c>
      <c r="BO2008" s="2">
        <f t="shared" si="344"/>
        <v>0.90928839214923662</v>
      </c>
      <c r="BP2008" s="1">
        <f t="shared" si="345"/>
        <v>5.2900232018561484</v>
      </c>
    </row>
    <row r="2009" spans="1:68" x14ac:dyDescent="0.25">
      <c r="A2009" t="s">
        <v>1461</v>
      </c>
      <c r="B2009" t="s">
        <v>1552</v>
      </c>
      <c r="C2009" t="s">
        <v>818</v>
      </c>
      <c r="D2009">
        <v>-24.599392640000001</v>
      </c>
      <c r="E2009">
        <v>-66.723907710000006</v>
      </c>
      <c r="F2009" s="9">
        <v>43370</v>
      </c>
      <c r="H2009" t="s">
        <v>899</v>
      </c>
      <c r="I2009" t="s">
        <v>1013</v>
      </c>
      <c r="J2009" t="s">
        <v>41</v>
      </c>
      <c r="L2009" t="s">
        <v>30</v>
      </c>
      <c r="M2009" t="s">
        <v>1787</v>
      </c>
      <c r="N2009">
        <v>12.5</v>
      </c>
      <c r="O2009">
        <v>1.19</v>
      </c>
      <c r="P2009">
        <v>6.6</v>
      </c>
      <c r="T2009">
        <v>169079</v>
      </c>
      <c r="W2009">
        <v>6886</v>
      </c>
      <c r="Z2009">
        <v>574</v>
      </c>
      <c r="AD2009">
        <v>99700</v>
      </c>
      <c r="AE2009">
        <v>4490</v>
      </c>
      <c r="AF2009">
        <v>431</v>
      </c>
      <c r="AG2009">
        <v>768</v>
      </c>
      <c r="AH2009">
        <v>2280</v>
      </c>
      <c r="AM2009">
        <v>15.3</v>
      </c>
      <c r="AQ2009">
        <v>302400</v>
      </c>
      <c r="BA2009" t="s">
        <v>31</v>
      </c>
      <c r="BB2009">
        <v>27.43</v>
      </c>
      <c r="BC2009" s="2">
        <f t="shared" si="346"/>
        <v>4769.5063469675597</v>
      </c>
      <c r="BD2009" s="2">
        <f t="shared" si="347"/>
        <v>0</v>
      </c>
      <c r="BE2009" s="2">
        <f t="shared" si="348"/>
        <v>71.684363939204658</v>
      </c>
      <c r="BF2009" s="2">
        <f t="shared" si="349"/>
        <v>53.094070853760059</v>
      </c>
      <c r="BG2009" s="2">
        <f t="shared" si="350"/>
        <v>0</v>
      </c>
      <c r="BH2009" s="2">
        <f t="shared" si="351"/>
        <v>4336.8567575797115</v>
      </c>
      <c r="BI2009" s="2">
        <f t="shared" si="352"/>
        <v>114.86313635200817</v>
      </c>
      <c r="BJ2009" s="2">
        <f t="shared" si="353"/>
        <v>62.094799020314078</v>
      </c>
      <c r="BK2009" s="2">
        <f t="shared" si="354"/>
        <v>19.162632865911473</v>
      </c>
      <c r="BL2009" s="2">
        <f t="shared" si="355"/>
        <v>93.807858465336352</v>
      </c>
      <c r="BM2009" s="2"/>
      <c r="BN2009" s="1">
        <f t="shared" si="356"/>
        <v>-2.071778312154704</v>
      </c>
      <c r="BO2009" s="2">
        <f t="shared" si="344"/>
        <v>0.90928839214923662</v>
      </c>
      <c r="BP2009" s="1">
        <f t="shared" si="345"/>
        <v>5.2900232018561484</v>
      </c>
    </row>
    <row r="2010" spans="1:68" x14ac:dyDescent="0.25">
      <c r="A2010" t="s">
        <v>1462</v>
      </c>
      <c r="B2010" t="s">
        <v>1552</v>
      </c>
      <c r="C2010" t="s">
        <v>818</v>
      </c>
      <c r="D2010">
        <v>-24.599392640000001</v>
      </c>
      <c r="E2010">
        <v>-66.723907710000006</v>
      </c>
      <c r="F2010" s="9">
        <v>43370</v>
      </c>
      <c r="H2010" t="s">
        <v>899</v>
      </c>
      <c r="I2010" t="s">
        <v>1013</v>
      </c>
      <c r="J2010" t="s">
        <v>41</v>
      </c>
      <c r="L2010" t="s">
        <v>30</v>
      </c>
      <c r="M2010" t="s">
        <v>1788</v>
      </c>
      <c r="N2010">
        <v>12.7</v>
      </c>
      <c r="O2010">
        <v>1.2</v>
      </c>
      <c r="P2010">
        <v>6.62</v>
      </c>
      <c r="T2010">
        <v>179662</v>
      </c>
      <c r="W2010">
        <v>7449</v>
      </c>
      <c r="Z2010">
        <v>595</v>
      </c>
      <c r="AD2010">
        <v>103000</v>
      </c>
      <c r="AE2010">
        <v>4800</v>
      </c>
      <c r="AF2010">
        <v>463</v>
      </c>
      <c r="AG2010">
        <v>766</v>
      </c>
      <c r="AH2010">
        <v>2520</v>
      </c>
      <c r="AM2010">
        <v>16.2</v>
      </c>
      <c r="AQ2010">
        <v>315400</v>
      </c>
      <c r="BA2010" t="s">
        <v>31</v>
      </c>
      <c r="BB2010">
        <v>18.972000000000001</v>
      </c>
      <c r="BC2010" s="2">
        <f t="shared" si="346"/>
        <v>5068.0394922425949</v>
      </c>
      <c r="BD2010" s="2">
        <f t="shared" si="347"/>
        <v>0</v>
      </c>
      <c r="BE2010" s="2">
        <f t="shared" si="348"/>
        <v>77.545284197376631</v>
      </c>
      <c r="BF2010" s="2">
        <f t="shared" si="349"/>
        <v>55.03653686060494</v>
      </c>
      <c r="BG2010" s="2">
        <f t="shared" si="350"/>
        <v>0</v>
      </c>
      <c r="BH2010" s="2">
        <f t="shared" si="351"/>
        <v>4480.4036713210662</v>
      </c>
      <c r="BI2010" s="2">
        <f t="shared" si="352"/>
        <v>122.79355333844973</v>
      </c>
      <c r="BJ2010" s="2">
        <f t="shared" si="353"/>
        <v>66.705085722518376</v>
      </c>
      <c r="BK2010" s="2">
        <f t="shared" si="354"/>
        <v>19.112730176156493</v>
      </c>
      <c r="BL2010" s="2">
        <f t="shared" si="355"/>
        <v>103.68236988274018</v>
      </c>
      <c r="BM2010" s="2"/>
      <c r="BN2010" s="1">
        <f t="shared" si="356"/>
        <v>-3.2154221932186684</v>
      </c>
      <c r="BO2010" s="2">
        <f t="shared" si="344"/>
        <v>0.88405066262388154</v>
      </c>
      <c r="BP2010" s="1">
        <f t="shared" si="345"/>
        <v>5.4427645788336934</v>
      </c>
    </row>
    <row r="2011" spans="1:68" x14ac:dyDescent="0.25">
      <c r="A2011" t="s">
        <v>1463</v>
      </c>
      <c r="B2011" t="s">
        <v>1552</v>
      </c>
      <c r="C2011" t="s">
        <v>818</v>
      </c>
      <c r="D2011">
        <v>-24.599392640000001</v>
      </c>
      <c r="E2011">
        <v>-66.723907710000006</v>
      </c>
      <c r="F2011" s="9">
        <v>43371</v>
      </c>
      <c r="H2011" t="s">
        <v>899</v>
      </c>
      <c r="I2011" t="s">
        <v>1013</v>
      </c>
      <c r="J2011" t="s">
        <v>41</v>
      </c>
      <c r="L2011" t="s">
        <v>30</v>
      </c>
      <c r="M2011" t="s">
        <v>1789</v>
      </c>
      <c r="N2011">
        <v>14.8</v>
      </c>
      <c r="O2011">
        <v>1.19</v>
      </c>
      <c r="P2011">
        <v>6.64</v>
      </c>
      <c r="T2011">
        <v>179507</v>
      </c>
      <c r="W2011">
        <v>7783</v>
      </c>
      <c r="Z2011">
        <v>572</v>
      </c>
      <c r="AD2011">
        <v>103000</v>
      </c>
      <c r="AE2011">
        <v>4560</v>
      </c>
      <c r="AF2011">
        <v>435</v>
      </c>
      <c r="AG2011">
        <v>758</v>
      </c>
      <c r="AH2011">
        <v>2320</v>
      </c>
      <c r="AM2011">
        <v>15.7</v>
      </c>
      <c r="AQ2011">
        <v>310400</v>
      </c>
      <c r="BA2011" t="s">
        <v>31</v>
      </c>
      <c r="BB2011">
        <v>21.03</v>
      </c>
      <c r="BC2011" s="2">
        <f t="shared" si="346"/>
        <v>5063.6671368124116</v>
      </c>
      <c r="BD2011" s="2">
        <f t="shared" si="347"/>
        <v>0</v>
      </c>
      <c r="BE2011" s="2">
        <f t="shared" si="348"/>
        <v>81.02227774307724</v>
      </c>
      <c r="BF2011" s="2">
        <f t="shared" si="349"/>
        <v>52.909074091203401</v>
      </c>
      <c r="BG2011" s="2">
        <f t="shared" si="350"/>
        <v>0</v>
      </c>
      <c r="BH2011" s="2">
        <f t="shared" si="351"/>
        <v>4480.4036713210662</v>
      </c>
      <c r="BI2011" s="2">
        <f t="shared" si="352"/>
        <v>116.65387567152723</v>
      </c>
      <c r="BJ2011" s="2">
        <f t="shared" si="353"/>
        <v>62.671084858089614</v>
      </c>
      <c r="BK2011" s="2">
        <f t="shared" si="354"/>
        <v>18.913119417136581</v>
      </c>
      <c r="BL2011" s="2">
        <f t="shared" si="355"/>
        <v>95.453610368236994</v>
      </c>
      <c r="BM2011" s="2"/>
      <c r="BN2011" s="1">
        <f t="shared" si="356"/>
        <v>-3.535001451600154</v>
      </c>
      <c r="BO2011" s="2">
        <f t="shared" si="344"/>
        <v>0.88481401922115466</v>
      </c>
      <c r="BP2011" s="1">
        <f t="shared" si="345"/>
        <v>5.333333333333333</v>
      </c>
    </row>
    <row r="2012" spans="1:68" x14ac:dyDescent="0.25">
      <c r="A2012" t="s">
        <v>1464</v>
      </c>
      <c r="B2012" t="s">
        <v>1552</v>
      </c>
      <c r="C2012" t="s">
        <v>818</v>
      </c>
      <c r="D2012">
        <v>-24.599392640000001</v>
      </c>
      <c r="E2012">
        <v>-66.723907710000006</v>
      </c>
      <c r="F2012" s="9">
        <v>43371</v>
      </c>
      <c r="H2012" t="s">
        <v>899</v>
      </c>
      <c r="I2012" t="s">
        <v>1013</v>
      </c>
      <c r="J2012" t="s">
        <v>41</v>
      </c>
      <c r="L2012" t="s">
        <v>30</v>
      </c>
      <c r="M2012" t="s">
        <v>1790</v>
      </c>
      <c r="N2012">
        <v>12.6</v>
      </c>
      <c r="O2012">
        <v>1.19</v>
      </c>
      <c r="P2012">
        <v>6.53</v>
      </c>
      <c r="T2012">
        <v>178465</v>
      </c>
      <c r="W2012">
        <v>7262</v>
      </c>
      <c r="Z2012">
        <v>573</v>
      </c>
      <c r="AD2012">
        <v>103000</v>
      </c>
      <c r="AE2012">
        <v>4550</v>
      </c>
      <c r="AF2012">
        <v>430</v>
      </c>
      <c r="AG2012">
        <v>745</v>
      </c>
      <c r="AH2012">
        <v>2300</v>
      </c>
      <c r="AM2012">
        <v>15.8</v>
      </c>
      <c r="AQ2012">
        <v>202200</v>
      </c>
      <c r="BA2012" t="s">
        <v>31</v>
      </c>
      <c r="BB2012">
        <v>19.43</v>
      </c>
      <c r="BC2012" s="2">
        <f t="shared" si="346"/>
        <v>5034.2736248236952</v>
      </c>
      <c r="BD2012" s="2">
        <f t="shared" si="347"/>
        <v>0</v>
      </c>
      <c r="BE2012" s="2">
        <f t="shared" si="348"/>
        <v>75.598584218196962</v>
      </c>
      <c r="BF2012" s="2">
        <f t="shared" si="349"/>
        <v>53.001572472481733</v>
      </c>
      <c r="BG2012" s="2">
        <f t="shared" si="350"/>
        <v>0</v>
      </c>
      <c r="BH2012" s="2">
        <f t="shared" si="351"/>
        <v>4480.4036713210662</v>
      </c>
      <c r="BI2012" s="2">
        <f t="shared" si="352"/>
        <v>116.3980557687388</v>
      </c>
      <c r="BJ2012" s="2">
        <f t="shared" si="353"/>
        <v>61.950727560870192</v>
      </c>
      <c r="BK2012" s="2">
        <f t="shared" si="354"/>
        <v>18.588751933729228</v>
      </c>
      <c r="BL2012" s="2">
        <f t="shared" si="355"/>
        <v>94.630734416786666</v>
      </c>
      <c r="BM2012" s="2"/>
      <c r="BN2012" s="1">
        <f t="shared" si="356"/>
        <v>-3.1685475109463077</v>
      </c>
      <c r="BO2012" s="2">
        <f t="shared" ref="BO2012:BO2075" si="357">BH2012/BC2012</f>
        <v>0.88998016500900345</v>
      </c>
      <c r="BP2012" s="1">
        <f t="shared" ref="BP2012:BP2075" si="358">AH2012/AF2012</f>
        <v>5.3488372093023253</v>
      </c>
    </row>
    <row r="2013" spans="1:68" x14ac:dyDescent="0.25">
      <c r="A2013" t="s">
        <v>1465</v>
      </c>
      <c r="B2013" t="s">
        <v>1552</v>
      </c>
      <c r="C2013" t="s">
        <v>818</v>
      </c>
      <c r="D2013">
        <v>-24.599392640000001</v>
      </c>
      <c r="E2013">
        <v>-66.723907710000006</v>
      </c>
      <c r="F2013" s="9">
        <v>43371</v>
      </c>
      <c r="H2013" t="s">
        <v>899</v>
      </c>
      <c r="I2013" t="s">
        <v>1013</v>
      </c>
      <c r="J2013" t="s">
        <v>41</v>
      </c>
      <c r="L2013" t="s">
        <v>30</v>
      </c>
      <c r="M2013" t="s">
        <v>1791</v>
      </c>
      <c r="N2013">
        <v>16.399999999999999</v>
      </c>
      <c r="O2013">
        <v>1.19</v>
      </c>
      <c r="P2013">
        <v>6.56</v>
      </c>
      <c r="T2013">
        <v>174732</v>
      </c>
      <c r="W2013">
        <v>6957</v>
      </c>
      <c r="Z2013">
        <v>565</v>
      </c>
      <c r="AD2013">
        <v>103000</v>
      </c>
      <c r="AE2013">
        <v>4480</v>
      </c>
      <c r="AF2013">
        <v>424</v>
      </c>
      <c r="AG2013">
        <v>744</v>
      </c>
      <c r="AH2013">
        <v>2260</v>
      </c>
      <c r="AM2013">
        <v>15.5</v>
      </c>
      <c r="AQ2013">
        <v>301200</v>
      </c>
      <c r="BA2013" t="s">
        <v>31</v>
      </c>
      <c r="BB2013">
        <v>21.486000000000001</v>
      </c>
      <c r="BC2013" s="2">
        <f t="shared" ref="BC2013:BC2076" si="359">T2013/35.45</f>
        <v>4928.9703808180529</v>
      </c>
      <c r="BD2013" s="2">
        <f t="shared" ref="BD2013:BD2076" si="360">U2013/79.904</f>
        <v>0</v>
      </c>
      <c r="BE2013" s="2">
        <f t="shared" ref="BE2013:BE2076" si="361">W2013/96.06</f>
        <v>72.423485321673951</v>
      </c>
      <c r="BF2013" s="2">
        <f t="shared" ref="BF2013:BF2076" si="362">Z2013/10.811</f>
        <v>52.261585422255109</v>
      </c>
      <c r="BG2013" s="2">
        <f t="shared" ref="BG2013:BG2076" si="363">AA2013/28.0855</f>
        <v>0</v>
      </c>
      <c r="BH2013" s="2">
        <f t="shared" ref="BH2013:BH2076" si="364">AD2013/22.989</f>
        <v>4480.4036713210662</v>
      </c>
      <c r="BI2013" s="2">
        <f t="shared" ref="BI2013:BI2076" si="365">AE2013/39.09</f>
        <v>114.60731644921974</v>
      </c>
      <c r="BJ2013" s="2">
        <f t="shared" ref="BJ2013:BJ2076" si="366">AF2013/6.941</f>
        <v>61.086298804206891</v>
      </c>
      <c r="BK2013" s="2">
        <f t="shared" ref="BK2013:BK2076" si="367">AG2013/40.078</f>
        <v>18.563800588851738</v>
      </c>
      <c r="BL2013" s="2">
        <f t="shared" ref="BL2013:BL2076" si="368">AH2013/24.305</f>
        <v>92.984982513886038</v>
      </c>
      <c r="BM2013" s="2"/>
      <c r="BN2013" s="1">
        <f t="shared" ref="BN2013:BN2076" si="369">((BH2013+BI2013+BJ2013+2*BK2013+2*BL2013)-(BC2013+BD2013+2*BE2013+BB2013))/((BH2013+BI2013+BJ2013+2*BK2013+2*BL2013)+(BC2013+BD2013+2*BE2013+BB2013))*100</f>
        <v>-2.1666102319767644</v>
      </c>
      <c r="BO2013" s="2">
        <f t="shared" si="357"/>
        <v>0.90899383140084145</v>
      </c>
      <c r="BP2013" s="1">
        <f t="shared" si="358"/>
        <v>5.3301886792452828</v>
      </c>
    </row>
    <row r="2014" spans="1:68" x14ac:dyDescent="0.25">
      <c r="A2014" t="s">
        <v>1466</v>
      </c>
      <c r="B2014" t="s">
        <v>1552</v>
      </c>
      <c r="C2014" t="s">
        <v>818</v>
      </c>
      <c r="D2014">
        <v>-24.599392640000001</v>
      </c>
      <c r="E2014">
        <v>-66.723907710000006</v>
      </c>
      <c r="F2014" s="9">
        <v>43371</v>
      </c>
      <c r="H2014" t="s">
        <v>899</v>
      </c>
      <c r="I2014" t="s">
        <v>1013</v>
      </c>
      <c r="J2014" t="s">
        <v>41</v>
      </c>
      <c r="L2014" t="s">
        <v>30</v>
      </c>
      <c r="M2014" t="s">
        <v>1792</v>
      </c>
      <c r="N2014">
        <v>18.399999999999999</v>
      </c>
      <c r="O2014">
        <v>1.19</v>
      </c>
      <c r="P2014">
        <v>6.62</v>
      </c>
      <c r="T2014">
        <v>180965</v>
      </c>
      <c r="W2014">
        <v>7239</v>
      </c>
      <c r="Z2014">
        <v>559</v>
      </c>
      <c r="AD2014">
        <v>103000</v>
      </c>
      <c r="AE2014">
        <v>4460</v>
      </c>
      <c r="AF2014">
        <v>416</v>
      </c>
      <c r="AG2014">
        <v>751</v>
      </c>
      <c r="AH2014">
        <v>2210</v>
      </c>
      <c r="AM2014">
        <v>15.7</v>
      </c>
      <c r="AQ2014">
        <v>308200</v>
      </c>
      <c r="BA2014" t="s">
        <v>31</v>
      </c>
      <c r="BB2014">
        <v>21.486000000000001</v>
      </c>
      <c r="BC2014" s="2">
        <f t="shared" si="359"/>
        <v>5104.7954866008458</v>
      </c>
      <c r="BD2014" s="2">
        <f t="shared" si="360"/>
        <v>0</v>
      </c>
      <c r="BE2014" s="2">
        <f t="shared" si="361"/>
        <v>75.359150530918171</v>
      </c>
      <c r="BF2014" s="2">
        <f t="shared" si="362"/>
        <v>51.706595134585143</v>
      </c>
      <c r="BG2014" s="2">
        <f t="shared" si="363"/>
        <v>0</v>
      </c>
      <c r="BH2014" s="2">
        <f t="shared" si="364"/>
        <v>4480.4036713210662</v>
      </c>
      <c r="BI2014" s="2">
        <f t="shared" si="365"/>
        <v>114.09567664364286</v>
      </c>
      <c r="BJ2014" s="2">
        <f t="shared" si="366"/>
        <v>59.933727128655818</v>
      </c>
      <c r="BK2014" s="2">
        <f t="shared" si="367"/>
        <v>18.738460002994159</v>
      </c>
      <c r="BL2014" s="2">
        <f t="shared" si="368"/>
        <v>90.927792635260232</v>
      </c>
      <c r="BM2014" s="2"/>
      <c r="BN2014" s="1">
        <f t="shared" si="369"/>
        <v>-3.9724512652287256</v>
      </c>
      <c r="BO2014" s="2">
        <f t="shared" si="357"/>
        <v>0.87768524382246182</v>
      </c>
      <c r="BP2014" s="1">
        <f t="shared" si="358"/>
        <v>5.3125</v>
      </c>
    </row>
    <row r="2015" spans="1:68" x14ac:dyDescent="0.25">
      <c r="A2015" t="s">
        <v>1467</v>
      </c>
      <c r="B2015" t="s">
        <v>1552</v>
      </c>
      <c r="C2015" t="s">
        <v>818</v>
      </c>
      <c r="D2015">
        <v>-24.599392640000001</v>
      </c>
      <c r="E2015">
        <v>-66.723907710000006</v>
      </c>
      <c r="F2015" s="9">
        <v>43371</v>
      </c>
      <c r="H2015" t="s">
        <v>899</v>
      </c>
      <c r="I2015" t="s">
        <v>1013</v>
      </c>
      <c r="J2015" t="s">
        <v>41</v>
      </c>
      <c r="L2015" t="s">
        <v>30</v>
      </c>
      <c r="M2015" t="s">
        <v>1793</v>
      </c>
      <c r="N2015">
        <v>17.3</v>
      </c>
      <c r="O2015">
        <v>1.19</v>
      </c>
      <c r="P2015">
        <v>6.58</v>
      </c>
      <c r="T2015">
        <v>174866</v>
      </c>
      <c r="W2015">
        <v>6925</v>
      </c>
      <c r="Z2015">
        <v>575</v>
      </c>
      <c r="AD2015">
        <v>103000</v>
      </c>
      <c r="AE2015">
        <v>4540</v>
      </c>
      <c r="AF2015">
        <v>423</v>
      </c>
      <c r="AG2015">
        <v>755</v>
      </c>
      <c r="AH2015">
        <v>2280</v>
      </c>
      <c r="AM2015">
        <v>16</v>
      </c>
      <c r="AQ2015">
        <v>301600</v>
      </c>
      <c r="BA2015" t="s">
        <v>31</v>
      </c>
      <c r="BB2015">
        <v>21.03</v>
      </c>
      <c r="BC2015" s="2">
        <f t="shared" si="359"/>
        <v>4932.7503526093087</v>
      </c>
      <c r="BD2015" s="2">
        <f t="shared" si="360"/>
        <v>0</v>
      </c>
      <c r="BE2015" s="2">
        <f t="shared" si="361"/>
        <v>72.090360191546949</v>
      </c>
      <c r="BF2015" s="2">
        <f t="shared" si="362"/>
        <v>53.186569235038384</v>
      </c>
      <c r="BG2015" s="2">
        <f t="shared" si="363"/>
        <v>0</v>
      </c>
      <c r="BH2015" s="2">
        <f t="shared" si="364"/>
        <v>4480.4036713210662</v>
      </c>
      <c r="BI2015" s="2">
        <f t="shared" si="365"/>
        <v>116.14223586595035</v>
      </c>
      <c r="BJ2015" s="2">
        <f t="shared" si="366"/>
        <v>60.942227344763005</v>
      </c>
      <c r="BK2015" s="2">
        <f t="shared" si="367"/>
        <v>18.838265382504115</v>
      </c>
      <c r="BL2015" s="2">
        <f t="shared" si="368"/>
        <v>93.807858465336352</v>
      </c>
      <c r="BM2015" s="2"/>
      <c r="BN2015" s="1">
        <f t="shared" si="369"/>
        <v>-2.1559589708879234</v>
      </c>
      <c r="BO2015" s="2">
        <f t="shared" si="357"/>
        <v>0.90829726847032477</v>
      </c>
      <c r="BP2015" s="1">
        <f t="shared" si="358"/>
        <v>5.3900709219858154</v>
      </c>
    </row>
    <row r="2016" spans="1:68" x14ac:dyDescent="0.25">
      <c r="A2016" t="s">
        <v>1468</v>
      </c>
      <c r="B2016" t="s">
        <v>1552</v>
      </c>
      <c r="C2016" t="s">
        <v>818</v>
      </c>
      <c r="D2016">
        <v>-24.599392640000001</v>
      </c>
      <c r="E2016">
        <v>-66.723907710000006</v>
      </c>
      <c r="F2016" s="9">
        <v>43371</v>
      </c>
      <c r="H2016" t="s">
        <v>899</v>
      </c>
      <c r="I2016" t="s">
        <v>1013</v>
      </c>
      <c r="J2016" t="s">
        <v>41</v>
      </c>
      <c r="L2016" t="s">
        <v>30</v>
      </c>
      <c r="M2016" t="s">
        <v>1794</v>
      </c>
      <c r="N2016">
        <v>14</v>
      </c>
      <c r="O2016">
        <v>1.19</v>
      </c>
      <c r="P2016">
        <v>6.39</v>
      </c>
      <c r="T2016">
        <v>179343</v>
      </c>
      <c r="W2016">
        <v>7467</v>
      </c>
      <c r="Z2016">
        <v>567</v>
      </c>
      <c r="AD2016">
        <v>99500</v>
      </c>
      <c r="AE2016">
        <v>4510</v>
      </c>
      <c r="AF2016">
        <v>414</v>
      </c>
      <c r="AG2016">
        <v>749</v>
      </c>
      <c r="AH2016">
        <v>2220</v>
      </c>
      <c r="AM2016">
        <v>16</v>
      </c>
      <c r="AQ2016">
        <v>303800</v>
      </c>
      <c r="BA2016" t="s">
        <v>31</v>
      </c>
      <c r="BB2016">
        <v>21.03</v>
      </c>
      <c r="BC2016" s="2">
        <f t="shared" si="359"/>
        <v>5059.0409026798307</v>
      </c>
      <c r="BD2016" s="2">
        <f t="shared" si="360"/>
        <v>0</v>
      </c>
      <c r="BE2016" s="2">
        <f t="shared" si="361"/>
        <v>77.732667083073082</v>
      </c>
      <c r="BF2016" s="2">
        <f t="shared" si="362"/>
        <v>52.446582184811767</v>
      </c>
      <c r="BG2016" s="2">
        <f t="shared" si="363"/>
        <v>0</v>
      </c>
      <c r="BH2016" s="2">
        <f t="shared" si="364"/>
        <v>4328.1569446256908</v>
      </c>
      <c r="BI2016" s="2">
        <f t="shared" si="365"/>
        <v>115.37477615758505</v>
      </c>
      <c r="BJ2016" s="2">
        <f t="shared" si="366"/>
        <v>59.645584209768046</v>
      </c>
      <c r="BK2016" s="2">
        <f t="shared" si="367"/>
        <v>18.688557313239183</v>
      </c>
      <c r="BL2016" s="2">
        <f t="shared" si="368"/>
        <v>91.339230610985396</v>
      </c>
      <c r="BM2016" s="2"/>
      <c r="BN2016" s="1">
        <f t="shared" si="369"/>
        <v>-5.1442437308301159</v>
      </c>
      <c r="BO2016" s="2">
        <f t="shared" si="357"/>
        <v>0.85552914631170851</v>
      </c>
      <c r="BP2016" s="1">
        <f t="shared" si="358"/>
        <v>5.36231884057971</v>
      </c>
    </row>
    <row r="2017" spans="1:68" x14ac:dyDescent="0.25">
      <c r="A2017" t="s">
        <v>1469</v>
      </c>
      <c r="B2017" t="s">
        <v>1552</v>
      </c>
      <c r="C2017" t="s">
        <v>818</v>
      </c>
      <c r="D2017">
        <v>-24.599392640000001</v>
      </c>
      <c r="E2017">
        <v>-66.723907710000006</v>
      </c>
      <c r="F2017" s="9">
        <v>43372</v>
      </c>
      <c r="H2017" t="s">
        <v>899</v>
      </c>
      <c r="I2017" t="s">
        <v>1013</v>
      </c>
      <c r="J2017" t="s">
        <v>41</v>
      </c>
      <c r="L2017" t="s">
        <v>30</v>
      </c>
      <c r="M2017" t="s">
        <v>1795</v>
      </c>
      <c r="N2017">
        <v>13.6</v>
      </c>
      <c r="O2017">
        <v>1.2</v>
      </c>
      <c r="P2017">
        <v>6.38</v>
      </c>
      <c r="T2017">
        <v>177996</v>
      </c>
      <c r="W2017">
        <v>7166</v>
      </c>
      <c r="Z2017">
        <v>579</v>
      </c>
      <c r="AD2017">
        <v>102000</v>
      </c>
      <c r="AE2017">
        <v>4520</v>
      </c>
      <c r="AF2017">
        <v>407</v>
      </c>
      <c r="AG2017">
        <v>747</v>
      </c>
      <c r="AH2017">
        <v>2300</v>
      </c>
      <c r="AM2017">
        <v>17</v>
      </c>
      <c r="AQ2017">
        <v>305400</v>
      </c>
      <c r="BA2017" t="s">
        <v>31</v>
      </c>
      <c r="BB2017">
        <v>18.744</v>
      </c>
      <c r="BC2017" s="2">
        <f t="shared" si="359"/>
        <v>5021.0437235543013</v>
      </c>
      <c r="BD2017" s="2">
        <f t="shared" si="360"/>
        <v>0</v>
      </c>
      <c r="BE2017" s="2">
        <f t="shared" si="361"/>
        <v>74.599208827815943</v>
      </c>
      <c r="BF2017" s="2">
        <f t="shared" si="362"/>
        <v>53.556562760151699</v>
      </c>
      <c r="BG2017" s="2">
        <f t="shared" si="363"/>
        <v>0</v>
      </c>
      <c r="BH2017" s="2">
        <f t="shared" si="364"/>
        <v>4436.9046065509592</v>
      </c>
      <c r="BI2017" s="2">
        <f t="shared" si="365"/>
        <v>115.63059606037349</v>
      </c>
      <c r="BJ2017" s="2">
        <f t="shared" si="366"/>
        <v>58.637083993660859</v>
      </c>
      <c r="BK2017" s="2">
        <f t="shared" si="367"/>
        <v>18.638654623484204</v>
      </c>
      <c r="BL2017" s="2">
        <f t="shared" si="368"/>
        <v>94.630734416786666</v>
      </c>
      <c r="BM2017" s="2"/>
      <c r="BN2017" s="1">
        <f t="shared" si="369"/>
        <v>-3.5033976723447435</v>
      </c>
      <c r="BO2017" s="2">
        <f t="shared" si="357"/>
        <v>0.88366181432297086</v>
      </c>
      <c r="BP2017" s="1">
        <f t="shared" si="358"/>
        <v>5.6511056511056514</v>
      </c>
    </row>
    <row r="2018" spans="1:68" x14ac:dyDescent="0.25">
      <c r="A2018" t="s">
        <v>1470</v>
      </c>
      <c r="B2018" t="s">
        <v>1552</v>
      </c>
      <c r="C2018" t="s">
        <v>818</v>
      </c>
      <c r="D2018">
        <v>-24.599392640000001</v>
      </c>
      <c r="E2018">
        <v>-66.723907710000006</v>
      </c>
      <c r="F2018" s="9">
        <v>43372</v>
      </c>
      <c r="H2018" t="s">
        <v>899</v>
      </c>
      <c r="I2018" t="s">
        <v>1013</v>
      </c>
      <c r="J2018" t="s">
        <v>41</v>
      </c>
      <c r="L2018" t="s">
        <v>30</v>
      </c>
      <c r="M2018" t="s">
        <v>1796</v>
      </c>
      <c r="N2018">
        <v>13.2</v>
      </c>
      <c r="O2018">
        <v>1.19</v>
      </c>
      <c r="P2018">
        <v>6.26</v>
      </c>
      <c r="T2018">
        <v>179120</v>
      </c>
      <c r="W2018">
        <v>6983</v>
      </c>
      <c r="Z2018">
        <v>590</v>
      </c>
      <c r="AD2018">
        <v>108000</v>
      </c>
      <c r="AE2018">
        <v>4640</v>
      </c>
      <c r="AF2018">
        <v>422</v>
      </c>
      <c r="AG2018">
        <v>759</v>
      </c>
      <c r="AH2018">
        <v>2300</v>
      </c>
      <c r="AM2018">
        <v>16.8</v>
      </c>
      <c r="AQ2018">
        <v>300600</v>
      </c>
      <c r="BA2018" t="s">
        <v>31</v>
      </c>
      <c r="BB2018">
        <v>19.658000000000001</v>
      </c>
      <c r="BC2018" s="2">
        <f t="shared" si="359"/>
        <v>5052.7503526093087</v>
      </c>
      <c r="BD2018" s="2">
        <f t="shared" si="360"/>
        <v>0</v>
      </c>
      <c r="BE2018" s="2">
        <f t="shared" si="361"/>
        <v>72.694149489902145</v>
      </c>
      <c r="BF2018" s="2">
        <f t="shared" si="362"/>
        <v>54.574044954213299</v>
      </c>
      <c r="BG2018" s="2">
        <f t="shared" si="363"/>
        <v>0</v>
      </c>
      <c r="BH2018" s="2">
        <f t="shared" si="364"/>
        <v>4697.8989951716039</v>
      </c>
      <c r="BI2018" s="2">
        <f t="shared" si="365"/>
        <v>118.70043489383472</v>
      </c>
      <c r="BJ2018" s="2">
        <f t="shared" si="366"/>
        <v>60.798155885319119</v>
      </c>
      <c r="BK2018" s="2">
        <f t="shared" si="367"/>
        <v>18.938070762014071</v>
      </c>
      <c r="BL2018" s="2">
        <f t="shared" si="368"/>
        <v>94.630734416786666</v>
      </c>
      <c r="BM2018" s="2"/>
      <c r="BN2018" s="1">
        <f t="shared" si="369"/>
        <v>-1.0972467941323201</v>
      </c>
      <c r="BO2018" s="2">
        <f t="shared" si="357"/>
        <v>0.92977065307521978</v>
      </c>
      <c r="BP2018" s="1">
        <f t="shared" si="358"/>
        <v>5.4502369668246446</v>
      </c>
    </row>
    <row r="2019" spans="1:68" x14ac:dyDescent="0.25">
      <c r="A2019" t="s">
        <v>1471</v>
      </c>
      <c r="B2019" t="s">
        <v>1552</v>
      </c>
      <c r="C2019" t="s">
        <v>818</v>
      </c>
      <c r="D2019">
        <v>-24.599392640000001</v>
      </c>
      <c r="E2019">
        <v>-66.723907710000006</v>
      </c>
      <c r="F2019" s="9">
        <v>43372</v>
      </c>
      <c r="H2019" t="s">
        <v>899</v>
      </c>
      <c r="I2019" t="s">
        <v>1013</v>
      </c>
      <c r="J2019" t="s">
        <v>41</v>
      </c>
      <c r="L2019" t="s">
        <v>30</v>
      </c>
      <c r="M2019" t="s">
        <v>1797</v>
      </c>
      <c r="N2019">
        <v>18.8</v>
      </c>
      <c r="O2019">
        <v>1.2</v>
      </c>
      <c r="P2019">
        <v>6.47</v>
      </c>
      <c r="T2019">
        <v>176179</v>
      </c>
      <c r="W2019">
        <v>6757</v>
      </c>
      <c r="Z2019">
        <v>568</v>
      </c>
      <c r="AD2019">
        <v>108000</v>
      </c>
      <c r="AE2019">
        <v>4580</v>
      </c>
      <c r="AF2019">
        <v>419</v>
      </c>
      <c r="AG2019">
        <v>730</v>
      </c>
      <c r="AH2019">
        <v>2250</v>
      </c>
      <c r="AM2019">
        <v>16.3</v>
      </c>
      <c r="AQ2019">
        <v>309200</v>
      </c>
      <c r="BA2019" t="s">
        <v>31</v>
      </c>
      <c r="BB2019">
        <v>17.829999999999998</v>
      </c>
      <c r="BC2019" s="2">
        <f t="shared" si="359"/>
        <v>4969.7884344146678</v>
      </c>
      <c r="BD2019" s="2">
        <f t="shared" si="360"/>
        <v>0</v>
      </c>
      <c r="BE2019" s="2">
        <f t="shared" si="361"/>
        <v>70.341453258380184</v>
      </c>
      <c r="BF2019" s="2">
        <f t="shared" si="362"/>
        <v>52.539080566090092</v>
      </c>
      <c r="BG2019" s="2">
        <f t="shared" si="363"/>
        <v>0</v>
      </c>
      <c r="BH2019" s="2">
        <f t="shared" si="364"/>
        <v>4697.8989951716039</v>
      </c>
      <c r="BI2019" s="2">
        <f t="shared" si="365"/>
        <v>117.16551547710411</v>
      </c>
      <c r="BJ2019" s="2">
        <f t="shared" si="366"/>
        <v>60.365941506987468</v>
      </c>
      <c r="BK2019" s="2">
        <f t="shared" si="367"/>
        <v>18.214481760566894</v>
      </c>
      <c r="BL2019" s="2">
        <f t="shared" si="368"/>
        <v>92.573544538160874</v>
      </c>
      <c r="BM2019" s="2"/>
      <c r="BN2019" s="1">
        <f t="shared" si="369"/>
        <v>-0.30605275313528985</v>
      </c>
      <c r="BO2019" s="2">
        <f t="shared" si="357"/>
        <v>0.94529154654546443</v>
      </c>
      <c r="BP2019" s="1">
        <f t="shared" si="358"/>
        <v>5.3699284009546542</v>
      </c>
    </row>
    <row r="2020" spans="1:68" x14ac:dyDescent="0.25">
      <c r="A2020" t="s">
        <v>1472</v>
      </c>
      <c r="B2020" t="s">
        <v>1552</v>
      </c>
      <c r="C2020" t="s">
        <v>818</v>
      </c>
      <c r="D2020">
        <v>-24.623521029999999</v>
      </c>
      <c r="E2020">
        <v>-66.724332989999994</v>
      </c>
      <c r="F2020" s="9">
        <v>43378</v>
      </c>
      <c r="H2020" t="s">
        <v>899</v>
      </c>
      <c r="I2020" t="s">
        <v>1013</v>
      </c>
      <c r="J2020" t="s">
        <v>41</v>
      </c>
      <c r="L2020" t="s">
        <v>30</v>
      </c>
      <c r="M2020" t="s">
        <v>1798</v>
      </c>
      <c r="N2020">
        <v>15.3</v>
      </c>
      <c r="O2020">
        <v>1.21</v>
      </c>
      <c r="P2020">
        <v>6.54</v>
      </c>
      <c r="T2020">
        <v>186451</v>
      </c>
      <c r="W2020">
        <v>6080</v>
      </c>
      <c r="Z2020">
        <v>516</v>
      </c>
      <c r="AD2020">
        <v>117000</v>
      </c>
      <c r="AE2020">
        <v>2590</v>
      </c>
      <c r="AF2020">
        <v>274</v>
      </c>
      <c r="AG2020">
        <v>1010</v>
      </c>
      <c r="AH2020">
        <v>1710</v>
      </c>
      <c r="AJ2020">
        <v>12</v>
      </c>
      <c r="AM2020">
        <v>23.1</v>
      </c>
      <c r="AQ2020">
        <v>319400</v>
      </c>
      <c r="BA2020" t="s">
        <v>31</v>
      </c>
      <c r="BB2020">
        <v>15.594000000000001</v>
      </c>
      <c r="BC2020" s="2">
        <f t="shared" si="359"/>
        <v>5259.5486600846261</v>
      </c>
      <c r="BD2020" s="2">
        <f t="shared" si="360"/>
        <v>0</v>
      </c>
      <c r="BE2020" s="2">
        <f t="shared" si="361"/>
        <v>63.293774724130749</v>
      </c>
      <c r="BF2020" s="2">
        <f t="shared" si="362"/>
        <v>47.729164739617055</v>
      </c>
      <c r="BG2020" s="2">
        <f t="shared" si="363"/>
        <v>0</v>
      </c>
      <c r="BH2020" s="2">
        <f t="shared" si="364"/>
        <v>5089.3905781025705</v>
      </c>
      <c r="BI2020" s="2">
        <f t="shared" si="365"/>
        <v>66.257354822205158</v>
      </c>
      <c r="BJ2020" s="2">
        <f t="shared" si="366"/>
        <v>39.475579887624264</v>
      </c>
      <c r="BK2020" s="2">
        <f t="shared" si="367"/>
        <v>25.200858326263784</v>
      </c>
      <c r="BL2020" s="2">
        <f t="shared" si="368"/>
        <v>70.355893849002257</v>
      </c>
      <c r="BM2020" s="2"/>
      <c r="BN2020" s="1">
        <f t="shared" si="369"/>
        <v>-0.14361549348812117</v>
      </c>
      <c r="BO2020" s="2">
        <f t="shared" si="357"/>
        <v>0.9676477787393799</v>
      </c>
      <c r="BP2020" s="1">
        <f t="shared" si="358"/>
        <v>6.2408759124087592</v>
      </c>
    </row>
    <row r="2021" spans="1:68" x14ac:dyDescent="0.25">
      <c r="A2021" t="s">
        <v>1473</v>
      </c>
      <c r="B2021" t="s">
        <v>1552</v>
      </c>
      <c r="C2021" t="s">
        <v>818</v>
      </c>
      <c r="D2021">
        <v>-24.623521029999999</v>
      </c>
      <c r="E2021">
        <v>-66.724332989999994</v>
      </c>
      <c r="F2021" s="9">
        <v>43379</v>
      </c>
      <c r="H2021" t="s">
        <v>899</v>
      </c>
      <c r="I2021" t="s">
        <v>1013</v>
      </c>
      <c r="J2021" t="s">
        <v>41</v>
      </c>
      <c r="L2021" t="s">
        <v>30</v>
      </c>
      <c r="M2021" t="s">
        <v>1799</v>
      </c>
      <c r="N2021">
        <v>9.3000000000000007</v>
      </c>
      <c r="O2021">
        <v>1.21</v>
      </c>
      <c r="P2021">
        <v>6.62</v>
      </c>
      <c r="T2021">
        <v>187323</v>
      </c>
      <c r="W2021">
        <v>6689</v>
      </c>
      <c r="Z2021">
        <v>536</v>
      </c>
      <c r="AD2021">
        <v>117000</v>
      </c>
      <c r="AE2021">
        <v>3180</v>
      </c>
      <c r="AF2021">
        <v>324</v>
      </c>
      <c r="AG2021">
        <v>940</v>
      </c>
      <c r="AH2021">
        <v>1990</v>
      </c>
      <c r="AJ2021">
        <v>17</v>
      </c>
      <c r="AM2021">
        <v>20.9</v>
      </c>
      <c r="AQ2021">
        <v>291000</v>
      </c>
      <c r="BA2021" t="s">
        <v>31</v>
      </c>
      <c r="BB2021">
        <v>18.344000000000001</v>
      </c>
      <c r="BC2021" s="2">
        <f t="shared" si="359"/>
        <v>5284.1466854724958</v>
      </c>
      <c r="BD2021" s="2">
        <f t="shared" si="360"/>
        <v>0</v>
      </c>
      <c r="BE2021" s="2">
        <f t="shared" si="361"/>
        <v>69.633562356860295</v>
      </c>
      <c r="BF2021" s="2">
        <f t="shared" si="362"/>
        <v>49.579132365183611</v>
      </c>
      <c r="BG2021" s="2">
        <f t="shared" si="363"/>
        <v>0</v>
      </c>
      <c r="BH2021" s="2">
        <f t="shared" si="364"/>
        <v>5089.3905781025705</v>
      </c>
      <c r="BI2021" s="2">
        <f t="shared" si="365"/>
        <v>81.350729086722936</v>
      </c>
      <c r="BJ2021" s="2">
        <f t="shared" si="366"/>
        <v>46.679152859818473</v>
      </c>
      <c r="BK2021" s="2">
        <f t="shared" si="367"/>
        <v>23.454264184839563</v>
      </c>
      <c r="BL2021" s="2">
        <f t="shared" si="368"/>
        <v>81.876157169306722</v>
      </c>
      <c r="BM2021" s="2"/>
      <c r="BN2021" s="1">
        <f t="shared" si="369"/>
        <v>-0.12582069786594785</v>
      </c>
      <c r="BO2021" s="2">
        <f t="shared" si="357"/>
        <v>0.96314331925997421</v>
      </c>
      <c r="BP2021" s="1">
        <f t="shared" si="358"/>
        <v>6.1419753086419755</v>
      </c>
    </row>
    <row r="2022" spans="1:68" x14ac:dyDescent="0.25">
      <c r="A2022" t="s">
        <v>1474</v>
      </c>
      <c r="B2022" t="s">
        <v>1552</v>
      </c>
      <c r="C2022" t="s">
        <v>818</v>
      </c>
      <c r="D2022">
        <v>-24.623521029999999</v>
      </c>
      <c r="E2022">
        <v>-66.724332989999994</v>
      </c>
      <c r="F2022" s="9">
        <v>43379</v>
      </c>
      <c r="H2022" t="s">
        <v>899</v>
      </c>
      <c r="I2022" t="s">
        <v>1013</v>
      </c>
      <c r="J2022" t="s">
        <v>41</v>
      </c>
      <c r="L2022" t="s">
        <v>30</v>
      </c>
      <c r="M2022" t="s">
        <v>1800</v>
      </c>
      <c r="N2022">
        <v>8.6</v>
      </c>
      <c r="O2022">
        <v>1.21</v>
      </c>
      <c r="P2022">
        <v>6.94</v>
      </c>
      <c r="T2022">
        <v>191778</v>
      </c>
      <c r="W2022">
        <v>9451</v>
      </c>
      <c r="Z2022">
        <v>601</v>
      </c>
      <c r="AD2022">
        <v>113000</v>
      </c>
      <c r="AE2022">
        <v>4950</v>
      </c>
      <c r="AF2022">
        <v>485</v>
      </c>
      <c r="AG2022">
        <v>714</v>
      </c>
      <c r="AH2022">
        <v>3190</v>
      </c>
      <c r="AJ2022">
        <v>24.9</v>
      </c>
      <c r="AM2022">
        <v>19.399999999999999</v>
      </c>
      <c r="AQ2022">
        <v>311000</v>
      </c>
      <c r="BA2022" t="s">
        <v>31</v>
      </c>
      <c r="BB2022">
        <v>13.53</v>
      </c>
      <c r="BC2022" s="2">
        <f t="shared" si="359"/>
        <v>5409.8166431593791</v>
      </c>
      <c r="BD2022" s="2">
        <f t="shared" si="360"/>
        <v>0</v>
      </c>
      <c r="BE2022" s="2">
        <f t="shared" si="361"/>
        <v>98.386425150947318</v>
      </c>
      <c r="BF2022" s="2">
        <f t="shared" si="362"/>
        <v>55.591527148274906</v>
      </c>
      <c r="BG2022" s="2">
        <f t="shared" si="363"/>
        <v>0</v>
      </c>
      <c r="BH2022" s="2">
        <f t="shared" si="364"/>
        <v>4915.3943190221407</v>
      </c>
      <c r="BI2022" s="2">
        <f t="shared" si="365"/>
        <v>126.63085188027627</v>
      </c>
      <c r="BJ2022" s="2">
        <f t="shared" si="366"/>
        <v>69.874657830283823</v>
      </c>
      <c r="BK2022" s="2">
        <f t="shared" si="367"/>
        <v>17.815260242527071</v>
      </c>
      <c r="BL2022" s="2">
        <f t="shared" si="368"/>
        <v>131.24871425632585</v>
      </c>
      <c r="BM2022" s="2"/>
      <c r="BN2022" s="1">
        <f t="shared" si="369"/>
        <v>-1.9047045389827222</v>
      </c>
      <c r="BO2022" s="2">
        <f t="shared" si="357"/>
        <v>0.90860645438650367</v>
      </c>
      <c r="BP2022" s="1">
        <f t="shared" si="358"/>
        <v>6.5773195876288657</v>
      </c>
    </row>
    <row r="2023" spans="1:68" x14ac:dyDescent="0.25">
      <c r="A2023" t="s">
        <v>1475</v>
      </c>
      <c r="B2023" t="s">
        <v>1552</v>
      </c>
      <c r="C2023" t="s">
        <v>818</v>
      </c>
      <c r="D2023">
        <v>-24.623521029999999</v>
      </c>
      <c r="E2023">
        <v>-66.724332989999994</v>
      </c>
      <c r="F2023" s="9">
        <v>43379</v>
      </c>
      <c r="H2023" t="s">
        <v>899</v>
      </c>
      <c r="I2023" t="s">
        <v>1013</v>
      </c>
      <c r="J2023" t="s">
        <v>41</v>
      </c>
      <c r="L2023" t="s">
        <v>30</v>
      </c>
      <c r="M2023" t="s">
        <v>1801</v>
      </c>
      <c r="N2023">
        <v>15</v>
      </c>
      <c r="O2023">
        <v>1.21</v>
      </c>
      <c r="P2023">
        <v>6.79</v>
      </c>
      <c r="T2023">
        <v>188338</v>
      </c>
      <c r="W2023">
        <v>9442</v>
      </c>
      <c r="Z2023">
        <v>616</v>
      </c>
      <c r="AD2023">
        <v>123000</v>
      </c>
      <c r="AE2023">
        <v>5070</v>
      </c>
      <c r="AF2023">
        <v>490</v>
      </c>
      <c r="AG2023">
        <v>699</v>
      </c>
      <c r="AH2023">
        <v>3220</v>
      </c>
      <c r="AJ2023">
        <v>15.8</v>
      </c>
      <c r="AM2023">
        <v>18.899999999999999</v>
      </c>
      <c r="AQ2023">
        <v>329000</v>
      </c>
      <c r="BA2023" t="s">
        <v>31</v>
      </c>
      <c r="BB2023">
        <v>14.446</v>
      </c>
      <c r="BC2023" s="2">
        <f t="shared" si="359"/>
        <v>5312.7785613540191</v>
      </c>
      <c r="BD2023" s="2">
        <f t="shared" si="360"/>
        <v>0</v>
      </c>
      <c r="BE2023" s="2">
        <f t="shared" si="361"/>
        <v>98.292733708099107</v>
      </c>
      <c r="BF2023" s="2">
        <f t="shared" si="362"/>
        <v>56.979002867449822</v>
      </c>
      <c r="BG2023" s="2">
        <f t="shared" si="363"/>
        <v>0</v>
      </c>
      <c r="BH2023" s="2">
        <f t="shared" si="364"/>
        <v>5350.3849667232153</v>
      </c>
      <c r="BI2023" s="2">
        <f t="shared" si="365"/>
        <v>129.70069071373752</v>
      </c>
      <c r="BJ2023" s="2">
        <f t="shared" si="366"/>
        <v>70.595015127503245</v>
      </c>
      <c r="BK2023" s="2">
        <f t="shared" si="367"/>
        <v>17.440990069364737</v>
      </c>
      <c r="BL2023" s="2">
        <f t="shared" si="368"/>
        <v>132.48302818350135</v>
      </c>
      <c r="BM2023" s="2"/>
      <c r="BN2023" s="1">
        <f t="shared" si="369"/>
        <v>2.8724191166650894</v>
      </c>
      <c r="BO2023" s="2">
        <f t="shared" si="357"/>
        <v>1.0070784816146396</v>
      </c>
      <c r="BP2023" s="1">
        <f t="shared" si="358"/>
        <v>6.5714285714285712</v>
      </c>
    </row>
    <row r="2024" spans="1:68" x14ac:dyDescent="0.25">
      <c r="A2024" t="s">
        <v>1476</v>
      </c>
      <c r="B2024" t="s">
        <v>1552</v>
      </c>
      <c r="C2024" t="s">
        <v>818</v>
      </c>
      <c r="D2024">
        <v>-24.623521029999999</v>
      </c>
      <c r="E2024">
        <v>-66.724332989999994</v>
      </c>
      <c r="F2024" s="9">
        <v>43379</v>
      </c>
      <c r="H2024" t="s">
        <v>899</v>
      </c>
      <c r="I2024" t="s">
        <v>1013</v>
      </c>
      <c r="J2024" t="s">
        <v>41</v>
      </c>
      <c r="L2024" t="s">
        <v>30</v>
      </c>
      <c r="M2024" t="s">
        <v>1802</v>
      </c>
      <c r="N2024">
        <v>15.5</v>
      </c>
      <c r="O2024">
        <v>1.21</v>
      </c>
      <c r="P2024">
        <v>6.75</v>
      </c>
      <c r="T2024">
        <v>190420</v>
      </c>
      <c r="W2024">
        <v>8573</v>
      </c>
      <c r="Z2024">
        <v>583</v>
      </c>
      <c r="AD2024">
        <v>113000</v>
      </c>
      <c r="AE2024">
        <v>4440</v>
      </c>
      <c r="AF2024">
        <v>440</v>
      </c>
      <c r="AG2024">
        <v>793</v>
      </c>
      <c r="AH2024">
        <v>2790</v>
      </c>
      <c r="AJ2024">
        <v>18.5</v>
      </c>
      <c r="AM2024">
        <v>19.399999999999999</v>
      </c>
      <c r="AQ2024">
        <v>329400</v>
      </c>
      <c r="BA2024" t="s">
        <v>31</v>
      </c>
      <c r="BB2024">
        <v>17.428000000000001</v>
      </c>
      <c r="BC2024" s="2">
        <f t="shared" si="359"/>
        <v>5371.5091678420304</v>
      </c>
      <c r="BD2024" s="2">
        <f t="shared" si="360"/>
        <v>0</v>
      </c>
      <c r="BE2024" s="2">
        <f t="shared" si="361"/>
        <v>89.246304393087655</v>
      </c>
      <c r="BF2024" s="2">
        <f t="shared" si="362"/>
        <v>53.926556285265008</v>
      </c>
      <c r="BG2024" s="2">
        <f t="shared" si="363"/>
        <v>0</v>
      </c>
      <c r="BH2024" s="2">
        <f t="shared" si="364"/>
        <v>4915.3943190221407</v>
      </c>
      <c r="BI2024" s="2">
        <f t="shared" si="365"/>
        <v>113.584036838066</v>
      </c>
      <c r="BJ2024" s="2">
        <f t="shared" si="366"/>
        <v>63.391442155309036</v>
      </c>
      <c r="BK2024" s="2">
        <f t="shared" si="367"/>
        <v>19.786416487848694</v>
      </c>
      <c r="BL2024" s="2">
        <f t="shared" si="368"/>
        <v>114.79119522731948</v>
      </c>
      <c r="BM2024" s="2"/>
      <c r="BN2024" s="1">
        <f t="shared" si="369"/>
        <v>-1.8840297081166315</v>
      </c>
      <c r="BO2024" s="2">
        <f t="shared" si="357"/>
        <v>0.91508627565032508</v>
      </c>
      <c r="BP2024" s="1">
        <f t="shared" si="358"/>
        <v>6.3409090909090908</v>
      </c>
    </row>
    <row r="2025" spans="1:68" x14ac:dyDescent="0.25">
      <c r="A2025" t="s">
        <v>1477</v>
      </c>
      <c r="B2025" t="s">
        <v>1552</v>
      </c>
      <c r="C2025" t="s">
        <v>818</v>
      </c>
      <c r="D2025">
        <v>-24.623521029999999</v>
      </c>
      <c r="E2025">
        <v>-66.724332989999994</v>
      </c>
      <c r="F2025" s="9">
        <v>43379</v>
      </c>
      <c r="H2025" t="s">
        <v>899</v>
      </c>
      <c r="I2025" t="s">
        <v>1013</v>
      </c>
      <c r="J2025" t="s">
        <v>41</v>
      </c>
      <c r="L2025" t="s">
        <v>30</v>
      </c>
      <c r="M2025" t="s">
        <v>1803</v>
      </c>
      <c r="N2025">
        <v>10</v>
      </c>
      <c r="O2025">
        <v>1.2</v>
      </c>
      <c r="P2025">
        <v>6.54</v>
      </c>
      <c r="T2025">
        <v>185471</v>
      </c>
      <c r="W2025">
        <v>7559</v>
      </c>
      <c r="Z2025">
        <v>557</v>
      </c>
      <c r="AD2025">
        <v>106000</v>
      </c>
      <c r="AE2025">
        <v>4120</v>
      </c>
      <c r="AF2025">
        <v>395</v>
      </c>
      <c r="AG2025">
        <v>825</v>
      </c>
      <c r="AH2025">
        <v>2320</v>
      </c>
      <c r="AJ2025">
        <v>16.8</v>
      </c>
      <c r="AM2025">
        <v>16.7</v>
      </c>
      <c r="AQ2025">
        <v>323000</v>
      </c>
      <c r="BA2025" t="s">
        <v>31</v>
      </c>
      <c r="BB2025">
        <v>22.701999999999998</v>
      </c>
      <c r="BC2025" s="2">
        <f t="shared" si="359"/>
        <v>5231.9040902679826</v>
      </c>
      <c r="BD2025" s="2">
        <f t="shared" si="360"/>
        <v>0</v>
      </c>
      <c r="BE2025" s="2">
        <f t="shared" si="361"/>
        <v>78.690401832188215</v>
      </c>
      <c r="BF2025" s="2">
        <f t="shared" si="362"/>
        <v>51.521598372028492</v>
      </c>
      <c r="BG2025" s="2">
        <f t="shared" si="363"/>
        <v>0</v>
      </c>
      <c r="BH2025" s="2">
        <f t="shared" si="364"/>
        <v>4610.900865631389</v>
      </c>
      <c r="BI2025" s="2">
        <f t="shared" si="365"/>
        <v>105.39779994883601</v>
      </c>
      <c r="BJ2025" s="2">
        <f t="shared" si="366"/>
        <v>56.90822648033425</v>
      </c>
      <c r="BK2025" s="2">
        <f t="shared" si="367"/>
        <v>20.584859523928337</v>
      </c>
      <c r="BL2025" s="2">
        <f t="shared" si="368"/>
        <v>95.453610368236994</v>
      </c>
      <c r="BM2025" s="2"/>
      <c r="BN2025" s="1">
        <f t="shared" si="369"/>
        <v>-3.9041229972174367</v>
      </c>
      <c r="BO2025" s="2">
        <f t="shared" si="357"/>
        <v>0.88130454726956109</v>
      </c>
      <c r="BP2025" s="1">
        <f t="shared" si="358"/>
        <v>5.8734177215189876</v>
      </c>
    </row>
    <row r="2026" spans="1:68" x14ac:dyDescent="0.25">
      <c r="A2026" t="s">
        <v>1478</v>
      </c>
      <c r="B2026" t="s">
        <v>1552</v>
      </c>
      <c r="C2026" t="s">
        <v>818</v>
      </c>
      <c r="D2026">
        <v>-24.623521029999999</v>
      </c>
      <c r="E2026">
        <v>-66.724332989999994</v>
      </c>
      <c r="F2026" s="9">
        <v>43380</v>
      </c>
      <c r="H2026" t="s">
        <v>899</v>
      </c>
      <c r="I2026" t="s">
        <v>1013</v>
      </c>
      <c r="J2026" t="s">
        <v>41</v>
      </c>
      <c r="L2026" t="s">
        <v>30</v>
      </c>
      <c r="M2026" t="s">
        <v>1804</v>
      </c>
      <c r="N2026">
        <v>10.3</v>
      </c>
      <c r="O2026">
        <v>1.2</v>
      </c>
      <c r="P2026">
        <v>6.5</v>
      </c>
      <c r="T2026">
        <v>183343</v>
      </c>
      <c r="W2026">
        <v>7112</v>
      </c>
      <c r="Z2026">
        <v>546</v>
      </c>
      <c r="AD2026">
        <v>113000</v>
      </c>
      <c r="AE2026">
        <v>3850</v>
      </c>
      <c r="AF2026">
        <v>375</v>
      </c>
      <c r="AG2026">
        <v>819</v>
      </c>
      <c r="AH2026">
        <v>2130</v>
      </c>
      <c r="AJ2026">
        <v>11.1</v>
      </c>
      <c r="AM2026">
        <v>16.100000000000001</v>
      </c>
      <c r="AQ2026">
        <v>319000</v>
      </c>
      <c r="BA2026" t="s">
        <v>31</v>
      </c>
      <c r="BB2026">
        <v>24.995999999999999</v>
      </c>
      <c r="BC2026" s="2">
        <f t="shared" si="359"/>
        <v>5171.8758815232713</v>
      </c>
      <c r="BD2026" s="2">
        <f t="shared" si="360"/>
        <v>0</v>
      </c>
      <c r="BE2026" s="2">
        <f t="shared" si="361"/>
        <v>74.037060170726633</v>
      </c>
      <c r="BF2026" s="2">
        <f t="shared" si="362"/>
        <v>50.504116177966885</v>
      </c>
      <c r="BG2026" s="2">
        <f t="shared" si="363"/>
        <v>0</v>
      </c>
      <c r="BH2026" s="2">
        <f t="shared" si="364"/>
        <v>4915.3943190221407</v>
      </c>
      <c r="BI2026" s="2">
        <f t="shared" si="365"/>
        <v>98.490662573548207</v>
      </c>
      <c r="BJ2026" s="2">
        <f t="shared" si="366"/>
        <v>54.02679729145656</v>
      </c>
      <c r="BK2026" s="2">
        <f t="shared" si="367"/>
        <v>20.435151454663405</v>
      </c>
      <c r="BL2026" s="2">
        <f t="shared" si="368"/>
        <v>87.636288829458962</v>
      </c>
      <c r="BM2026" s="2"/>
      <c r="BN2026" s="1">
        <f t="shared" si="369"/>
        <v>-0.5728792795255373</v>
      </c>
      <c r="BO2026" s="2">
        <f t="shared" si="357"/>
        <v>0.95040840724399034</v>
      </c>
      <c r="BP2026" s="1">
        <f t="shared" si="358"/>
        <v>5.68</v>
      </c>
    </row>
    <row r="2027" spans="1:68" x14ac:dyDescent="0.25">
      <c r="A2027" t="s">
        <v>1479</v>
      </c>
      <c r="B2027" t="s">
        <v>1552</v>
      </c>
      <c r="C2027" t="s">
        <v>818</v>
      </c>
      <c r="D2027">
        <v>-24.623521029999999</v>
      </c>
      <c r="E2027">
        <v>-66.724332989999994</v>
      </c>
      <c r="F2027" s="9">
        <v>43380</v>
      </c>
      <c r="H2027" t="s">
        <v>899</v>
      </c>
      <c r="I2027" t="s">
        <v>1013</v>
      </c>
      <c r="J2027" t="s">
        <v>41</v>
      </c>
      <c r="L2027" t="s">
        <v>30</v>
      </c>
      <c r="M2027" t="s">
        <v>1805</v>
      </c>
      <c r="N2027">
        <v>12</v>
      </c>
      <c r="O2027">
        <v>1.2</v>
      </c>
      <c r="P2027">
        <v>6.48</v>
      </c>
      <c r="T2027">
        <v>187176</v>
      </c>
      <c r="W2027">
        <v>6943</v>
      </c>
      <c r="Z2027">
        <v>533</v>
      </c>
      <c r="AD2027">
        <v>106000</v>
      </c>
      <c r="AE2027">
        <v>3640</v>
      </c>
      <c r="AF2027">
        <v>358</v>
      </c>
      <c r="AG2027">
        <v>829</v>
      </c>
      <c r="AH2027">
        <v>2000</v>
      </c>
      <c r="AM2027">
        <v>15.5</v>
      </c>
      <c r="AQ2027">
        <v>321800</v>
      </c>
      <c r="BA2027" t="s">
        <v>31</v>
      </c>
      <c r="BB2027">
        <v>24.995999999999999</v>
      </c>
      <c r="BC2027" s="2">
        <f t="shared" si="359"/>
        <v>5280</v>
      </c>
      <c r="BD2027" s="2">
        <f t="shared" si="360"/>
        <v>0</v>
      </c>
      <c r="BE2027" s="2">
        <f t="shared" si="361"/>
        <v>72.277743077243386</v>
      </c>
      <c r="BF2027" s="2">
        <f t="shared" si="362"/>
        <v>49.301637221348628</v>
      </c>
      <c r="BG2027" s="2">
        <f t="shared" si="363"/>
        <v>0</v>
      </c>
      <c r="BH2027" s="2">
        <f t="shared" si="364"/>
        <v>4610.900865631389</v>
      </c>
      <c r="BI2027" s="2">
        <f t="shared" si="365"/>
        <v>93.118444614991034</v>
      </c>
      <c r="BJ2027" s="2">
        <f t="shared" si="366"/>
        <v>51.577582480910536</v>
      </c>
      <c r="BK2027" s="2">
        <f t="shared" si="367"/>
        <v>20.684664903438293</v>
      </c>
      <c r="BL2027" s="2">
        <f t="shared" si="368"/>
        <v>82.287595145031887</v>
      </c>
      <c r="BM2027" s="2"/>
      <c r="BN2027" s="1">
        <f t="shared" si="369"/>
        <v>-4.6874048485162181</v>
      </c>
      <c r="BO2027" s="2">
        <f t="shared" si="357"/>
        <v>0.87327667909685402</v>
      </c>
      <c r="BP2027" s="1">
        <f t="shared" si="358"/>
        <v>5.5865921787709496</v>
      </c>
    </row>
    <row r="2028" spans="1:68" x14ac:dyDescent="0.25">
      <c r="A2028" t="s">
        <v>1480</v>
      </c>
      <c r="B2028" t="s">
        <v>1552</v>
      </c>
      <c r="C2028" t="s">
        <v>818</v>
      </c>
      <c r="D2028">
        <v>-24.623521029999999</v>
      </c>
      <c r="E2028">
        <v>-66.724332989999994</v>
      </c>
      <c r="F2028" s="9">
        <v>43390</v>
      </c>
      <c r="H2028" t="s">
        <v>899</v>
      </c>
      <c r="I2028" t="s">
        <v>1013</v>
      </c>
      <c r="J2028" t="s">
        <v>41</v>
      </c>
      <c r="L2028" t="s">
        <v>30</v>
      </c>
      <c r="M2028" t="s">
        <v>1806</v>
      </c>
      <c r="N2028">
        <v>11.4</v>
      </c>
      <c r="O2028">
        <v>1.21</v>
      </c>
      <c r="P2028">
        <v>6.77</v>
      </c>
      <c r="T2028">
        <v>191068</v>
      </c>
      <c r="W2028">
        <v>9727</v>
      </c>
      <c r="Z2028">
        <v>594</v>
      </c>
      <c r="AD2028">
        <v>109000</v>
      </c>
      <c r="AE2028">
        <v>5080</v>
      </c>
      <c r="AF2028">
        <v>501</v>
      </c>
      <c r="AG2028">
        <v>698</v>
      </c>
      <c r="AH2028">
        <v>3290</v>
      </c>
      <c r="AJ2028">
        <v>32.200000000000003</v>
      </c>
      <c r="AM2028">
        <v>20.100000000000001</v>
      </c>
      <c r="AQ2028">
        <v>338400</v>
      </c>
      <c r="BA2028" t="s">
        <v>31</v>
      </c>
      <c r="BB2028">
        <v>14.218</v>
      </c>
      <c r="BC2028" s="2">
        <f t="shared" si="359"/>
        <v>5389.7884344146678</v>
      </c>
      <c r="BD2028" s="2">
        <f t="shared" si="360"/>
        <v>0</v>
      </c>
      <c r="BE2028" s="2">
        <f t="shared" si="361"/>
        <v>101.25962939829273</v>
      </c>
      <c r="BF2028" s="2">
        <f t="shared" si="362"/>
        <v>54.944038479326615</v>
      </c>
      <c r="BG2028" s="2">
        <f t="shared" si="363"/>
        <v>0</v>
      </c>
      <c r="BH2028" s="2">
        <f t="shared" si="364"/>
        <v>4741.3980599417109</v>
      </c>
      <c r="BI2028" s="2">
        <f t="shared" si="365"/>
        <v>129.95651061652595</v>
      </c>
      <c r="BJ2028" s="2">
        <f t="shared" si="366"/>
        <v>72.179801181385969</v>
      </c>
      <c r="BK2028" s="2">
        <f t="shared" si="367"/>
        <v>17.416038724487247</v>
      </c>
      <c r="BL2028" s="2">
        <f t="shared" si="368"/>
        <v>135.36309401357747</v>
      </c>
      <c r="BM2028" s="2"/>
      <c r="BN2028" s="1">
        <f t="shared" si="369"/>
        <v>-3.2926089064282809</v>
      </c>
      <c r="BO2028" s="2">
        <f t="shared" si="357"/>
        <v>0.8797002178540293</v>
      </c>
      <c r="BP2028" s="1">
        <f t="shared" si="358"/>
        <v>6.5668662674650697</v>
      </c>
    </row>
    <row r="2029" spans="1:68" x14ac:dyDescent="0.25">
      <c r="A2029" t="s">
        <v>1481</v>
      </c>
      <c r="B2029" t="s">
        <v>1552</v>
      </c>
      <c r="C2029" t="s">
        <v>818</v>
      </c>
      <c r="D2029">
        <v>-24.623521029999999</v>
      </c>
      <c r="E2029">
        <v>-66.724332989999994</v>
      </c>
      <c r="F2029" s="9">
        <v>43392</v>
      </c>
      <c r="H2029" t="s">
        <v>899</v>
      </c>
      <c r="I2029" t="s">
        <v>1013</v>
      </c>
      <c r="J2029" t="s">
        <v>41</v>
      </c>
      <c r="L2029" t="s">
        <v>30</v>
      </c>
      <c r="M2029" t="s">
        <v>1807</v>
      </c>
      <c r="N2029">
        <v>13.1</v>
      </c>
      <c r="O2029">
        <v>1.21</v>
      </c>
      <c r="P2029">
        <v>7.01</v>
      </c>
      <c r="T2029">
        <v>192048</v>
      </c>
      <c r="W2029">
        <v>9406</v>
      </c>
      <c r="Z2029">
        <v>579</v>
      </c>
      <c r="AD2029">
        <v>110000</v>
      </c>
      <c r="AE2029">
        <v>4820</v>
      </c>
      <c r="AF2029">
        <v>480</v>
      </c>
      <c r="AG2029">
        <v>745</v>
      </c>
      <c r="AH2029">
        <v>3100</v>
      </c>
      <c r="AM2029">
        <v>20.3</v>
      </c>
      <c r="AQ2029">
        <v>336200</v>
      </c>
      <c r="BA2029" t="s">
        <v>31</v>
      </c>
      <c r="BB2029">
        <v>16.282</v>
      </c>
      <c r="BC2029" s="2">
        <f t="shared" si="359"/>
        <v>5417.4330042313113</v>
      </c>
      <c r="BD2029" s="2">
        <f t="shared" si="360"/>
        <v>0</v>
      </c>
      <c r="BE2029" s="2">
        <f t="shared" si="361"/>
        <v>97.917967936706219</v>
      </c>
      <c r="BF2029" s="2">
        <f t="shared" si="362"/>
        <v>53.556562760151699</v>
      </c>
      <c r="BG2029" s="2">
        <f t="shared" si="363"/>
        <v>0</v>
      </c>
      <c r="BH2029" s="2">
        <f t="shared" si="364"/>
        <v>4784.8971247118188</v>
      </c>
      <c r="BI2029" s="2">
        <f t="shared" si="365"/>
        <v>123.30519314402659</v>
      </c>
      <c r="BJ2029" s="2">
        <f t="shared" si="366"/>
        <v>69.154300533064401</v>
      </c>
      <c r="BK2029" s="2">
        <f t="shared" si="367"/>
        <v>18.588751933729228</v>
      </c>
      <c r="BL2029" s="2">
        <f t="shared" si="368"/>
        <v>127.54577247479942</v>
      </c>
      <c r="BM2029" s="2"/>
      <c r="BN2029" s="1">
        <f t="shared" si="369"/>
        <v>-3.3023161828328802</v>
      </c>
      <c r="BO2029" s="2">
        <f t="shared" si="357"/>
        <v>0.88324066416226144</v>
      </c>
      <c r="BP2029" s="1">
        <f t="shared" si="358"/>
        <v>6.458333333333333</v>
      </c>
    </row>
    <row r="2030" spans="1:68" x14ac:dyDescent="0.25">
      <c r="A2030" t="s">
        <v>1482</v>
      </c>
      <c r="B2030" t="s">
        <v>1552</v>
      </c>
      <c r="C2030" t="s">
        <v>818</v>
      </c>
      <c r="D2030">
        <v>-24.623521029999999</v>
      </c>
      <c r="E2030">
        <v>-66.724332989999994</v>
      </c>
      <c r="F2030" s="9">
        <v>43392</v>
      </c>
      <c r="H2030" t="s">
        <v>899</v>
      </c>
      <c r="I2030" t="s">
        <v>1013</v>
      </c>
      <c r="J2030" t="s">
        <v>41</v>
      </c>
      <c r="L2030" t="s">
        <v>30</v>
      </c>
      <c r="M2030" t="s">
        <v>1808</v>
      </c>
      <c r="N2030">
        <v>15.3</v>
      </c>
      <c r="O2030">
        <v>1.21</v>
      </c>
      <c r="P2030">
        <v>6.8</v>
      </c>
      <c r="T2030">
        <v>191505</v>
      </c>
      <c r="W2030">
        <v>8636</v>
      </c>
      <c r="Z2030">
        <v>563</v>
      </c>
      <c r="AD2030">
        <v>112000</v>
      </c>
      <c r="AE2030">
        <v>4430</v>
      </c>
      <c r="AF2030">
        <v>450</v>
      </c>
      <c r="AG2030">
        <v>823</v>
      </c>
      <c r="AH2030">
        <v>2790</v>
      </c>
      <c r="AJ2030">
        <v>13.8</v>
      </c>
      <c r="AM2030">
        <v>21</v>
      </c>
      <c r="AQ2030">
        <v>336600</v>
      </c>
      <c r="BA2030" t="s">
        <v>31</v>
      </c>
      <c r="BB2030">
        <v>18.574000000000002</v>
      </c>
      <c r="BC2030" s="2">
        <f t="shared" si="359"/>
        <v>5402.1156558533139</v>
      </c>
      <c r="BD2030" s="2">
        <f t="shared" si="360"/>
        <v>0</v>
      </c>
      <c r="BE2030" s="2">
        <f t="shared" si="361"/>
        <v>89.90214449302519</v>
      </c>
      <c r="BF2030" s="2">
        <f t="shared" si="362"/>
        <v>52.076588659698459</v>
      </c>
      <c r="BG2030" s="2">
        <f t="shared" si="363"/>
        <v>0</v>
      </c>
      <c r="BH2030" s="2">
        <f t="shared" si="364"/>
        <v>4871.8952542520337</v>
      </c>
      <c r="BI2030" s="2">
        <f t="shared" si="365"/>
        <v>113.32821693527755</v>
      </c>
      <c r="BJ2030" s="2">
        <f t="shared" si="366"/>
        <v>64.832156749747881</v>
      </c>
      <c r="BK2030" s="2">
        <f t="shared" si="367"/>
        <v>20.534956834173361</v>
      </c>
      <c r="BL2030" s="2">
        <f t="shared" si="368"/>
        <v>114.79119522731948</v>
      </c>
      <c r="BM2030" s="2"/>
      <c r="BN2030" s="1">
        <f t="shared" si="369"/>
        <v>-2.5618610106560182</v>
      </c>
      <c r="BO2030" s="2">
        <f t="shared" si="357"/>
        <v>0.90184949094402034</v>
      </c>
      <c r="BP2030" s="1">
        <f t="shared" si="358"/>
        <v>6.2</v>
      </c>
    </row>
    <row r="2031" spans="1:68" x14ac:dyDescent="0.25">
      <c r="A2031" t="s">
        <v>1483</v>
      </c>
      <c r="B2031" t="s">
        <v>1552</v>
      </c>
      <c r="C2031" t="s">
        <v>818</v>
      </c>
      <c r="D2031">
        <v>-24.623521029999999</v>
      </c>
      <c r="E2031">
        <v>-66.724332989999994</v>
      </c>
      <c r="F2031" s="9">
        <v>43392</v>
      </c>
      <c r="H2031" t="s">
        <v>899</v>
      </c>
      <c r="I2031" t="s">
        <v>1013</v>
      </c>
      <c r="J2031" t="s">
        <v>41</v>
      </c>
      <c r="L2031" t="s">
        <v>30</v>
      </c>
      <c r="M2031" t="s">
        <v>1809</v>
      </c>
      <c r="N2031">
        <v>11.7</v>
      </c>
      <c r="O2031">
        <v>1.21</v>
      </c>
      <c r="P2031">
        <v>6.78</v>
      </c>
      <c r="T2031">
        <v>188805</v>
      </c>
      <c r="W2031">
        <v>7588</v>
      </c>
      <c r="Z2031">
        <v>517</v>
      </c>
      <c r="AD2031">
        <v>111000</v>
      </c>
      <c r="AE2031">
        <v>3520</v>
      </c>
      <c r="AF2031">
        <v>368</v>
      </c>
      <c r="AG2031">
        <v>937</v>
      </c>
      <c r="AH2031">
        <v>2230</v>
      </c>
      <c r="AJ2031">
        <v>10.3</v>
      </c>
      <c r="AM2031">
        <v>22.2</v>
      </c>
      <c r="AQ2031">
        <v>330500</v>
      </c>
      <c r="BA2031" t="s">
        <v>31</v>
      </c>
      <c r="BB2031">
        <v>20.408000000000001</v>
      </c>
      <c r="BC2031" s="2">
        <f t="shared" si="359"/>
        <v>5325.9520451339913</v>
      </c>
      <c r="BD2031" s="2">
        <f t="shared" si="360"/>
        <v>0</v>
      </c>
      <c r="BE2031" s="2">
        <f t="shared" si="361"/>
        <v>78.992296481365813</v>
      </c>
      <c r="BF2031" s="2">
        <f t="shared" si="362"/>
        <v>47.821663120895387</v>
      </c>
      <c r="BG2031" s="2">
        <f t="shared" si="363"/>
        <v>0</v>
      </c>
      <c r="BH2031" s="2">
        <f t="shared" si="364"/>
        <v>4828.3961894819258</v>
      </c>
      <c r="BI2031" s="2">
        <f t="shared" si="365"/>
        <v>90.048605781529801</v>
      </c>
      <c r="BJ2031" s="2">
        <f t="shared" si="366"/>
        <v>53.018297075349373</v>
      </c>
      <c r="BK2031" s="2">
        <f t="shared" si="367"/>
        <v>23.379410150207093</v>
      </c>
      <c r="BL2031" s="2">
        <f t="shared" si="368"/>
        <v>91.75066858671056</v>
      </c>
      <c r="BM2031" s="2"/>
      <c r="BN2031" s="1">
        <f t="shared" si="369"/>
        <v>-2.8266343110512215</v>
      </c>
      <c r="BO2031" s="2">
        <f t="shared" si="357"/>
        <v>0.90657898316852981</v>
      </c>
      <c r="BP2031" s="1">
        <f t="shared" si="358"/>
        <v>6.0597826086956523</v>
      </c>
    </row>
    <row r="2032" spans="1:68" x14ac:dyDescent="0.25">
      <c r="A2032" t="s">
        <v>1484</v>
      </c>
      <c r="B2032" t="s">
        <v>1552</v>
      </c>
      <c r="C2032" t="s">
        <v>818</v>
      </c>
      <c r="D2032">
        <v>-24.623521029999999</v>
      </c>
      <c r="E2032">
        <v>-66.724332989999994</v>
      </c>
      <c r="F2032" s="9">
        <v>43393</v>
      </c>
      <c r="H2032" t="s">
        <v>899</v>
      </c>
      <c r="I2032" t="s">
        <v>1013</v>
      </c>
      <c r="J2032" t="s">
        <v>41</v>
      </c>
      <c r="L2032" t="s">
        <v>30</v>
      </c>
      <c r="M2032" t="s">
        <v>1810</v>
      </c>
      <c r="N2032">
        <v>12.4</v>
      </c>
      <c r="O2032">
        <v>1.21</v>
      </c>
      <c r="P2032">
        <v>6.82</v>
      </c>
      <c r="T2032">
        <v>188542</v>
      </c>
      <c r="W2032">
        <v>10395</v>
      </c>
      <c r="Z2032">
        <v>512</v>
      </c>
      <c r="AD2032">
        <v>113000</v>
      </c>
      <c r="AE2032">
        <v>3290</v>
      </c>
      <c r="AF2032">
        <v>345</v>
      </c>
      <c r="AG2032">
        <v>972</v>
      </c>
      <c r="AH2032">
        <v>2060</v>
      </c>
      <c r="AJ2032">
        <v>13.7</v>
      </c>
      <c r="AM2032">
        <v>22.7</v>
      </c>
      <c r="AQ2032">
        <v>330000</v>
      </c>
      <c r="BA2032" t="s">
        <v>31</v>
      </c>
      <c r="BB2032">
        <v>21.096</v>
      </c>
      <c r="BC2032" s="2">
        <f t="shared" si="359"/>
        <v>5318.5331452750352</v>
      </c>
      <c r="BD2032" s="2">
        <f t="shared" si="360"/>
        <v>0</v>
      </c>
      <c r="BE2032" s="2">
        <f t="shared" si="361"/>
        <v>108.21361648969393</v>
      </c>
      <c r="BF2032" s="2">
        <f t="shared" si="362"/>
        <v>47.359171214503746</v>
      </c>
      <c r="BG2032" s="2">
        <f t="shared" si="363"/>
        <v>0</v>
      </c>
      <c r="BH2032" s="2">
        <f t="shared" si="364"/>
        <v>4915.3943190221407</v>
      </c>
      <c r="BI2032" s="2">
        <f t="shared" si="365"/>
        <v>84.164748017395752</v>
      </c>
      <c r="BJ2032" s="2">
        <f t="shared" si="366"/>
        <v>49.704653508140041</v>
      </c>
      <c r="BK2032" s="2">
        <f t="shared" si="367"/>
        <v>24.252707220919206</v>
      </c>
      <c r="BL2032" s="2">
        <f t="shared" si="368"/>
        <v>84.756222999382842</v>
      </c>
      <c r="BM2032" s="2"/>
      <c r="BN2032" s="1">
        <f t="shared" si="369"/>
        <v>-2.6680752125968641</v>
      </c>
      <c r="BO2032" s="2">
        <f t="shared" si="357"/>
        <v>0.92420112552818412</v>
      </c>
      <c r="BP2032" s="1">
        <f t="shared" si="358"/>
        <v>5.9710144927536231</v>
      </c>
    </row>
    <row r="2033" spans="1:68" x14ac:dyDescent="0.25">
      <c r="A2033" t="s">
        <v>1485</v>
      </c>
      <c r="B2033" t="s">
        <v>1552</v>
      </c>
      <c r="C2033" t="s">
        <v>818</v>
      </c>
      <c r="D2033">
        <v>-24.623521029999999</v>
      </c>
      <c r="E2033">
        <v>-66.724332989999994</v>
      </c>
      <c r="F2033" s="9">
        <v>43394</v>
      </c>
      <c r="H2033" t="s">
        <v>899</v>
      </c>
      <c r="I2033" t="s">
        <v>1013</v>
      </c>
      <c r="J2033" t="s">
        <v>41</v>
      </c>
      <c r="L2033" t="s">
        <v>30</v>
      </c>
      <c r="M2033" t="s">
        <v>1811</v>
      </c>
      <c r="N2033">
        <v>11.9</v>
      </c>
      <c r="O2033">
        <v>1.21</v>
      </c>
      <c r="P2033">
        <v>6.73</v>
      </c>
      <c r="T2033">
        <v>189321</v>
      </c>
      <c r="W2033">
        <v>6517</v>
      </c>
      <c r="Z2033">
        <v>497</v>
      </c>
      <c r="AD2033">
        <v>112000</v>
      </c>
      <c r="AE2033">
        <v>2890</v>
      </c>
      <c r="AF2033">
        <v>305</v>
      </c>
      <c r="AG2033">
        <v>1020</v>
      </c>
      <c r="AH2033">
        <v>1810</v>
      </c>
      <c r="AJ2033">
        <v>13</v>
      </c>
      <c r="AM2033">
        <v>23.2</v>
      </c>
      <c r="AQ2033">
        <v>324200</v>
      </c>
      <c r="BA2033" t="s">
        <v>31</v>
      </c>
      <c r="BB2033">
        <v>21.555999999999997</v>
      </c>
      <c r="BC2033" s="2">
        <f t="shared" si="359"/>
        <v>5340.5077574047955</v>
      </c>
      <c r="BD2033" s="2">
        <f t="shared" si="360"/>
        <v>0</v>
      </c>
      <c r="BE2033" s="2">
        <f t="shared" si="361"/>
        <v>67.843014782427645</v>
      </c>
      <c r="BF2033" s="2">
        <f t="shared" si="362"/>
        <v>45.971695495328831</v>
      </c>
      <c r="BG2033" s="2">
        <f t="shared" si="363"/>
        <v>0</v>
      </c>
      <c r="BH2033" s="2">
        <f t="shared" si="364"/>
        <v>4871.8952542520337</v>
      </c>
      <c r="BI2033" s="2">
        <f t="shared" si="365"/>
        <v>73.93195190585827</v>
      </c>
      <c r="BJ2033" s="2">
        <f t="shared" si="366"/>
        <v>43.941795130384669</v>
      </c>
      <c r="BK2033" s="2">
        <f t="shared" si="367"/>
        <v>25.450371775038672</v>
      </c>
      <c r="BL2033" s="2">
        <f t="shared" si="368"/>
        <v>74.470273606253855</v>
      </c>
      <c r="BM2033" s="2"/>
      <c r="BN2033" s="1">
        <f t="shared" si="369"/>
        <v>-2.8832143077472563</v>
      </c>
      <c r="BO2033" s="2">
        <f t="shared" si="357"/>
        <v>0.91225319305958974</v>
      </c>
      <c r="BP2033" s="1">
        <f t="shared" si="358"/>
        <v>5.9344262295081966</v>
      </c>
    </row>
    <row r="2034" spans="1:68" x14ac:dyDescent="0.25">
      <c r="A2034" t="s">
        <v>1486</v>
      </c>
      <c r="B2034" t="s">
        <v>1552</v>
      </c>
      <c r="C2034" t="s">
        <v>818</v>
      </c>
      <c r="D2034">
        <v>-24.595577769999998</v>
      </c>
      <c r="E2034">
        <v>-66.700209569999998</v>
      </c>
      <c r="F2034" s="9">
        <v>43401</v>
      </c>
      <c r="H2034" t="s">
        <v>899</v>
      </c>
      <c r="I2034" t="s">
        <v>1013</v>
      </c>
      <c r="J2034" t="s">
        <v>41</v>
      </c>
      <c r="L2034" t="s">
        <v>30</v>
      </c>
      <c r="M2034" t="s">
        <v>1782</v>
      </c>
      <c r="N2034">
        <v>10.4</v>
      </c>
      <c r="O2034">
        <v>1.208</v>
      </c>
      <c r="P2034">
        <v>6.57</v>
      </c>
      <c r="T2034">
        <v>181684</v>
      </c>
      <c r="W2034">
        <v>7342</v>
      </c>
      <c r="Z2034">
        <v>775</v>
      </c>
      <c r="AD2034">
        <v>112000</v>
      </c>
      <c r="AE2034">
        <v>5890</v>
      </c>
      <c r="AF2034">
        <v>616</v>
      </c>
      <c r="AG2034">
        <v>701</v>
      </c>
      <c r="AH2034">
        <v>3240</v>
      </c>
      <c r="AJ2034">
        <v>59.2</v>
      </c>
      <c r="AM2034">
        <v>20.2</v>
      </c>
      <c r="AQ2034">
        <v>333400</v>
      </c>
      <c r="BA2034" t="s">
        <v>31</v>
      </c>
      <c r="BB2034">
        <v>10.09</v>
      </c>
      <c r="BC2034" s="2">
        <f t="shared" si="359"/>
        <v>5125.0775740479548</v>
      </c>
      <c r="BD2034" s="2">
        <f t="shared" si="360"/>
        <v>0</v>
      </c>
      <c r="BE2034" s="2">
        <f t="shared" si="361"/>
        <v>76.431397043514465</v>
      </c>
      <c r="BF2034" s="2">
        <f t="shared" si="362"/>
        <v>71.686245490703911</v>
      </c>
      <c r="BG2034" s="2">
        <f t="shared" si="363"/>
        <v>0</v>
      </c>
      <c r="BH2034" s="2">
        <f t="shared" si="364"/>
        <v>4871.8952542520337</v>
      </c>
      <c r="BI2034" s="2">
        <f t="shared" si="365"/>
        <v>150.67792274238934</v>
      </c>
      <c r="BJ2034" s="2">
        <f t="shared" si="366"/>
        <v>88.748019017432654</v>
      </c>
      <c r="BK2034" s="2">
        <f t="shared" si="367"/>
        <v>17.490892759119717</v>
      </c>
      <c r="BL2034" s="2">
        <f t="shared" si="368"/>
        <v>133.30590413495165</v>
      </c>
      <c r="BM2034" s="2"/>
      <c r="BN2034" s="1">
        <f t="shared" si="369"/>
        <v>1.167041040037567</v>
      </c>
      <c r="BO2034" s="2">
        <f t="shared" si="357"/>
        <v>0.95059931949557797</v>
      </c>
      <c r="BP2034" s="1">
        <f t="shared" si="358"/>
        <v>5.2597402597402594</v>
      </c>
    </row>
    <row r="2035" spans="1:68" x14ac:dyDescent="0.25">
      <c r="A2035" t="s">
        <v>1487</v>
      </c>
      <c r="B2035" t="s">
        <v>1552</v>
      </c>
      <c r="C2035" t="s">
        <v>818</v>
      </c>
      <c r="D2035">
        <v>-24.595577769999998</v>
      </c>
      <c r="E2035">
        <v>-66.700209569999998</v>
      </c>
      <c r="F2035" s="9">
        <v>43402</v>
      </c>
      <c r="H2035" t="s">
        <v>899</v>
      </c>
      <c r="I2035" t="s">
        <v>1013</v>
      </c>
      <c r="J2035" t="s">
        <v>41</v>
      </c>
      <c r="L2035" t="s">
        <v>30</v>
      </c>
      <c r="M2035" t="s">
        <v>1812</v>
      </c>
      <c r="N2035">
        <v>13.1</v>
      </c>
      <c r="O2035">
        <v>1.208</v>
      </c>
      <c r="P2035">
        <v>6.52</v>
      </c>
      <c r="T2035">
        <v>190992</v>
      </c>
      <c r="W2035">
        <v>6597</v>
      </c>
      <c r="Z2035">
        <v>804</v>
      </c>
      <c r="AD2035">
        <v>112000</v>
      </c>
      <c r="AE2035">
        <v>5770</v>
      </c>
      <c r="AF2035">
        <v>635</v>
      </c>
      <c r="AG2035">
        <v>736</v>
      </c>
      <c r="AH2035">
        <v>2980</v>
      </c>
      <c r="AJ2035">
        <v>25.9</v>
      </c>
      <c r="AM2035">
        <v>20.2</v>
      </c>
      <c r="AQ2035">
        <v>325800</v>
      </c>
      <c r="BA2035" t="s">
        <v>31</v>
      </c>
      <c r="BB2035">
        <v>10.09</v>
      </c>
      <c r="BC2035" s="2">
        <f t="shared" si="359"/>
        <v>5387.6445698166426</v>
      </c>
      <c r="BD2035" s="2">
        <f t="shared" si="360"/>
        <v>0</v>
      </c>
      <c r="BE2035" s="2">
        <f t="shared" si="361"/>
        <v>68.675827607745163</v>
      </c>
      <c r="BF2035" s="2">
        <f t="shared" si="362"/>
        <v>74.368698547775409</v>
      </c>
      <c r="BG2035" s="2">
        <f t="shared" si="363"/>
        <v>0</v>
      </c>
      <c r="BH2035" s="2">
        <f t="shared" si="364"/>
        <v>4871.8952542520337</v>
      </c>
      <c r="BI2035" s="2">
        <f t="shared" si="365"/>
        <v>147.60808390892811</v>
      </c>
      <c r="BJ2035" s="2">
        <f t="shared" si="366"/>
        <v>91.48537674686645</v>
      </c>
      <c r="BK2035" s="2">
        <f t="shared" si="367"/>
        <v>18.364189829831826</v>
      </c>
      <c r="BL2035" s="2">
        <f t="shared" si="368"/>
        <v>122.60851676609751</v>
      </c>
      <c r="BM2035" s="2"/>
      <c r="BN2035" s="1">
        <f t="shared" si="369"/>
        <v>-1.3008037351587356</v>
      </c>
      <c r="BO2035" s="2">
        <f t="shared" si="357"/>
        <v>0.90427183737138006</v>
      </c>
      <c r="BP2035" s="1">
        <f t="shared" si="358"/>
        <v>4.6929133858267713</v>
      </c>
    </row>
    <row r="2036" spans="1:68" x14ac:dyDescent="0.25">
      <c r="A2036" t="s">
        <v>1488</v>
      </c>
      <c r="B2036" t="s">
        <v>1552</v>
      </c>
      <c r="C2036" t="s">
        <v>818</v>
      </c>
      <c r="D2036">
        <v>-24.595577769999998</v>
      </c>
      <c r="E2036">
        <v>-66.700209569999998</v>
      </c>
      <c r="F2036" s="9">
        <v>43403</v>
      </c>
      <c r="H2036" t="s">
        <v>899</v>
      </c>
      <c r="I2036" t="s">
        <v>1013</v>
      </c>
      <c r="J2036" t="s">
        <v>41</v>
      </c>
      <c r="L2036" t="s">
        <v>30</v>
      </c>
      <c r="M2036" t="s">
        <v>1813</v>
      </c>
      <c r="N2036">
        <v>12.9</v>
      </c>
      <c r="O2036">
        <v>1.21</v>
      </c>
      <c r="P2036">
        <v>6.53</v>
      </c>
      <c r="T2036">
        <v>191480</v>
      </c>
      <c r="W2036">
        <v>8270</v>
      </c>
      <c r="Z2036">
        <v>735</v>
      </c>
      <c r="AD2036">
        <v>110000</v>
      </c>
      <c r="AE2036">
        <v>5870</v>
      </c>
      <c r="AF2036">
        <v>596</v>
      </c>
      <c r="AG2036">
        <v>741</v>
      </c>
      <c r="AH2036">
        <v>3340</v>
      </c>
      <c r="AJ2036">
        <v>15</v>
      </c>
      <c r="AM2036">
        <v>19.8</v>
      </c>
      <c r="AQ2036">
        <v>330800</v>
      </c>
      <c r="BA2036" t="s">
        <v>31</v>
      </c>
      <c r="BB2036">
        <v>11.465999999999999</v>
      </c>
      <c r="BC2036" s="2">
        <f t="shared" si="359"/>
        <v>5401.4104372355423</v>
      </c>
      <c r="BD2036" s="2">
        <f t="shared" si="360"/>
        <v>0</v>
      </c>
      <c r="BE2036" s="2">
        <f t="shared" si="361"/>
        <v>86.09202581719758</v>
      </c>
      <c r="BF2036" s="2">
        <f t="shared" si="362"/>
        <v>67.986310239570813</v>
      </c>
      <c r="BG2036" s="2">
        <f t="shared" si="363"/>
        <v>0</v>
      </c>
      <c r="BH2036" s="2">
        <f t="shared" si="364"/>
        <v>4784.8971247118188</v>
      </c>
      <c r="BI2036" s="2">
        <f t="shared" si="365"/>
        <v>150.16628293681248</v>
      </c>
      <c r="BJ2036" s="2">
        <f t="shared" si="366"/>
        <v>85.866589828554964</v>
      </c>
      <c r="BK2036" s="2">
        <f t="shared" si="367"/>
        <v>18.488946554219272</v>
      </c>
      <c r="BL2036" s="2">
        <f t="shared" si="368"/>
        <v>137.42028389220326</v>
      </c>
      <c r="BM2036" s="2"/>
      <c r="BN2036" s="1">
        <f t="shared" si="369"/>
        <v>-2.3110134251221828</v>
      </c>
      <c r="BO2036" s="2">
        <f t="shared" si="357"/>
        <v>0.88586068033754961</v>
      </c>
      <c r="BP2036" s="1">
        <f t="shared" si="358"/>
        <v>5.6040268456375841</v>
      </c>
    </row>
    <row r="2037" spans="1:68" x14ac:dyDescent="0.25">
      <c r="A2037" t="s">
        <v>1489</v>
      </c>
      <c r="B2037" t="s">
        <v>1552</v>
      </c>
      <c r="C2037" t="s">
        <v>818</v>
      </c>
      <c r="D2037">
        <v>-24.595577769999998</v>
      </c>
      <c r="E2037">
        <v>-66.700209569999998</v>
      </c>
      <c r="F2037" s="9">
        <v>43403</v>
      </c>
      <c r="H2037" t="s">
        <v>899</v>
      </c>
      <c r="I2037" t="s">
        <v>1013</v>
      </c>
      <c r="J2037" t="s">
        <v>41</v>
      </c>
      <c r="L2037" t="s">
        <v>30</v>
      </c>
      <c r="M2037" t="s">
        <v>1814</v>
      </c>
      <c r="N2037">
        <v>11.2</v>
      </c>
      <c r="O2037">
        <v>1.2090000000000001</v>
      </c>
      <c r="P2037">
        <v>6.63</v>
      </c>
      <c r="T2037">
        <v>189660</v>
      </c>
      <c r="W2037">
        <v>9318</v>
      </c>
      <c r="Z2037">
        <v>685</v>
      </c>
      <c r="AD2037">
        <v>114000</v>
      </c>
      <c r="AE2037">
        <v>5820</v>
      </c>
      <c r="AF2037">
        <v>562</v>
      </c>
      <c r="AG2037">
        <v>690</v>
      </c>
      <c r="AH2037">
        <v>3480</v>
      </c>
      <c r="AJ2037">
        <v>19.899999999999999</v>
      </c>
      <c r="AM2037">
        <v>19.5</v>
      </c>
      <c r="AQ2037">
        <v>328400</v>
      </c>
      <c r="BA2037" t="s">
        <v>31</v>
      </c>
      <c r="BB2037">
        <v>11.694000000000001</v>
      </c>
      <c r="BC2037" s="2">
        <f t="shared" si="359"/>
        <v>5350.0705218617768</v>
      </c>
      <c r="BD2037" s="2">
        <f t="shared" si="360"/>
        <v>0</v>
      </c>
      <c r="BE2037" s="2">
        <f t="shared" si="361"/>
        <v>97.001873828856958</v>
      </c>
      <c r="BF2037" s="2">
        <f t="shared" si="362"/>
        <v>63.361391175654425</v>
      </c>
      <c r="BG2037" s="2">
        <f t="shared" si="363"/>
        <v>0</v>
      </c>
      <c r="BH2037" s="2">
        <f t="shared" si="364"/>
        <v>4958.8933837922486</v>
      </c>
      <c r="BI2037" s="2">
        <f t="shared" si="365"/>
        <v>148.88718342287029</v>
      </c>
      <c r="BJ2037" s="2">
        <f t="shared" si="366"/>
        <v>80.968160207462901</v>
      </c>
      <c r="BK2037" s="2">
        <f t="shared" si="367"/>
        <v>17.216427965467336</v>
      </c>
      <c r="BL2037" s="2">
        <f t="shared" si="368"/>
        <v>143.1804155523555</v>
      </c>
      <c r="BM2037" s="2"/>
      <c r="BN2037" s="1">
        <f t="shared" si="369"/>
        <v>-0.41775469646955327</v>
      </c>
      <c r="BO2037" s="2">
        <f t="shared" si="357"/>
        <v>0.92688374172432364</v>
      </c>
      <c r="BP2037" s="1">
        <f t="shared" si="358"/>
        <v>6.1921708185053381</v>
      </c>
    </row>
    <row r="2038" spans="1:68" x14ac:dyDescent="0.25">
      <c r="A2038" t="s">
        <v>1490</v>
      </c>
      <c r="B2038" t="s">
        <v>1552</v>
      </c>
      <c r="C2038" t="s">
        <v>818</v>
      </c>
      <c r="D2038">
        <v>-24.595577769999998</v>
      </c>
      <c r="E2038">
        <v>-66.700209569999998</v>
      </c>
      <c r="F2038" s="9">
        <v>43403</v>
      </c>
      <c r="H2038" t="s">
        <v>899</v>
      </c>
      <c r="I2038" t="s">
        <v>1013</v>
      </c>
      <c r="J2038" t="s">
        <v>41</v>
      </c>
      <c r="L2038" t="s">
        <v>30</v>
      </c>
      <c r="M2038" t="s">
        <v>1815</v>
      </c>
      <c r="N2038">
        <v>16.399999999999999</v>
      </c>
      <c r="O2038">
        <v>1.208</v>
      </c>
      <c r="P2038">
        <v>6.38</v>
      </c>
      <c r="T2038">
        <v>190621</v>
      </c>
      <c r="W2038">
        <v>6953</v>
      </c>
      <c r="Z2038">
        <v>791</v>
      </c>
      <c r="AD2038">
        <v>114000</v>
      </c>
      <c r="AE2038">
        <v>5720</v>
      </c>
      <c r="AF2038">
        <v>611</v>
      </c>
      <c r="AG2038">
        <v>904</v>
      </c>
      <c r="AH2038">
        <v>2880</v>
      </c>
      <c r="AJ2038">
        <v>13.9</v>
      </c>
      <c r="AM2038">
        <v>20.8</v>
      </c>
      <c r="AQ2038">
        <v>274200</v>
      </c>
      <c r="BA2038" t="s">
        <v>31</v>
      </c>
      <c r="BB2038">
        <v>11.005999999999998</v>
      </c>
      <c r="BC2038" s="2">
        <f t="shared" si="359"/>
        <v>5377.1791255289136</v>
      </c>
      <c r="BD2038" s="2">
        <f t="shared" si="360"/>
        <v>0</v>
      </c>
      <c r="BE2038" s="2">
        <f t="shared" si="361"/>
        <v>72.381844680408079</v>
      </c>
      <c r="BF2038" s="2">
        <f t="shared" si="362"/>
        <v>73.166219591157159</v>
      </c>
      <c r="BG2038" s="2">
        <f t="shared" si="363"/>
        <v>0</v>
      </c>
      <c r="BH2038" s="2">
        <f t="shared" si="364"/>
        <v>4958.8933837922486</v>
      </c>
      <c r="BI2038" s="2">
        <f t="shared" si="365"/>
        <v>146.32898439498592</v>
      </c>
      <c r="BJ2038" s="2">
        <f t="shared" si="366"/>
        <v>88.027661720213231</v>
      </c>
      <c r="BK2038" s="2">
        <f t="shared" si="367"/>
        <v>22.55601576924996</v>
      </c>
      <c r="BL2038" s="2">
        <f t="shared" si="368"/>
        <v>118.49413700884591</v>
      </c>
      <c r="BM2038" s="2"/>
      <c r="BN2038" s="1">
        <f t="shared" si="369"/>
        <v>-0.52322778150738547</v>
      </c>
      <c r="BO2038" s="2">
        <f t="shared" si="357"/>
        <v>0.92221093402843979</v>
      </c>
      <c r="BP2038" s="1">
        <f t="shared" si="358"/>
        <v>4.7135842880523731</v>
      </c>
    </row>
    <row r="2039" spans="1:68" x14ac:dyDescent="0.25">
      <c r="A2039" t="s">
        <v>1491</v>
      </c>
      <c r="B2039" t="s">
        <v>1552</v>
      </c>
      <c r="C2039" t="s">
        <v>818</v>
      </c>
      <c r="D2039">
        <v>-24.595577769999998</v>
      </c>
      <c r="E2039">
        <v>-66.700209569999998</v>
      </c>
      <c r="F2039" s="9">
        <v>43403</v>
      </c>
      <c r="H2039" t="s">
        <v>899</v>
      </c>
      <c r="I2039" t="s">
        <v>1013</v>
      </c>
      <c r="J2039" t="s">
        <v>41</v>
      </c>
      <c r="L2039" t="s">
        <v>30</v>
      </c>
      <c r="M2039" t="s">
        <v>1816</v>
      </c>
      <c r="N2039">
        <v>14.7</v>
      </c>
      <c r="O2039">
        <v>1.1990000000000001</v>
      </c>
      <c r="P2039">
        <v>6.48</v>
      </c>
      <c r="T2039">
        <v>181657</v>
      </c>
      <c r="W2039">
        <v>7639</v>
      </c>
      <c r="Z2039">
        <v>709</v>
      </c>
      <c r="AD2039">
        <v>109000</v>
      </c>
      <c r="AE2039">
        <v>5480</v>
      </c>
      <c r="AF2039">
        <v>557</v>
      </c>
      <c r="AG2039">
        <v>771</v>
      </c>
      <c r="AH2039">
        <v>2990</v>
      </c>
      <c r="AM2039">
        <v>19.3</v>
      </c>
      <c r="AQ2039">
        <v>268600</v>
      </c>
      <c r="BA2039" t="s">
        <v>31</v>
      </c>
      <c r="BB2039">
        <v>10.434000000000001</v>
      </c>
      <c r="BC2039" s="2">
        <f t="shared" si="359"/>
        <v>5124.3159379407616</v>
      </c>
      <c r="BD2039" s="2">
        <f t="shared" si="360"/>
        <v>0</v>
      </c>
      <c r="BE2039" s="2">
        <f t="shared" si="361"/>
        <v>79.523214657505719</v>
      </c>
      <c r="BF2039" s="2">
        <f t="shared" si="362"/>
        <v>65.581352326334283</v>
      </c>
      <c r="BG2039" s="2">
        <f t="shared" si="363"/>
        <v>0</v>
      </c>
      <c r="BH2039" s="2">
        <f t="shared" si="364"/>
        <v>4741.3980599417109</v>
      </c>
      <c r="BI2039" s="2">
        <f t="shared" si="365"/>
        <v>140.18930672806343</v>
      </c>
      <c r="BJ2039" s="2">
        <f t="shared" si="366"/>
        <v>80.247802910243479</v>
      </c>
      <c r="BK2039" s="2">
        <f t="shared" si="367"/>
        <v>19.237486900543939</v>
      </c>
      <c r="BL2039" s="2">
        <f t="shared" si="368"/>
        <v>123.01995474182267</v>
      </c>
      <c r="BM2039" s="2"/>
      <c r="BN2039" s="1">
        <f t="shared" si="369"/>
        <v>-0.4501485320967672</v>
      </c>
      <c r="BO2039" s="2">
        <f t="shared" si="357"/>
        <v>0.9252743424417097</v>
      </c>
      <c r="BP2039" s="1">
        <f t="shared" si="358"/>
        <v>5.3680430879712748</v>
      </c>
    </row>
    <row r="2040" spans="1:68" x14ac:dyDescent="0.25">
      <c r="A2040" t="s">
        <v>1492</v>
      </c>
      <c r="B2040" t="s">
        <v>1552</v>
      </c>
      <c r="C2040" t="s">
        <v>818</v>
      </c>
      <c r="D2040">
        <v>-24.595577769999998</v>
      </c>
      <c r="E2040">
        <v>-66.700209569999998</v>
      </c>
      <c r="F2040" s="9">
        <v>43404</v>
      </c>
      <c r="H2040" t="s">
        <v>899</v>
      </c>
      <c r="I2040" t="s">
        <v>1013</v>
      </c>
      <c r="J2040" t="s">
        <v>41</v>
      </c>
      <c r="L2040" t="s">
        <v>30</v>
      </c>
      <c r="M2040" t="s">
        <v>1817</v>
      </c>
      <c r="N2040">
        <v>11.1</v>
      </c>
      <c r="O2040">
        <v>1.204</v>
      </c>
      <c r="P2040">
        <v>6.99</v>
      </c>
      <c r="T2040">
        <v>182045</v>
      </c>
      <c r="W2040">
        <v>9552</v>
      </c>
      <c r="Z2040">
        <v>642</v>
      </c>
      <c r="AD2040">
        <v>110000</v>
      </c>
      <c r="AE2040">
        <v>5690</v>
      </c>
      <c r="AF2040">
        <v>530</v>
      </c>
      <c r="AG2040">
        <v>615</v>
      </c>
      <c r="AH2040">
        <v>3580</v>
      </c>
      <c r="AM2040">
        <v>18.7</v>
      </c>
      <c r="AQ2040">
        <v>266600</v>
      </c>
      <c r="BA2040" t="s">
        <v>31</v>
      </c>
      <c r="BB2040">
        <v>11.235999999999999</v>
      </c>
      <c r="BC2040" s="2">
        <f t="shared" si="359"/>
        <v>5135.2609308885749</v>
      </c>
      <c r="BD2040" s="2">
        <f t="shared" si="360"/>
        <v>0</v>
      </c>
      <c r="BE2040" s="2">
        <f t="shared" si="361"/>
        <v>99.437851342910676</v>
      </c>
      <c r="BF2040" s="2">
        <f t="shared" si="362"/>
        <v>59.383960780686337</v>
      </c>
      <c r="BG2040" s="2">
        <f t="shared" si="363"/>
        <v>0</v>
      </c>
      <c r="BH2040" s="2">
        <f t="shared" si="364"/>
        <v>4784.8971247118188</v>
      </c>
      <c r="BI2040" s="2">
        <f t="shared" si="365"/>
        <v>145.5615246866206</v>
      </c>
      <c r="BJ2040" s="2">
        <f t="shared" si="366"/>
        <v>76.35787350525861</v>
      </c>
      <c r="BK2040" s="2">
        <f t="shared" si="367"/>
        <v>15.34507709965567</v>
      </c>
      <c r="BL2040" s="2">
        <f t="shared" si="368"/>
        <v>147.29479530960708</v>
      </c>
      <c r="BM2040" s="2"/>
      <c r="BN2040" s="1">
        <f t="shared" si="369"/>
        <v>-0.12434000955563053</v>
      </c>
      <c r="BO2040" s="2">
        <f t="shared" si="357"/>
        <v>0.93177293016031204</v>
      </c>
      <c r="BP2040" s="1">
        <f t="shared" si="358"/>
        <v>6.7547169811320753</v>
      </c>
    </row>
    <row r="2041" spans="1:68" x14ac:dyDescent="0.25">
      <c r="A2041" t="s">
        <v>1493</v>
      </c>
      <c r="B2041" t="s">
        <v>1552</v>
      </c>
      <c r="C2041" t="s">
        <v>818</v>
      </c>
      <c r="D2041">
        <v>-24.595577769999998</v>
      </c>
      <c r="E2041">
        <v>-66.700209569999998</v>
      </c>
      <c r="F2041" s="9">
        <v>43404</v>
      </c>
      <c r="H2041" t="s">
        <v>899</v>
      </c>
      <c r="I2041" t="s">
        <v>1013</v>
      </c>
      <c r="J2041" t="s">
        <v>41</v>
      </c>
      <c r="L2041" t="s">
        <v>30</v>
      </c>
      <c r="M2041" t="s">
        <v>1742</v>
      </c>
      <c r="N2041">
        <v>10.199999999999999</v>
      </c>
      <c r="O2041">
        <v>1.206</v>
      </c>
      <c r="P2041">
        <v>6.64</v>
      </c>
      <c r="T2041">
        <v>188425</v>
      </c>
      <c r="W2041">
        <v>8540</v>
      </c>
      <c r="Z2041">
        <v>743</v>
      </c>
      <c r="AD2041">
        <v>114000</v>
      </c>
      <c r="AE2041">
        <v>5650</v>
      </c>
      <c r="AF2041">
        <v>566</v>
      </c>
      <c r="AG2041">
        <v>796</v>
      </c>
      <c r="AH2041">
        <v>3170</v>
      </c>
      <c r="AM2041">
        <v>19.600000000000001</v>
      </c>
      <c r="AQ2041">
        <v>270100</v>
      </c>
      <c r="BA2041" t="s">
        <v>31</v>
      </c>
      <c r="BB2041">
        <v>11.005999999999998</v>
      </c>
      <c r="BC2041" s="2">
        <f t="shared" si="359"/>
        <v>5315.2327221438645</v>
      </c>
      <c r="BD2041" s="2">
        <f t="shared" si="360"/>
        <v>0</v>
      </c>
      <c r="BE2041" s="2">
        <f t="shared" si="361"/>
        <v>88.902769102644172</v>
      </c>
      <c r="BF2041" s="2">
        <f t="shared" si="362"/>
        <v>68.726297289797429</v>
      </c>
      <c r="BG2041" s="2">
        <f t="shared" si="363"/>
        <v>0</v>
      </c>
      <c r="BH2041" s="2">
        <f t="shared" si="364"/>
        <v>4958.8933837922486</v>
      </c>
      <c r="BI2041" s="2">
        <f t="shared" si="365"/>
        <v>144.53824507546685</v>
      </c>
      <c r="BJ2041" s="2">
        <f t="shared" si="366"/>
        <v>81.544446045238445</v>
      </c>
      <c r="BK2041" s="2">
        <f t="shared" si="367"/>
        <v>19.86127052248116</v>
      </c>
      <c r="BL2041" s="2">
        <f t="shared" si="368"/>
        <v>130.42583830487555</v>
      </c>
      <c r="BM2041" s="2"/>
      <c r="BN2041" s="1">
        <f t="shared" si="369"/>
        <v>-0.16828617008966709</v>
      </c>
      <c r="BO2041" s="2">
        <f t="shared" si="357"/>
        <v>0.9329588454580614</v>
      </c>
      <c r="BP2041" s="1">
        <f t="shared" si="358"/>
        <v>5.6007067137809186</v>
      </c>
    </row>
    <row r="2042" spans="1:68" x14ac:dyDescent="0.25">
      <c r="A2042" t="s">
        <v>1494</v>
      </c>
      <c r="B2042" t="s">
        <v>1552</v>
      </c>
      <c r="C2042" t="s">
        <v>818</v>
      </c>
      <c r="D2042">
        <v>-24.595577769999998</v>
      </c>
      <c r="E2042">
        <v>-66.700209569999998</v>
      </c>
      <c r="F2042" s="9">
        <v>43404</v>
      </c>
      <c r="H2042" t="s">
        <v>899</v>
      </c>
      <c r="I2042" t="s">
        <v>1013</v>
      </c>
      <c r="J2042" t="s">
        <v>41</v>
      </c>
      <c r="L2042" t="s">
        <v>30</v>
      </c>
      <c r="M2042" t="s">
        <v>1818</v>
      </c>
      <c r="N2042">
        <v>13.9</v>
      </c>
      <c r="O2042">
        <v>1.21</v>
      </c>
      <c r="P2042">
        <v>7.03</v>
      </c>
      <c r="T2042">
        <v>188493</v>
      </c>
      <c r="W2042">
        <v>10219</v>
      </c>
      <c r="Z2042">
        <v>669</v>
      </c>
      <c r="AD2042">
        <v>114000</v>
      </c>
      <c r="AE2042">
        <v>5880</v>
      </c>
      <c r="AF2042">
        <v>547</v>
      </c>
      <c r="AG2042">
        <v>636</v>
      </c>
      <c r="AH2042">
        <v>3700</v>
      </c>
      <c r="AM2042">
        <v>19.5</v>
      </c>
      <c r="AQ2042">
        <v>334800</v>
      </c>
      <c r="BA2042" t="s">
        <v>31</v>
      </c>
      <c r="BB2042">
        <v>11.35</v>
      </c>
      <c r="BC2042" s="2">
        <f t="shared" si="359"/>
        <v>5317.1509167842023</v>
      </c>
      <c r="BD2042" s="2">
        <f t="shared" si="360"/>
        <v>0</v>
      </c>
      <c r="BE2042" s="2">
        <f t="shared" si="361"/>
        <v>106.38142827399541</v>
      </c>
      <c r="BF2042" s="2">
        <f t="shared" si="362"/>
        <v>61.881417075201185</v>
      </c>
      <c r="BG2042" s="2">
        <f t="shared" si="363"/>
        <v>0</v>
      </c>
      <c r="BH2042" s="2">
        <f t="shared" si="364"/>
        <v>4958.8933837922486</v>
      </c>
      <c r="BI2042" s="2">
        <f t="shared" si="365"/>
        <v>150.42210283960091</v>
      </c>
      <c r="BJ2042" s="2">
        <f t="shared" si="366"/>
        <v>78.807088315804634</v>
      </c>
      <c r="BK2042" s="2">
        <f t="shared" si="367"/>
        <v>15.869055342082937</v>
      </c>
      <c r="BL2042" s="2">
        <f t="shared" si="368"/>
        <v>152.23205101830899</v>
      </c>
      <c r="BM2042" s="2"/>
      <c r="BN2042" s="1">
        <f t="shared" si="369"/>
        <v>-0.15307803620546451</v>
      </c>
      <c r="BO2042" s="2">
        <f t="shared" si="357"/>
        <v>0.93262227486132243</v>
      </c>
      <c r="BP2042" s="1">
        <f t="shared" si="358"/>
        <v>6.7641681901279709</v>
      </c>
    </row>
    <row r="2043" spans="1:68" x14ac:dyDescent="0.25">
      <c r="A2043" t="s">
        <v>1495</v>
      </c>
      <c r="B2043" t="s">
        <v>1552</v>
      </c>
      <c r="C2043" t="s">
        <v>818</v>
      </c>
      <c r="D2043">
        <v>-24.595577769999998</v>
      </c>
      <c r="E2043">
        <v>-66.700209569999998</v>
      </c>
      <c r="F2043" s="9">
        <v>43404</v>
      </c>
      <c r="H2043" t="s">
        <v>899</v>
      </c>
      <c r="I2043" t="s">
        <v>1013</v>
      </c>
      <c r="J2043" t="s">
        <v>41</v>
      </c>
      <c r="L2043" t="s">
        <v>30</v>
      </c>
      <c r="M2043" t="s">
        <v>1819</v>
      </c>
      <c r="N2043">
        <v>16.3</v>
      </c>
      <c r="O2043">
        <v>1.21</v>
      </c>
      <c r="P2043">
        <v>6.94</v>
      </c>
      <c r="T2043">
        <v>187313</v>
      </c>
      <c r="W2043">
        <v>9877</v>
      </c>
      <c r="Z2043">
        <v>687</v>
      </c>
      <c r="AD2043">
        <v>114000</v>
      </c>
      <c r="AE2043">
        <v>5880</v>
      </c>
      <c r="AF2043">
        <v>553</v>
      </c>
      <c r="AG2043">
        <v>663</v>
      </c>
      <c r="AH2043">
        <v>3650</v>
      </c>
      <c r="AM2043">
        <v>19.7</v>
      </c>
      <c r="AQ2043">
        <v>335000</v>
      </c>
      <c r="BA2043" t="s">
        <v>31</v>
      </c>
      <c r="BB2043">
        <v>11.235999999999999</v>
      </c>
      <c r="BC2043" s="2">
        <f t="shared" si="359"/>
        <v>5283.8645980253877</v>
      </c>
      <c r="BD2043" s="2">
        <f t="shared" si="360"/>
        <v>0</v>
      </c>
      <c r="BE2043" s="2">
        <f t="shared" si="361"/>
        <v>102.82115344576306</v>
      </c>
      <c r="BF2043" s="2">
        <f t="shared" si="362"/>
        <v>63.546387938211083</v>
      </c>
      <c r="BG2043" s="2">
        <f t="shared" si="363"/>
        <v>0</v>
      </c>
      <c r="BH2043" s="2">
        <f t="shared" si="364"/>
        <v>4958.8933837922486</v>
      </c>
      <c r="BI2043" s="2">
        <f t="shared" si="365"/>
        <v>150.42210283960091</v>
      </c>
      <c r="BJ2043" s="2">
        <f t="shared" si="366"/>
        <v>79.67151707246795</v>
      </c>
      <c r="BK2043" s="2">
        <f t="shared" si="367"/>
        <v>16.542741653775138</v>
      </c>
      <c r="BL2043" s="2">
        <f t="shared" si="368"/>
        <v>150.1748611396832</v>
      </c>
      <c r="BM2043" s="2"/>
      <c r="BN2043" s="1">
        <f t="shared" si="369"/>
        <v>0.19667041316814562</v>
      </c>
      <c r="BO2043" s="2">
        <f t="shared" si="357"/>
        <v>0.9384974372063617</v>
      </c>
      <c r="BP2043" s="1">
        <f t="shared" si="358"/>
        <v>6.6003616636528033</v>
      </c>
    </row>
    <row r="2044" spans="1:68" x14ac:dyDescent="0.25">
      <c r="A2044" t="s">
        <v>1496</v>
      </c>
      <c r="B2044" t="s">
        <v>1552</v>
      </c>
      <c r="C2044" t="s">
        <v>818</v>
      </c>
      <c r="D2044">
        <v>-24.595577769999998</v>
      </c>
      <c r="E2044">
        <v>-66.700209569999998</v>
      </c>
      <c r="F2044" s="9">
        <v>43404</v>
      </c>
      <c r="H2044" t="s">
        <v>899</v>
      </c>
      <c r="I2044" t="s">
        <v>1013</v>
      </c>
      <c r="J2044" t="s">
        <v>41</v>
      </c>
      <c r="L2044" t="s">
        <v>30</v>
      </c>
      <c r="M2044" t="s">
        <v>1820</v>
      </c>
      <c r="N2044">
        <v>14.2</v>
      </c>
      <c r="O2044">
        <v>1.21</v>
      </c>
      <c r="P2044">
        <v>6.54</v>
      </c>
      <c r="T2044">
        <v>191444</v>
      </c>
      <c r="W2044">
        <v>7906</v>
      </c>
      <c r="Z2044">
        <v>828</v>
      </c>
      <c r="AD2044">
        <v>115000</v>
      </c>
      <c r="AE2044">
        <v>5760</v>
      </c>
      <c r="AF2044">
        <v>588</v>
      </c>
      <c r="AG2044">
        <v>881</v>
      </c>
      <c r="AH2044">
        <v>3020</v>
      </c>
      <c r="AM2044">
        <v>20.6</v>
      </c>
      <c r="AQ2044">
        <v>333400</v>
      </c>
      <c r="BA2044" t="s">
        <v>31</v>
      </c>
      <c r="BB2044">
        <v>11.122</v>
      </c>
      <c r="BC2044" s="2">
        <f t="shared" si="359"/>
        <v>5400.3949224259513</v>
      </c>
      <c r="BD2044" s="2">
        <f t="shared" si="360"/>
        <v>0</v>
      </c>
      <c r="BE2044" s="2">
        <f t="shared" si="361"/>
        <v>82.302727462002906</v>
      </c>
      <c r="BF2044" s="2">
        <f t="shared" si="362"/>
        <v>76.588659698455274</v>
      </c>
      <c r="BG2044" s="2">
        <f t="shared" si="363"/>
        <v>0</v>
      </c>
      <c r="BH2044" s="2">
        <f t="shared" si="364"/>
        <v>5002.3924485623556</v>
      </c>
      <c r="BI2044" s="2">
        <f t="shared" si="365"/>
        <v>147.35226400613968</v>
      </c>
      <c r="BJ2044" s="2">
        <f t="shared" si="366"/>
        <v>84.714018153003892</v>
      </c>
      <c r="BK2044" s="2">
        <f t="shared" si="367"/>
        <v>21.982134837067715</v>
      </c>
      <c r="BL2044" s="2">
        <f t="shared" si="368"/>
        <v>124.25426866899815</v>
      </c>
      <c r="BM2044" s="2"/>
      <c r="BN2044" s="1">
        <f t="shared" si="369"/>
        <v>-0.44303882510648773</v>
      </c>
      <c r="BO2044" s="2">
        <f t="shared" si="357"/>
        <v>0.92630122804337311</v>
      </c>
      <c r="BP2044" s="1">
        <f t="shared" si="358"/>
        <v>5.1360544217687076</v>
      </c>
    </row>
    <row r="2045" spans="1:68" x14ac:dyDescent="0.25">
      <c r="A2045" t="s">
        <v>1497</v>
      </c>
      <c r="B2045" t="s">
        <v>1552</v>
      </c>
      <c r="C2045" t="s">
        <v>818</v>
      </c>
      <c r="D2045">
        <v>-24.595577769999998</v>
      </c>
      <c r="E2045">
        <v>-66.700209569999998</v>
      </c>
      <c r="F2045" s="9">
        <v>43405</v>
      </c>
      <c r="H2045" t="s">
        <v>899</v>
      </c>
      <c r="I2045" t="s">
        <v>1013</v>
      </c>
      <c r="J2045" t="s">
        <v>41</v>
      </c>
      <c r="L2045" t="s">
        <v>30</v>
      </c>
      <c r="M2045" t="s">
        <v>1821</v>
      </c>
      <c r="N2045">
        <v>10.4</v>
      </c>
      <c r="O2045">
        <v>1.2110000000000001</v>
      </c>
      <c r="P2045">
        <v>7.03</v>
      </c>
      <c r="T2045">
        <v>191353</v>
      </c>
      <c r="W2045">
        <v>10562</v>
      </c>
      <c r="Z2045">
        <v>673</v>
      </c>
      <c r="AD2045">
        <v>115000</v>
      </c>
      <c r="AE2045">
        <v>6010</v>
      </c>
      <c r="AF2045">
        <v>556</v>
      </c>
      <c r="AG2045">
        <v>633</v>
      </c>
      <c r="AH2045">
        <v>3790</v>
      </c>
      <c r="AM2045">
        <v>19.7</v>
      </c>
      <c r="AQ2045">
        <v>332600</v>
      </c>
      <c r="BA2045" t="s">
        <v>31</v>
      </c>
      <c r="BB2045">
        <v>11.465999999999999</v>
      </c>
      <c r="BC2045" s="2">
        <f t="shared" si="359"/>
        <v>5397.8279266572636</v>
      </c>
      <c r="BD2045" s="2">
        <f t="shared" si="360"/>
        <v>0</v>
      </c>
      <c r="BE2045" s="2">
        <f t="shared" si="361"/>
        <v>109.95211326254424</v>
      </c>
      <c r="BF2045" s="2">
        <f t="shared" si="362"/>
        <v>62.251410600314493</v>
      </c>
      <c r="BG2045" s="2">
        <f t="shared" si="363"/>
        <v>0</v>
      </c>
      <c r="BH2045" s="2">
        <f t="shared" si="364"/>
        <v>5002.3924485623556</v>
      </c>
      <c r="BI2045" s="2">
        <f t="shared" si="365"/>
        <v>153.74776157585057</v>
      </c>
      <c r="BJ2045" s="2">
        <f t="shared" si="366"/>
        <v>80.1037314507996</v>
      </c>
      <c r="BK2045" s="2">
        <f t="shared" si="367"/>
        <v>15.79420130745047</v>
      </c>
      <c r="BL2045" s="2">
        <f t="shared" si="368"/>
        <v>155.93499279983541</v>
      </c>
      <c r="BM2045" s="2"/>
      <c r="BN2045" s="1">
        <f t="shared" si="369"/>
        <v>-0.44157608013296928</v>
      </c>
      <c r="BO2045" s="2">
        <f t="shared" si="357"/>
        <v>0.92674174066534365</v>
      </c>
      <c r="BP2045" s="1">
        <f t="shared" si="358"/>
        <v>6.8165467625899279</v>
      </c>
    </row>
    <row r="2046" spans="1:68" x14ac:dyDescent="0.25">
      <c r="A2046" t="s">
        <v>1498</v>
      </c>
      <c r="B2046" t="s">
        <v>1552</v>
      </c>
      <c r="C2046" t="s">
        <v>818</v>
      </c>
      <c r="D2046">
        <v>-24.595577769999998</v>
      </c>
      <c r="E2046">
        <v>-66.700209569999998</v>
      </c>
      <c r="F2046" s="9">
        <v>43405</v>
      </c>
      <c r="H2046" t="s">
        <v>899</v>
      </c>
      <c r="I2046" t="s">
        <v>1013</v>
      </c>
      <c r="J2046" t="s">
        <v>41</v>
      </c>
      <c r="L2046" t="s">
        <v>30</v>
      </c>
      <c r="M2046" t="s">
        <v>1645</v>
      </c>
      <c r="N2046">
        <v>14.1</v>
      </c>
      <c r="O2046">
        <v>1.2110000000000001</v>
      </c>
      <c r="P2046">
        <v>6.99</v>
      </c>
      <c r="T2046">
        <v>190303</v>
      </c>
      <c r="W2046">
        <v>10344</v>
      </c>
      <c r="Z2046">
        <v>679</v>
      </c>
      <c r="AD2046">
        <v>115000</v>
      </c>
      <c r="AE2046">
        <v>5910</v>
      </c>
      <c r="AF2046">
        <v>551</v>
      </c>
      <c r="AG2046">
        <v>637</v>
      </c>
      <c r="AH2046">
        <v>3720</v>
      </c>
      <c r="AM2046">
        <v>19.3</v>
      </c>
      <c r="AQ2046">
        <v>334000</v>
      </c>
      <c r="BA2046" t="s">
        <v>31</v>
      </c>
      <c r="BB2046">
        <v>12.382</v>
      </c>
      <c r="BC2046" s="2">
        <f t="shared" si="359"/>
        <v>5368.2087447108597</v>
      </c>
      <c r="BD2046" s="2">
        <f t="shared" si="360"/>
        <v>0</v>
      </c>
      <c r="BE2046" s="2">
        <f t="shared" si="361"/>
        <v>107.68269831355403</v>
      </c>
      <c r="BF2046" s="2">
        <f t="shared" si="362"/>
        <v>62.806400887984459</v>
      </c>
      <c r="BG2046" s="2">
        <f t="shared" si="363"/>
        <v>0</v>
      </c>
      <c r="BH2046" s="2">
        <f t="shared" si="364"/>
        <v>5002.3924485623556</v>
      </c>
      <c r="BI2046" s="2">
        <f t="shared" si="365"/>
        <v>151.1895625479662</v>
      </c>
      <c r="BJ2046" s="2">
        <f t="shared" si="366"/>
        <v>79.383374153580178</v>
      </c>
      <c r="BK2046" s="2">
        <f t="shared" si="367"/>
        <v>15.894006686960426</v>
      </c>
      <c r="BL2046" s="2">
        <f t="shared" si="368"/>
        <v>153.05492696975932</v>
      </c>
      <c r="BM2046" s="2"/>
      <c r="BN2046" s="1">
        <f t="shared" si="369"/>
        <v>-0.22470936329728741</v>
      </c>
      <c r="BO2046" s="2">
        <f t="shared" si="357"/>
        <v>0.93185505379072076</v>
      </c>
      <c r="BP2046" s="1">
        <f t="shared" si="358"/>
        <v>6.7513611615245006</v>
      </c>
    </row>
    <row r="2047" spans="1:68" x14ac:dyDescent="0.25">
      <c r="A2047" t="s">
        <v>1499</v>
      </c>
      <c r="B2047" t="s">
        <v>1552</v>
      </c>
      <c r="C2047" t="s">
        <v>818</v>
      </c>
      <c r="D2047">
        <v>-24.595577769999998</v>
      </c>
      <c r="E2047">
        <v>-66.700209569999998</v>
      </c>
      <c r="F2047" s="9">
        <v>43406</v>
      </c>
      <c r="H2047" t="s">
        <v>899</v>
      </c>
      <c r="I2047" t="s">
        <v>1013</v>
      </c>
      <c r="J2047" t="s">
        <v>41</v>
      </c>
      <c r="L2047" t="s">
        <v>30</v>
      </c>
      <c r="M2047" t="s">
        <v>1646</v>
      </c>
      <c r="N2047">
        <v>4.2</v>
      </c>
      <c r="O2047">
        <v>1.2110000000000001</v>
      </c>
      <c r="P2047">
        <v>7.05</v>
      </c>
      <c r="T2047">
        <v>191631</v>
      </c>
      <c r="W2047">
        <v>10575</v>
      </c>
      <c r="Z2047">
        <v>661</v>
      </c>
      <c r="AD2047">
        <v>117000</v>
      </c>
      <c r="AE2047">
        <v>5960</v>
      </c>
      <c r="AF2047">
        <v>549</v>
      </c>
      <c r="AG2047">
        <v>619</v>
      </c>
      <c r="AH2047">
        <v>3760</v>
      </c>
      <c r="AM2047">
        <v>19.600000000000001</v>
      </c>
      <c r="AQ2047">
        <v>335000</v>
      </c>
      <c r="BA2047" t="s">
        <v>31</v>
      </c>
      <c r="BB2047">
        <v>11.694000000000001</v>
      </c>
      <c r="BC2047" s="2">
        <f t="shared" si="359"/>
        <v>5405.6699576868823</v>
      </c>
      <c r="BD2047" s="2">
        <f t="shared" si="360"/>
        <v>0</v>
      </c>
      <c r="BE2047" s="2">
        <f t="shared" si="361"/>
        <v>110.08744534665834</v>
      </c>
      <c r="BF2047" s="2">
        <f t="shared" si="362"/>
        <v>61.141430024974561</v>
      </c>
      <c r="BG2047" s="2">
        <f t="shared" si="363"/>
        <v>0</v>
      </c>
      <c r="BH2047" s="2">
        <f t="shared" si="364"/>
        <v>5089.3905781025705</v>
      </c>
      <c r="BI2047" s="2">
        <f t="shared" si="365"/>
        <v>152.46866206190839</v>
      </c>
      <c r="BJ2047" s="2">
        <f t="shared" si="366"/>
        <v>79.095231234692406</v>
      </c>
      <c r="BK2047" s="2">
        <f t="shared" si="367"/>
        <v>15.444882479165626</v>
      </c>
      <c r="BL2047" s="2">
        <f t="shared" si="368"/>
        <v>154.70067887265995</v>
      </c>
      <c r="BM2047" s="2"/>
      <c r="BN2047" s="1">
        <f t="shared" si="369"/>
        <v>0.20981678023245984</v>
      </c>
      <c r="BO2047" s="2">
        <f t="shared" si="357"/>
        <v>0.94149117832572049</v>
      </c>
      <c r="BP2047" s="1">
        <f t="shared" si="358"/>
        <v>6.8488160291438982</v>
      </c>
    </row>
    <row r="2048" spans="1:68" x14ac:dyDescent="0.25">
      <c r="A2048" t="s">
        <v>1500</v>
      </c>
      <c r="B2048" t="s">
        <v>1552</v>
      </c>
      <c r="C2048" t="s">
        <v>818</v>
      </c>
      <c r="D2048">
        <v>-24.595577769999998</v>
      </c>
      <c r="E2048">
        <v>-66.700209569999998</v>
      </c>
      <c r="F2048" s="9">
        <v>43406</v>
      </c>
      <c r="H2048" t="s">
        <v>899</v>
      </c>
      <c r="I2048" t="s">
        <v>1013</v>
      </c>
      <c r="J2048" t="s">
        <v>41</v>
      </c>
      <c r="L2048" t="s">
        <v>30</v>
      </c>
      <c r="M2048" t="s">
        <v>1647</v>
      </c>
      <c r="N2048">
        <v>15.6</v>
      </c>
      <c r="O2048">
        <v>1.216</v>
      </c>
      <c r="P2048">
        <v>6.11</v>
      </c>
      <c r="T2048">
        <v>186932</v>
      </c>
      <c r="W2048">
        <v>12431</v>
      </c>
      <c r="Z2048">
        <v>2460</v>
      </c>
      <c r="AD2048">
        <v>116000</v>
      </c>
      <c r="AE2048">
        <v>4700</v>
      </c>
      <c r="AF2048">
        <v>468</v>
      </c>
      <c r="AG2048">
        <v>525</v>
      </c>
      <c r="AH2048">
        <v>3470</v>
      </c>
      <c r="AJ2048">
        <v>17.100000000000001</v>
      </c>
      <c r="AM2048">
        <v>11.4</v>
      </c>
      <c r="AQ2048">
        <v>322100</v>
      </c>
      <c r="BA2048" t="s">
        <v>31</v>
      </c>
      <c r="BB2048">
        <v>50.103999999999999</v>
      </c>
      <c r="BC2048" s="2">
        <f t="shared" si="359"/>
        <v>5273.1170662905497</v>
      </c>
      <c r="BD2048" s="2">
        <f t="shared" si="360"/>
        <v>0</v>
      </c>
      <c r="BE2048" s="2">
        <f t="shared" si="361"/>
        <v>129.40870289402457</v>
      </c>
      <c r="BF2048" s="2">
        <f t="shared" si="362"/>
        <v>227.54601794468596</v>
      </c>
      <c r="BG2048" s="2">
        <f t="shared" si="363"/>
        <v>0</v>
      </c>
      <c r="BH2048" s="2">
        <f t="shared" si="364"/>
        <v>5045.8915133324635</v>
      </c>
      <c r="BI2048" s="2">
        <f t="shared" si="365"/>
        <v>120.23535431056536</v>
      </c>
      <c r="BJ2048" s="2">
        <f t="shared" si="366"/>
        <v>67.425443019737799</v>
      </c>
      <c r="BK2048" s="2">
        <f t="shared" si="367"/>
        <v>13.099456060681669</v>
      </c>
      <c r="BL2048" s="2">
        <f t="shared" si="368"/>
        <v>142.76897757663033</v>
      </c>
      <c r="BM2048" s="2"/>
      <c r="BN2048" s="1">
        <f t="shared" si="369"/>
        <v>-0.3302616342132661</v>
      </c>
      <c r="BO2048" s="2">
        <f t="shared" si="357"/>
        <v>0.95690868416127706</v>
      </c>
      <c r="BP2048" s="1">
        <f t="shared" si="358"/>
        <v>7.4145299145299148</v>
      </c>
    </row>
    <row r="2049" spans="1:68" x14ac:dyDescent="0.25">
      <c r="A2049" t="s">
        <v>1501</v>
      </c>
      <c r="B2049" t="s">
        <v>1552</v>
      </c>
      <c r="C2049" t="s">
        <v>818</v>
      </c>
      <c r="D2049">
        <v>-24.60483923</v>
      </c>
      <c r="E2049">
        <v>-66.684679840000001</v>
      </c>
      <c r="F2049" s="9">
        <v>43440</v>
      </c>
      <c r="H2049" t="s">
        <v>899</v>
      </c>
      <c r="I2049" t="s">
        <v>1013</v>
      </c>
      <c r="J2049" t="s">
        <v>41</v>
      </c>
      <c r="L2049" t="s">
        <v>30</v>
      </c>
      <c r="M2049" t="s">
        <v>1621</v>
      </c>
      <c r="N2049">
        <v>14.3</v>
      </c>
      <c r="O2049">
        <v>1.21</v>
      </c>
      <c r="P2049">
        <v>7.46</v>
      </c>
      <c r="T2049">
        <v>187301</v>
      </c>
      <c r="W2049">
        <v>8348</v>
      </c>
      <c r="Z2049">
        <v>826</v>
      </c>
      <c r="AD2049">
        <v>108000</v>
      </c>
      <c r="AE2049">
        <v>3350</v>
      </c>
      <c r="AF2049">
        <v>310</v>
      </c>
      <c r="AG2049">
        <v>1020</v>
      </c>
      <c r="AH2049">
        <v>2220</v>
      </c>
      <c r="AM2049">
        <v>41.1</v>
      </c>
      <c r="AQ2049">
        <v>326200</v>
      </c>
      <c r="BA2049" t="s">
        <v>31</v>
      </c>
      <c r="BB2049">
        <v>25.224</v>
      </c>
      <c r="BC2049" s="2">
        <f t="shared" si="359"/>
        <v>5283.5260930888571</v>
      </c>
      <c r="BD2049" s="2">
        <f t="shared" si="360"/>
        <v>0</v>
      </c>
      <c r="BE2049" s="2">
        <f t="shared" si="361"/>
        <v>86.904018321882148</v>
      </c>
      <c r="BF2049" s="2">
        <f t="shared" si="362"/>
        <v>76.403662935898623</v>
      </c>
      <c r="BG2049" s="2">
        <f t="shared" si="363"/>
        <v>0</v>
      </c>
      <c r="BH2049" s="2">
        <f t="shared" si="364"/>
        <v>4697.8989951716039</v>
      </c>
      <c r="BI2049" s="2">
        <f t="shared" si="365"/>
        <v>85.699667434126368</v>
      </c>
      <c r="BJ2049" s="2">
        <f t="shared" si="366"/>
        <v>44.662152427604092</v>
      </c>
      <c r="BK2049" s="2">
        <f t="shared" si="367"/>
        <v>25.450371775038672</v>
      </c>
      <c r="BL2049" s="2">
        <f t="shared" si="368"/>
        <v>91.339230610985396</v>
      </c>
      <c r="BM2049" s="2"/>
      <c r="BN2049" s="1">
        <f t="shared" si="369"/>
        <v>-3.9899679807298707</v>
      </c>
      <c r="BO2049" s="2">
        <f t="shared" si="357"/>
        <v>0.88915979828635927</v>
      </c>
      <c r="BP2049" s="1">
        <f t="shared" si="358"/>
        <v>7.161290322580645</v>
      </c>
    </row>
    <row r="2050" spans="1:68" x14ac:dyDescent="0.25">
      <c r="A2050" t="s">
        <v>1502</v>
      </c>
      <c r="B2050" t="s">
        <v>1552</v>
      </c>
      <c r="C2050" t="s">
        <v>818</v>
      </c>
      <c r="D2050">
        <v>-24.60483923</v>
      </c>
      <c r="E2050">
        <v>-66.684679840000001</v>
      </c>
      <c r="F2050" s="9">
        <v>43440</v>
      </c>
      <c r="H2050" t="s">
        <v>899</v>
      </c>
      <c r="I2050" t="s">
        <v>1013</v>
      </c>
      <c r="J2050" t="s">
        <v>41</v>
      </c>
      <c r="L2050" t="s">
        <v>30</v>
      </c>
      <c r="M2050" t="s">
        <v>1822</v>
      </c>
      <c r="N2050">
        <v>15.1</v>
      </c>
      <c r="O2050">
        <v>1.21</v>
      </c>
      <c r="P2050">
        <v>7.23</v>
      </c>
      <c r="T2050">
        <v>189476</v>
      </c>
      <c r="W2050">
        <v>5409</v>
      </c>
      <c r="Z2050">
        <v>590</v>
      </c>
      <c r="AD2050">
        <v>113000</v>
      </c>
      <c r="AE2050">
        <v>1620</v>
      </c>
      <c r="AF2050">
        <v>135</v>
      </c>
      <c r="AG2050">
        <v>1120</v>
      </c>
      <c r="AH2050">
        <v>904</v>
      </c>
      <c r="AM2050">
        <v>26</v>
      </c>
      <c r="AQ2050">
        <v>325600</v>
      </c>
      <c r="BA2050" t="s">
        <v>31</v>
      </c>
      <c r="BB2050">
        <v>9.7460000000000004</v>
      </c>
      <c r="BC2050" s="2">
        <f t="shared" si="359"/>
        <v>5344.8801128349787</v>
      </c>
      <c r="BD2050" s="2">
        <f t="shared" si="360"/>
        <v>0</v>
      </c>
      <c r="BE2050" s="2">
        <f t="shared" si="361"/>
        <v>56.308557151780136</v>
      </c>
      <c r="BF2050" s="2">
        <f t="shared" si="362"/>
        <v>54.574044954213299</v>
      </c>
      <c r="BG2050" s="2">
        <f t="shared" si="363"/>
        <v>0</v>
      </c>
      <c r="BH2050" s="2">
        <f t="shared" si="364"/>
        <v>4915.3943190221407</v>
      </c>
      <c r="BI2050" s="2">
        <f t="shared" si="365"/>
        <v>41.442824251726783</v>
      </c>
      <c r="BJ2050" s="2">
        <f t="shared" si="366"/>
        <v>19.449647024924364</v>
      </c>
      <c r="BK2050" s="2">
        <f t="shared" si="367"/>
        <v>27.945506262787561</v>
      </c>
      <c r="BL2050" s="2">
        <f t="shared" si="368"/>
        <v>37.193993005554411</v>
      </c>
      <c r="BM2050" s="2"/>
      <c r="BN2050" s="1">
        <f t="shared" si="369"/>
        <v>-3.4110455159364195</v>
      </c>
      <c r="BO2050" s="2">
        <f t="shared" si="357"/>
        <v>0.91964538310569621</v>
      </c>
      <c r="BP2050" s="1">
        <f t="shared" si="358"/>
        <v>6.6962962962962962</v>
      </c>
    </row>
    <row r="2051" spans="1:68" x14ac:dyDescent="0.25">
      <c r="A2051" t="s">
        <v>1503</v>
      </c>
      <c r="B2051" t="s">
        <v>1552</v>
      </c>
      <c r="C2051" t="s">
        <v>818</v>
      </c>
      <c r="D2051">
        <v>-24.60483923</v>
      </c>
      <c r="E2051">
        <v>-66.684679840000001</v>
      </c>
      <c r="F2051" s="9">
        <v>43441</v>
      </c>
      <c r="H2051" t="s">
        <v>899</v>
      </c>
      <c r="I2051" t="s">
        <v>1013</v>
      </c>
      <c r="J2051" t="s">
        <v>41</v>
      </c>
      <c r="L2051" t="s">
        <v>30</v>
      </c>
      <c r="M2051" t="s">
        <v>1823</v>
      </c>
      <c r="N2051">
        <v>13</v>
      </c>
      <c r="O2051">
        <v>1.21</v>
      </c>
      <c r="P2051">
        <v>7.22</v>
      </c>
      <c r="T2051">
        <v>188985</v>
      </c>
      <c r="W2051">
        <v>5221</v>
      </c>
      <c r="Z2051">
        <v>581</v>
      </c>
      <c r="AD2051">
        <v>113000</v>
      </c>
      <c r="AE2051">
        <v>1530</v>
      </c>
      <c r="AF2051">
        <v>126</v>
      </c>
      <c r="AG2051">
        <v>1140</v>
      </c>
      <c r="AH2051">
        <v>835</v>
      </c>
      <c r="AM2051">
        <v>25.6</v>
      </c>
      <c r="AQ2051">
        <v>322800</v>
      </c>
      <c r="BA2051" t="s">
        <v>31</v>
      </c>
      <c r="BB2051">
        <v>9.6319999999999997</v>
      </c>
      <c r="BC2051" s="2">
        <f t="shared" si="359"/>
        <v>5331.0296191819461</v>
      </c>
      <c r="BD2051" s="2">
        <f t="shared" si="360"/>
        <v>0</v>
      </c>
      <c r="BE2051" s="2">
        <f t="shared" si="361"/>
        <v>54.351447012283991</v>
      </c>
      <c r="BF2051" s="2">
        <f t="shared" si="362"/>
        <v>53.74155952270835</v>
      </c>
      <c r="BG2051" s="2">
        <f t="shared" si="363"/>
        <v>0</v>
      </c>
      <c r="BH2051" s="2">
        <f t="shared" si="364"/>
        <v>4915.3943190221407</v>
      </c>
      <c r="BI2051" s="2">
        <f t="shared" si="365"/>
        <v>39.140445126630851</v>
      </c>
      <c r="BJ2051" s="2">
        <f t="shared" si="366"/>
        <v>18.153003889929405</v>
      </c>
      <c r="BK2051" s="2">
        <f t="shared" si="367"/>
        <v>28.44453316033734</v>
      </c>
      <c r="BL2051" s="2">
        <f t="shared" si="368"/>
        <v>34.355070973050815</v>
      </c>
      <c r="BM2051" s="2"/>
      <c r="BN2051" s="1">
        <f t="shared" si="369"/>
        <v>-3.3284901122314232</v>
      </c>
      <c r="BO2051" s="2">
        <f t="shared" si="357"/>
        <v>0.92203470439100932</v>
      </c>
      <c r="BP2051" s="1">
        <f t="shared" si="358"/>
        <v>6.6269841269841274</v>
      </c>
    </row>
    <row r="2052" spans="1:68" x14ac:dyDescent="0.25">
      <c r="A2052" t="s">
        <v>1504</v>
      </c>
      <c r="B2052" t="s">
        <v>1552</v>
      </c>
      <c r="C2052" t="s">
        <v>818</v>
      </c>
      <c r="D2052">
        <v>-24.60483923</v>
      </c>
      <c r="E2052">
        <v>-66.684679840000001</v>
      </c>
      <c r="F2052" s="9">
        <v>43441</v>
      </c>
      <c r="H2052" t="s">
        <v>899</v>
      </c>
      <c r="I2052" t="s">
        <v>1013</v>
      </c>
      <c r="J2052" t="s">
        <v>41</v>
      </c>
      <c r="L2052" t="s">
        <v>30</v>
      </c>
      <c r="M2052" t="s">
        <v>1824</v>
      </c>
      <c r="N2052">
        <v>12.5</v>
      </c>
      <c r="O2052">
        <v>1.21</v>
      </c>
      <c r="P2052">
        <v>7.21</v>
      </c>
      <c r="T2052">
        <v>188704</v>
      </c>
      <c r="W2052">
        <v>5150</v>
      </c>
      <c r="Z2052">
        <v>572</v>
      </c>
      <c r="AD2052">
        <v>115000</v>
      </c>
      <c r="AE2052">
        <v>1480</v>
      </c>
      <c r="AF2052">
        <v>121</v>
      </c>
      <c r="AG2052">
        <v>1130</v>
      </c>
      <c r="AH2052">
        <v>800</v>
      </c>
      <c r="AM2052">
        <v>25.2</v>
      </c>
      <c r="AQ2052">
        <v>325000</v>
      </c>
      <c r="BA2052" t="s">
        <v>31</v>
      </c>
      <c r="BB2052">
        <v>9.2880000000000003</v>
      </c>
      <c r="BC2052" s="2">
        <f t="shared" si="359"/>
        <v>5323.1029619181945</v>
      </c>
      <c r="BD2052" s="2">
        <f t="shared" si="360"/>
        <v>0</v>
      </c>
      <c r="BE2052" s="2">
        <f t="shared" si="361"/>
        <v>53.612325629814698</v>
      </c>
      <c r="BF2052" s="2">
        <f t="shared" si="362"/>
        <v>52.909074091203401</v>
      </c>
      <c r="BG2052" s="2">
        <f t="shared" si="363"/>
        <v>0</v>
      </c>
      <c r="BH2052" s="2">
        <f t="shared" si="364"/>
        <v>5002.3924485623556</v>
      </c>
      <c r="BI2052" s="2">
        <f t="shared" si="365"/>
        <v>37.861345612688666</v>
      </c>
      <c r="BJ2052" s="2">
        <f t="shared" si="366"/>
        <v>17.432646592709986</v>
      </c>
      <c r="BK2052" s="2">
        <f t="shared" si="367"/>
        <v>28.195019711562452</v>
      </c>
      <c r="BL2052" s="2">
        <f t="shared" si="368"/>
        <v>32.915038058012755</v>
      </c>
      <c r="BM2052" s="2"/>
      <c r="BN2052" s="1">
        <f t="shared" si="369"/>
        <v>-2.4455813804616833</v>
      </c>
      <c r="BO2052" s="2">
        <f t="shared" si="357"/>
        <v>0.9397512098394073</v>
      </c>
      <c r="BP2052" s="1">
        <f t="shared" si="358"/>
        <v>6.6115702479338845</v>
      </c>
    </row>
    <row r="2053" spans="1:68" x14ac:dyDescent="0.25">
      <c r="A2053" t="s">
        <v>1505</v>
      </c>
      <c r="B2053" t="s">
        <v>1552</v>
      </c>
      <c r="C2053" t="s">
        <v>818</v>
      </c>
      <c r="D2053">
        <v>-24.60483923</v>
      </c>
      <c r="E2053">
        <v>-66.684679840000001</v>
      </c>
      <c r="F2053" s="9">
        <v>43441</v>
      </c>
      <c r="H2053" t="s">
        <v>899</v>
      </c>
      <c r="I2053" t="s">
        <v>1013</v>
      </c>
      <c r="J2053" t="s">
        <v>41</v>
      </c>
      <c r="L2053" t="s">
        <v>30</v>
      </c>
      <c r="M2053" t="s">
        <v>1768</v>
      </c>
      <c r="N2053">
        <v>12.6</v>
      </c>
      <c r="O2053">
        <v>1.21</v>
      </c>
      <c r="P2053">
        <v>7.22</v>
      </c>
      <c r="T2053">
        <v>188816</v>
      </c>
      <c r="W2053">
        <v>5113</v>
      </c>
      <c r="Z2053">
        <v>567</v>
      </c>
      <c r="AD2053">
        <v>112000</v>
      </c>
      <c r="AE2053">
        <v>1420</v>
      </c>
      <c r="AF2053">
        <v>118</v>
      </c>
      <c r="AG2053">
        <v>1130</v>
      </c>
      <c r="AH2053">
        <v>777</v>
      </c>
      <c r="AM2053">
        <v>25.2</v>
      </c>
      <c r="AQ2053">
        <v>323800</v>
      </c>
      <c r="BA2053" t="s">
        <v>31</v>
      </c>
      <c r="BB2053">
        <v>9.2880000000000003</v>
      </c>
      <c r="BC2053" s="2">
        <f t="shared" si="359"/>
        <v>5326.2623413258107</v>
      </c>
      <c r="BD2053" s="2">
        <f t="shared" si="360"/>
        <v>0</v>
      </c>
      <c r="BE2053" s="2">
        <f t="shared" si="361"/>
        <v>53.22714969810535</v>
      </c>
      <c r="BF2053" s="2">
        <f t="shared" si="362"/>
        <v>52.446582184811767</v>
      </c>
      <c r="BG2053" s="2">
        <f t="shared" si="363"/>
        <v>0</v>
      </c>
      <c r="BH2053" s="2">
        <f t="shared" si="364"/>
        <v>4871.8952542520337</v>
      </c>
      <c r="BI2053" s="2">
        <f t="shared" si="365"/>
        <v>36.326426195958042</v>
      </c>
      <c r="BJ2053" s="2">
        <f t="shared" si="366"/>
        <v>17.000432214378332</v>
      </c>
      <c r="BK2053" s="2">
        <f t="shared" si="367"/>
        <v>28.195019711562452</v>
      </c>
      <c r="BL2053" s="2">
        <f t="shared" si="368"/>
        <v>31.968730713844888</v>
      </c>
      <c r="BM2053" s="2"/>
      <c r="BN2053" s="1">
        <f t="shared" si="369"/>
        <v>-3.7802429203046497</v>
      </c>
      <c r="BO2053" s="2">
        <f t="shared" si="357"/>
        <v>0.91469307030778435</v>
      </c>
      <c r="BP2053" s="1">
        <f t="shared" si="358"/>
        <v>6.5847457627118642</v>
      </c>
    </row>
    <row r="2054" spans="1:68" x14ac:dyDescent="0.25">
      <c r="A2054" t="s">
        <v>1506</v>
      </c>
      <c r="B2054" t="s">
        <v>1552</v>
      </c>
      <c r="C2054" t="s">
        <v>818</v>
      </c>
      <c r="D2054">
        <v>-24.60483923</v>
      </c>
      <c r="E2054">
        <v>-66.684679840000001</v>
      </c>
      <c r="F2054" s="9">
        <v>43441</v>
      </c>
      <c r="H2054" t="s">
        <v>899</v>
      </c>
      <c r="I2054" t="s">
        <v>1013</v>
      </c>
      <c r="J2054" t="s">
        <v>41</v>
      </c>
      <c r="L2054" t="s">
        <v>30</v>
      </c>
      <c r="M2054" t="s">
        <v>1825</v>
      </c>
      <c r="N2054">
        <v>16.3</v>
      </c>
      <c r="O2054">
        <v>1.21</v>
      </c>
      <c r="P2054">
        <v>7.24</v>
      </c>
      <c r="T2054">
        <v>189165</v>
      </c>
      <c r="W2054">
        <v>5114</v>
      </c>
      <c r="Z2054">
        <v>557</v>
      </c>
      <c r="AD2054">
        <v>112000</v>
      </c>
      <c r="AE2054">
        <v>1360</v>
      </c>
      <c r="AF2054">
        <v>114</v>
      </c>
      <c r="AG2054">
        <v>1160</v>
      </c>
      <c r="AH2054">
        <v>768</v>
      </c>
      <c r="AM2054">
        <v>26.5</v>
      </c>
      <c r="AQ2054">
        <v>312400</v>
      </c>
      <c r="BA2054" t="s">
        <v>31</v>
      </c>
      <c r="BB2054">
        <v>11.465999999999999</v>
      </c>
      <c r="BC2054" s="2">
        <f t="shared" si="359"/>
        <v>5336.107193229901</v>
      </c>
      <c r="BD2054" s="2">
        <f t="shared" si="360"/>
        <v>0</v>
      </c>
      <c r="BE2054" s="2">
        <f t="shared" si="361"/>
        <v>53.237559858421818</v>
      </c>
      <c r="BF2054" s="2">
        <f t="shared" si="362"/>
        <v>51.521598372028492</v>
      </c>
      <c r="BG2054" s="2">
        <f t="shared" si="363"/>
        <v>0</v>
      </c>
      <c r="BH2054" s="2">
        <f t="shared" si="364"/>
        <v>4871.8952542520337</v>
      </c>
      <c r="BI2054" s="2">
        <f t="shared" si="365"/>
        <v>34.791506779227419</v>
      </c>
      <c r="BJ2054" s="2">
        <f t="shared" si="366"/>
        <v>16.424146376602796</v>
      </c>
      <c r="BK2054" s="2">
        <f t="shared" si="367"/>
        <v>28.943560057887119</v>
      </c>
      <c r="BL2054" s="2">
        <f t="shared" si="368"/>
        <v>31.598436535692244</v>
      </c>
      <c r="BM2054" s="2"/>
      <c r="BN2054" s="1">
        <f t="shared" si="369"/>
        <v>-3.9040190250407689</v>
      </c>
      <c r="BO2054" s="2">
        <f t="shared" si="357"/>
        <v>0.91300550716694207</v>
      </c>
      <c r="BP2054" s="1">
        <f t="shared" si="358"/>
        <v>6.7368421052631575</v>
      </c>
    </row>
    <row r="2055" spans="1:68" x14ac:dyDescent="0.25">
      <c r="A2055" t="s">
        <v>1507</v>
      </c>
      <c r="B2055" t="s">
        <v>1552</v>
      </c>
      <c r="C2055" t="s">
        <v>818</v>
      </c>
      <c r="D2055">
        <v>-24.60483923</v>
      </c>
      <c r="E2055">
        <v>-66.684679840000001</v>
      </c>
      <c r="F2055" s="9">
        <v>43441</v>
      </c>
      <c r="H2055" t="s">
        <v>899</v>
      </c>
      <c r="I2055" t="s">
        <v>1013</v>
      </c>
      <c r="J2055" t="s">
        <v>41</v>
      </c>
      <c r="L2055" t="s">
        <v>30</v>
      </c>
      <c r="M2055" t="s">
        <v>1778</v>
      </c>
      <c r="N2055">
        <v>16.3</v>
      </c>
      <c r="O2055">
        <v>1.21</v>
      </c>
      <c r="P2055">
        <v>7.19</v>
      </c>
      <c r="T2055">
        <v>190194</v>
      </c>
      <c r="W2055">
        <v>5102</v>
      </c>
      <c r="Z2055">
        <v>567</v>
      </c>
      <c r="AD2055">
        <v>111000</v>
      </c>
      <c r="AE2055">
        <v>1430</v>
      </c>
      <c r="AF2055">
        <v>116</v>
      </c>
      <c r="AG2055">
        <v>1140</v>
      </c>
      <c r="AH2055">
        <v>770</v>
      </c>
      <c r="AJ2055">
        <v>13.6</v>
      </c>
      <c r="AM2055">
        <v>25</v>
      </c>
      <c r="AQ2055">
        <v>318800</v>
      </c>
      <c r="BA2055" t="s">
        <v>31</v>
      </c>
      <c r="BB2055">
        <v>8.2560000000000002</v>
      </c>
      <c r="BC2055" s="2">
        <f t="shared" si="359"/>
        <v>5365.1339915373765</v>
      </c>
      <c r="BD2055" s="2">
        <f t="shared" si="360"/>
        <v>0</v>
      </c>
      <c r="BE2055" s="2">
        <f t="shared" si="361"/>
        <v>53.112637934624189</v>
      </c>
      <c r="BF2055" s="2">
        <f t="shared" si="362"/>
        <v>52.446582184811767</v>
      </c>
      <c r="BG2055" s="2">
        <f t="shared" si="363"/>
        <v>0</v>
      </c>
      <c r="BH2055" s="2">
        <f t="shared" si="364"/>
        <v>4828.3961894819258</v>
      </c>
      <c r="BI2055" s="2">
        <f t="shared" si="365"/>
        <v>36.582246098746481</v>
      </c>
      <c r="BJ2055" s="2">
        <f t="shared" si="366"/>
        <v>16.712289295490564</v>
      </c>
      <c r="BK2055" s="2">
        <f t="shared" si="367"/>
        <v>28.44453316033734</v>
      </c>
      <c r="BL2055" s="2">
        <f t="shared" si="368"/>
        <v>31.680724130837277</v>
      </c>
      <c r="BM2055" s="2"/>
      <c r="BN2055" s="1">
        <f t="shared" si="369"/>
        <v>-4.5572814270022697</v>
      </c>
      <c r="BO2055" s="2">
        <f t="shared" si="357"/>
        <v>0.89995817384951304</v>
      </c>
      <c r="BP2055" s="1">
        <f t="shared" si="358"/>
        <v>6.6379310344827589</v>
      </c>
    </row>
    <row r="2056" spans="1:68" x14ac:dyDescent="0.25">
      <c r="A2056" t="s">
        <v>1508</v>
      </c>
      <c r="B2056" t="s">
        <v>1552</v>
      </c>
      <c r="C2056" t="s">
        <v>818</v>
      </c>
      <c r="D2056">
        <v>-24.60483923</v>
      </c>
      <c r="E2056">
        <v>-66.684679840000001</v>
      </c>
      <c r="F2056" s="9">
        <v>43441</v>
      </c>
      <c r="H2056" t="s">
        <v>899</v>
      </c>
      <c r="I2056" t="s">
        <v>1013</v>
      </c>
      <c r="J2056" t="s">
        <v>41</v>
      </c>
      <c r="L2056" t="s">
        <v>30</v>
      </c>
      <c r="M2056" t="s">
        <v>1722</v>
      </c>
      <c r="N2056">
        <v>15.2</v>
      </c>
      <c r="O2056">
        <v>1.21</v>
      </c>
      <c r="P2056">
        <v>7.2</v>
      </c>
      <c r="T2056">
        <v>189580</v>
      </c>
      <c r="W2056">
        <v>5068</v>
      </c>
      <c r="Z2056">
        <v>566</v>
      </c>
      <c r="AD2056">
        <v>114000</v>
      </c>
      <c r="AE2056">
        <v>1420</v>
      </c>
      <c r="AF2056">
        <v>114</v>
      </c>
      <c r="AG2056">
        <v>1150</v>
      </c>
      <c r="AH2056">
        <v>764</v>
      </c>
      <c r="AM2056">
        <v>24.9</v>
      </c>
      <c r="AQ2056">
        <v>316400</v>
      </c>
      <c r="BA2056" t="s">
        <v>31</v>
      </c>
      <c r="BB2056">
        <v>8.3699999999999992</v>
      </c>
      <c r="BC2056" s="2">
        <f t="shared" si="359"/>
        <v>5347.8138222849075</v>
      </c>
      <c r="BD2056" s="2">
        <f t="shared" si="360"/>
        <v>0</v>
      </c>
      <c r="BE2056" s="2">
        <f t="shared" si="361"/>
        <v>52.758692483864252</v>
      </c>
      <c r="BF2056" s="2">
        <f t="shared" si="362"/>
        <v>52.354083803533442</v>
      </c>
      <c r="BG2056" s="2">
        <f t="shared" si="363"/>
        <v>0</v>
      </c>
      <c r="BH2056" s="2">
        <f t="shared" si="364"/>
        <v>4958.8933837922486</v>
      </c>
      <c r="BI2056" s="2">
        <f t="shared" si="365"/>
        <v>36.326426195958042</v>
      </c>
      <c r="BJ2056" s="2">
        <f t="shared" si="366"/>
        <v>16.424146376602796</v>
      </c>
      <c r="BK2056" s="2">
        <f t="shared" si="367"/>
        <v>28.694046609112227</v>
      </c>
      <c r="BL2056" s="2">
        <f t="shared" si="368"/>
        <v>31.433861345402182</v>
      </c>
      <c r="BM2056" s="2"/>
      <c r="BN2056" s="1">
        <f t="shared" si="369"/>
        <v>-3.1132136807510671</v>
      </c>
      <c r="BO2056" s="2">
        <f t="shared" si="357"/>
        <v>0.92727487316929658</v>
      </c>
      <c r="BP2056" s="1">
        <f t="shared" si="358"/>
        <v>6.7017543859649127</v>
      </c>
    </row>
    <row r="2057" spans="1:68" x14ac:dyDescent="0.25">
      <c r="A2057" t="s">
        <v>1509</v>
      </c>
      <c r="B2057" t="s">
        <v>1552</v>
      </c>
      <c r="C2057" t="s">
        <v>818</v>
      </c>
      <c r="D2057">
        <v>-24.60483923</v>
      </c>
      <c r="E2057">
        <v>-66.684679840000001</v>
      </c>
      <c r="F2057" s="9">
        <v>43441</v>
      </c>
      <c r="H2057" t="s">
        <v>899</v>
      </c>
      <c r="I2057" t="s">
        <v>1013</v>
      </c>
      <c r="J2057" t="s">
        <v>41</v>
      </c>
      <c r="L2057" t="s">
        <v>30</v>
      </c>
      <c r="M2057" t="s">
        <v>1826</v>
      </c>
      <c r="N2057">
        <v>15.5</v>
      </c>
      <c r="O2057">
        <v>1.21</v>
      </c>
      <c r="P2057">
        <v>7.19</v>
      </c>
      <c r="T2057">
        <v>189797</v>
      </c>
      <c r="W2057">
        <v>5119</v>
      </c>
      <c r="Z2057">
        <v>563</v>
      </c>
      <c r="AD2057">
        <v>114000</v>
      </c>
      <c r="AE2057">
        <v>1400</v>
      </c>
      <c r="AF2057">
        <v>115</v>
      </c>
      <c r="AG2057">
        <v>1140</v>
      </c>
      <c r="AH2057">
        <v>760</v>
      </c>
      <c r="AM2057">
        <v>24.8</v>
      </c>
      <c r="AQ2057">
        <v>324200</v>
      </c>
      <c r="BA2057" t="s">
        <v>31</v>
      </c>
      <c r="BB2057">
        <v>7.9120000000000008</v>
      </c>
      <c r="BC2057" s="2">
        <f t="shared" si="359"/>
        <v>5353.9351198871645</v>
      </c>
      <c r="BD2057" s="2">
        <f t="shared" si="360"/>
        <v>0</v>
      </c>
      <c r="BE2057" s="2">
        <f t="shared" si="361"/>
        <v>53.289610660004165</v>
      </c>
      <c r="BF2057" s="2">
        <f t="shared" si="362"/>
        <v>52.076588659698459</v>
      </c>
      <c r="BG2057" s="2">
        <f t="shared" si="363"/>
        <v>0</v>
      </c>
      <c r="BH2057" s="2">
        <f t="shared" si="364"/>
        <v>4958.8933837922486</v>
      </c>
      <c r="BI2057" s="2">
        <f t="shared" si="365"/>
        <v>35.814786390381165</v>
      </c>
      <c r="BJ2057" s="2">
        <f t="shared" si="366"/>
        <v>16.568217836046678</v>
      </c>
      <c r="BK2057" s="2">
        <f t="shared" si="367"/>
        <v>28.44453316033734</v>
      </c>
      <c r="BL2057" s="2">
        <f t="shared" si="368"/>
        <v>31.269286155112116</v>
      </c>
      <c r="BM2057" s="2"/>
      <c r="BN2057" s="1">
        <f t="shared" si="369"/>
        <v>-3.1863209795190777</v>
      </c>
      <c r="BO2057" s="2">
        <f t="shared" si="357"/>
        <v>0.92621469493951558</v>
      </c>
      <c r="BP2057" s="1">
        <f t="shared" si="358"/>
        <v>6.6086956521739131</v>
      </c>
    </row>
    <row r="2058" spans="1:68" x14ac:dyDescent="0.25">
      <c r="A2058" t="s">
        <v>1510</v>
      </c>
      <c r="B2058" t="s">
        <v>1552</v>
      </c>
      <c r="C2058" t="s">
        <v>818</v>
      </c>
      <c r="D2058">
        <v>-24.60483923</v>
      </c>
      <c r="E2058">
        <v>-66.684679840000001</v>
      </c>
      <c r="F2058" s="9">
        <v>43441</v>
      </c>
      <c r="H2058" t="s">
        <v>899</v>
      </c>
      <c r="I2058" t="s">
        <v>1013</v>
      </c>
      <c r="J2058" t="s">
        <v>41</v>
      </c>
      <c r="L2058" t="s">
        <v>30</v>
      </c>
      <c r="M2058" t="s">
        <v>1827</v>
      </c>
      <c r="N2058">
        <v>15</v>
      </c>
      <c r="O2058">
        <v>1.21</v>
      </c>
      <c r="P2058">
        <v>7.18</v>
      </c>
      <c r="T2058">
        <v>185295</v>
      </c>
      <c r="W2058">
        <v>4946</v>
      </c>
      <c r="Z2058">
        <v>554</v>
      </c>
      <c r="AD2058">
        <v>113000</v>
      </c>
      <c r="AE2058">
        <v>1380</v>
      </c>
      <c r="AF2058">
        <v>113</v>
      </c>
      <c r="AG2058">
        <v>1140</v>
      </c>
      <c r="AH2058">
        <v>753</v>
      </c>
      <c r="AM2058">
        <v>24.6</v>
      </c>
      <c r="AQ2058">
        <v>324800</v>
      </c>
      <c r="BA2058" t="s">
        <v>31</v>
      </c>
      <c r="BB2058">
        <v>8.0259999999999998</v>
      </c>
      <c r="BC2058" s="2">
        <f t="shared" si="359"/>
        <v>5226.939351198871</v>
      </c>
      <c r="BD2058" s="2">
        <f t="shared" si="360"/>
        <v>0</v>
      </c>
      <c r="BE2058" s="2">
        <f t="shared" si="361"/>
        <v>51.488652925255046</v>
      </c>
      <c r="BF2058" s="2">
        <f t="shared" si="362"/>
        <v>51.244103228193509</v>
      </c>
      <c r="BG2058" s="2">
        <f t="shared" si="363"/>
        <v>0</v>
      </c>
      <c r="BH2058" s="2">
        <f t="shared" si="364"/>
        <v>4915.3943190221407</v>
      </c>
      <c r="BI2058" s="2">
        <f t="shared" si="365"/>
        <v>35.303146584804296</v>
      </c>
      <c r="BJ2058" s="2">
        <f t="shared" si="366"/>
        <v>16.28007491715891</v>
      </c>
      <c r="BK2058" s="2">
        <f t="shared" si="367"/>
        <v>28.44453316033734</v>
      </c>
      <c r="BL2058" s="2">
        <f t="shared" si="368"/>
        <v>30.981279572104505</v>
      </c>
      <c r="BM2058" s="2"/>
      <c r="BN2058" s="1">
        <f t="shared" si="369"/>
        <v>-2.4186397720561881</v>
      </c>
      <c r="BO2058" s="2">
        <f t="shared" si="357"/>
        <v>0.94039627949666704</v>
      </c>
      <c r="BP2058" s="1">
        <f t="shared" si="358"/>
        <v>6.663716814159292</v>
      </c>
    </row>
    <row r="2059" spans="1:68" x14ac:dyDescent="0.25">
      <c r="A2059" t="s">
        <v>1511</v>
      </c>
      <c r="B2059" t="s">
        <v>1552</v>
      </c>
      <c r="C2059" t="s">
        <v>818</v>
      </c>
      <c r="D2059">
        <v>-24.60483923</v>
      </c>
      <c r="E2059">
        <v>-66.684679840000001</v>
      </c>
      <c r="F2059" s="9">
        <v>43448</v>
      </c>
      <c r="H2059" t="s">
        <v>899</v>
      </c>
      <c r="I2059" t="s">
        <v>1013</v>
      </c>
      <c r="J2059" t="s">
        <v>41</v>
      </c>
      <c r="L2059" t="s">
        <v>30</v>
      </c>
      <c r="M2059" t="s">
        <v>1813</v>
      </c>
      <c r="N2059">
        <v>16.8</v>
      </c>
      <c r="O2059">
        <v>1.21</v>
      </c>
      <c r="P2059">
        <v>7.01</v>
      </c>
      <c r="T2059">
        <v>189124</v>
      </c>
      <c r="W2059">
        <v>7542</v>
      </c>
      <c r="Z2059">
        <v>969</v>
      </c>
      <c r="AD2059">
        <v>117000</v>
      </c>
      <c r="AE2059">
        <v>2440</v>
      </c>
      <c r="AF2059">
        <v>185</v>
      </c>
      <c r="AG2059">
        <v>1090</v>
      </c>
      <c r="AH2059">
        <v>1320</v>
      </c>
      <c r="AM2059">
        <v>28.7</v>
      </c>
      <c r="AQ2059">
        <v>333000</v>
      </c>
      <c r="BA2059" t="s">
        <v>31</v>
      </c>
      <c r="BB2059">
        <v>14.218</v>
      </c>
      <c r="BC2059" s="2">
        <f t="shared" si="359"/>
        <v>5334.9506346967555</v>
      </c>
      <c r="BD2059" s="2">
        <f t="shared" si="360"/>
        <v>0</v>
      </c>
      <c r="BE2059" s="2">
        <f t="shared" si="361"/>
        <v>78.513429106808246</v>
      </c>
      <c r="BF2059" s="2">
        <f t="shared" si="362"/>
        <v>89.630931458699479</v>
      </c>
      <c r="BG2059" s="2">
        <f t="shared" si="363"/>
        <v>0</v>
      </c>
      <c r="BH2059" s="2">
        <f t="shared" si="364"/>
        <v>5089.3905781025705</v>
      </c>
      <c r="BI2059" s="2">
        <f t="shared" si="365"/>
        <v>62.42005628037861</v>
      </c>
      <c r="BJ2059" s="2">
        <f t="shared" si="366"/>
        <v>26.653219997118573</v>
      </c>
      <c r="BK2059" s="2">
        <f t="shared" si="367"/>
        <v>27.196965916462894</v>
      </c>
      <c r="BL2059" s="2">
        <f t="shared" si="368"/>
        <v>54.309812795721044</v>
      </c>
      <c r="BM2059" s="2"/>
      <c r="BN2059" s="1">
        <f t="shared" si="369"/>
        <v>-1.5184646748921</v>
      </c>
      <c r="BO2059" s="2">
        <f t="shared" si="357"/>
        <v>0.95397144727129368</v>
      </c>
      <c r="BP2059" s="1">
        <f t="shared" si="358"/>
        <v>7.1351351351351351</v>
      </c>
    </row>
    <row r="2060" spans="1:68" x14ac:dyDescent="0.25">
      <c r="A2060" t="s">
        <v>1512</v>
      </c>
      <c r="B2060" t="s">
        <v>1552</v>
      </c>
      <c r="C2060" t="s">
        <v>818</v>
      </c>
      <c r="D2060">
        <v>-24.60483923</v>
      </c>
      <c r="E2060">
        <v>-66.684679840000001</v>
      </c>
      <c r="F2060" s="9">
        <v>43452</v>
      </c>
      <c r="H2060" t="s">
        <v>899</v>
      </c>
      <c r="I2060" t="s">
        <v>1013</v>
      </c>
      <c r="J2060" t="s">
        <v>41</v>
      </c>
      <c r="L2060" t="s">
        <v>30</v>
      </c>
      <c r="M2060" t="s">
        <v>1828</v>
      </c>
      <c r="N2060">
        <v>14.5</v>
      </c>
      <c r="O2060">
        <v>1.2</v>
      </c>
      <c r="P2060">
        <v>6.84</v>
      </c>
      <c r="T2060">
        <v>182530</v>
      </c>
      <c r="W2060">
        <v>7172</v>
      </c>
      <c r="Z2060">
        <v>696</v>
      </c>
      <c r="AD2060">
        <v>109000</v>
      </c>
      <c r="AE2060">
        <v>4130</v>
      </c>
      <c r="AF2060">
        <v>299</v>
      </c>
      <c r="AG2060">
        <v>1040</v>
      </c>
      <c r="AH2060">
        <v>1760</v>
      </c>
      <c r="AM2060">
        <v>23.1</v>
      </c>
      <c r="AQ2060">
        <v>320600</v>
      </c>
      <c r="BA2060" t="s">
        <v>31</v>
      </c>
      <c r="BB2060">
        <v>7.5679999999999996</v>
      </c>
      <c r="BC2060" s="2">
        <f t="shared" si="359"/>
        <v>5148.9421720733426</v>
      </c>
      <c r="BD2060" s="2">
        <f t="shared" si="360"/>
        <v>0</v>
      </c>
      <c r="BE2060" s="2">
        <f t="shared" si="361"/>
        <v>74.661669789714765</v>
      </c>
      <c r="BF2060" s="2">
        <f t="shared" si="362"/>
        <v>64.378873369716032</v>
      </c>
      <c r="BG2060" s="2">
        <f t="shared" si="363"/>
        <v>0</v>
      </c>
      <c r="BH2060" s="2">
        <f t="shared" si="364"/>
        <v>4741.3980599417109</v>
      </c>
      <c r="BI2060" s="2">
        <f t="shared" si="365"/>
        <v>105.65361985162444</v>
      </c>
      <c r="BJ2060" s="2">
        <f t="shared" si="366"/>
        <v>43.077366373721368</v>
      </c>
      <c r="BK2060" s="2">
        <f t="shared" si="367"/>
        <v>25.949398672588451</v>
      </c>
      <c r="BL2060" s="2">
        <f t="shared" si="368"/>
        <v>72.413083727628063</v>
      </c>
      <c r="BM2060" s="2"/>
      <c r="BN2060" s="1">
        <f t="shared" si="369"/>
        <v>-2.1070536394812387</v>
      </c>
      <c r="BO2060" s="2">
        <f t="shared" si="357"/>
        <v>0.92084896304680686</v>
      </c>
      <c r="BP2060" s="1">
        <f t="shared" si="358"/>
        <v>5.8862876254180598</v>
      </c>
    </row>
    <row r="2061" spans="1:68" x14ac:dyDescent="0.25">
      <c r="A2061" t="s">
        <v>1513</v>
      </c>
      <c r="B2061" t="s">
        <v>1552</v>
      </c>
      <c r="C2061" t="s">
        <v>818</v>
      </c>
      <c r="D2061">
        <v>-24.60483923</v>
      </c>
      <c r="E2061">
        <v>-66.684679840000001</v>
      </c>
      <c r="F2061" s="9">
        <v>43452</v>
      </c>
      <c r="H2061" t="s">
        <v>899</v>
      </c>
      <c r="I2061" t="s">
        <v>1013</v>
      </c>
      <c r="J2061" t="s">
        <v>41</v>
      </c>
      <c r="L2061" t="s">
        <v>30</v>
      </c>
      <c r="M2061" t="s">
        <v>1829</v>
      </c>
      <c r="N2061">
        <v>15.1</v>
      </c>
      <c r="O2061">
        <v>1.2</v>
      </c>
      <c r="P2061">
        <v>7.12</v>
      </c>
      <c r="T2061">
        <v>168989</v>
      </c>
      <c r="W2061">
        <v>5141</v>
      </c>
      <c r="Z2061">
        <v>431</v>
      </c>
      <c r="AD2061">
        <v>114000</v>
      </c>
      <c r="AE2061">
        <v>2820</v>
      </c>
      <c r="AF2061">
        <v>123</v>
      </c>
      <c r="AG2061">
        <v>1290</v>
      </c>
      <c r="AH2061">
        <v>751</v>
      </c>
      <c r="AM2061">
        <v>29.4</v>
      </c>
      <c r="AQ2061">
        <v>312700</v>
      </c>
      <c r="BA2061" t="s">
        <v>31</v>
      </c>
      <c r="BB2061">
        <v>8.0259999999999998</v>
      </c>
      <c r="BC2061" s="2">
        <f t="shared" si="359"/>
        <v>4766.9675599435823</v>
      </c>
      <c r="BD2061" s="2">
        <f t="shared" si="360"/>
        <v>0</v>
      </c>
      <c r="BE2061" s="2">
        <f t="shared" si="361"/>
        <v>53.51863418696648</v>
      </c>
      <c r="BF2061" s="2">
        <f t="shared" si="362"/>
        <v>39.86680233095921</v>
      </c>
      <c r="BG2061" s="2">
        <f t="shared" si="363"/>
        <v>0</v>
      </c>
      <c r="BH2061" s="2">
        <f t="shared" si="364"/>
        <v>4958.8933837922486</v>
      </c>
      <c r="BI2061" s="2">
        <f t="shared" si="365"/>
        <v>72.141212586339208</v>
      </c>
      <c r="BJ2061" s="2">
        <f t="shared" si="366"/>
        <v>17.720789511597754</v>
      </c>
      <c r="BK2061" s="2">
        <f t="shared" si="367"/>
        <v>32.187234891960671</v>
      </c>
      <c r="BL2061" s="2">
        <f t="shared" si="368"/>
        <v>30.898991976959472</v>
      </c>
      <c r="BM2061" s="2"/>
      <c r="BN2061" s="1">
        <f t="shared" si="369"/>
        <v>2.9123815755955995</v>
      </c>
      <c r="BO2061" s="2">
        <f t="shared" si="357"/>
        <v>1.0402616173563677</v>
      </c>
      <c r="BP2061" s="1">
        <f t="shared" si="358"/>
        <v>6.1056910569105689</v>
      </c>
    </row>
    <row r="2062" spans="1:68" x14ac:dyDescent="0.25">
      <c r="A2062" t="s">
        <v>1514</v>
      </c>
      <c r="B2062" t="s">
        <v>1552</v>
      </c>
      <c r="C2062" t="s">
        <v>818</v>
      </c>
      <c r="D2062">
        <v>-24.601412929999999</v>
      </c>
      <c r="E2062">
        <v>-66.729902820000007</v>
      </c>
      <c r="F2062" s="9">
        <v>43540</v>
      </c>
      <c r="H2062" t="s">
        <v>899</v>
      </c>
      <c r="I2062" t="s">
        <v>1013</v>
      </c>
      <c r="J2062" t="s">
        <v>41</v>
      </c>
      <c r="L2062" t="s">
        <v>30</v>
      </c>
      <c r="M2062" t="s">
        <v>1830</v>
      </c>
      <c r="N2062">
        <v>16.8</v>
      </c>
      <c r="O2062">
        <v>1.2</v>
      </c>
      <c r="P2062">
        <v>6.8</v>
      </c>
      <c r="T2062">
        <v>188593</v>
      </c>
      <c r="W2062">
        <v>9127</v>
      </c>
      <c r="Z2062">
        <v>590</v>
      </c>
      <c r="AD2062">
        <v>107000</v>
      </c>
      <c r="AE2062">
        <v>4850</v>
      </c>
      <c r="AF2062">
        <v>495</v>
      </c>
      <c r="AG2062">
        <v>770</v>
      </c>
      <c r="AH2062">
        <v>2920</v>
      </c>
      <c r="AJ2062">
        <v>10.9</v>
      </c>
      <c r="AM2062">
        <v>19</v>
      </c>
      <c r="AQ2062">
        <v>330850</v>
      </c>
      <c r="BA2062" t="s">
        <v>31</v>
      </c>
      <c r="BB2062">
        <v>18.164000000000001</v>
      </c>
      <c r="BC2062" s="2">
        <f t="shared" si="359"/>
        <v>5319.9717912552887</v>
      </c>
      <c r="BD2062" s="2">
        <f t="shared" si="360"/>
        <v>0</v>
      </c>
      <c r="BE2062" s="2">
        <f t="shared" si="361"/>
        <v>95.013533208411403</v>
      </c>
      <c r="BF2062" s="2">
        <f t="shared" si="362"/>
        <v>54.574044954213299</v>
      </c>
      <c r="BG2062" s="2">
        <f t="shared" si="363"/>
        <v>0</v>
      </c>
      <c r="BH2062" s="2">
        <f t="shared" si="364"/>
        <v>4654.399930401496</v>
      </c>
      <c r="BI2062" s="2">
        <f t="shared" si="365"/>
        <v>124.07265285239191</v>
      </c>
      <c r="BJ2062" s="2">
        <f t="shared" si="366"/>
        <v>71.315372424722668</v>
      </c>
      <c r="BK2062" s="2">
        <f t="shared" si="367"/>
        <v>19.212535555666449</v>
      </c>
      <c r="BL2062" s="2">
        <f t="shared" si="368"/>
        <v>120.13988891174655</v>
      </c>
      <c r="BM2062" s="2"/>
      <c r="BN2062" s="1">
        <f t="shared" si="369"/>
        <v>-3.7504266415694354</v>
      </c>
      <c r="BO2062" s="2">
        <f t="shared" si="357"/>
        <v>0.8748918439853709</v>
      </c>
      <c r="BP2062" s="1">
        <f t="shared" si="358"/>
        <v>5.8989898989898988</v>
      </c>
    </row>
    <row r="2063" spans="1:68" x14ac:dyDescent="0.25">
      <c r="A2063" t="s">
        <v>1515</v>
      </c>
      <c r="B2063" t="s">
        <v>1552</v>
      </c>
      <c r="C2063" t="s">
        <v>818</v>
      </c>
      <c r="D2063">
        <v>-24.601412929999999</v>
      </c>
      <c r="E2063">
        <v>-66.729902820000007</v>
      </c>
      <c r="F2063" s="9">
        <v>43540</v>
      </c>
      <c r="H2063" t="s">
        <v>899</v>
      </c>
      <c r="I2063" t="s">
        <v>1013</v>
      </c>
      <c r="J2063" t="s">
        <v>41</v>
      </c>
      <c r="L2063" t="s">
        <v>30</v>
      </c>
      <c r="M2063" t="s">
        <v>1665</v>
      </c>
      <c r="N2063">
        <v>18</v>
      </c>
      <c r="O2063">
        <v>1.2</v>
      </c>
      <c r="P2063">
        <v>6.8</v>
      </c>
      <c r="T2063">
        <v>188016</v>
      </c>
      <c r="W2063">
        <v>8685</v>
      </c>
      <c r="Z2063">
        <v>565</v>
      </c>
      <c r="AD2063">
        <v>101000</v>
      </c>
      <c r="AE2063">
        <v>4570</v>
      </c>
      <c r="AF2063">
        <v>472</v>
      </c>
      <c r="AG2063">
        <v>824</v>
      </c>
      <c r="AH2063">
        <v>2570</v>
      </c>
      <c r="AJ2063">
        <v>20</v>
      </c>
      <c r="AM2063">
        <v>18.8</v>
      </c>
      <c r="AQ2063">
        <v>329400</v>
      </c>
      <c r="BA2063" t="s">
        <v>31</v>
      </c>
      <c r="BB2063">
        <v>17.564</v>
      </c>
      <c r="BC2063" s="2">
        <f t="shared" si="359"/>
        <v>5303.695345557122</v>
      </c>
      <c r="BD2063" s="2">
        <f t="shared" si="360"/>
        <v>0</v>
      </c>
      <c r="BE2063" s="2">
        <f t="shared" si="361"/>
        <v>90.41224234853216</v>
      </c>
      <c r="BF2063" s="2">
        <f t="shared" si="362"/>
        <v>52.261585422255109</v>
      </c>
      <c r="BG2063" s="2">
        <f t="shared" si="363"/>
        <v>0</v>
      </c>
      <c r="BH2063" s="2">
        <f t="shared" si="364"/>
        <v>4393.4055417808513</v>
      </c>
      <c r="BI2063" s="2">
        <f t="shared" si="365"/>
        <v>116.90969557431568</v>
      </c>
      <c r="BJ2063" s="2">
        <f t="shared" si="366"/>
        <v>68.001728857513328</v>
      </c>
      <c r="BK2063" s="2">
        <f t="shared" si="367"/>
        <v>20.559908179050851</v>
      </c>
      <c r="BL2063" s="2">
        <f t="shared" si="368"/>
        <v>105.73955976136598</v>
      </c>
      <c r="BM2063" s="2"/>
      <c r="BN2063" s="1">
        <f t="shared" si="369"/>
        <v>-6.4953831950616037</v>
      </c>
      <c r="BO2063" s="2">
        <f t="shared" si="357"/>
        <v>0.82836687545810572</v>
      </c>
      <c r="BP2063" s="1">
        <f t="shared" si="358"/>
        <v>5.4449152542372881</v>
      </c>
    </row>
    <row r="2064" spans="1:68" x14ac:dyDescent="0.25">
      <c r="A2064" t="s">
        <v>1516</v>
      </c>
      <c r="B2064" t="s">
        <v>1552</v>
      </c>
      <c r="C2064" t="s">
        <v>818</v>
      </c>
      <c r="D2064">
        <v>-24.601412929999999</v>
      </c>
      <c r="E2064">
        <v>-66.729902820000007</v>
      </c>
      <c r="F2064" s="9">
        <v>43540</v>
      </c>
      <c r="H2064" t="s">
        <v>899</v>
      </c>
      <c r="I2064" t="s">
        <v>1013</v>
      </c>
      <c r="J2064" t="s">
        <v>41</v>
      </c>
      <c r="L2064" t="s">
        <v>30</v>
      </c>
      <c r="M2064" t="s">
        <v>1831</v>
      </c>
      <c r="N2064">
        <v>18.8</v>
      </c>
      <c r="O2064">
        <v>1.2</v>
      </c>
      <c r="P2064">
        <v>6.9</v>
      </c>
      <c r="T2064">
        <v>184550</v>
      </c>
      <c r="W2064">
        <v>7709</v>
      </c>
      <c r="Z2064">
        <v>526</v>
      </c>
      <c r="AD2064">
        <v>107000</v>
      </c>
      <c r="AE2064">
        <v>4160</v>
      </c>
      <c r="AF2064">
        <v>423</v>
      </c>
      <c r="AG2064">
        <v>883</v>
      </c>
      <c r="AH2064">
        <v>2130</v>
      </c>
      <c r="AM2064">
        <v>18</v>
      </c>
      <c r="AQ2064">
        <v>326300</v>
      </c>
      <c r="BA2064" t="s">
        <v>31</v>
      </c>
      <c r="BB2064">
        <v>18.364000000000001</v>
      </c>
      <c r="BC2064" s="2">
        <f t="shared" si="359"/>
        <v>5205.92383638928</v>
      </c>
      <c r="BD2064" s="2">
        <f t="shared" si="360"/>
        <v>0</v>
      </c>
      <c r="BE2064" s="2">
        <f t="shared" si="361"/>
        <v>80.251925879658543</v>
      </c>
      <c r="BF2064" s="2">
        <f t="shared" si="362"/>
        <v>48.654148552400336</v>
      </c>
      <c r="BG2064" s="2">
        <f t="shared" si="363"/>
        <v>0</v>
      </c>
      <c r="BH2064" s="2">
        <f t="shared" si="364"/>
        <v>4654.399930401496</v>
      </c>
      <c r="BI2064" s="2">
        <f t="shared" si="365"/>
        <v>106.42107955998976</v>
      </c>
      <c r="BJ2064" s="2">
        <f t="shared" si="366"/>
        <v>60.942227344763005</v>
      </c>
      <c r="BK2064" s="2">
        <f t="shared" si="367"/>
        <v>22.032037526822695</v>
      </c>
      <c r="BL2064" s="2">
        <f t="shared" si="368"/>
        <v>87.636288829458962</v>
      </c>
      <c r="BM2064" s="2"/>
      <c r="BN2064" s="1">
        <f t="shared" si="369"/>
        <v>-3.2965218902669373</v>
      </c>
      <c r="BO2064" s="2">
        <f t="shared" si="357"/>
        <v>0.89405839898527795</v>
      </c>
      <c r="BP2064" s="1">
        <f t="shared" si="358"/>
        <v>5.0354609929078018</v>
      </c>
    </row>
    <row r="2065" spans="1:68" x14ac:dyDescent="0.25">
      <c r="A2065" t="s">
        <v>1517</v>
      </c>
      <c r="B2065" t="s">
        <v>1552</v>
      </c>
      <c r="C2065" t="s">
        <v>818</v>
      </c>
      <c r="D2065">
        <v>-24.601412929999999</v>
      </c>
      <c r="E2065">
        <v>-66.729902820000007</v>
      </c>
      <c r="F2065" s="9">
        <v>43540</v>
      </c>
      <c r="H2065" t="s">
        <v>899</v>
      </c>
      <c r="I2065" t="s">
        <v>1013</v>
      </c>
      <c r="J2065" t="s">
        <v>41</v>
      </c>
      <c r="L2065" t="s">
        <v>30</v>
      </c>
      <c r="M2065" t="s">
        <v>1832</v>
      </c>
      <c r="N2065">
        <v>17.7</v>
      </c>
      <c r="O2065">
        <v>1.2</v>
      </c>
      <c r="P2065">
        <v>6.9</v>
      </c>
      <c r="T2065">
        <v>190121</v>
      </c>
      <c r="W2065">
        <v>7660</v>
      </c>
      <c r="Z2065">
        <v>523</v>
      </c>
      <c r="AD2065">
        <v>111000</v>
      </c>
      <c r="AE2065">
        <v>3960</v>
      </c>
      <c r="AF2065">
        <v>386</v>
      </c>
      <c r="AG2065">
        <v>871</v>
      </c>
      <c r="AH2065">
        <v>2150</v>
      </c>
      <c r="AM2065">
        <v>18.5</v>
      </c>
      <c r="AQ2065">
        <v>317400</v>
      </c>
      <c r="BA2065" t="s">
        <v>31</v>
      </c>
      <c r="BB2065">
        <v>15.568</v>
      </c>
      <c r="BC2065" s="2">
        <f t="shared" si="359"/>
        <v>5363.0747531734833</v>
      </c>
      <c r="BD2065" s="2">
        <f t="shared" si="360"/>
        <v>0</v>
      </c>
      <c r="BE2065" s="2">
        <f t="shared" si="361"/>
        <v>79.741828024151573</v>
      </c>
      <c r="BF2065" s="2">
        <f t="shared" si="362"/>
        <v>48.376653408565353</v>
      </c>
      <c r="BG2065" s="2">
        <f t="shared" si="363"/>
        <v>0</v>
      </c>
      <c r="BH2065" s="2">
        <f t="shared" si="364"/>
        <v>4828.3961894819258</v>
      </c>
      <c r="BI2065" s="2">
        <f t="shared" si="365"/>
        <v>101.30468150422102</v>
      </c>
      <c r="BJ2065" s="2">
        <f t="shared" si="366"/>
        <v>55.611583345339291</v>
      </c>
      <c r="BK2065" s="2">
        <f t="shared" si="367"/>
        <v>21.732621388292827</v>
      </c>
      <c r="BL2065" s="2">
        <f t="shared" si="368"/>
        <v>88.459164780909276</v>
      </c>
      <c r="BM2065" s="2"/>
      <c r="BN2065" s="1">
        <f t="shared" si="369"/>
        <v>-3.0941537291360355</v>
      </c>
      <c r="BO2065" s="2">
        <f t="shared" si="357"/>
        <v>0.90030372719023299</v>
      </c>
      <c r="BP2065" s="1">
        <f t="shared" si="358"/>
        <v>5.5699481865284977</v>
      </c>
    </row>
    <row r="2066" spans="1:68" x14ac:dyDescent="0.25">
      <c r="A2066" t="s">
        <v>1518</v>
      </c>
      <c r="B2066" t="s">
        <v>1552</v>
      </c>
      <c r="C2066" t="s">
        <v>818</v>
      </c>
      <c r="D2066">
        <v>-24.601412929999999</v>
      </c>
      <c r="E2066">
        <v>-66.729902820000007</v>
      </c>
      <c r="F2066" s="9">
        <v>43540</v>
      </c>
      <c r="H2066" t="s">
        <v>899</v>
      </c>
      <c r="I2066" t="s">
        <v>1013</v>
      </c>
      <c r="J2066" t="s">
        <v>41</v>
      </c>
      <c r="L2066" t="s">
        <v>30</v>
      </c>
      <c r="M2066" t="s">
        <v>1833</v>
      </c>
      <c r="N2066">
        <v>19.600000000000001</v>
      </c>
      <c r="O2066">
        <v>1.2</v>
      </c>
      <c r="P2066">
        <v>7</v>
      </c>
      <c r="T2066">
        <v>185903</v>
      </c>
      <c r="W2066">
        <v>6462</v>
      </c>
      <c r="Z2066">
        <v>493</v>
      </c>
      <c r="AD2066">
        <v>111000</v>
      </c>
      <c r="AE2066">
        <v>3670</v>
      </c>
      <c r="AF2066">
        <v>341</v>
      </c>
      <c r="AG2066">
        <v>917</v>
      </c>
      <c r="AH2066">
        <v>1730</v>
      </c>
      <c r="AM2066">
        <v>17.899999999999999</v>
      </c>
      <c r="AQ2066">
        <v>307400</v>
      </c>
      <c r="BA2066" t="s">
        <v>31</v>
      </c>
      <c r="BB2066">
        <v>16.367999999999999</v>
      </c>
      <c r="BC2066" s="2">
        <f t="shared" si="359"/>
        <v>5244.0902679830742</v>
      </c>
      <c r="BD2066" s="2">
        <f t="shared" si="360"/>
        <v>0</v>
      </c>
      <c r="BE2066" s="2">
        <f t="shared" si="361"/>
        <v>67.270455965021853</v>
      </c>
      <c r="BF2066" s="2">
        <f t="shared" si="362"/>
        <v>45.601701970215522</v>
      </c>
      <c r="BG2066" s="2">
        <f t="shared" si="363"/>
        <v>0</v>
      </c>
      <c r="BH2066" s="2">
        <f t="shared" si="364"/>
        <v>4828.3961894819258</v>
      </c>
      <c r="BI2066" s="2">
        <f t="shared" si="365"/>
        <v>93.885904323356343</v>
      </c>
      <c r="BJ2066" s="2">
        <f t="shared" si="366"/>
        <v>49.128367670364504</v>
      </c>
      <c r="BK2066" s="2">
        <f t="shared" si="367"/>
        <v>22.880383252657317</v>
      </c>
      <c r="BL2066" s="2">
        <f t="shared" si="368"/>
        <v>71.178769800452585</v>
      </c>
      <c r="BM2066" s="2"/>
      <c r="BN2066" s="1">
        <f t="shared" si="369"/>
        <v>-2.2309895194046909</v>
      </c>
      <c r="BO2066" s="2">
        <f t="shared" si="357"/>
        <v>0.92073094526249866</v>
      </c>
      <c r="BP2066" s="1">
        <f t="shared" si="358"/>
        <v>5.0733137829912023</v>
      </c>
    </row>
    <row r="2067" spans="1:68" x14ac:dyDescent="0.25">
      <c r="A2067" t="s">
        <v>1519</v>
      </c>
      <c r="B2067" t="s">
        <v>1552</v>
      </c>
      <c r="C2067" t="s">
        <v>818</v>
      </c>
      <c r="D2067">
        <v>-24.601412929999999</v>
      </c>
      <c r="E2067">
        <v>-66.729902820000007</v>
      </c>
      <c r="F2067" s="9">
        <v>43540</v>
      </c>
      <c r="H2067" t="s">
        <v>899</v>
      </c>
      <c r="I2067" t="s">
        <v>1013</v>
      </c>
      <c r="J2067" t="s">
        <v>41</v>
      </c>
      <c r="L2067" t="s">
        <v>30</v>
      </c>
      <c r="M2067" t="s">
        <v>1834</v>
      </c>
      <c r="N2067">
        <v>18.100000000000001</v>
      </c>
      <c r="O2067">
        <v>1.21</v>
      </c>
      <c r="P2067">
        <v>6.8</v>
      </c>
      <c r="T2067">
        <v>191602</v>
      </c>
      <c r="W2067">
        <v>8248</v>
      </c>
      <c r="Z2067">
        <v>566</v>
      </c>
      <c r="AD2067">
        <v>105000</v>
      </c>
      <c r="AE2067">
        <v>4190</v>
      </c>
      <c r="AF2067">
        <v>413</v>
      </c>
      <c r="AG2067">
        <v>841</v>
      </c>
      <c r="AH2067">
        <v>2630</v>
      </c>
      <c r="AM2067">
        <v>20.3</v>
      </c>
      <c r="AQ2067">
        <v>330600</v>
      </c>
      <c r="BA2067" t="s">
        <v>31</v>
      </c>
      <c r="BB2067">
        <v>17.166</v>
      </c>
      <c r="BC2067" s="2">
        <f t="shared" si="359"/>
        <v>5404.8519040902675</v>
      </c>
      <c r="BD2067" s="2">
        <f t="shared" si="360"/>
        <v>0</v>
      </c>
      <c r="BE2067" s="2">
        <f t="shared" si="361"/>
        <v>85.863002290235272</v>
      </c>
      <c r="BF2067" s="2">
        <f t="shared" si="362"/>
        <v>52.354083803533442</v>
      </c>
      <c r="BG2067" s="2">
        <f t="shared" si="363"/>
        <v>0</v>
      </c>
      <c r="BH2067" s="2">
        <f t="shared" si="364"/>
        <v>4567.4018008612811</v>
      </c>
      <c r="BI2067" s="2">
        <f t="shared" si="365"/>
        <v>107.18853926835507</v>
      </c>
      <c r="BJ2067" s="2">
        <f t="shared" si="366"/>
        <v>59.50151275032416</v>
      </c>
      <c r="BK2067" s="2">
        <f t="shared" si="367"/>
        <v>20.98408104196816</v>
      </c>
      <c r="BL2067" s="2">
        <f t="shared" si="368"/>
        <v>108.20818761571694</v>
      </c>
      <c r="BM2067" s="2"/>
      <c r="BN2067" s="1">
        <f t="shared" si="369"/>
        <v>-5.6797185539376329</v>
      </c>
      <c r="BO2067" s="2">
        <f t="shared" si="357"/>
        <v>0.84505586497287311</v>
      </c>
      <c r="BP2067" s="1">
        <f t="shared" si="358"/>
        <v>6.3680387409200971</v>
      </c>
    </row>
    <row r="2068" spans="1:68" x14ac:dyDescent="0.25">
      <c r="A2068" t="s">
        <v>1520</v>
      </c>
      <c r="B2068" t="s">
        <v>1552</v>
      </c>
      <c r="C2068" t="s">
        <v>818</v>
      </c>
      <c r="D2068">
        <v>-24.601412929999999</v>
      </c>
      <c r="E2068">
        <v>-66.729902820000007</v>
      </c>
      <c r="F2068" s="9">
        <v>43540</v>
      </c>
      <c r="H2068" t="s">
        <v>899</v>
      </c>
      <c r="I2068" t="s">
        <v>1013</v>
      </c>
      <c r="J2068" t="s">
        <v>41</v>
      </c>
      <c r="L2068" t="s">
        <v>30</v>
      </c>
      <c r="M2068" t="s">
        <v>1802</v>
      </c>
      <c r="N2068">
        <v>16.899999999999999</v>
      </c>
      <c r="O2068">
        <v>1.21</v>
      </c>
      <c r="P2068">
        <v>6.8</v>
      </c>
      <c r="T2068">
        <v>190180</v>
      </c>
      <c r="W2068">
        <v>7952</v>
      </c>
      <c r="Z2068">
        <v>510</v>
      </c>
      <c r="AD2068">
        <v>113000</v>
      </c>
      <c r="AE2068">
        <v>3700</v>
      </c>
      <c r="AF2068">
        <v>361</v>
      </c>
      <c r="AG2068">
        <v>800</v>
      </c>
      <c r="AH2068">
        <v>2260</v>
      </c>
      <c r="AM2068">
        <v>18.8</v>
      </c>
      <c r="AQ2068">
        <v>307000</v>
      </c>
      <c r="BA2068" t="s">
        <v>31</v>
      </c>
      <c r="BB2068">
        <v>15.17</v>
      </c>
      <c r="BC2068" s="2">
        <f t="shared" si="359"/>
        <v>5364.7390691114242</v>
      </c>
      <c r="BD2068" s="2">
        <f t="shared" si="360"/>
        <v>0</v>
      </c>
      <c r="BE2068" s="2">
        <f t="shared" si="361"/>
        <v>82.781594836560487</v>
      </c>
      <c r="BF2068" s="2">
        <f t="shared" si="362"/>
        <v>47.174174451947088</v>
      </c>
      <c r="BG2068" s="2">
        <f t="shared" si="363"/>
        <v>0</v>
      </c>
      <c r="BH2068" s="2">
        <f t="shared" si="364"/>
        <v>4915.3943190221407</v>
      </c>
      <c r="BI2068" s="2">
        <f t="shared" si="365"/>
        <v>94.653364031721665</v>
      </c>
      <c r="BJ2068" s="2">
        <f t="shared" si="366"/>
        <v>52.009796859242186</v>
      </c>
      <c r="BK2068" s="2">
        <f t="shared" si="367"/>
        <v>19.961075901991116</v>
      </c>
      <c r="BL2068" s="2">
        <f t="shared" si="368"/>
        <v>92.984982513886038</v>
      </c>
      <c r="BM2068" s="2"/>
      <c r="BN2068" s="1">
        <f t="shared" si="369"/>
        <v>-2.3771128409279743</v>
      </c>
      <c r="BO2068" s="2">
        <f t="shared" si="357"/>
        <v>0.91624108007853033</v>
      </c>
      <c r="BP2068" s="1">
        <f t="shared" si="358"/>
        <v>6.2603878116343488</v>
      </c>
    </row>
    <row r="2069" spans="1:68" x14ac:dyDescent="0.25">
      <c r="A2069" t="s">
        <v>1521</v>
      </c>
      <c r="B2069" t="s">
        <v>1552</v>
      </c>
      <c r="C2069" t="s">
        <v>818</v>
      </c>
      <c r="D2069">
        <v>-24.601412929999999</v>
      </c>
      <c r="E2069">
        <v>-66.729902820000007</v>
      </c>
      <c r="F2069" s="9">
        <v>43541</v>
      </c>
      <c r="H2069" t="s">
        <v>899</v>
      </c>
      <c r="I2069" t="s">
        <v>1013</v>
      </c>
      <c r="J2069" t="s">
        <v>41</v>
      </c>
      <c r="L2069" t="s">
        <v>30</v>
      </c>
      <c r="M2069" t="s">
        <v>1835</v>
      </c>
      <c r="N2069">
        <v>16.8</v>
      </c>
      <c r="O2069">
        <v>1.21</v>
      </c>
      <c r="P2069">
        <v>6.7</v>
      </c>
      <c r="T2069">
        <v>191437</v>
      </c>
      <c r="W2069">
        <v>7784</v>
      </c>
      <c r="Z2069">
        <v>515</v>
      </c>
      <c r="AD2069">
        <v>116000</v>
      </c>
      <c r="AE2069">
        <v>3680</v>
      </c>
      <c r="AF2069">
        <v>353</v>
      </c>
      <c r="AG2069">
        <v>850</v>
      </c>
      <c r="AH2069">
        <v>2250</v>
      </c>
      <c r="AM2069">
        <v>19.5</v>
      </c>
      <c r="AQ2069">
        <v>348400</v>
      </c>
      <c r="BA2069" t="s">
        <v>31</v>
      </c>
      <c r="BB2069">
        <v>15.968</v>
      </c>
      <c r="BC2069" s="2">
        <f t="shared" si="359"/>
        <v>5400.1974612129752</v>
      </c>
      <c r="BD2069" s="2">
        <f t="shared" si="360"/>
        <v>0</v>
      </c>
      <c r="BE2069" s="2">
        <f t="shared" si="361"/>
        <v>81.032687903393708</v>
      </c>
      <c r="BF2069" s="2">
        <f t="shared" si="362"/>
        <v>47.636666358338729</v>
      </c>
      <c r="BG2069" s="2">
        <f t="shared" si="363"/>
        <v>0</v>
      </c>
      <c r="BH2069" s="2">
        <f t="shared" si="364"/>
        <v>5045.8915133324635</v>
      </c>
      <c r="BI2069" s="2">
        <f t="shared" si="365"/>
        <v>94.141724226144788</v>
      </c>
      <c r="BJ2069" s="2">
        <f t="shared" si="366"/>
        <v>50.857225183691114</v>
      </c>
      <c r="BK2069" s="2">
        <f t="shared" si="367"/>
        <v>21.208643145865562</v>
      </c>
      <c r="BL2069" s="2">
        <f t="shared" si="368"/>
        <v>92.573544538160874</v>
      </c>
      <c r="BM2069" s="2"/>
      <c r="BN2069" s="1">
        <f t="shared" si="369"/>
        <v>-1.4529468571676598</v>
      </c>
      <c r="BO2069" s="2">
        <f t="shared" si="357"/>
        <v>0.93439018657645001</v>
      </c>
      <c r="BP2069" s="1">
        <f t="shared" si="358"/>
        <v>6.3739376770538243</v>
      </c>
    </row>
    <row r="2070" spans="1:68" x14ac:dyDescent="0.25">
      <c r="A2070" t="s">
        <v>1522</v>
      </c>
      <c r="B2070" t="s">
        <v>1552</v>
      </c>
      <c r="C2070" t="s">
        <v>818</v>
      </c>
      <c r="D2070">
        <v>-24.601412929999999</v>
      </c>
      <c r="E2070">
        <v>-66.729902820000007</v>
      </c>
      <c r="F2070" s="9">
        <v>43541</v>
      </c>
      <c r="H2070" t="s">
        <v>899</v>
      </c>
      <c r="I2070" t="s">
        <v>1013</v>
      </c>
      <c r="J2070" t="s">
        <v>41</v>
      </c>
      <c r="L2070" t="s">
        <v>30</v>
      </c>
      <c r="M2070" t="s">
        <v>1836</v>
      </c>
      <c r="N2070">
        <v>16.5</v>
      </c>
      <c r="O2070">
        <v>1.21</v>
      </c>
      <c r="P2070">
        <v>6.7</v>
      </c>
      <c r="T2070">
        <v>189961</v>
      </c>
      <c r="W2070">
        <v>7676</v>
      </c>
      <c r="Z2070">
        <v>502</v>
      </c>
      <c r="AD2070">
        <v>112000</v>
      </c>
      <c r="AE2070">
        <v>3560</v>
      </c>
      <c r="AF2070">
        <v>338</v>
      </c>
      <c r="AG2070">
        <v>885</v>
      </c>
      <c r="AH2070">
        <v>2140</v>
      </c>
      <c r="AM2070">
        <v>19.600000000000001</v>
      </c>
      <c r="AQ2070">
        <v>311000</v>
      </c>
      <c r="BA2070" t="s">
        <v>31</v>
      </c>
      <c r="BB2070">
        <v>15.568</v>
      </c>
      <c r="BC2070" s="2">
        <f t="shared" si="359"/>
        <v>5358.5613540197455</v>
      </c>
      <c r="BD2070" s="2">
        <f t="shared" si="360"/>
        <v>0</v>
      </c>
      <c r="BE2070" s="2">
        <f t="shared" si="361"/>
        <v>79.908390589215074</v>
      </c>
      <c r="BF2070" s="2">
        <f t="shared" si="362"/>
        <v>46.434187401720472</v>
      </c>
      <c r="BG2070" s="2">
        <f t="shared" si="363"/>
        <v>0</v>
      </c>
      <c r="BH2070" s="2">
        <f t="shared" si="364"/>
        <v>4871.8952542520337</v>
      </c>
      <c r="BI2070" s="2">
        <f t="shared" si="365"/>
        <v>91.071885392683541</v>
      </c>
      <c r="BJ2070" s="2">
        <f t="shared" si="366"/>
        <v>48.696153292032847</v>
      </c>
      <c r="BK2070" s="2">
        <f t="shared" si="367"/>
        <v>22.081940216577671</v>
      </c>
      <c r="BL2070" s="2">
        <f t="shared" si="368"/>
        <v>88.047726805184126</v>
      </c>
      <c r="BM2070" s="2"/>
      <c r="BN2070" s="1">
        <f t="shared" si="369"/>
        <v>-2.8053798062162945</v>
      </c>
      <c r="BO2070" s="2">
        <f t="shared" si="357"/>
        <v>0.90917970932578063</v>
      </c>
      <c r="BP2070" s="1">
        <f t="shared" si="358"/>
        <v>6.331360946745562</v>
      </c>
    </row>
    <row r="2071" spans="1:68" x14ac:dyDescent="0.25">
      <c r="A2071" t="s">
        <v>1523</v>
      </c>
      <c r="B2071" t="s">
        <v>1552</v>
      </c>
      <c r="C2071" t="s">
        <v>818</v>
      </c>
      <c r="D2071">
        <v>-24.601412929999999</v>
      </c>
      <c r="E2071">
        <v>-66.729902820000007</v>
      </c>
      <c r="F2071" s="9">
        <v>43541</v>
      </c>
      <c r="H2071" t="s">
        <v>899</v>
      </c>
      <c r="I2071" t="s">
        <v>1013</v>
      </c>
      <c r="J2071" t="s">
        <v>41</v>
      </c>
      <c r="L2071" t="s">
        <v>30</v>
      </c>
      <c r="M2071" t="s">
        <v>1837</v>
      </c>
      <c r="N2071">
        <v>17</v>
      </c>
      <c r="O2071">
        <v>1.2</v>
      </c>
      <c r="P2071">
        <v>6.8</v>
      </c>
      <c r="T2071">
        <v>190547</v>
      </c>
      <c r="W2071">
        <v>7401</v>
      </c>
      <c r="Z2071">
        <v>496</v>
      </c>
      <c r="AD2071">
        <v>113000</v>
      </c>
      <c r="AE2071">
        <v>3490</v>
      </c>
      <c r="AF2071">
        <v>331</v>
      </c>
      <c r="AG2071">
        <v>885</v>
      </c>
      <c r="AH2071">
        <v>2070</v>
      </c>
      <c r="AM2071">
        <v>19.7</v>
      </c>
      <c r="AQ2071">
        <v>312300</v>
      </c>
      <c r="BA2071" t="s">
        <v>31</v>
      </c>
      <c r="BB2071">
        <v>16.765999999999998</v>
      </c>
      <c r="BC2071" s="2">
        <f t="shared" si="359"/>
        <v>5375.09167842031</v>
      </c>
      <c r="BD2071" s="2">
        <f t="shared" si="360"/>
        <v>0</v>
      </c>
      <c r="BE2071" s="2">
        <f t="shared" si="361"/>
        <v>77.045596502186129</v>
      </c>
      <c r="BF2071" s="2">
        <f t="shared" si="362"/>
        <v>45.879197114050505</v>
      </c>
      <c r="BG2071" s="2">
        <f t="shared" si="363"/>
        <v>0</v>
      </c>
      <c r="BH2071" s="2">
        <f t="shared" si="364"/>
        <v>4915.3943190221407</v>
      </c>
      <c r="BI2071" s="2">
        <f t="shared" si="365"/>
        <v>89.281146073164479</v>
      </c>
      <c r="BJ2071" s="2">
        <f t="shared" si="366"/>
        <v>47.68765307592566</v>
      </c>
      <c r="BK2071" s="2">
        <f t="shared" si="367"/>
        <v>22.081940216577671</v>
      </c>
      <c r="BL2071" s="2">
        <f t="shared" si="368"/>
        <v>85.167660975108006</v>
      </c>
      <c r="BM2071" s="2"/>
      <c r="BN2071" s="1">
        <f t="shared" si="369"/>
        <v>-2.5810730060384341</v>
      </c>
      <c r="BO2071" s="2">
        <f t="shared" si="357"/>
        <v>0.91447636860897785</v>
      </c>
      <c r="BP2071" s="1">
        <f t="shared" si="358"/>
        <v>6.2537764350453173</v>
      </c>
    </row>
    <row r="2072" spans="1:68" x14ac:dyDescent="0.25">
      <c r="A2072" t="s">
        <v>1524</v>
      </c>
      <c r="B2072" t="s">
        <v>1552</v>
      </c>
      <c r="C2072" t="s">
        <v>818</v>
      </c>
      <c r="D2072">
        <v>-24.601412929999999</v>
      </c>
      <c r="E2072">
        <v>-66.729902820000007</v>
      </c>
      <c r="F2072" s="9">
        <v>43541</v>
      </c>
      <c r="H2072" t="s">
        <v>899</v>
      </c>
      <c r="I2072" t="s">
        <v>1013</v>
      </c>
      <c r="J2072" t="s">
        <v>41</v>
      </c>
      <c r="L2072" t="s">
        <v>30</v>
      </c>
      <c r="M2072" t="s">
        <v>1558</v>
      </c>
      <c r="N2072">
        <v>16.7</v>
      </c>
      <c r="O2072">
        <v>1.2</v>
      </c>
      <c r="P2072">
        <v>6.9</v>
      </c>
      <c r="T2072">
        <v>177654</v>
      </c>
      <c r="W2072">
        <v>7158</v>
      </c>
      <c r="Z2072">
        <v>488</v>
      </c>
      <c r="AD2072">
        <v>112000</v>
      </c>
      <c r="AE2072">
        <v>3380</v>
      </c>
      <c r="AF2072">
        <v>316</v>
      </c>
      <c r="AG2072">
        <v>900</v>
      </c>
      <c r="AH2072">
        <v>1990</v>
      </c>
      <c r="AM2072">
        <v>19.600000000000001</v>
      </c>
      <c r="AQ2072">
        <v>313500</v>
      </c>
      <c r="BA2072" t="s">
        <v>31</v>
      </c>
      <c r="BB2072">
        <v>17.166</v>
      </c>
      <c r="BC2072" s="2">
        <f t="shared" si="359"/>
        <v>5011.3963328631871</v>
      </c>
      <c r="BD2072" s="2">
        <f t="shared" si="360"/>
        <v>0</v>
      </c>
      <c r="BE2072" s="2">
        <f t="shared" si="361"/>
        <v>74.5159275452842</v>
      </c>
      <c r="BF2072" s="2">
        <f t="shared" si="362"/>
        <v>45.139210063823882</v>
      </c>
      <c r="BG2072" s="2">
        <f t="shared" si="363"/>
        <v>0</v>
      </c>
      <c r="BH2072" s="2">
        <f t="shared" si="364"/>
        <v>4871.8952542520337</v>
      </c>
      <c r="BI2072" s="2">
        <f t="shared" si="365"/>
        <v>86.467127142491677</v>
      </c>
      <c r="BJ2072" s="2">
        <f t="shared" si="366"/>
        <v>45.5265811842674</v>
      </c>
      <c r="BK2072" s="2">
        <f t="shared" si="367"/>
        <v>22.456210389740004</v>
      </c>
      <c r="BL2072" s="2">
        <f t="shared" si="368"/>
        <v>81.876157169306722</v>
      </c>
      <c r="BM2072" s="2"/>
      <c r="BN2072" s="1">
        <f t="shared" si="369"/>
        <v>0.33646787445067228</v>
      </c>
      <c r="BO2072" s="2">
        <f t="shared" si="357"/>
        <v>0.97216323169326113</v>
      </c>
      <c r="BP2072" s="1">
        <f t="shared" si="358"/>
        <v>6.2974683544303796</v>
      </c>
    </row>
    <row r="2073" spans="1:68" x14ac:dyDescent="0.25">
      <c r="A2073" t="s">
        <v>1525</v>
      </c>
      <c r="B2073" t="s">
        <v>1552</v>
      </c>
      <c r="C2073" t="s">
        <v>818</v>
      </c>
      <c r="D2073">
        <v>-24.601412929999999</v>
      </c>
      <c r="E2073">
        <v>-66.729902820000007</v>
      </c>
      <c r="F2073" s="9">
        <v>43541</v>
      </c>
      <c r="H2073" t="s">
        <v>899</v>
      </c>
      <c r="I2073" t="s">
        <v>1013</v>
      </c>
      <c r="J2073" t="s">
        <v>41</v>
      </c>
      <c r="L2073" t="s">
        <v>30</v>
      </c>
      <c r="M2073" t="s">
        <v>1838</v>
      </c>
      <c r="N2073">
        <v>17.3</v>
      </c>
      <c r="O2073">
        <v>1.2</v>
      </c>
      <c r="P2073">
        <v>6.9</v>
      </c>
      <c r="T2073">
        <v>171426</v>
      </c>
      <c r="W2073">
        <v>7442</v>
      </c>
      <c r="Z2073">
        <v>498</v>
      </c>
      <c r="AD2073">
        <v>114000</v>
      </c>
      <c r="AE2073">
        <v>3440</v>
      </c>
      <c r="AF2073">
        <v>324</v>
      </c>
      <c r="AG2073">
        <v>924</v>
      </c>
      <c r="AH2073">
        <v>2040</v>
      </c>
      <c r="AM2073">
        <v>20.2</v>
      </c>
      <c r="AQ2073">
        <v>344000</v>
      </c>
      <c r="BA2073" t="s">
        <v>31</v>
      </c>
      <c r="BB2073">
        <v>16.367999999999999</v>
      </c>
      <c r="BC2073" s="2">
        <f t="shared" si="359"/>
        <v>4835.7122708039487</v>
      </c>
      <c r="BD2073" s="2">
        <f t="shared" si="360"/>
        <v>0</v>
      </c>
      <c r="BE2073" s="2">
        <f t="shared" si="361"/>
        <v>77.472413075161356</v>
      </c>
      <c r="BF2073" s="2">
        <f t="shared" si="362"/>
        <v>46.064193876607156</v>
      </c>
      <c r="BG2073" s="2">
        <f t="shared" si="363"/>
        <v>0</v>
      </c>
      <c r="BH2073" s="2">
        <f t="shared" si="364"/>
        <v>4958.8933837922486</v>
      </c>
      <c r="BI2073" s="2">
        <f t="shared" si="365"/>
        <v>88.002046559222293</v>
      </c>
      <c r="BJ2073" s="2">
        <f t="shared" si="366"/>
        <v>46.679152859818473</v>
      </c>
      <c r="BK2073" s="2">
        <f t="shared" si="367"/>
        <v>23.055042666799739</v>
      </c>
      <c r="BL2073" s="2">
        <f t="shared" si="368"/>
        <v>83.933347047932529</v>
      </c>
      <c r="BM2073" s="2"/>
      <c r="BN2073" s="1">
        <f t="shared" si="369"/>
        <v>2.9136074259929519</v>
      </c>
      <c r="BO2073" s="2">
        <f t="shared" si="357"/>
        <v>1.0254732097548518</v>
      </c>
      <c r="BP2073" s="1">
        <f t="shared" si="358"/>
        <v>6.2962962962962967</v>
      </c>
    </row>
    <row r="2074" spans="1:68" x14ac:dyDescent="0.25">
      <c r="A2074" t="s">
        <v>1526</v>
      </c>
      <c r="B2074" t="s">
        <v>1552</v>
      </c>
      <c r="C2074" t="s">
        <v>818</v>
      </c>
      <c r="D2074">
        <v>-24.601412929999999</v>
      </c>
      <c r="E2074">
        <v>-66.729902820000007</v>
      </c>
      <c r="F2074" s="9">
        <v>43541</v>
      </c>
      <c r="H2074" t="s">
        <v>899</v>
      </c>
      <c r="I2074" t="s">
        <v>1013</v>
      </c>
      <c r="J2074" t="s">
        <v>41</v>
      </c>
      <c r="L2074" t="s">
        <v>30</v>
      </c>
      <c r="M2074" t="s">
        <v>1839</v>
      </c>
      <c r="N2074">
        <v>17.2</v>
      </c>
      <c r="O2074">
        <v>1.2</v>
      </c>
      <c r="P2074">
        <v>7</v>
      </c>
      <c r="T2074">
        <v>174577</v>
      </c>
      <c r="W2074">
        <v>7680</v>
      </c>
      <c r="Z2074">
        <v>524</v>
      </c>
      <c r="AD2074">
        <v>108000</v>
      </c>
      <c r="AE2074">
        <v>3680</v>
      </c>
      <c r="AF2074">
        <v>372</v>
      </c>
      <c r="AG2074">
        <v>898</v>
      </c>
      <c r="AH2074">
        <v>2300</v>
      </c>
      <c r="AJ2074">
        <v>14.1</v>
      </c>
      <c r="AM2074">
        <v>18.7</v>
      </c>
      <c r="AQ2074">
        <v>332300</v>
      </c>
      <c r="BA2074" t="s">
        <v>31</v>
      </c>
      <c r="BB2074">
        <v>24.75</v>
      </c>
      <c r="BC2074" s="2">
        <f t="shared" si="359"/>
        <v>4924.5980253878697</v>
      </c>
      <c r="BD2074" s="2">
        <f t="shared" si="360"/>
        <v>0</v>
      </c>
      <c r="BE2074" s="2">
        <f t="shared" si="361"/>
        <v>79.950031230480946</v>
      </c>
      <c r="BF2074" s="2">
        <f t="shared" si="362"/>
        <v>48.469151789843679</v>
      </c>
      <c r="BG2074" s="2">
        <f t="shared" si="363"/>
        <v>0</v>
      </c>
      <c r="BH2074" s="2">
        <f t="shared" si="364"/>
        <v>4697.8989951716039</v>
      </c>
      <c r="BI2074" s="2">
        <f t="shared" si="365"/>
        <v>94.141724226144788</v>
      </c>
      <c r="BJ2074" s="2">
        <f t="shared" si="366"/>
        <v>53.59458291312491</v>
      </c>
      <c r="BK2074" s="2">
        <f t="shared" si="367"/>
        <v>22.406307699985028</v>
      </c>
      <c r="BL2074" s="2">
        <f t="shared" si="368"/>
        <v>94.630734416786666</v>
      </c>
      <c r="BM2074" s="2"/>
      <c r="BN2074" s="1">
        <f t="shared" si="369"/>
        <v>-0.28990896643400466</v>
      </c>
      <c r="BO2074" s="2">
        <f t="shared" si="357"/>
        <v>0.95396598279746692</v>
      </c>
      <c r="BP2074" s="1">
        <f t="shared" si="358"/>
        <v>6.182795698924731</v>
      </c>
    </row>
    <row r="2075" spans="1:68" x14ac:dyDescent="0.25">
      <c r="A2075" t="s">
        <v>1527</v>
      </c>
      <c r="B2075" t="s">
        <v>1552</v>
      </c>
      <c r="C2075" t="s">
        <v>818</v>
      </c>
      <c r="D2075">
        <v>-24.601412929999999</v>
      </c>
      <c r="E2075">
        <v>-66.729902820000007</v>
      </c>
      <c r="F2075" s="9">
        <v>43560</v>
      </c>
      <c r="H2075" t="s">
        <v>899</v>
      </c>
      <c r="I2075" t="s">
        <v>1013</v>
      </c>
      <c r="J2075" t="s">
        <v>41</v>
      </c>
      <c r="L2075" t="s">
        <v>30</v>
      </c>
      <c r="M2075" t="s">
        <v>1840</v>
      </c>
      <c r="N2075">
        <v>20.8</v>
      </c>
      <c r="O2075">
        <v>1.2</v>
      </c>
      <c r="P2075">
        <v>6.6</v>
      </c>
      <c r="T2075">
        <v>182507</v>
      </c>
      <c r="W2075">
        <v>7444</v>
      </c>
      <c r="Z2075">
        <v>464</v>
      </c>
      <c r="AD2075">
        <v>117000</v>
      </c>
      <c r="AE2075">
        <v>3750</v>
      </c>
      <c r="AF2075">
        <v>425</v>
      </c>
      <c r="AG2075">
        <v>865</v>
      </c>
      <c r="AH2075">
        <v>2360</v>
      </c>
      <c r="AQ2075">
        <v>321400</v>
      </c>
      <c r="BA2075" t="s">
        <v>31</v>
      </c>
      <c r="BB2075">
        <v>17.007999999999999</v>
      </c>
      <c r="BC2075" s="2">
        <f t="shared" si="359"/>
        <v>5148.2933709449926</v>
      </c>
      <c r="BD2075" s="2">
        <f t="shared" si="360"/>
        <v>0</v>
      </c>
      <c r="BE2075" s="2">
        <f t="shared" si="361"/>
        <v>77.493233395794292</v>
      </c>
      <c r="BF2075" s="2">
        <f t="shared" si="362"/>
        <v>42.919248913144017</v>
      </c>
      <c r="BG2075" s="2">
        <f t="shared" si="363"/>
        <v>0</v>
      </c>
      <c r="BH2075" s="2">
        <f t="shared" si="364"/>
        <v>5089.3905781025705</v>
      </c>
      <c r="BI2075" s="2">
        <f t="shared" si="365"/>
        <v>95.93246354566385</v>
      </c>
      <c r="BJ2075" s="2">
        <f t="shared" si="366"/>
        <v>61.230370263650769</v>
      </c>
      <c r="BK2075" s="2">
        <f t="shared" si="367"/>
        <v>21.582913319027895</v>
      </c>
      <c r="BL2075" s="2">
        <f t="shared" si="368"/>
        <v>97.099362271137622</v>
      </c>
      <c r="BM2075" s="2"/>
      <c r="BN2075" s="1">
        <f t="shared" si="369"/>
        <v>1.5145039660673871</v>
      </c>
      <c r="BO2075" s="2">
        <f t="shared" si="357"/>
        <v>0.98855877305383433</v>
      </c>
      <c r="BP2075" s="1">
        <f t="shared" si="358"/>
        <v>5.552941176470588</v>
      </c>
    </row>
    <row r="2076" spans="1:68" x14ac:dyDescent="0.25">
      <c r="A2076" t="s">
        <v>1528</v>
      </c>
      <c r="B2076" t="s">
        <v>1552</v>
      </c>
      <c r="C2076" t="s">
        <v>818</v>
      </c>
      <c r="D2076">
        <v>-24.601412929999999</v>
      </c>
      <c r="E2076">
        <v>-66.729902820000007</v>
      </c>
      <c r="F2076" s="9">
        <v>43560</v>
      </c>
      <c r="H2076" t="s">
        <v>899</v>
      </c>
      <c r="I2076" t="s">
        <v>1013</v>
      </c>
      <c r="J2076" t="s">
        <v>41</v>
      </c>
      <c r="L2076" t="s">
        <v>30</v>
      </c>
      <c r="M2076" t="s">
        <v>1841</v>
      </c>
      <c r="N2076">
        <v>19.100000000000001</v>
      </c>
      <c r="O2076">
        <v>1.2</v>
      </c>
      <c r="P2076">
        <v>6.6</v>
      </c>
      <c r="T2076">
        <v>181472</v>
      </c>
      <c r="W2076">
        <v>7425</v>
      </c>
      <c r="Z2076">
        <v>446</v>
      </c>
      <c r="AD2076">
        <v>114000</v>
      </c>
      <c r="AE2076">
        <v>3570</v>
      </c>
      <c r="AF2076">
        <v>366</v>
      </c>
      <c r="AG2076">
        <v>837</v>
      </c>
      <c r="AH2076">
        <v>2160</v>
      </c>
      <c r="AQ2076">
        <v>327300</v>
      </c>
      <c r="BA2076" t="s">
        <v>31</v>
      </c>
      <c r="BB2076">
        <v>16.408000000000001</v>
      </c>
      <c r="BC2076" s="2">
        <f t="shared" si="359"/>
        <v>5119.0973201692523</v>
      </c>
      <c r="BD2076" s="2">
        <f t="shared" si="360"/>
        <v>0</v>
      </c>
      <c r="BE2076" s="2">
        <f t="shared" si="361"/>
        <v>77.295440349781387</v>
      </c>
      <c r="BF2076" s="2">
        <f t="shared" si="362"/>
        <v>41.254278050134126</v>
      </c>
      <c r="BG2076" s="2">
        <f t="shared" si="363"/>
        <v>0</v>
      </c>
      <c r="BH2076" s="2">
        <f t="shared" si="364"/>
        <v>4958.8933837922486</v>
      </c>
      <c r="BI2076" s="2">
        <f t="shared" si="365"/>
        <v>91.327705295471986</v>
      </c>
      <c r="BJ2076" s="2">
        <f t="shared" si="366"/>
        <v>52.730154156461609</v>
      </c>
      <c r="BK2076" s="2">
        <f t="shared" si="367"/>
        <v>20.884275662458204</v>
      </c>
      <c r="BL2076" s="2">
        <f t="shared" si="368"/>
        <v>88.87060275663444</v>
      </c>
      <c r="BM2076" s="2"/>
      <c r="BN2076" s="1">
        <f t="shared" si="369"/>
        <v>0.30496701785175057</v>
      </c>
      <c r="BO2076" s="2">
        <f t="shared" ref="BO2076:BO2099" si="370">BH2076/BC2076</f>
        <v>0.9687046511607037</v>
      </c>
      <c r="BP2076" s="1">
        <f t="shared" ref="BP2076:BP2099" si="371">AH2076/AF2076</f>
        <v>5.9016393442622954</v>
      </c>
    </row>
    <row r="2077" spans="1:68" x14ac:dyDescent="0.25">
      <c r="A2077" t="s">
        <v>1529</v>
      </c>
      <c r="B2077" t="s">
        <v>1552</v>
      </c>
      <c r="C2077" t="s">
        <v>818</v>
      </c>
      <c r="D2077">
        <v>-24.601412929999999</v>
      </c>
      <c r="E2077">
        <v>-66.729902820000007</v>
      </c>
      <c r="F2077" s="9">
        <v>43560</v>
      </c>
      <c r="H2077" t="s">
        <v>899</v>
      </c>
      <c r="I2077" t="s">
        <v>1013</v>
      </c>
      <c r="J2077" t="s">
        <v>41</v>
      </c>
      <c r="L2077" t="s">
        <v>30</v>
      </c>
      <c r="M2077" t="s">
        <v>1720</v>
      </c>
      <c r="N2077">
        <v>16.399999999999999</v>
      </c>
      <c r="O2077">
        <v>1.2</v>
      </c>
      <c r="P2077">
        <v>6.6</v>
      </c>
      <c r="T2077">
        <v>180401</v>
      </c>
      <c r="W2077">
        <v>7602</v>
      </c>
      <c r="Z2077">
        <v>449</v>
      </c>
      <c r="AD2077">
        <v>112000</v>
      </c>
      <c r="AE2077">
        <v>3620</v>
      </c>
      <c r="AF2077">
        <v>376</v>
      </c>
      <c r="AG2077">
        <v>793</v>
      </c>
      <c r="AH2077">
        <v>2310</v>
      </c>
      <c r="AQ2077">
        <v>330100</v>
      </c>
      <c r="BA2077" t="s">
        <v>31</v>
      </c>
      <c r="BB2077">
        <v>16.408000000000001</v>
      </c>
      <c r="BC2077" s="2">
        <f t="shared" ref="BC2077:BC2099" si="372">T2077/35.45</f>
        <v>5088.885754583921</v>
      </c>
      <c r="BD2077" s="2">
        <f t="shared" ref="BD2077:BD2099" si="373">U2077/79.904</f>
        <v>0</v>
      </c>
      <c r="BE2077" s="2">
        <f t="shared" ref="BE2077:BE2099" si="374">W2077/96.06</f>
        <v>79.138038725796378</v>
      </c>
      <c r="BF2077" s="2">
        <f t="shared" ref="BF2077:BF2099" si="375">Z2077/10.811</f>
        <v>41.531773193969109</v>
      </c>
      <c r="BG2077" s="2">
        <f t="shared" ref="BG2077:BG2099" si="376">AA2077/28.0855</f>
        <v>0</v>
      </c>
      <c r="BH2077" s="2">
        <f t="shared" ref="BH2077:BH2099" si="377">AD2077/22.989</f>
        <v>4871.8952542520337</v>
      </c>
      <c r="BI2077" s="2">
        <f t="shared" ref="BI2077:BI2099" si="378">AE2077/39.09</f>
        <v>92.606804809414157</v>
      </c>
      <c r="BJ2077" s="2">
        <f t="shared" ref="BJ2077:BJ2099" si="379">AF2077/6.941</f>
        <v>54.170868750900446</v>
      </c>
      <c r="BK2077" s="2">
        <f t="shared" ref="BK2077:BK2099" si="380">AG2077/40.078</f>
        <v>19.786416487848694</v>
      </c>
      <c r="BL2077" s="2">
        <f t="shared" ref="BL2077:BL2099" si="381">AH2077/24.305</f>
        <v>95.04217239251183</v>
      </c>
      <c r="BM2077" s="2"/>
      <c r="BN2077" s="1">
        <f t="shared" ref="BN2077:BN2112" si="382">((BH2077+BI2077+BJ2077+2*BK2077+2*BL2077)-(BC2077+BD2077+2*BE2077+BB2077))/((BH2077+BI2077+BJ2077+2*BK2077+2*BL2077)+(BC2077+BD2077+2*BE2077+BB2077))*100</f>
        <v>-0.14497594681167764</v>
      </c>
      <c r="BO2077" s="2">
        <f t="shared" si="370"/>
        <v>0.95735991908711482</v>
      </c>
      <c r="BP2077" s="1">
        <f t="shared" si="371"/>
        <v>6.1436170212765955</v>
      </c>
    </row>
    <row r="2078" spans="1:68" x14ac:dyDescent="0.25">
      <c r="A2078" t="s">
        <v>1530</v>
      </c>
      <c r="B2078" t="s">
        <v>1552</v>
      </c>
      <c r="C2078" t="s">
        <v>818</v>
      </c>
      <c r="D2078">
        <v>-24.601412929999999</v>
      </c>
      <c r="E2078">
        <v>-66.729902820000007</v>
      </c>
      <c r="F2078" s="9">
        <v>43561</v>
      </c>
      <c r="H2078" t="s">
        <v>899</v>
      </c>
      <c r="I2078" t="s">
        <v>1013</v>
      </c>
      <c r="J2078" t="s">
        <v>41</v>
      </c>
      <c r="L2078" t="s">
        <v>30</v>
      </c>
      <c r="M2078" t="s">
        <v>1842</v>
      </c>
      <c r="N2078">
        <v>17.8</v>
      </c>
      <c r="O2078">
        <v>1.2</v>
      </c>
      <c r="P2078">
        <v>6.6</v>
      </c>
      <c r="T2078">
        <v>190552</v>
      </c>
      <c r="W2078">
        <v>7680</v>
      </c>
      <c r="Z2078">
        <v>459</v>
      </c>
      <c r="AD2078">
        <v>111000</v>
      </c>
      <c r="AE2078">
        <v>3610</v>
      </c>
      <c r="AF2078">
        <v>357</v>
      </c>
      <c r="AG2078">
        <v>772</v>
      </c>
      <c r="AH2078">
        <v>2070</v>
      </c>
      <c r="AQ2078">
        <v>336200</v>
      </c>
      <c r="BA2078" t="s">
        <v>31</v>
      </c>
      <c r="BB2078">
        <v>16.007999999999999</v>
      </c>
      <c r="BC2078" s="2">
        <f t="shared" si="372"/>
        <v>5375.2327221438645</v>
      </c>
      <c r="BD2078" s="2">
        <f t="shared" si="373"/>
        <v>0</v>
      </c>
      <c r="BE2078" s="2">
        <f t="shared" si="374"/>
        <v>79.950031230480946</v>
      </c>
      <c r="BF2078" s="2">
        <f t="shared" si="375"/>
        <v>42.456757006752383</v>
      </c>
      <c r="BG2078" s="2">
        <f t="shared" si="376"/>
        <v>0</v>
      </c>
      <c r="BH2078" s="2">
        <f t="shared" si="377"/>
        <v>4828.3961894819258</v>
      </c>
      <c r="BI2078" s="2">
        <f t="shared" si="378"/>
        <v>92.350984906625726</v>
      </c>
      <c r="BJ2078" s="2">
        <f t="shared" si="379"/>
        <v>51.43351102146665</v>
      </c>
      <c r="BK2078" s="2">
        <f t="shared" si="380"/>
        <v>19.262438245421428</v>
      </c>
      <c r="BL2078" s="2">
        <f t="shared" si="381"/>
        <v>85.167660975108006</v>
      </c>
      <c r="BM2078" s="2"/>
      <c r="BN2078" s="1">
        <f t="shared" si="382"/>
        <v>-3.4485057389733571</v>
      </c>
      <c r="BO2078" s="2">
        <f t="shared" si="370"/>
        <v>0.89826737539954593</v>
      </c>
      <c r="BP2078" s="1">
        <f t="shared" si="371"/>
        <v>5.7983193277310923</v>
      </c>
    </row>
    <row r="2079" spans="1:68" x14ac:dyDescent="0.25">
      <c r="A2079" t="s">
        <v>1531</v>
      </c>
      <c r="B2079" t="s">
        <v>1552</v>
      </c>
      <c r="C2079" t="s">
        <v>818</v>
      </c>
      <c r="D2079">
        <v>-24.601412929999999</v>
      </c>
      <c r="E2079">
        <v>-66.729902820000007</v>
      </c>
      <c r="F2079" s="9">
        <v>43561</v>
      </c>
      <c r="H2079" t="s">
        <v>899</v>
      </c>
      <c r="I2079" t="s">
        <v>1013</v>
      </c>
      <c r="J2079" t="s">
        <v>41</v>
      </c>
      <c r="L2079" t="s">
        <v>30</v>
      </c>
      <c r="M2079" t="s">
        <v>1843</v>
      </c>
      <c r="N2079">
        <v>17.399999999999999</v>
      </c>
      <c r="O2079">
        <v>1.19</v>
      </c>
      <c r="P2079">
        <v>6.6</v>
      </c>
      <c r="T2079">
        <v>169246</v>
      </c>
      <c r="W2079">
        <v>7433</v>
      </c>
      <c r="Z2079">
        <v>466</v>
      </c>
      <c r="AD2079">
        <v>109000</v>
      </c>
      <c r="AE2079">
        <v>3520</v>
      </c>
      <c r="AF2079">
        <v>335</v>
      </c>
      <c r="AG2079">
        <v>839</v>
      </c>
      <c r="AH2079">
        <v>2260</v>
      </c>
      <c r="AQ2079">
        <v>332900</v>
      </c>
      <c r="BA2079" t="s">
        <v>31</v>
      </c>
      <c r="BB2079">
        <v>16.408000000000001</v>
      </c>
      <c r="BC2079" s="2">
        <f t="shared" si="372"/>
        <v>4774.2172073342736</v>
      </c>
      <c r="BD2079" s="2">
        <f t="shared" si="373"/>
        <v>0</v>
      </c>
      <c r="BE2079" s="2">
        <f t="shared" si="374"/>
        <v>77.37872163231313</v>
      </c>
      <c r="BF2079" s="2">
        <f t="shared" si="375"/>
        <v>43.104245675700675</v>
      </c>
      <c r="BG2079" s="2">
        <f t="shared" si="376"/>
        <v>0</v>
      </c>
      <c r="BH2079" s="2">
        <f t="shared" si="377"/>
        <v>4741.3980599417109</v>
      </c>
      <c r="BI2079" s="2">
        <f t="shared" si="378"/>
        <v>90.048605781529801</v>
      </c>
      <c r="BJ2079" s="2">
        <f t="shared" si="379"/>
        <v>48.263938913701196</v>
      </c>
      <c r="BK2079" s="2">
        <f t="shared" si="380"/>
        <v>20.934178352213184</v>
      </c>
      <c r="BL2079" s="2">
        <f t="shared" si="381"/>
        <v>92.984982513886038</v>
      </c>
      <c r="BM2079" s="2"/>
      <c r="BN2079" s="1">
        <f t="shared" si="382"/>
        <v>1.6131242367328338</v>
      </c>
      <c r="BO2079" s="2">
        <f t="shared" si="370"/>
        <v>0.99312575319318419</v>
      </c>
      <c r="BP2079" s="1">
        <f t="shared" si="371"/>
        <v>6.7462686567164178</v>
      </c>
    </row>
    <row r="2080" spans="1:68" x14ac:dyDescent="0.25">
      <c r="A2080" t="s">
        <v>1532</v>
      </c>
      <c r="B2080" t="s">
        <v>1552</v>
      </c>
      <c r="C2080" t="s">
        <v>818</v>
      </c>
      <c r="D2080">
        <v>-24.525477209999998</v>
      </c>
      <c r="E2080">
        <v>-66.680814839999996</v>
      </c>
      <c r="F2080" s="9">
        <v>43542</v>
      </c>
      <c r="H2080" t="s">
        <v>899</v>
      </c>
      <c r="I2080" t="s">
        <v>215</v>
      </c>
      <c r="J2080" t="s">
        <v>29</v>
      </c>
      <c r="L2080" t="s">
        <v>30</v>
      </c>
      <c r="M2080" t="s">
        <v>1844</v>
      </c>
      <c r="N2080">
        <v>15.6</v>
      </c>
      <c r="O2080">
        <v>1</v>
      </c>
      <c r="P2080">
        <v>7.9</v>
      </c>
      <c r="T2080">
        <v>116</v>
      </c>
      <c r="W2080">
        <v>58</v>
      </c>
      <c r="AD2080">
        <v>196</v>
      </c>
      <c r="AG2080">
        <v>11</v>
      </c>
      <c r="AJ2080">
        <v>14.8</v>
      </c>
      <c r="AQ2080">
        <v>2200</v>
      </c>
      <c r="BA2080" t="s">
        <v>31</v>
      </c>
      <c r="BB2080">
        <v>4.79</v>
      </c>
      <c r="BC2080" s="2">
        <f t="shared" si="372"/>
        <v>3.2722143864598023</v>
      </c>
      <c r="BD2080" s="2">
        <f t="shared" si="373"/>
        <v>0</v>
      </c>
      <c r="BE2080" s="2">
        <f t="shared" si="374"/>
        <v>0.60378929835519468</v>
      </c>
      <c r="BF2080" s="2">
        <f t="shared" si="375"/>
        <v>0</v>
      </c>
      <c r="BG2080" s="2">
        <f t="shared" si="376"/>
        <v>0</v>
      </c>
      <c r="BH2080" s="2">
        <f t="shared" si="377"/>
        <v>8.5258166949410583</v>
      </c>
      <c r="BI2080" s="2">
        <f t="shared" si="378"/>
        <v>0</v>
      </c>
      <c r="BJ2080" s="2">
        <f t="shared" si="379"/>
        <v>0</v>
      </c>
      <c r="BK2080" s="2">
        <f t="shared" si="380"/>
        <v>0.27446479365237786</v>
      </c>
      <c r="BL2080" s="2">
        <f t="shared" si="381"/>
        <v>0</v>
      </c>
      <c r="BM2080" s="2"/>
      <c r="BN2080" s="1">
        <f t="shared" si="382"/>
        <v>-1.0632412082002463</v>
      </c>
      <c r="BO2080" s="2">
        <f t="shared" si="370"/>
        <v>2.6055189813419011</v>
      </c>
      <c r="BP2080" s="1" t="e">
        <f t="shared" si="371"/>
        <v>#DIV/0!</v>
      </c>
    </row>
    <row r="2081" spans="1:68" x14ac:dyDescent="0.25">
      <c r="A2081" t="s">
        <v>1533</v>
      </c>
      <c r="B2081" t="s">
        <v>1552</v>
      </c>
      <c r="C2081" t="s">
        <v>818</v>
      </c>
      <c r="D2081">
        <v>-24.525477209999998</v>
      </c>
      <c r="E2081">
        <v>-66.680814839999996</v>
      </c>
      <c r="F2081" s="9">
        <v>43542</v>
      </c>
      <c r="H2081" t="s">
        <v>899</v>
      </c>
      <c r="I2081" t="s">
        <v>215</v>
      </c>
      <c r="J2081" t="s">
        <v>29</v>
      </c>
      <c r="L2081" t="s">
        <v>30</v>
      </c>
      <c r="M2081" t="s">
        <v>1845</v>
      </c>
      <c r="N2081">
        <v>16.8</v>
      </c>
      <c r="O2081">
        <v>1</v>
      </c>
      <c r="P2081">
        <v>7.9</v>
      </c>
      <c r="T2081">
        <v>139</v>
      </c>
      <c r="W2081">
        <v>126</v>
      </c>
      <c r="AD2081">
        <v>235</v>
      </c>
      <c r="AJ2081">
        <v>22.2</v>
      </c>
      <c r="AQ2081">
        <v>1400</v>
      </c>
      <c r="BA2081" t="s">
        <v>31</v>
      </c>
      <c r="BB2081">
        <v>4.3919999999999995</v>
      </c>
      <c r="BC2081" s="2">
        <f t="shared" si="372"/>
        <v>3.9210155148095907</v>
      </c>
      <c r="BD2081" s="2">
        <f t="shared" si="373"/>
        <v>0</v>
      </c>
      <c r="BE2081" s="2">
        <f t="shared" si="374"/>
        <v>1.311680199875078</v>
      </c>
      <c r="BF2081" s="2">
        <f t="shared" si="375"/>
        <v>0</v>
      </c>
      <c r="BG2081" s="2">
        <f t="shared" si="376"/>
        <v>0</v>
      </c>
      <c r="BH2081" s="2">
        <f t="shared" si="377"/>
        <v>10.222280220975248</v>
      </c>
      <c r="BI2081" s="2">
        <f t="shared" si="378"/>
        <v>0</v>
      </c>
      <c r="BJ2081" s="2">
        <f t="shared" si="379"/>
        <v>0</v>
      </c>
      <c r="BK2081" s="2">
        <f t="shared" si="380"/>
        <v>0</v>
      </c>
      <c r="BL2081" s="2">
        <f t="shared" si="381"/>
        <v>0</v>
      </c>
      <c r="BM2081" s="2"/>
      <c r="BN2081" s="1">
        <f t="shared" si="382"/>
        <v>-3.3749576958491589</v>
      </c>
      <c r="BO2081" s="2">
        <f t="shared" si="370"/>
        <v>2.6070491642703062</v>
      </c>
      <c r="BP2081" s="1" t="e">
        <f t="shared" si="371"/>
        <v>#DIV/0!</v>
      </c>
    </row>
    <row r="2082" spans="1:68" x14ac:dyDescent="0.25">
      <c r="A2082" t="s">
        <v>1534</v>
      </c>
      <c r="B2082" t="s">
        <v>1552</v>
      </c>
      <c r="C2082" t="s">
        <v>818</v>
      </c>
      <c r="D2082">
        <v>-24.525477209999998</v>
      </c>
      <c r="E2082">
        <v>-66.680814839999996</v>
      </c>
      <c r="F2082" s="9">
        <v>43542</v>
      </c>
      <c r="H2082" t="s">
        <v>899</v>
      </c>
      <c r="I2082" t="s">
        <v>215</v>
      </c>
      <c r="J2082" t="s">
        <v>29</v>
      </c>
      <c r="L2082" t="s">
        <v>30</v>
      </c>
      <c r="M2082" t="s">
        <v>1846</v>
      </c>
      <c r="N2082">
        <v>15.1</v>
      </c>
      <c r="O2082">
        <v>1</v>
      </c>
      <c r="P2082">
        <v>7.9</v>
      </c>
      <c r="T2082">
        <v>222</v>
      </c>
      <c r="W2082">
        <v>80</v>
      </c>
      <c r="AD2082">
        <v>279</v>
      </c>
      <c r="AE2082">
        <v>18</v>
      </c>
      <c r="AQ2082">
        <v>200</v>
      </c>
      <c r="BA2082" t="s">
        <v>31</v>
      </c>
      <c r="BB2082">
        <v>6.3879999999999999</v>
      </c>
      <c r="BC2082" s="2">
        <f t="shared" si="372"/>
        <v>6.2623413258110006</v>
      </c>
      <c r="BD2082" s="2">
        <f t="shared" si="373"/>
        <v>0</v>
      </c>
      <c r="BE2082" s="2">
        <f t="shared" si="374"/>
        <v>0.83281282531750989</v>
      </c>
      <c r="BF2082" s="2">
        <f t="shared" si="375"/>
        <v>0</v>
      </c>
      <c r="BG2082" s="2">
        <f t="shared" si="376"/>
        <v>0</v>
      </c>
      <c r="BH2082" s="2">
        <f t="shared" si="377"/>
        <v>12.136239070859975</v>
      </c>
      <c r="BI2082" s="2">
        <f t="shared" si="378"/>
        <v>0.46047582501918644</v>
      </c>
      <c r="BJ2082" s="2">
        <f t="shared" si="379"/>
        <v>0</v>
      </c>
      <c r="BK2082" s="2">
        <f t="shared" si="380"/>
        <v>0</v>
      </c>
      <c r="BL2082" s="2">
        <f t="shared" si="381"/>
        <v>0</v>
      </c>
      <c r="BM2082" s="2"/>
      <c r="BN2082" s="1">
        <f t="shared" si="382"/>
        <v>-6.3882599613188251</v>
      </c>
      <c r="BO2082" s="2">
        <f t="shared" si="370"/>
        <v>1.9379715092882261</v>
      </c>
      <c r="BP2082" s="1" t="e">
        <f t="shared" si="371"/>
        <v>#DIV/0!</v>
      </c>
    </row>
    <row r="2083" spans="1:68" x14ac:dyDescent="0.25">
      <c r="A2083" t="s">
        <v>1535</v>
      </c>
      <c r="B2083" t="s">
        <v>1552</v>
      </c>
      <c r="C2083" t="s">
        <v>818</v>
      </c>
      <c r="D2083">
        <v>-24.525477209999998</v>
      </c>
      <c r="E2083">
        <v>-66.680814839999996</v>
      </c>
      <c r="F2083" s="9">
        <v>43550</v>
      </c>
      <c r="H2083" t="s">
        <v>899</v>
      </c>
      <c r="I2083" t="s">
        <v>215</v>
      </c>
      <c r="J2083" t="s">
        <v>29</v>
      </c>
      <c r="L2083" t="s">
        <v>30</v>
      </c>
      <c r="M2083" t="s">
        <v>1847</v>
      </c>
      <c r="N2083">
        <v>16.100000000000001</v>
      </c>
      <c r="O2083">
        <v>1.02</v>
      </c>
      <c r="P2083">
        <v>7.3</v>
      </c>
      <c r="T2083">
        <v>12271</v>
      </c>
      <c r="W2083">
        <v>99</v>
      </c>
      <c r="Z2083">
        <v>167</v>
      </c>
      <c r="AD2083">
        <v>7360</v>
      </c>
      <c r="AE2083">
        <v>280</v>
      </c>
      <c r="AF2083">
        <v>26.6</v>
      </c>
      <c r="AG2083">
        <v>296</v>
      </c>
      <c r="AH2083">
        <v>145</v>
      </c>
      <c r="AQ2083">
        <v>22550</v>
      </c>
      <c r="BA2083" t="s">
        <v>31</v>
      </c>
      <c r="BB2083">
        <v>30.416</v>
      </c>
      <c r="BC2083" s="2">
        <f t="shared" si="372"/>
        <v>346.14950634696754</v>
      </c>
      <c r="BD2083" s="2">
        <f t="shared" si="373"/>
        <v>0</v>
      </c>
      <c r="BE2083" s="2">
        <f t="shared" si="374"/>
        <v>1.0306058713304185</v>
      </c>
      <c r="BF2083" s="2">
        <f t="shared" si="375"/>
        <v>15.447229673480715</v>
      </c>
      <c r="BG2083" s="2">
        <f t="shared" si="376"/>
        <v>0</v>
      </c>
      <c r="BH2083" s="2">
        <f t="shared" si="377"/>
        <v>320.15311670799076</v>
      </c>
      <c r="BI2083" s="2">
        <f t="shared" si="378"/>
        <v>7.1629572780762336</v>
      </c>
      <c r="BJ2083" s="2">
        <f t="shared" si="379"/>
        <v>3.8323008212073191</v>
      </c>
      <c r="BK2083" s="2">
        <f t="shared" si="380"/>
        <v>7.3855980837367126</v>
      </c>
      <c r="BL2083" s="2">
        <f t="shared" si="381"/>
        <v>5.9658506480148121</v>
      </c>
      <c r="BM2083" s="2"/>
      <c r="BN2083" s="1">
        <f t="shared" si="382"/>
        <v>-2.8209187634628741</v>
      </c>
      <c r="BO2083" s="2">
        <f t="shared" si="370"/>
        <v>0.92489837725517665</v>
      </c>
      <c r="BP2083" s="1">
        <f t="shared" si="371"/>
        <v>5.4511278195488719</v>
      </c>
    </row>
    <row r="2084" spans="1:68" x14ac:dyDescent="0.25">
      <c r="A2084" t="s">
        <v>1536</v>
      </c>
      <c r="B2084" t="s">
        <v>1552</v>
      </c>
      <c r="C2084" t="s">
        <v>818</v>
      </c>
      <c r="D2084">
        <v>-24.525477209999998</v>
      </c>
      <c r="E2084">
        <v>-66.680814839999996</v>
      </c>
      <c r="F2084" s="9">
        <v>43550</v>
      </c>
      <c r="H2084" t="s">
        <v>899</v>
      </c>
      <c r="I2084" t="s">
        <v>215</v>
      </c>
      <c r="J2084" t="s">
        <v>29</v>
      </c>
      <c r="L2084" t="s">
        <v>30</v>
      </c>
      <c r="M2084" t="s">
        <v>1848</v>
      </c>
      <c r="N2084">
        <v>15.8</v>
      </c>
      <c r="O2084">
        <v>1.03</v>
      </c>
      <c r="P2084">
        <v>7.1</v>
      </c>
      <c r="T2084">
        <v>17591</v>
      </c>
      <c r="W2084">
        <v>12</v>
      </c>
      <c r="Z2084">
        <v>259</v>
      </c>
      <c r="AD2084">
        <v>10300</v>
      </c>
      <c r="AE2084">
        <v>410</v>
      </c>
      <c r="AF2084">
        <v>40.299999999999997</v>
      </c>
      <c r="AG2084">
        <v>421</v>
      </c>
      <c r="AH2084">
        <v>210</v>
      </c>
      <c r="AQ2084">
        <v>31700</v>
      </c>
      <c r="BA2084" t="s">
        <v>31</v>
      </c>
      <c r="BB2084">
        <v>40.82</v>
      </c>
      <c r="BC2084" s="2">
        <f t="shared" si="372"/>
        <v>496.22002820874468</v>
      </c>
      <c r="BD2084" s="2">
        <f t="shared" si="373"/>
        <v>0</v>
      </c>
      <c r="BE2084" s="2">
        <f t="shared" si="374"/>
        <v>0.12492192379762648</v>
      </c>
      <c r="BF2084" s="2">
        <f t="shared" si="375"/>
        <v>23.957080751086856</v>
      </c>
      <c r="BG2084" s="2">
        <f t="shared" si="376"/>
        <v>0</v>
      </c>
      <c r="BH2084" s="2">
        <f t="shared" si="377"/>
        <v>448.04036713210667</v>
      </c>
      <c r="BI2084" s="2">
        <f t="shared" si="378"/>
        <v>10.488616014325913</v>
      </c>
      <c r="BJ2084" s="2">
        <f t="shared" si="379"/>
        <v>5.8060798155885314</v>
      </c>
      <c r="BK2084" s="2">
        <f t="shared" si="380"/>
        <v>10.504516193422825</v>
      </c>
      <c r="BL2084" s="2">
        <f t="shared" si="381"/>
        <v>8.6401974902283474</v>
      </c>
      <c r="BM2084" s="2"/>
      <c r="BN2084" s="1">
        <f t="shared" si="382"/>
        <v>-3.3334842734060119</v>
      </c>
      <c r="BO2084" s="2">
        <f t="shared" si="370"/>
        <v>0.90290665765636868</v>
      </c>
      <c r="BP2084" s="1">
        <f t="shared" si="371"/>
        <v>5.2109181141439214</v>
      </c>
    </row>
    <row r="2085" spans="1:68" x14ac:dyDescent="0.25">
      <c r="A2085" t="s">
        <v>1537</v>
      </c>
      <c r="B2085" t="s">
        <v>1552</v>
      </c>
      <c r="C2085" t="s">
        <v>818</v>
      </c>
      <c r="D2085">
        <v>-24.525477209999998</v>
      </c>
      <c r="E2085">
        <v>-66.680814839999996</v>
      </c>
      <c r="F2085" s="9">
        <v>43551</v>
      </c>
      <c r="H2085" t="s">
        <v>899</v>
      </c>
      <c r="I2085" t="s">
        <v>215</v>
      </c>
      <c r="J2085" t="s">
        <v>29</v>
      </c>
      <c r="L2085" t="s">
        <v>30</v>
      </c>
      <c r="M2085" t="s">
        <v>1849</v>
      </c>
      <c r="N2085">
        <v>15.7</v>
      </c>
      <c r="O2085">
        <v>1.02</v>
      </c>
      <c r="P2085">
        <v>7.1</v>
      </c>
      <c r="T2085">
        <v>20326</v>
      </c>
      <c r="W2085">
        <v>58</v>
      </c>
      <c r="Z2085">
        <v>292</v>
      </c>
      <c r="AD2085">
        <v>11500</v>
      </c>
      <c r="AE2085">
        <v>454</v>
      </c>
      <c r="AF2085">
        <v>44.8</v>
      </c>
      <c r="AG2085">
        <v>339</v>
      </c>
      <c r="AH2085">
        <v>232</v>
      </c>
      <c r="AQ2085">
        <v>37500</v>
      </c>
      <c r="BA2085" t="s">
        <v>31</v>
      </c>
      <c r="BB2085">
        <v>40.82</v>
      </c>
      <c r="BC2085" s="2">
        <f t="shared" si="372"/>
        <v>573.37094499294778</v>
      </c>
      <c r="BD2085" s="2">
        <f t="shared" si="373"/>
        <v>0</v>
      </c>
      <c r="BE2085" s="2">
        <f t="shared" si="374"/>
        <v>0.60378929835519468</v>
      </c>
      <c r="BF2085" s="2">
        <f t="shared" si="375"/>
        <v>27.009527333271667</v>
      </c>
      <c r="BG2085" s="2">
        <f t="shared" si="376"/>
        <v>0</v>
      </c>
      <c r="BH2085" s="2">
        <f t="shared" si="377"/>
        <v>500.23924485623559</v>
      </c>
      <c r="BI2085" s="2">
        <f t="shared" si="378"/>
        <v>11.614223586595037</v>
      </c>
      <c r="BJ2085" s="2">
        <f t="shared" si="379"/>
        <v>6.4544013830860107</v>
      </c>
      <c r="BK2085" s="2">
        <f t="shared" si="380"/>
        <v>8.4585059134687359</v>
      </c>
      <c r="BL2085" s="2">
        <f t="shared" si="381"/>
        <v>9.5453610368236994</v>
      </c>
      <c r="BM2085" s="2"/>
      <c r="BN2085" s="1">
        <f t="shared" si="382"/>
        <v>-5.222038311472553</v>
      </c>
      <c r="BO2085" s="2">
        <f t="shared" si="370"/>
        <v>0.87245307636296132</v>
      </c>
      <c r="BP2085" s="1">
        <f t="shared" si="371"/>
        <v>5.1785714285714288</v>
      </c>
    </row>
    <row r="2086" spans="1:68" x14ac:dyDescent="0.25">
      <c r="A2086" t="s">
        <v>1538</v>
      </c>
      <c r="B2086" t="s">
        <v>1552</v>
      </c>
      <c r="C2086" t="s">
        <v>818</v>
      </c>
      <c r="D2086">
        <v>-24.525477209999998</v>
      </c>
      <c r="E2086">
        <v>-66.680814839999996</v>
      </c>
      <c r="F2086" s="9">
        <v>43551</v>
      </c>
      <c r="H2086" t="s">
        <v>899</v>
      </c>
      <c r="I2086" t="s">
        <v>215</v>
      </c>
      <c r="J2086" t="s">
        <v>29</v>
      </c>
      <c r="L2086" t="s">
        <v>30</v>
      </c>
      <c r="M2086" t="s">
        <v>1850</v>
      </c>
      <c r="N2086">
        <v>16.5</v>
      </c>
      <c r="O2086">
        <v>1.03</v>
      </c>
      <c r="P2086">
        <v>7.1</v>
      </c>
      <c r="T2086">
        <v>26028</v>
      </c>
      <c r="W2086">
        <v>102</v>
      </c>
      <c r="Z2086">
        <v>378</v>
      </c>
      <c r="AD2086">
        <v>14700</v>
      </c>
      <c r="AE2086">
        <v>581</v>
      </c>
      <c r="AF2086">
        <v>57.3</v>
      </c>
      <c r="AG2086">
        <v>329</v>
      </c>
      <c r="AH2086">
        <v>302</v>
      </c>
      <c r="AQ2086">
        <v>47700</v>
      </c>
      <c r="BA2086" t="s">
        <v>31</v>
      </c>
      <c r="BB2086">
        <v>45.821999999999996</v>
      </c>
      <c r="BC2086" s="2">
        <f t="shared" si="372"/>
        <v>734.21720733427355</v>
      </c>
      <c r="BD2086" s="2">
        <f t="shared" si="373"/>
        <v>0</v>
      </c>
      <c r="BE2086" s="2">
        <f t="shared" si="374"/>
        <v>1.0618363522798251</v>
      </c>
      <c r="BF2086" s="2">
        <f t="shared" si="375"/>
        <v>34.964388123207847</v>
      </c>
      <c r="BG2086" s="2">
        <f t="shared" si="376"/>
        <v>0</v>
      </c>
      <c r="BH2086" s="2">
        <f t="shared" si="377"/>
        <v>639.43625212057941</v>
      </c>
      <c r="BI2086" s="2">
        <f t="shared" si="378"/>
        <v>14.863136352008185</v>
      </c>
      <c r="BJ2086" s="2">
        <f t="shared" si="379"/>
        <v>8.2552946261345621</v>
      </c>
      <c r="BK2086" s="2">
        <f t="shared" si="380"/>
        <v>8.2089924646938464</v>
      </c>
      <c r="BL2086" s="2">
        <f t="shared" si="381"/>
        <v>12.425426866899816</v>
      </c>
      <c r="BM2086" s="2"/>
      <c r="BN2086" s="1">
        <f t="shared" si="382"/>
        <v>-5.271875851756846</v>
      </c>
      <c r="BO2086" s="2">
        <f t="shared" si="370"/>
        <v>0.8709088342429131</v>
      </c>
      <c r="BP2086" s="1">
        <f t="shared" si="371"/>
        <v>5.2705061082024436</v>
      </c>
    </row>
    <row r="2087" spans="1:68" x14ac:dyDescent="0.25">
      <c r="A2087" t="s">
        <v>1539</v>
      </c>
      <c r="B2087" t="s">
        <v>1552</v>
      </c>
      <c r="C2087" t="s">
        <v>818</v>
      </c>
      <c r="D2087">
        <v>-24.525477209999998</v>
      </c>
      <c r="E2087">
        <v>-66.680814839999996</v>
      </c>
      <c r="F2087" s="9">
        <v>43553</v>
      </c>
      <c r="H2087" t="s">
        <v>899</v>
      </c>
      <c r="I2087" t="s">
        <v>215</v>
      </c>
      <c r="J2087" t="s">
        <v>29</v>
      </c>
      <c r="L2087" t="s">
        <v>30</v>
      </c>
      <c r="M2087" t="s">
        <v>1851</v>
      </c>
      <c r="N2087">
        <v>9.6</v>
      </c>
      <c r="O2087">
        <v>1.03</v>
      </c>
      <c r="P2087">
        <v>7.1</v>
      </c>
      <c r="T2087">
        <v>20716</v>
      </c>
      <c r="W2087">
        <v>138</v>
      </c>
      <c r="Z2087">
        <v>314</v>
      </c>
      <c r="AD2087">
        <v>12200</v>
      </c>
      <c r="AE2087">
        <v>472</v>
      </c>
      <c r="AF2087">
        <v>47.8</v>
      </c>
      <c r="AG2087">
        <v>431</v>
      </c>
      <c r="AH2087">
        <v>242</v>
      </c>
      <c r="AQ2087">
        <v>39100</v>
      </c>
      <c r="BA2087" t="s">
        <v>31</v>
      </c>
      <c r="BB2087">
        <v>30.416</v>
      </c>
      <c r="BC2087" s="2">
        <f t="shared" si="372"/>
        <v>584.37235543018335</v>
      </c>
      <c r="BD2087" s="2">
        <f t="shared" si="373"/>
        <v>0</v>
      </c>
      <c r="BE2087" s="2">
        <f t="shared" si="374"/>
        <v>1.4366021236727045</v>
      </c>
      <c r="BF2087" s="2">
        <f t="shared" si="375"/>
        <v>29.044491721394877</v>
      </c>
      <c r="BG2087" s="2">
        <f t="shared" si="376"/>
        <v>0</v>
      </c>
      <c r="BH2087" s="2">
        <f t="shared" si="377"/>
        <v>530.68859019531078</v>
      </c>
      <c r="BI2087" s="2">
        <f t="shared" si="378"/>
        <v>12.074699411614223</v>
      </c>
      <c r="BJ2087" s="2">
        <f t="shared" si="379"/>
        <v>6.8866157614176631</v>
      </c>
      <c r="BK2087" s="2">
        <f t="shared" si="380"/>
        <v>10.754029642197713</v>
      </c>
      <c r="BL2087" s="2">
        <f t="shared" si="381"/>
        <v>9.9567990125488581</v>
      </c>
      <c r="BM2087" s="2"/>
      <c r="BN2087" s="1">
        <f t="shared" si="382"/>
        <v>-2.1998236424496245</v>
      </c>
      <c r="BO2087" s="2">
        <f t="shared" si="370"/>
        <v>0.90813431755279816</v>
      </c>
      <c r="BP2087" s="1">
        <f t="shared" si="371"/>
        <v>5.0627615062761508</v>
      </c>
    </row>
    <row r="2088" spans="1:68" x14ac:dyDescent="0.25">
      <c r="A2088" t="s">
        <v>1540</v>
      </c>
      <c r="B2088" t="s">
        <v>1552</v>
      </c>
      <c r="C2088" t="s">
        <v>818</v>
      </c>
      <c r="D2088">
        <v>-24.525477209999998</v>
      </c>
      <c r="E2088">
        <v>-66.680814839999996</v>
      </c>
      <c r="F2088" s="9">
        <v>43567</v>
      </c>
      <c r="H2088" t="s">
        <v>899</v>
      </c>
      <c r="I2088" t="s">
        <v>215</v>
      </c>
      <c r="J2088" t="s">
        <v>29</v>
      </c>
      <c r="L2088" t="s">
        <v>30</v>
      </c>
      <c r="M2088" t="s">
        <v>1852</v>
      </c>
      <c r="N2088">
        <v>15</v>
      </c>
      <c r="O2088">
        <v>1.04</v>
      </c>
      <c r="P2088">
        <v>7.2</v>
      </c>
      <c r="T2088">
        <v>33876</v>
      </c>
      <c r="W2088">
        <v>461</v>
      </c>
      <c r="Z2088">
        <v>252</v>
      </c>
      <c r="AD2088">
        <v>24400</v>
      </c>
      <c r="AE2088">
        <v>648</v>
      </c>
      <c r="AF2088">
        <v>55.7</v>
      </c>
      <c r="AG2088">
        <v>706</v>
      </c>
      <c r="AH2088">
        <v>361</v>
      </c>
      <c r="AQ2088">
        <v>61200</v>
      </c>
      <c r="BA2088" t="s">
        <v>31</v>
      </c>
      <c r="BB2088">
        <v>39.82</v>
      </c>
      <c r="BC2088" s="2">
        <f t="shared" si="372"/>
        <v>955.59943582510573</v>
      </c>
      <c r="BD2088" s="2">
        <f t="shared" si="373"/>
        <v>0</v>
      </c>
      <c r="BE2088" s="2">
        <f t="shared" si="374"/>
        <v>4.7990839058921511</v>
      </c>
      <c r="BF2088" s="2">
        <f t="shared" si="375"/>
        <v>23.309592082138561</v>
      </c>
      <c r="BG2088" s="2">
        <f t="shared" si="376"/>
        <v>0</v>
      </c>
      <c r="BH2088" s="2">
        <f t="shared" si="377"/>
        <v>1061.3771803906216</v>
      </c>
      <c r="BI2088" s="2">
        <f t="shared" si="378"/>
        <v>16.577129700690712</v>
      </c>
      <c r="BJ2088" s="2">
        <f t="shared" si="379"/>
        <v>8.0247802910243493</v>
      </c>
      <c r="BK2088" s="2">
        <f t="shared" si="380"/>
        <v>17.615649483507159</v>
      </c>
      <c r="BL2088" s="2">
        <f t="shared" si="381"/>
        <v>14.852910923678255</v>
      </c>
      <c r="BM2088" s="2"/>
      <c r="BN2088" s="1">
        <f t="shared" si="382"/>
        <v>6.7673045691840139</v>
      </c>
      <c r="BO2088" s="2">
        <f t="shared" si="370"/>
        <v>1.1106925565251959</v>
      </c>
      <c r="BP2088" s="1">
        <f t="shared" si="371"/>
        <v>6.4811490125673243</v>
      </c>
    </row>
    <row r="2089" spans="1:68" x14ac:dyDescent="0.25">
      <c r="A2089" t="s">
        <v>1541</v>
      </c>
      <c r="B2089" t="s">
        <v>1552</v>
      </c>
      <c r="C2089" t="s">
        <v>818</v>
      </c>
      <c r="D2089">
        <v>-24.525477209999998</v>
      </c>
      <c r="E2089">
        <v>-66.680814839999996</v>
      </c>
      <c r="F2089" s="9">
        <v>43569</v>
      </c>
      <c r="H2089" t="s">
        <v>899</v>
      </c>
      <c r="I2089" t="s">
        <v>215</v>
      </c>
      <c r="J2089" t="s">
        <v>29</v>
      </c>
      <c r="L2089" t="s">
        <v>30</v>
      </c>
      <c r="M2089" t="s">
        <v>1853</v>
      </c>
      <c r="N2089">
        <v>8.6999999999999993</v>
      </c>
      <c r="O2089">
        <v>1.07</v>
      </c>
      <c r="P2089">
        <v>7.1</v>
      </c>
      <c r="T2089">
        <v>52495</v>
      </c>
      <c r="W2089">
        <v>1185</v>
      </c>
      <c r="Z2089">
        <v>260</v>
      </c>
      <c r="AD2089">
        <v>34800</v>
      </c>
      <c r="AE2089">
        <v>905</v>
      </c>
      <c r="AF2089">
        <v>99.4</v>
      </c>
      <c r="AG2089">
        <v>939</v>
      </c>
      <c r="AH2089">
        <v>675</v>
      </c>
      <c r="AJ2089">
        <v>93.1</v>
      </c>
      <c r="AQ2089">
        <v>97900</v>
      </c>
      <c r="BA2089" t="s">
        <v>31</v>
      </c>
      <c r="BB2089">
        <v>50.026000000000003</v>
      </c>
      <c r="BC2089" s="2">
        <f t="shared" si="372"/>
        <v>1480.8180535966148</v>
      </c>
      <c r="BD2089" s="2">
        <f t="shared" si="373"/>
        <v>0</v>
      </c>
      <c r="BE2089" s="2">
        <f t="shared" si="374"/>
        <v>12.336039975015614</v>
      </c>
      <c r="BF2089" s="2">
        <f t="shared" si="375"/>
        <v>24.049579132365185</v>
      </c>
      <c r="BG2089" s="2">
        <f t="shared" si="376"/>
        <v>0</v>
      </c>
      <c r="BH2089" s="2">
        <f t="shared" si="377"/>
        <v>1513.767453999739</v>
      </c>
      <c r="BI2089" s="2">
        <f t="shared" si="378"/>
        <v>23.151701202353539</v>
      </c>
      <c r="BJ2089" s="2">
        <f t="shared" si="379"/>
        <v>14.320703068722088</v>
      </c>
      <c r="BK2089" s="2">
        <f t="shared" si="380"/>
        <v>23.429312839962073</v>
      </c>
      <c r="BL2089" s="2">
        <f t="shared" si="381"/>
        <v>27.772063361448261</v>
      </c>
      <c r="BM2089" s="2"/>
      <c r="BN2089" s="1">
        <f t="shared" si="382"/>
        <v>3.0577009412113263</v>
      </c>
      <c r="BO2089" s="2">
        <f t="shared" si="370"/>
        <v>1.0222508094921565</v>
      </c>
      <c r="BP2089" s="1">
        <f t="shared" si="371"/>
        <v>6.7907444668008043</v>
      </c>
    </row>
    <row r="2090" spans="1:68" x14ac:dyDescent="0.25">
      <c r="A2090" t="s">
        <v>1542</v>
      </c>
      <c r="B2090" t="s">
        <v>1552</v>
      </c>
      <c r="C2090" t="s">
        <v>818</v>
      </c>
      <c r="D2090">
        <v>-24.525477209999998</v>
      </c>
      <c r="E2090">
        <v>-66.680814839999996</v>
      </c>
      <c r="F2090" s="9">
        <v>43569</v>
      </c>
      <c r="H2090" t="s">
        <v>899</v>
      </c>
      <c r="I2090" t="s">
        <v>215</v>
      </c>
      <c r="J2090" t="s">
        <v>29</v>
      </c>
      <c r="L2090" t="s">
        <v>30</v>
      </c>
      <c r="M2090" t="s">
        <v>1854</v>
      </c>
      <c r="N2090">
        <v>14.1</v>
      </c>
      <c r="O2090">
        <v>1.01</v>
      </c>
      <c r="P2090">
        <v>7.6</v>
      </c>
      <c r="T2090">
        <v>2102</v>
      </c>
      <c r="W2090">
        <v>70</v>
      </c>
      <c r="Z2090">
        <v>20.2</v>
      </c>
      <c r="AD2090">
        <v>1570</v>
      </c>
      <c r="AE2090">
        <v>84</v>
      </c>
      <c r="AG2090">
        <v>55.1</v>
      </c>
      <c r="AH2090">
        <v>23.2</v>
      </c>
      <c r="AK2090">
        <v>22.2</v>
      </c>
      <c r="AQ2090">
        <v>6000</v>
      </c>
      <c r="BA2090" t="s">
        <v>31</v>
      </c>
      <c r="BB2090">
        <v>16.808</v>
      </c>
      <c r="BC2090" s="2">
        <f t="shared" si="372"/>
        <v>59.294781382228486</v>
      </c>
      <c r="BD2090" s="2">
        <f t="shared" si="373"/>
        <v>0</v>
      </c>
      <c r="BE2090" s="2">
        <f t="shared" si="374"/>
        <v>0.72871122215282114</v>
      </c>
      <c r="BF2090" s="2">
        <f t="shared" si="375"/>
        <v>1.868467301822218</v>
      </c>
      <c r="BG2090" s="2">
        <f t="shared" si="376"/>
        <v>0</v>
      </c>
      <c r="BH2090" s="2">
        <f t="shared" si="377"/>
        <v>68.293531689068686</v>
      </c>
      <c r="BI2090" s="2">
        <f t="shared" si="378"/>
        <v>2.14888718342287</v>
      </c>
      <c r="BJ2090" s="2">
        <f t="shared" si="379"/>
        <v>0</v>
      </c>
      <c r="BK2090" s="2">
        <f t="shared" si="380"/>
        <v>1.3748191027496381</v>
      </c>
      <c r="BL2090" s="2">
        <f t="shared" si="381"/>
        <v>0.95453610368236985</v>
      </c>
      <c r="BM2090" s="2"/>
      <c r="BN2090" s="1">
        <f t="shared" si="382"/>
        <v>-1.6108037910138084</v>
      </c>
      <c r="BO2090" s="2">
        <f t="shared" si="370"/>
        <v>1.1517629392851976</v>
      </c>
      <c r="BP2090" s="1" t="e">
        <f t="shared" si="371"/>
        <v>#DIV/0!</v>
      </c>
    </row>
    <row r="2091" spans="1:68" x14ac:dyDescent="0.25">
      <c r="A2091" t="s">
        <v>1543</v>
      </c>
      <c r="B2091" t="s">
        <v>1552</v>
      </c>
      <c r="C2091" t="s">
        <v>818</v>
      </c>
      <c r="D2091">
        <v>-24.54397625</v>
      </c>
      <c r="E2091">
        <v>-66.702153350000003</v>
      </c>
      <c r="F2091" s="9">
        <v>43361</v>
      </c>
      <c r="H2091" t="s">
        <v>899</v>
      </c>
      <c r="I2091" t="s">
        <v>215</v>
      </c>
      <c r="J2091" t="s">
        <v>29</v>
      </c>
      <c r="L2091" t="s">
        <v>30</v>
      </c>
      <c r="P2091">
        <v>6</v>
      </c>
      <c r="T2091">
        <v>109.5</v>
      </c>
      <c r="W2091">
        <v>120</v>
      </c>
      <c r="AD2091">
        <v>112.9</v>
      </c>
      <c r="AE2091">
        <v>10.7</v>
      </c>
      <c r="AG2091">
        <v>17.2</v>
      </c>
      <c r="AH2091">
        <v>7.8</v>
      </c>
      <c r="AQ2091">
        <v>494</v>
      </c>
      <c r="BA2091" t="s">
        <v>31</v>
      </c>
      <c r="BB2091">
        <v>1.4</v>
      </c>
      <c r="BC2091" s="2">
        <f t="shared" si="372"/>
        <v>3.0888575458392098</v>
      </c>
      <c r="BD2091" s="2">
        <f t="shared" si="373"/>
        <v>0</v>
      </c>
      <c r="BE2091" s="2">
        <f t="shared" si="374"/>
        <v>1.2492192379762648</v>
      </c>
      <c r="BF2091" s="2">
        <f t="shared" si="375"/>
        <v>0</v>
      </c>
      <c r="BG2091" s="2">
        <f t="shared" si="376"/>
        <v>0</v>
      </c>
      <c r="BH2091" s="2">
        <f t="shared" si="377"/>
        <v>4.91104441254513</v>
      </c>
      <c r="BI2091" s="2">
        <f t="shared" si="378"/>
        <v>0.27372729598362749</v>
      </c>
      <c r="BJ2091" s="2">
        <f t="shared" si="379"/>
        <v>0</v>
      </c>
      <c r="BK2091" s="2">
        <f t="shared" si="380"/>
        <v>0.42916313189280897</v>
      </c>
      <c r="BL2091" s="2">
        <f t="shared" si="381"/>
        <v>0.32092162106562433</v>
      </c>
      <c r="BM2091" s="2"/>
      <c r="BN2091" s="1">
        <f t="shared" si="382"/>
        <v>-2.2114508556415493</v>
      </c>
      <c r="BO2091" s="2">
        <f t="shared" si="370"/>
        <v>1.589922597486072</v>
      </c>
      <c r="BP2091" s="1" t="e">
        <f t="shared" si="371"/>
        <v>#DIV/0!</v>
      </c>
    </row>
    <row r="2092" spans="1:68" x14ac:dyDescent="0.25">
      <c r="A2092" t="s">
        <v>1544</v>
      </c>
      <c r="B2092" t="s">
        <v>1552</v>
      </c>
      <c r="C2092" t="s">
        <v>818</v>
      </c>
      <c r="D2092">
        <v>-24.519653989999998</v>
      </c>
      <c r="E2092">
        <v>-66.678898770000004</v>
      </c>
      <c r="F2092" s="9">
        <v>43524</v>
      </c>
      <c r="H2092" t="s">
        <v>899</v>
      </c>
      <c r="I2092" t="s">
        <v>215</v>
      </c>
      <c r="J2092" t="s">
        <v>29</v>
      </c>
      <c r="L2092" t="s">
        <v>30</v>
      </c>
      <c r="P2092">
        <v>7.28</v>
      </c>
      <c r="T2092">
        <v>38.799999999999997</v>
      </c>
      <c r="W2092">
        <v>41</v>
      </c>
      <c r="AD2092">
        <v>28.2</v>
      </c>
      <c r="AE2092">
        <v>3.8</v>
      </c>
      <c r="AG2092">
        <v>18.5</v>
      </c>
      <c r="AH2092">
        <v>10.4</v>
      </c>
      <c r="AQ2092">
        <v>188</v>
      </c>
      <c r="BA2092" t="s">
        <v>31</v>
      </c>
      <c r="BB2092">
        <v>1.1000000000000001</v>
      </c>
      <c r="BC2092" s="2">
        <f t="shared" si="372"/>
        <v>1.0944992947813821</v>
      </c>
      <c r="BD2092" s="2">
        <f t="shared" si="373"/>
        <v>0</v>
      </c>
      <c r="BE2092" s="2">
        <f t="shared" si="374"/>
        <v>0.4268165729752238</v>
      </c>
      <c r="BF2092" s="2">
        <f t="shared" si="375"/>
        <v>0</v>
      </c>
      <c r="BG2092" s="2">
        <f t="shared" si="376"/>
        <v>0</v>
      </c>
      <c r="BH2092" s="2">
        <f t="shared" si="377"/>
        <v>1.2266736265170297</v>
      </c>
      <c r="BI2092" s="2">
        <f t="shared" si="378"/>
        <v>9.7211563059606029E-2</v>
      </c>
      <c r="BJ2092" s="2">
        <f t="shared" si="379"/>
        <v>0</v>
      </c>
      <c r="BK2092" s="2">
        <f t="shared" si="380"/>
        <v>0.46159988023354454</v>
      </c>
      <c r="BL2092" s="2">
        <f t="shared" si="381"/>
        <v>0.42789549475416583</v>
      </c>
      <c r="BM2092" s="2"/>
      <c r="BN2092" s="1">
        <f t="shared" si="382"/>
        <v>0.88999226526334385</v>
      </c>
      <c r="BO2092" s="2">
        <f t="shared" si="370"/>
        <v>1.1207623726811522</v>
      </c>
      <c r="BP2092" s="1" t="e">
        <f t="shared" si="371"/>
        <v>#DIV/0!</v>
      </c>
    </row>
    <row r="2093" spans="1:68" x14ac:dyDescent="0.25">
      <c r="A2093" t="s">
        <v>1545</v>
      </c>
      <c r="B2093" t="s">
        <v>1552</v>
      </c>
      <c r="C2093" t="s">
        <v>818</v>
      </c>
      <c r="D2093">
        <v>-24.52865783</v>
      </c>
      <c r="E2093">
        <v>-66.678167599999995</v>
      </c>
      <c r="F2093" s="9">
        <v>43803</v>
      </c>
      <c r="H2093" t="s">
        <v>899</v>
      </c>
      <c r="I2093" t="s">
        <v>215</v>
      </c>
      <c r="J2093" t="s">
        <v>29</v>
      </c>
      <c r="L2093" t="s">
        <v>30</v>
      </c>
      <c r="P2093">
        <v>8.6300000000000008</v>
      </c>
      <c r="T2093">
        <v>48.7</v>
      </c>
      <c r="W2093">
        <v>54</v>
      </c>
      <c r="AD2093">
        <v>45</v>
      </c>
      <c r="AE2093">
        <v>4.8</v>
      </c>
      <c r="AG2093">
        <v>22.9</v>
      </c>
      <c r="AH2093">
        <v>8.8000000000000007</v>
      </c>
      <c r="AQ2093">
        <v>142</v>
      </c>
      <c r="BA2093" t="s">
        <v>31</v>
      </c>
      <c r="BB2093">
        <v>1.5</v>
      </c>
      <c r="BC2093" s="2">
        <f t="shared" si="372"/>
        <v>1.3737658674188997</v>
      </c>
      <c r="BD2093" s="2">
        <f t="shared" si="373"/>
        <v>0</v>
      </c>
      <c r="BE2093" s="2">
        <f t="shared" si="374"/>
        <v>0.56214865708931916</v>
      </c>
      <c r="BF2093" s="2">
        <f t="shared" si="375"/>
        <v>0</v>
      </c>
      <c r="BG2093" s="2">
        <f t="shared" si="376"/>
        <v>0</v>
      </c>
      <c r="BH2093" s="2">
        <f t="shared" si="377"/>
        <v>1.9574579146548348</v>
      </c>
      <c r="BI2093" s="2">
        <f t="shared" si="378"/>
        <v>0.12279355333844971</v>
      </c>
      <c r="BJ2093" s="2">
        <f t="shared" si="379"/>
        <v>0</v>
      </c>
      <c r="BK2093" s="2">
        <f t="shared" si="380"/>
        <v>0.5713857976944956</v>
      </c>
      <c r="BL2093" s="2">
        <f t="shared" si="381"/>
        <v>0.36206541863814035</v>
      </c>
      <c r="BM2093" s="2"/>
      <c r="BN2093" s="1">
        <f t="shared" si="382"/>
        <v>-0.64075380712600072</v>
      </c>
      <c r="BO2093" s="2">
        <f t="shared" si="370"/>
        <v>1.4248846627210245</v>
      </c>
      <c r="BP2093" s="1" t="e">
        <f t="shared" si="371"/>
        <v>#DIV/0!</v>
      </c>
    </row>
    <row r="2094" spans="1:68" x14ac:dyDescent="0.25">
      <c r="A2094" t="s">
        <v>1546</v>
      </c>
      <c r="B2094" t="s">
        <v>1552</v>
      </c>
      <c r="C2094" t="s">
        <v>818</v>
      </c>
      <c r="D2094">
        <v>-24.452235179999999</v>
      </c>
      <c r="E2094">
        <v>-66.678921680000002</v>
      </c>
      <c r="F2094" s="9">
        <v>43641</v>
      </c>
      <c r="H2094" t="s">
        <v>899</v>
      </c>
      <c r="I2094" t="s">
        <v>215</v>
      </c>
      <c r="J2094" t="s">
        <v>29</v>
      </c>
      <c r="L2094" t="s">
        <v>30</v>
      </c>
      <c r="P2094">
        <v>7.21</v>
      </c>
      <c r="T2094">
        <v>19.100000000000001</v>
      </c>
      <c r="W2094">
        <v>25</v>
      </c>
      <c r="AD2094">
        <v>11.1</v>
      </c>
      <c r="AE2094">
        <v>2.2000000000000002</v>
      </c>
      <c r="AG2094">
        <v>19.399999999999999</v>
      </c>
      <c r="AH2094">
        <v>4.8</v>
      </c>
      <c r="AQ2094">
        <v>164</v>
      </c>
      <c r="BA2094" t="s">
        <v>31</v>
      </c>
      <c r="BB2094">
        <v>1.3</v>
      </c>
      <c r="BC2094" s="2">
        <f t="shared" si="372"/>
        <v>0.53878702397743305</v>
      </c>
      <c r="BD2094" s="2">
        <f t="shared" si="373"/>
        <v>0</v>
      </c>
      <c r="BE2094" s="2">
        <f t="shared" si="374"/>
        <v>0.26025400791172182</v>
      </c>
      <c r="BF2094" s="2">
        <f t="shared" si="375"/>
        <v>0</v>
      </c>
      <c r="BG2094" s="2">
        <f t="shared" si="376"/>
        <v>0</v>
      </c>
      <c r="BH2094" s="2">
        <f t="shared" si="377"/>
        <v>0.48283961894819261</v>
      </c>
      <c r="BI2094" s="2">
        <f t="shared" si="378"/>
        <v>5.6280378613456125E-2</v>
      </c>
      <c r="BJ2094" s="2">
        <f t="shared" si="379"/>
        <v>0</v>
      </c>
      <c r="BK2094" s="2">
        <f t="shared" si="380"/>
        <v>0.48405609062328453</v>
      </c>
      <c r="BL2094" s="2">
        <f t="shared" si="381"/>
        <v>0.19749022834807653</v>
      </c>
      <c r="BM2094" s="2"/>
      <c r="BN2094" s="1">
        <f t="shared" si="382"/>
        <v>-10.725837875295289</v>
      </c>
      <c r="BO2094" s="2">
        <f t="shared" si="370"/>
        <v>0.89616044459232602</v>
      </c>
      <c r="BP2094" s="1" t="e">
        <f t="shared" si="371"/>
        <v>#DIV/0!</v>
      </c>
    </row>
    <row r="2095" spans="1:68" x14ac:dyDescent="0.25">
      <c r="A2095" t="s">
        <v>1547</v>
      </c>
      <c r="B2095" t="s">
        <v>1552</v>
      </c>
      <c r="C2095" t="s">
        <v>818</v>
      </c>
      <c r="D2095">
        <v>-24.552472980000001</v>
      </c>
      <c r="E2095">
        <v>-66.661852210000006</v>
      </c>
      <c r="F2095" s="9">
        <v>44362</v>
      </c>
      <c r="H2095" t="s">
        <v>899</v>
      </c>
      <c r="I2095" t="s">
        <v>193</v>
      </c>
      <c r="J2095" t="s">
        <v>29</v>
      </c>
      <c r="L2095" t="s">
        <v>30</v>
      </c>
      <c r="N2095">
        <v>8.6999999999999993</v>
      </c>
      <c r="P2095">
        <v>8.0399999999999991</v>
      </c>
      <c r="T2095">
        <v>121</v>
      </c>
      <c r="W2095">
        <v>38</v>
      </c>
      <c r="AD2095">
        <v>106</v>
      </c>
      <c r="AG2095">
        <v>36</v>
      </c>
      <c r="AH2095">
        <v>5</v>
      </c>
      <c r="AQ2095">
        <v>453</v>
      </c>
      <c r="BA2095" t="s">
        <v>31</v>
      </c>
      <c r="BB2095">
        <v>2.5</v>
      </c>
      <c r="BC2095" s="2">
        <f t="shared" si="372"/>
        <v>3.413258110014104</v>
      </c>
      <c r="BD2095" s="2">
        <f t="shared" si="373"/>
        <v>0</v>
      </c>
      <c r="BE2095" s="2">
        <f t="shared" si="374"/>
        <v>0.39558609202581718</v>
      </c>
      <c r="BF2095" s="2">
        <f t="shared" si="375"/>
        <v>0</v>
      </c>
      <c r="BG2095" s="2">
        <f t="shared" si="376"/>
        <v>0</v>
      </c>
      <c r="BH2095" s="2">
        <f t="shared" si="377"/>
        <v>4.6109008656313888</v>
      </c>
      <c r="BI2095" s="2">
        <f t="shared" si="378"/>
        <v>0</v>
      </c>
      <c r="BJ2095" s="2">
        <f t="shared" si="379"/>
        <v>0</v>
      </c>
      <c r="BK2095" s="2">
        <f t="shared" si="380"/>
        <v>0.89824841558960022</v>
      </c>
      <c r="BL2095" s="2">
        <f t="shared" si="381"/>
        <v>0.20571898786257972</v>
      </c>
      <c r="BM2095" s="2"/>
      <c r="BN2095" s="1">
        <f t="shared" si="382"/>
        <v>0.84598926585159506</v>
      </c>
      <c r="BO2095" s="2">
        <f t="shared" si="370"/>
        <v>1.3508796337738245</v>
      </c>
      <c r="BP2095" s="1" t="e">
        <f t="shared" si="371"/>
        <v>#DIV/0!</v>
      </c>
    </row>
    <row r="2096" spans="1:68" x14ac:dyDescent="0.25">
      <c r="A2096" t="s">
        <v>1548</v>
      </c>
      <c r="B2096" t="s">
        <v>1552</v>
      </c>
      <c r="C2096" t="s">
        <v>818</v>
      </c>
      <c r="D2096">
        <v>-24.557324560000001</v>
      </c>
      <c r="E2096">
        <v>-66.66099921</v>
      </c>
      <c r="F2096" s="9">
        <v>44362</v>
      </c>
      <c r="H2096" t="s">
        <v>899</v>
      </c>
      <c r="I2096" t="s">
        <v>193</v>
      </c>
      <c r="J2096" t="s">
        <v>29</v>
      </c>
      <c r="L2096" t="s">
        <v>30</v>
      </c>
      <c r="N2096">
        <v>6.4</v>
      </c>
      <c r="P2096">
        <v>8.3000000000000007</v>
      </c>
      <c r="T2096">
        <v>1633</v>
      </c>
      <c r="W2096">
        <v>913</v>
      </c>
      <c r="AD2096">
        <v>1463</v>
      </c>
      <c r="AE2096">
        <v>117</v>
      </c>
      <c r="AG2096">
        <v>49</v>
      </c>
      <c r="AH2096">
        <v>26</v>
      </c>
      <c r="AQ2096">
        <v>232</v>
      </c>
      <c r="BA2096" t="s">
        <v>31</v>
      </c>
      <c r="BB2096">
        <v>7.4</v>
      </c>
      <c r="BC2096" s="2">
        <f t="shared" si="372"/>
        <v>46.064880112834977</v>
      </c>
      <c r="BD2096" s="2">
        <f t="shared" si="373"/>
        <v>0</v>
      </c>
      <c r="BE2096" s="2">
        <f t="shared" si="374"/>
        <v>9.5044763689360821</v>
      </c>
      <c r="BF2096" s="2">
        <f t="shared" si="375"/>
        <v>0</v>
      </c>
      <c r="BG2096" s="2">
        <f t="shared" si="376"/>
        <v>0</v>
      </c>
      <c r="BH2096" s="2">
        <f t="shared" si="377"/>
        <v>63.639131758667183</v>
      </c>
      <c r="BI2096" s="2">
        <f t="shared" si="378"/>
        <v>2.993092862624712</v>
      </c>
      <c r="BJ2096" s="2">
        <f t="shared" si="379"/>
        <v>0</v>
      </c>
      <c r="BK2096" s="2">
        <f t="shared" si="380"/>
        <v>1.2226158989969558</v>
      </c>
      <c r="BL2096" s="2">
        <f t="shared" si="381"/>
        <v>1.0697387368854145</v>
      </c>
      <c r="BM2096" s="2"/>
      <c r="BN2096" s="1">
        <f t="shared" si="382"/>
        <v>-0.87472492918899103</v>
      </c>
      <c r="BO2096" s="2">
        <f t="shared" si="370"/>
        <v>1.3815108517114219</v>
      </c>
      <c r="BP2096" s="1" t="e">
        <f t="shared" si="371"/>
        <v>#DIV/0!</v>
      </c>
    </row>
    <row r="2097" spans="1:68" x14ac:dyDescent="0.25">
      <c r="A2097" t="s">
        <v>1549</v>
      </c>
      <c r="B2097" t="s">
        <v>1552</v>
      </c>
      <c r="C2097" t="s">
        <v>818</v>
      </c>
      <c r="D2097">
        <v>-24.568482970000002</v>
      </c>
      <c r="E2097">
        <v>-66.65473025</v>
      </c>
      <c r="F2097" s="9">
        <v>44362</v>
      </c>
      <c r="H2097" t="s">
        <v>899</v>
      </c>
      <c r="I2097" t="s">
        <v>193</v>
      </c>
      <c r="J2097" t="s">
        <v>29</v>
      </c>
      <c r="L2097" t="s">
        <v>30</v>
      </c>
      <c r="N2097">
        <v>9.3000000000000007</v>
      </c>
      <c r="P2097">
        <v>8.09</v>
      </c>
      <c r="T2097">
        <v>34920</v>
      </c>
      <c r="W2097">
        <v>1855</v>
      </c>
      <c r="AD2097">
        <v>28310</v>
      </c>
      <c r="AG2097">
        <v>310</v>
      </c>
      <c r="AH2097">
        <v>670</v>
      </c>
      <c r="AQ2097">
        <v>83100</v>
      </c>
      <c r="BA2097" t="s">
        <v>31</v>
      </c>
      <c r="BB2097">
        <v>27.38</v>
      </c>
      <c r="BC2097" s="2">
        <f t="shared" si="372"/>
        <v>985.04936530324392</v>
      </c>
      <c r="BD2097" s="2">
        <f t="shared" si="373"/>
        <v>0</v>
      </c>
      <c r="BE2097" s="2">
        <f t="shared" si="374"/>
        <v>19.310847387049758</v>
      </c>
      <c r="BF2097" s="2">
        <f t="shared" si="375"/>
        <v>0</v>
      </c>
      <c r="BG2097" s="2">
        <f t="shared" si="376"/>
        <v>0</v>
      </c>
      <c r="BH2097" s="2">
        <f t="shared" si="377"/>
        <v>1231.4585236417417</v>
      </c>
      <c r="BI2097" s="2">
        <f t="shared" si="378"/>
        <v>0</v>
      </c>
      <c r="BJ2097" s="2">
        <f t="shared" si="379"/>
        <v>0</v>
      </c>
      <c r="BK2097" s="2">
        <f t="shared" si="380"/>
        <v>7.7349169120215571</v>
      </c>
      <c r="BL2097" s="2">
        <f t="shared" si="381"/>
        <v>27.566344373585682</v>
      </c>
      <c r="BM2097" s="2"/>
      <c r="BN2097" s="1">
        <f t="shared" si="382"/>
        <v>10.667149493839121</v>
      </c>
      <c r="BO2097" s="2">
        <f t="shared" si="370"/>
        <v>1.2501490453350443</v>
      </c>
      <c r="BP2097" s="1" t="e">
        <f t="shared" si="371"/>
        <v>#DIV/0!</v>
      </c>
    </row>
    <row r="2098" spans="1:68" x14ac:dyDescent="0.25">
      <c r="A2098" t="s">
        <v>1550</v>
      </c>
      <c r="B2098" t="s">
        <v>1552</v>
      </c>
      <c r="C2098" t="s">
        <v>818</v>
      </c>
      <c r="D2098">
        <v>-24.579849240000001</v>
      </c>
      <c r="E2098">
        <v>-66.656684769999998</v>
      </c>
      <c r="F2098" s="9">
        <v>44362</v>
      </c>
      <c r="H2098" t="s">
        <v>899</v>
      </c>
      <c r="I2098" t="s">
        <v>193</v>
      </c>
      <c r="J2098" t="s">
        <v>29</v>
      </c>
      <c r="L2098" t="s">
        <v>30</v>
      </c>
      <c r="N2098">
        <v>8.8000000000000007</v>
      </c>
      <c r="P2098">
        <v>7.8</v>
      </c>
      <c r="T2098">
        <v>6479</v>
      </c>
      <c r="W2098">
        <v>302</v>
      </c>
      <c r="AD2098">
        <v>4292</v>
      </c>
      <c r="AG2098">
        <v>279</v>
      </c>
      <c r="AH2098">
        <v>17</v>
      </c>
      <c r="AQ2098">
        <v>12600</v>
      </c>
      <c r="BA2098" t="s">
        <v>31</v>
      </c>
      <c r="BB2098">
        <v>7.5</v>
      </c>
      <c r="BC2098" s="2">
        <f t="shared" si="372"/>
        <v>182.7644569816643</v>
      </c>
      <c r="BD2098" s="2">
        <f t="shared" si="373"/>
        <v>0</v>
      </c>
      <c r="BE2098" s="2">
        <f t="shared" si="374"/>
        <v>3.1438684155735999</v>
      </c>
      <c r="BF2098" s="2">
        <f t="shared" si="375"/>
        <v>0</v>
      </c>
      <c r="BG2098" s="2">
        <f t="shared" si="376"/>
        <v>0</v>
      </c>
      <c r="BH2098" s="2">
        <f t="shared" si="377"/>
        <v>186.69798599330113</v>
      </c>
      <c r="BI2098" s="2">
        <f t="shared" si="378"/>
        <v>0</v>
      </c>
      <c r="BJ2098" s="2">
        <f t="shared" si="379"/>
        <v>0</v>
      </c>
      <c r="BK2098" s="2">
        <f t="shared" si="380"/>
        <v>6.9614252208194021</v>
      </c>
      <c r="BL2098" s="2">
        <f t="shared" si="381"/>
        <v>0.699444558732771</v>
      </c>
      <c r="BM2098" s="2"/>
      <c r="BN2098" s="1">
        <f t="shared" si="382"/>
        <v>1.3717804677012431</v>
      </c>
      <c r="BO2098" s="2">
        <f t="shared" si="370"/>
        <v>1.0215223959658166</v>
      </c>
      <c r="BP2098" s="1" t="e">
        <f t="shared" si="371"/>
        <v>#DIV/0!</v>
      </c>
    </row>
    <row r="2099" spans="1:68" x14ac:dyDescent="0.25">
      <c r="A2099" t="s">
        <v>1551</v>
      </c>
      <c r="B2099" t="s">
        <v>1552</v>
      </c>
      <c r="C2099" t="s">
        <v>818</v>
      </c>
      <c r="D2099">
        <v>-24.611226850000001</v>
      </c>
      <c r="E2099">
        <v>-66.669488000000001</v>
      </c>
      <c r="F2099" s="9">
        <v>44362</v>
      </c>
      <c r="H2099" t="s">
        <v>899</v>
      </c>
      <c r="I2099" t="s">
        <v>193</v>
      </c>
      <c r="J2099" t="s">
        <v>29</v>
      </c>
      <c r="L2099" t="s">
        <v>30</v>
      </c>
      <c r="N2099">
        <v>11.4</v>
      </c>
      <c r="P2099">
        <v>8.01</v>
      </c>
      <c r="T2099">
        <v>827</v>
      </c>
      <c r="W2099">
        <v>528</v>
      </c>
      <c r="AD2099">
        <v>798</v>
      </c>
      <c r="AG2099">
        <v>52</v>
      </c>
      <c r="AH2099">
        <v>15</v>
      </c>
      <c r="AQ2099">
        <v>2700</v>
      </c>
      <c r="BA2099" t="s">
        <v>31</v>
      </c>
      <c r="BB2099">
        <v>5.5</v>
      </c>
      <c r="BC2099" s="2">
        <f t="shared" si="372"/>
        <v>23.32863187588152</v>
      </c>
      <c r="BD2099" s="2">
        <f t="shared" si="373"/>
        <v>0</v>
      </c>
      <c r="BE2099" s="2">
        <f t="shared" si="374"/>
        <v>5.4965646470955649</v>
      </c>
      <c r="BF2099" s="2">
        <f t="shared" si="375"/>
        <v>0</v>
      </c>
      <c r="BG2099" s="2">
        <f t="shared" si="376"/>
        <v>0</v>
      </c>
      <c r="BH2099" s="2">
        <f t="shared" si="377"/>
        <v>34.712253686545736</v>
      </c>
      <c r="BI2099" s="2">
        <f t="shared" si="378"/>
        <v>0</v>
      </c>
      <c r="BJ2099" s="2">
        <f t="shared" si="379"/>
        <v>0</v>
      </c>
      <c r="BK2099" s="2">
        <f t="shared" si="380"/>
        <v>1.2974699336294224</v>
      </c>
      <c r="BL2099" s="2">
        <f t="shared" si="381"/>
        <v>0.61715696358773919</v>
      </c>
      <c r="BM2099" s="2"/>
      <c r="BN2099" s="1">
        <f t="shared" si="382"/>
        <v>-1.6337420721862537</v>
      </c>
      <c r="BO2099" s="2">
        <f t="shared" si="370"/>
        <v>1.4879678273132364</v>
      </c>
      <c r="BP2099" s="1" t="e">
        <f t="shared" si="371"/>
        <v>#DIV/0!</v>
      </c>
    </row>
    <row r="2100" spans="1:68" x14ac:dyDescent="0.25">
      <c r="A2100" t="s">
        <v>1856</v>
      </c>
      <c r="B2100" t="s">
        <v>1869</v>
      </c>
      <c r="C2100" t="s">
        <v>27</v>
      </c>
      <c r="H2100" t="s">
        <v>78</v>
      </c>
      <c r="I2100" t="s">
        <v>195</v>
      </c>
      <c r="J2100" t="s">
        <v>29</v>
      </c>
      <c r="L2100" t="s">
        <v>30</v>
      </c>
      <c r="N2100">
        <v>1</v>
      </c>
      <c r="O2100">
        <v>1.0009999999999999</v>
      </c>
      <c r="P2100">
        <v>9.35</v>
      </c>
      <c r="T2100" s="3">
        <f t="shared" ref="T2100" si="383">BC2100*35.45</f>
        <v>698.36500000000001</v>
      </c>
      <c r="U2100" s="1"/>
      <c r="V2100" s="3"/>
      <c r="W2100" s="3">
        <f t="shared" ref="W2100" si="384">96.06*BE2100</f>
        <v>72.045000000000002</v>
      </c>
      <c r="Z2100" s="3">
        <f t="shared" ref="Z2100" si="385">10.811*BF2100</f>
        <v>3.4919530000000001</v>
      </c>
      <c r="AA2100" s="1">
        <f t="shared" ref="AA2100" si="386">28.09*BG2100</f>
        <v>38.4833</v>
      </c>
      <c r="AB2100" s="3"/>
      <c r="AD2100" s="3">
        <f t="shared" ref="AD2100" si="387">22.989*BH2100</f>
        <v>450.58440000000007</v>
      </c>
      <c r="AE2100" s="3">
        <f t="shared" ref="AE2100" si="388">39.0983*BI2100</f>
        <v>43.008130000000008</v>
      </c>
      <c r="AF2100" s="3">
        <f t="shared" ref="AF2100" si="389">6.941*BJ2100</f>
        <v>4.8031719999999991</v>
      </c>
      <c r="AG2100" s="3">
        <f t="shared" ref="AG2100" si="390">40.08*BK2100</f>
        <v>24.528959999999998</v>
      </c>
      <c r="AH2100" s="3">
        <f t="shared" ref="AH2100" si="391">24.305*BL2100</f>
        <v>11.010165000000001</v>
      </c>
      <c r="AQ2100" s="3">
        <v>1400</v>
      </c>
      <c r="BA2100" t="s">
        <v>31</v>
      </c>
      <c r="BB2100">
        <v>1.51</v>
      </c>
      <c r="BC2100">
        <v>19.7</v>
      </c>
      <c r="BE2100">
        <v>0.75</v>
      </c>
      <c r="BF2100">
        <v>0.32300000000000001</v>
      </c>
      <c r="BG2100">
        <v>1.37</v>
      </c>
      <c r="BH2100">
        <v>19.600000000000001</v>
      </c>
      <c r="BI2100">
        <v>1.1000000000000001</v>
      </c>
      <c r="BJ2100">
        <v>0.69199999999999995</v>
      </c>
      <c r="BK2100">
        <v>0.61199999999999999</v>
      </c>
      <c r="BL2100">
        <v>0.45300000000000001</v>
      </c>
      <c r="BN2100" s="1">
        <f t="shared" si="382"/>
        <v>1.7563592317009891</v>
      </c>
      <c r="BO2100" s="2">
        <f t="shared" ref="BO2100:BO2112" si="392">BH2100/BC2100</f>
        <v>0.9949238578680204</v>
      </c>
      <c r="BP2100" s="1">
        <f t="shared" ref="BP2100:BP2112" si="393">AH2100/AF2100</f>
        <v>2.2922695668612332</v>
      </c>
    </row>
    <row r="2101" spans="1:68" x14ac:dyDescent="0.25">
      <c r="A2101" t="s">
        <v>1857</v>
      </c>
      <c r="B2101" t="s">
        <v>1869</v>
      </c>
      <c r="C2101" t="s">
        <v>27</v>
      </c>
      <c r="H2101" t="s">
        <v>78</v>
      </c>
      <c r="I2101" t="s">
        <v>193</v>
      </c>
      <c r="J2101" t="s">
        <v>29</v>
      </c>
      <c r="L2101" t="s">
        <v>30</v>
      </c>
      <c r="N2101">
        <v>4</v>
      </c>
      <c r="O2101">
        <v>1.02</v>
      </c>
      <c r="P2101">
        <v>8.52</v>
      </c>
      <c r="T2101" s="3">
        <f t="shared" ref="T2101:T2112" si="394">BC2101*35.45</f>
        <v>16661.5</v>
      </c>
      <c r="U2101" s="1"/>
      <c r="V2101" s="3"/>
      <c r="W2101" s="3">
        <f t="shared" ref="W2101:W2112" si="395">96.06*BE2101</f>
        <v>464.93040000000002</v>
      </c>
      <c r="Z2101" s="3">
        <f t="shared" ref="Z2101:Z2112" si="396">10.811*BF2101</f>
        <v>60.001049999999999</v>
      </c>
      <c r="AA2101" s="1">
        <f t="shared" ref="AA2101:AA2112" si="397">28.09*BG2101</f>
        <v>31.741699999999998</v>
      </c>
      <c r="AB2101" s="3"/>
      <c r="AD2101" s="3">
        <f t="shared" ref="AD2101:AD2112" si="398">22.989*BH2101</f>
        <v>9264.5670000000009</v>
      </c>
      <c r="AE2101" s="3">
        <f t="shared" ref="AE2101:AE2112" si="399">39.0983*BI2101</f>
        <v>1020.4656300000001</v>
      </c>
      <c r="AF2101" s="3">
        <f t="shared" ref="AF2101:AF2112" si="400">6.941*BJ2101</f>
        <v>117.30289999999999</v>
      </c>
      <c r="AG2101" s="3">
        <f t="shared" ref="AG2101:AG2112" si="401">40.08*BK2101</f>
        <v>359.91840000000002</v>
      </c>
      <c r="AH2101" s="3">
        <f t="shared" ref="AH2101:AH2112" si="402">24.305*BL2101</f>
        <v>264.92450000000002</v>
      </c>
      <c r="AQ2101" s="3">
        <v>26700</v>
      </c>
      <c r="BA2101" t="s">
        <v>31</v>
      </c>
      <c r="BB2101">
        <v>4.25</v>
      </c>
      <c r="BC2101">
        <v>470</v>
      </c>
      <c r="BE2101">
        <v>4.84</v>
      </c>
      <c r="BF2101">
        <v>5.55</v>
      </c>
      <c r="BG2101">
        <v>1.1299999999999999</v>
      </c>
      <c r="BH2101">
        <v>403</v>
      </c>
      <c r="BI2101">
        <v>26.1</v>
      </c>
      <c r="BJ2101">
        <v>16.899999999999999</v>
      </c>
      <c r="BK2101">
        <v>8.98</v>
      </c>
      <c r="BL2101">
        <v>10.9</v>
      </c>
      <c r="BN2101" s="1">
        <f t="shared" si="382"/>
        <v>0.18872010642576328</v>
      </c>
      <c r="BO2101" s="2">
        <f t="shared" si="392"/>
        <v>0.85744680851063826</v>
      </c>
      <c r="BP2101" s="1">
        <f t="shared" si="393"/>
        <v>2.2584650507361714</v>
      </c>
    </row>
    <row r="2102" spans="1:68" x14ac:dyDescent="0.25">
      <c r="A2102" t="s">
        <v>1858</v>
      </c>
      <c r="B2102" t="s">
        <v>1869</v>
      </c>
      <c r="C2102" t="s">
        <v>27</v>
      </c>
      <c r="H2102" t="s">
        <v>78</v>
      </c>
      <c r="I2102" t="s">
        <v>193</v>
      </c>
      <c r="J2102" t="s">
        <v>29</v>
      </c>
      <c r="L2102" t="s">
        <v>30</v>
      </c>
      <c r="N2102">
        <v>6</v>
      </c>
      <c r="O2102">
        <v>1.01</v>
      </c>
      <c r="P2102">
        <v>8.0500000000000007</v>
      </c>
      <c r="T2102" s="3">
        <f t="shared" si="394"/>
        <v>8047.1500000000005</v>
      </c>
      <c r="U2102" s="1"/>
      <c r="V2102" s="3"/>
      <c r="W2102" s="3">
        <f t="shared" si="395"/>
        <v>249.75600000000003</v>
      </c>
      <c r="Z2102" s="3">
        <f t="shared" si="396"/>
        <v>28.432930000000002</v>
      </c>
      <c r="AA2102" s="1">
        <f t="shared" si="397"/>
        <v>17.331530000000001</v>
      </c>
      <c r="AB2102" s="3"/>
      <c r="AD2102" s="3">
        <f t="shared" si="398"/>
        <v>4505.8440000000001</v>
      </c>
      <c r="AE2102" s="3">
        <f t="shared" si="399"/>
        <v>500.45824000000005</v>
      </c>
      <c r="AF2102" s="3">
        <f t="shared" si="400"/>
        <v>52.543370000000003</v>
      </c>
      <c r="AG2102" s="3">
        <f t="shared" si="401"/>
        <v>199.9992</v>
      </c>
      <c r="AH2102" s="3">
        <f t="shared" si="402"/>
        <v>131.97614999999999</v>
      </c>
      <c r="AQ2102" s="3">
        <v>14200</v>
      </c>
      <c r="BA2102" t="s">
        <v>31</v>
      </c>
      <c r="BB2102">
        <v>3.2100000000000004</v>
      </c>
      <c r="BC2102">
        <v>227</v>
      </c>
      <c r="BE2102">
        <v>2.6</v>
      </c>
      <c r="BF2102">
        <v>2.6300000000000003</v>
      </c>
      <c r="BG2102">
        <v>0.61699999999999999</v>
      </c>
      <c r="BH2102">
        <v>196</v>
      </c>
      <c r="BI2102">
        <v>12.8</v>
      </c>
      <c r="BJ2102">
        <v>7.57</v>
      </c>
      <c r="BK2102">
        <v>4.99</v>
      </c>
      <c r="BL2102">
        <v>5.43</v>
      </c>
      <c r="BN2102" s="1">
        <f t="shared" si="382"/>
        <v>0.38085565570648361</v>
      </c>
      <c r="BO2102" s="2">
        <f t="shared" si="392"/>
        <v>0.86343612334801767</v>
      </c>
      <c r="BP2102" s="1">
        <f t="shared" si="393"/>
        <v>2.5117564785052799</v>
      </c>
    </row>
    <row r="2103" spans="1:68" x14ac:dyDescent="0.25">
      <c r="A2103" t="s">
        <v>1859</v>
      </c>
      <c r="B2103" t="s">
        <v>1869</v>
      </c>
      <c r="C2103" t="s">
        <v>27</v>
      </c>
      <c r="H2103" t="s">
        <v>78</v>
      </c>
      <c r="I2103" t="s">
        <v>195</v>
      </c>
      <c r="J2103" t="s">
        <v>29</v>
      </c>
      <c r="L2103" t="s">
        <v>30</v>
      </c>
      <c r="N2103">
        <v>5</v>
      </c>
      <c r="O2103">
        <v>1.073</v>
      </c>
      <c r="P2103">
        <v>7.4</v>
      </c>
      <c r="T2103" s="3">
        <f t="shared" si="394"/>
        <v>61328.500000000007</v>
      </c>
      <c r="U2103" s="1"/>
      <c r="V2103" s="3"/>
      <c r="W2103" s="3">
        <f t="shared" si="395"/>
        <v>1267.992</v>
      </c>
      <c r="Z2103" s="3">
        <f t="shared" si="396"/>
        <v>289.73480000000001</v>
      </c>
      <c r="AA2103" s="1">
        <f t="shared" si="397"/>
        <v>20.589970000000001</v>
      </c>
      <c r="AB2103" s="3"/>
      <c r="AD2103" s="3">
        <f t="shared" si="398"/>
        <v>34023.72</v>
      </c>
      <c r="AE2103" s="3">
        <f t="shared" si="399"/>
        <v>3948.9283</v>
      </c>
      <c r="AF2103" s="3">
        <f t="shared" si="400"/>
        <v>500.44609999999994</v>
      </c>
      <c r="AG2103" s="3">
        <f t="shared" si="401"/>
        <v>1098.192</v>
      </c>
      <c r="AH2103" s="3">
        <f t="shared" si="402"/>
        <v>110.10165000000001</v>
      </c>
      <c r="AQ2103" s="3">
        <v>103000</v>
      </c>
      <c r="BA2103" t="s">
        <v>31</v>
      </c>
      <c r="BB2103">
        <v>9.08</v>
      </c>
      <c r="BC2103">
        <v>1730</v>
      </c>
      <c r="BE2103">
        <v>13.2</v>
      </c>
      <c r="BF2103">
        <v>26.8</v>
      </c>
      <c r="BG2103">
        <v>0.73299999999999998</v>
      </c>
      <c r="BH2103">
        <v>1480</v>
      </c>
      <c r="BI2103">
        <v>101</v>
      </c>
      <c r="BJ2103">
        <v>72.099999999999994</v>
      </c>
      <c r="BK2103">
        <v>27.4</v>
      </c>
      <c r="BL2103">
        <v>4.53</v>
      </c>
      <c r="BN2103" s="1">
        <f t="shared" si="382"/>
        <v>-1.3932759789113442</v>
      </c>
      <c r="BO2103" s="2">
        <f t="shared" si="392"/>
        <v>0.8554913294797688</v>
      </c>
      <c r="BP2103" s="1">
        <f t="shared" si="393"/>
        <v>0.22000700974590473</v>
      </c>
    </row>
    <row r="2104" spans="1:68" x14ac:dyDescent="0.25">
      <c r="A2104" t="s">
        <v>1860</v>
      </c>
      <c r="B2104" t="s">
        <v>1869</v>
      </c>
      <c r="C2104" t="s">
        <v>27</v>
      </c>
      <c r="H2104" t="s">
        <v>78</v>
      </c>
      <c r="I2104" t="s">
        <v>193</v>
      </c>
      <c r="J2104" t="s">
        <v>29</v>
      </c>
      <c r="L2104" t="s">
        <v>30</v>
      </c>
      <c r="N2104">
        <v>5</v>
      </c>
      <c r="O2104">
        <v>1.0089999999999999</v>
      </c>
      <c r="P2104">
        <v>8.42</v>
      </c>
      <c r="T2104" s="3">
        <f t="shared" si="394"/>
        <v>7231.8</v>
      </c>
      <c r="U2104" s="1"/>
      <c r="V2104" s="3"/>
      <c r="W2104" s="3">
        <f t="shared" si="395"/>
        <v>265.12559999999996</v>
      </c>
      <c r="Z2104" s="3">
        <f t="shared" si="396"/>
        <v>29.946470000000001</v>
      </c>
      <c r="AA2104" s="1">
        <f t="shared" si="397"/>
        <v>36.517000000000003</v>
      </c>
      <c r="AB2104" s="3"/>
      <c r="AD2104" s="3">
        <f t="shared" si="398"/>
        <v>4000.0860000000002</v>
      </c>
      <c r="AE2104" s="3">
        <f t="shared" si="399"/>
        <v>531.73688000000004</v>
      </c>
      <c r="AF2104" s="3">
        <f t="shared" si="400"/>
        <v>42.478920000000002</v>
      </c>
      <c r="AG2104" s="3">
        <f t="shared" si="401"/>
        <v>199.9992</v>
      </c>
      <c r="AH2104" s="3">
        <f t="shared" si="402"/>
        <v>89.9285</v>
      </c>
      <c r="AQ2104" s="3">
        <v>13099.999999999998</v>
      </c>
      <c r="BA2104" t="s">
        <v>31</v>
      </c>
      <c r="BB2104">
        <v>5.09</v>
      </c>
      <c r="BC2104">
        <v>204</v>
      </c>
      <c r="BE2104">
        <v>2.76</v>
      </c>
      <c r="BF2104">
        <v>2.77</v>
      </c>
      <c r="BG2104">
        <v>1.3</v>
      </c>
      <c r="BH2104">
        <v>174</v>
      </c>
      <c r="BI2104">
        <v>13.6</v>
      </c>
      <c r="BJ2104">
        <v>6.12</v>
      </c>
      <c r="BK2104">
        <v>4.99</v>
      </c>
      <c r="BL2104">
        <v>3.7</v>
      </c>
      <c r="BN2104" s="1">
        <f t="shared" si="382"/>
        <v>-0.8245049446806556</v>
      </c>
      <c r="BO2104" s="2">
        <f t="shared" si="392"/>
        <v>0.8529411764705882</v>
      </c>
      <c r="BP2104" s="1">
        <f t="shared" si="393"/>
        <v>2.11701474519597</v>
      </c>
    </row>
    <row r="2105" spans="1:68" x14ac:dyDescent="0.25">
      <c r="A2105" t="s">
        <v>1861</v>
      </c>
      <c r="B2105" t="s">
        <v>1869</v>
      </c>
      <c r="C2105" t="s">
        <v>27</v>
      </c>
      <c r="H2105" t="s">
        <v>78</v>
      </c>
      <c r="I2105" t="s">
        <v>195</v>
      </c>
      <c r="J2105" t="s">
        <v>29</v>
      </c>
      <c r="L2105" t="s">
        <v>30</v>
      </c>
      <c r="N2105">
        <v>1</v>
      </c>
      <c r="O2105">
        <v>1.0089999999999999</v>
      </c>
      <c r="P2105">
        <v>8.15</v>
      </c>
      <c r="T2105" s="3">
        <f t="shared" si="394"/>
        <v>6735.5000000000009</v>
      </c>
      <c r="U2105" s="1"/>
      <c r="V2105" s="3"/>
      <c r="W2105" s="3">
        <f t="shared" si="395"/>
        <v>302.589</v>
      </c>
      <c r="Z2105" s="3">
        <f t="shared" si="396"/>
        <v>25.513959999999997</v>
      </c>
      <c r="AA2105" s="1">
        <f t="shared" si="397"/>
        <v>58.989000000000004</v>
      </c>
      <c r="AB2105" s="3"/>
      <c r="AD2105" s="3">
        <f t="shared" si="398"/>
        <v>3908.13</v>
      </c>
      <c r="AE2105" s="3">
        <f t="shared" si="399"/>
        <v>398.80266</v>
      </c>
      <c r="AF2105" s="3">
        <f t="shared" si="400"/>
        <v>42.478920000000002</v>
      </c>
      <c r="AG2105" s="3">
        <f t="shared" si="401"/>
        <v>189.97919999999999</v>
      </c>
      <c r="AH2105" s="3">
        <f t="shared" si="402"/>
        <v>138.05239999999998</v>
      </c>
      <c r="AQ2105" s="3">
        <v>12100</v>
      </c>
      <c r="BA2105" t="s">
        <v>31</v>
      </c>
      <c r="BB2105">
        <v>5.13</v>
      </c>
      <c r="BC2105">
        <v>190</v>
      </c>
      <c r="BE2105">
        <v>3.15</v>
      </c>
      <c r="BF2105">
        <v>2.36</v>
      </c>
      <c r="BG2105">
        <v>2.1</v>
      </c>
      <c r="BH2105">
        <v>170</v>
      </c>
      <c r="BI2105">
        <v>10.199999999999999</v>
      </c>
      <c r="BJ2105">
        <v>6.12</v>
      </c>
      <c r="BK2105">
        <v>4.74</v>
      </c>
      <c r="BL2105">
        <v>5.68</v>
      </c>
      <c r="BN2105" s="1">
        <f t="shared" si="382"/>
        <v>1.4023838077290101</v>
      </c>
      <c r="BO2105" s="2">
        <f t="shared" si="392"/>
        <v>0.89473684210526316</v>
      </c>
      <c r="BP2105" s="1">
        <f t="shared" si="393"/>
        <v>3.2499037169494884</v>
      </c>
    </row>
    <row r="2106" spans="1:68" x14ac:dyDescent="0.25">
      <c r="A2106" t="s">
        <v>1862</v>
      </c>
      <c r="B2106" t="s">
        <v>1869</v>
      </c>
      <c r="C2106" t="s">
        <v>27</v>
      </c>
      <c r="H2106" t="s">
        <v>78</v>
      </c>
      <c r="I2106" t="s">
        <v>195</v>
      </c>
      <c r="J2106" t="s">
        <v>29</v>
      </c>
      <c r="L2106" t="s">
        <v>30</v>
      </c>
      <c r="N2106">
        <v>1</v>
      </c>
      <c r="O2106">
        <v>1.0009999999999999</v>
      </c>
      <c r="P2106">
        <v>7.85</v>
      </c>
      <c r="T2106" s="3">
        <f t="shared" si="394"/>
        <v>599.10500000000002</v>
      </c>
      <c r="U2106" s="1"/>
      <c r="V2106" s="3"/>
      <c r="W2106" s="3">
        <f t="shared" si="395"/>
        <v>129.68100000000001</v>
      </c>
      <c r="Z2106" s="3">
        <f t="shared" si="396"/>
        <v>2.9189700000000003</v>
      </c>
      <c r="AA2106" s="1">
        <f t="shared" si="397"/>
        <v>30.337200000000003</v>
      </c>
      <c r="AB2106" s="3"/>
      <c r="AD2106" s="3">
        <f t="shared" si="398"/>
        <v>349.43279999999999</v>
      </c>
      <c r="AE2106" s="3">
        <f t="shared" si="399"/>
        <v>48.090909000000003</v>
      </c>
      <c r="AF2106" s="3">
        <f t="shared" si="400"/>
        <v>3.8869600000000002</v>
      </c>
      <c r="AG2106" s="3">
        <f t="shared" si="401"/>
        <v>32.665199999999999</v>
      </c>
      <c r="AH2106" s="3">
        <f t="shared" si="402"/>
        <v>55.415399999999991</v>
      </c>
      <c r="AQ2106" s="3">
        <v>1540.0000000000002</v>
      </c>
      <c r="BA2106" t="s">
        <v>31</v>
      </c>
      <c r="BB2106">
        <v>4.2</v>
      </c>
      <c r="BC2106">
        <v>16.899999999999999</v>
      </c>
      <c r="BE2106">
        <v>1.35</v>
      </c>
      <c r="BF2106">
        <v>0.27</v>
      </c>
      <c r="BG2106">
        <v>1.08</v>
      </c>
      <c r="BH2106">
        <v>15.2</v>
      </c>
      <c r="BI2106">
        <v>1.23</v>
      </c>
      <c r="BJ2106">
        <v>0.56000000000000005</v>
      </c>
      <c r="BK2106">
        <v>0.81499999999999995</v>
      </c>
      <c r="BL2106">
        <v>2.2799999999999998</v>
      </c>
      <c r="BN2106" s="1">
        <f t="shared" si="382"/>
        <v>-1.3197105151128163</v>
      </c>
      <c r="BO2106" s="2">
        <f t="shared" si="392"/>
        <v>0.89940828402366868</v>
      </c>
      <c r="BP2106" s="1">
        <f t="shared" si="393"/>
        <v>14.256745631547531</v>
      </c>
    </row>
    <row r="2107" spans="1:68" x14ac:dyDescent="0.25">
      <c r="A2107" t="s">
        <v>1863</v>
      </c>
      <c r="B2107" t="s">
        <v>1869</v>
      </c>
      <c r="C2107" t="s">
        <v>27</v>
      </c>
      <c r="H2107" t="s">
        <v>78</v>
      </c>
      <c r="I2107" t="s">
        <v>195</v>
      </c>
      <c r="J2107" t="s">
        <v>29</v>
      </c>
      <c r="L2107" t="s">
        <v>30</v>
      </c>
      <c r="N2107">
        <v>10</v>
      </c>
      <c r="O2107">
        <v>1.01</v>
      </c>
      <c r="P2107">
        <v>8.35</v>
      </c>
      <c r="T2107" s="3">
        <f t="shared" si="394"/>
        <v>8295.3000000000011</v>
      </c>
      <c r="U2107" s="1"/>
      <c r="V2107" s="3"/>
      <c r="W2107" s="3">
        <f t="shared" si="395"/>
        <v>305.4708</v>
      </c>
      <c r="Z2107" s="3">
        <f t="shared" si="396"/>
        <v>32.00056</v>
      </c>
      <c r="AA2107" s="1">
        <f t="shared" si="397"/>
        <v>32.3035</v>
      </c>
      <c r="AB2107" s="3"/>
      <c r="AD2107" s="3">
        <f t="shared" si="398"/>
        <v>4505.8440000000001</v>
      </c>
      <c r="AE2107" s="3">
        <f t="shared" si="399"/>
        <v>578.65484000000004</v>
      </c>
      <c r="AF2107" s="3">
        <f t="shared" si="400"/>
        <v>57.54088999999999</v>
      </c>
      <c r="AG2107" s="3">
        <f t="shared" si="401"/>
        <v>199.9992</v>
      </c>
      <c r="AH2107" s="3">
        <f t="shared" si="402"/>
        <v>131.97614999999999</v>
      </c>
      <c r="AQ2107" s="3">
        <v>14300.000000000002</v>
      </c>
      <c r="BA2107" t="s">
        <v>31</v>
      </c>
      <c r="BB2107">
        <v>3.8499999999999996</v>
      </c>
      <c r="BC2107">
        <v>234</v>
      </c>
      <c r="BE2107">
        <v>3.18</v>
      </c>
      <c r="BF2107">
        <v>2.96</v>
      </c>
      <c r="BG2107">
        <v>1.1499999999999999</v>
      </c>
      <c r="BH2107">
        <v>196</v>
      </c>
      <c r="BI2107">
        <v>14.8</v>
      </c>
      <c r="BJ2107">
        <v>8.2899999999999991</v>
      </c>
      <c r="BK2107">
        <v>4.99</v>
      </c>
      <c r="BL2107">
        <v>5.43</v>
      </c>
      <c r="BN2107" s="1">
        <f t="shared" si="382"/>
        <v>-0.88404180608914806</v>
      </c>
      <c r="BO2107" s="2">
        <f t="shared" si="392"/>
        <v>0.83760683760683763</v>
      </c>
      <c r="BP2107" s="1">
        <f t="shared" si="393"/>
        <v>2.2936063380319633</v>
      </c>
    </row>
    <row r="2108" spans="1:68" x14ac:dyDescent="0.25">
      <c r="A2108" t="s">
        <v>1864</v>
      </c>
      <c r="B2108" t="s">
        <v>1869</v>
      </c>
      <c r="C2108" t="s">
        <v>27</v>
      </c>
      <c r="H2108" t="s">
        <v>78</v>
      </c>
      <c r="I2108" t="s">
        <v>195</v>
      </c>
      <c r="J2108" t="s">
        <v>29</v>
      </c>
      <c r="L2108" t="s">
        <v>30</v>
      </c>
      <c r="N2108">
        <v>10</v>
      </c>
      <c r="O2108">
        <v>1.0980000000000001</v>
      </c>
      <c r="P2108">
        <v>7.91</v>
      </c>
      <c r="T2108" s="3">
        <f t="shared" si="394"/>
        <v>85788.999999999985</v>
      </c>
      <c r="U2108" s="1"/>
      <c r="V2108" s="3"/>
      <c r="W2108" s="3">
        <f t="shared" si="395"/>
        <v>2920.2240000000002</v>
      </c>
      <c r="Z2108" s="3">
        <f t="shared" si="396"/>
        <v>320.00560000000002</v>
      </c>
      <c r="AA2108" s="1">
        <f t="shared" si="397"/>
        <v>34.269799999999996</v>
      </c>
      <c r="AB2108" s="3"/>
      <c r="AD2108" s="3">
        <f t="shared" si="398"/>
        <v>45978</v>
      </c>
      <c r="AE2108" s="3">
        <f t="shared" si="399"/>
        <v>5004.5824000000002</v>
      </c>
      <c r="AF2108" s="3">
        <f t="shared" si="400"/>
        <v>600.39649999999995</v>
      </c>
      <c r="AG2108" s="3">
        <f t="shared" si="401"/>
        <v>1498.992</v>
      </c>
      <c r="AH2108" s="3">
        <f t="shared" si="402"/>
        <v>1200.6669999999999</v>
      </c>
      <c r="AQ2108" s="3">
        <v>144100</v>
      </c>
      <c r="BA2108" t="s">
        <v>31</v>
      </c>
      <c r="BB2108">
        <v>9.42</v>
      </c>
      <c r="BC2108">
        <v>2419.9999999999995</v>
      </c>
      <c r="BE2108">
        <v>30.4</v>
      </c>
      <c r="BF2108">
        <v>29.6</v>
      </c>
      <c r="BG2108">
        <v>1.22</v>
      </c>
      <c r="BH2108">
        <v>2000</v>
      </c>
      <c r="BI2108">
        <v>128</v>
      </c>
      <c r="BJ2108">
        <v>86.5</v>
      </c>
      <c r="BK2108">
        <v>37.4</v>
      </c>
      <c r="BL2108">
        <v>49.4</v>
      </c>
      <c r="BN2108" s="1">
        <f t="shared" si="382"/>
        <v>-2.0933436100952671</v>
      </c>
      <c r="BO2108" s="2">
        <f t="shared" si="392"/>
        <v>0.82644628099173567</v>
      </c>
      <c r="BP2108" s="1">
        <f t="shared" si="393"/>
        <v>1.9997901386833534</v>
      </c>
    </row>
    <row r="2109" spans="1:68" x14ac:dyDescent="0.25">
      <c r="A2109" t="s">
        <v>1865</v>
      </c>
      <c r="B2109" t="s">
        <v>1869</v>
      </c>
      <c r="C2109" t="s">
        <v>27</v>
      </c>
      <c r="H2109" t="s">
        <v>78</v>
      </c>
      <c r="I2109" t="s">
        <v>195</v>
      </c>
      <c r="J2109" t="s">
        <v>29</v>
      </c>
      <c r="L2109" t="s">
        <v>30</v>
      </c>
      <c r="N2109">
        <v>10</v>
      </c>
      <c r="O2109">
        <v>1</v>
      </c>
      <c r="P2109">
        <v>9.6199999999999992</v>
      </c>
      <c r="T2109" s="3">
        <f t="shared" si="394"/>
        <v>63.101000000000006</v>
      </c>
      <c r="U2109" s="1"/>
      <c r="V2109" s="3"/>
      <c r="W2109" s="3">
        <f t="shared" si="395"/>
        <v>14.024759999999999</v>
      </c>
      <c r="Z2109" s="3">
        <f t="shared" si="396"/>
        <v>0.70271499999999998</v>
      </c>
      <c r="AA2109" s="1">
        <f t="shared" si="397"/>
        <v>15.927029999999998</v>
      </c>
      <c r="AB2109" s="3"/>
      <c r="AD2109" s="1">
        <f t="shared" si="398"/>
        <v>41.839980000000004</v>
      </c>
      <c r="AE2109" s="1">
        <f t="shared" si="399"/>
        <v>4.4181079000000008</v>
      </c>
      <c r="AF2109" s="1">
        <f t="shared" si="400"/>
        <v>0.34705000000000003</v>
      </c>
      <c r="AG2109" s="1">
        <f t="shared" si="401"/>
        <v>6.0921599999999998</v>
      </c>
      <c r="AH2109" s="1">
        <f t="shared" si="402"/>
        <v>3.2082600000000001</v>
      </c>
      <c r="AQ2109" s="3">
        <v>190</v>
      </c>
      <c r="BA2109" t="s">
        <v>31</v>
      </c>
      <c r="BB2109">
        <v>0.52300000000000002</v>
      </c>
      <c r="BC2109">
        <v>1.78</v>
      </c>
      <c r="BE2109">
        <v>0.14599999999999999</v>
      </c>
      <c r="BF2109">
        <v>6.5000000000000002E-2</v>
      </c>
      <c r="BG2109">
        <v>0.56699999999999995</v>
      </c>
      <c r="BH2109">
        <v>1.82</v>
      </c>
      <c r="BI2109">
        <v>0.113</v>
      </c>
      <c r="BJ2109">
        <v>0.05</v>
      </c>
      <c r="BK2109">
        <v>0.152</v>
      </c>
      <c r="BL2109">
        <v>0.13200000000000001</v>
      </c>
      <c r="BN2109" s="1">
        <f t="shared" si="382"/>
        <v>-0.85503303536727615</v>
      </c>
      <c r="BO2109" s="2">
        <f t="shared" si="392"/>
        <v>1.0224719101123596</v>
      </c>
      <c r="BP2109" s="1">
        <f t="shared" si="393"/>
        <v>9.2443740095087161</v>
      </c>
    </row>
    <row r="2110" spans="1:68" x14ac:dyDescent="0.25">
      <c r="A2110" t="s">
        <v>1866</v>
      </c>
      <c r="B2110" t="s">
        <v>1869</v>
      </c>
      <c r="C2110" t="s">
        <v>27</v>
      </c>
      <c r="H2110" t="s">
        <v>78</v>
      </c>
      <c r="I2110" t="s">
        <v>195</v>
      </c>
      <c r="J2110" t="s">
        <v>29</v>
      </c>
      <c r="L2110" t="s">
        <v>30</v>
      </c>
      <c r="N2110">
        <v>15</v>
      </c>
      <c r="O2110">
        <v>1.1399999999999999</v>
      </c>
      <c r="P2110">
        <v>7.46</v>
      </c>
      <c r="T2110" s="3">
        <f t="shared" si="394"/>
        <v>133646.5</v>
      </c>
      <c r="U2110" s="1"/>
      <c r="V2110" s="3"/>
      <c r="W2110" s="3">
        <f t="shared" si="395"/>
        <v>3371.7060000000001</v>
      </c>
      <c r="Z2110" s="3">
        <f t="shared" si="396"/>
        <v>404.33139999999997</v>
      </c>
      <c r="AA2110" s="1">
        <f t="shared" si="397"/>
        <v>33.1462</v>
      </c>
      <c r="AB2110" s="3"/>
      <c r="AD2110" s="3">
        <f t="shared" si="398"/>
        <v>77013.150000000009</v>
      </c>
      <c r="AE2110" s="3">
        <f t="shared" si="399"/>
        <v>6451.2195000000002</v>
      </c>
      <c r="AF2110" s="3">
        <f t="shared" si="400"/>
        <v>675.35929999999996</v>
      </c>
      <c r="AG2110" s="3">
        <f t="shared" si="401"/>
        <v>1647.288</v>
      </c>
      <c r="AH2110" s="3">
        <f t="shared" si="402"/>
        <v>1249.277</v>
      </c>
      <c r="AQ2110" s="3">
        <v>225300</v>
      </c>
      <c r="BA2110" t="s">
        <v>31</v>
      </c>
      <c r="BB2110">
        <v>9.6999999999999993</v>
      </c>
      <c r="BC2110">
        <v>3770</v>
      </c>
      <c r="BE2110">
        <v>35.1</v>
      </c>
      <c r="BF2110">
        <v>37.4</v>
      </c>
      <c r="BG2110">
        <v>1.18</v>
      </c>
      <c r="BH2110">
        <v>3350</v>
      </c>
      <c r="BI2110">
        <v>165</v>
      </c>
      <c r="BJ2110">
        <v>97.3</v>
      </c>
      <c r="BK2110">
        <v>41.1</v>
      </c>
      <c r="BL2110">
        <v>51.4</v>
      </c>
      <c r="BN2110" s="1">
        <f t="shared" si="382"/>
        <v>-0.68783345538235507</v>
      </c>
      <c r="BO2110" s="2">
        <f t="shared" si="392"/>
        <v>0.8885941644562334</v>
      </c>
      <c r="BP2110" s="1">
        <f t="shared" si="393"/>
        <v>1.8497961011272075</v>
      </c>
    </row>
    <row r="2111" spans="1:68" x14ac:dyDescent="0.25">
      <c r="A2111" t="s">
        <v>1867</v>
      </c>
      <c r="B2111" t="s">
        <v>1869</v>
      </c>
      <c r="C2111" t="s">
        <v>27</v>
      </c>
      <c r="H2111" t="s">
        <v>78</v>
      </c>
      <c r="I2111" t="s">
        <v>195</v>
      </c>
      <c r="J2111" t="s">
        <v>41</v>
      </c>
      <c r="L2111" t="s">
        <v>30</v>
      </c>
      <c r="N2111">
        <v>10</v>
      </c>
      <c r="O2111">
        <v>1.1599999999999999</v>
      </c>
      <c r="P2111">
        <v>6.95</v>
      </c>
      <c r="T2111" s="3">
        <f t="shared" si="394"/>
        <v>153498.5</v>
      </c>
      <c r="U2111" s="1"/>
      <c r="V2111" s="3"/>
      <c r="W2111" s="3">
        <f t="shared" si="395"/>
        <v>3246.828</v>
      </c>
      <c r="Z2111" s="3">
        <f t="shared" si="396"/>
        <v>544.87440000000004</v>
      </c>
      <c r="AA2111" s="1">
        <f t="shared" si="397"/>
        <v>16.853999999999999</v>
      </c>
      <c r="AB2111" s="3"/>
      <c r="AD2111" s="3">
        <f t="shared" si="398"/>
        <v>80921.279999999999</v>
      </c>
      <c r="AE2111" s="3">
        <f t="shared" si="399"/>
        <v>9813.6732999999986</v>
      </c>
      <c r="AF2111" s="3">
        <f t="shared" si="400"/>
        <v>1159.1469999999999</v>
      </c>
      <c r="AG2111" s="3">
        <f t="shared" si="401"/>
        <v>2380.752</v>
      </c>
      <c r="AH2111" s="3">
        <f t="shared" si="402"/>
        <v>2552.0250000000001</v>
      </c>
      <c r="AQ2111" s="3">
        <v>255230</v>
      </c>
      <c r="BA2111" t="s">
        <v>31</v>
      </c>
      <c r="BB2111">
        <v>7.68</v>
      </c>
      <c r="BC2111">
        <v>4330</v>
      </c>
      <c r="BE2111">
        <v>33.799999999999997</v>
      </c>
      <c r="BF2111">
        <v>50.4</v>
      </c>
      <c r="BG2111">
        <v>0.6</v>
      </c>
      <c r="BH2111">
        <v>3520</v>
      </c>
      <c r="BI2111">
        <v>250.99999999999997</v>
      </c>
      <c r="BJ2111">
        <v>167</v>
      </c>
      <c r="BK2111">
        <v>59.4</v>
      </c>
      <c r="BL2111">
        <v>105</v>
      </c>
      <c r="BN2111" s="1">
        <f t="shared" si="382"/>
        <v>-1.5968487375577767</v>
      </c>
      <c r="BO2111" s="2">
        <f t="shared" si="392"/>
        <v>0.81293302540415702</v>
      </c>
      <c r="BP2111" s="1">
        <f t="shared" si="393"/>
        <v>2.2016405166902904</v>
      </c>
    </row>
    <row r="2112" spans="1:68" x14ac:dyDescent="0.25">
      <c r="A2112" t="s">
        <v>1868</v>
      </c>
      <c r="B2112" t="s">
        <v>1869</v>
      </c>
      <c r="C2112" t="s">
        <v>27</v>
      </c>
      <c r="H2112" t="s">
        <v>78</v>
      </c>
      <c r="I2112" t="s">
        <v>195</v>
      </c>
      <c r="J2112" t="s">
        <v>41</v>
      </c>
      <c r="L2112" t="s">
        <v>30</v>
      </c>
      <c r="N2112">
        <v>7</v>
      </c>
      <c r="O2112">
        <v>1.17</v>
      </c>
      <c r="P2112">
        <v>7.5</v>
      </c>
      <c r="T2112" s="3">
        <f t="shared" si="394"/>
        <v>157752.5</v>
      </c>
      <c r="U2112" s="1"/>
      <c r="V2112" s="3"/>
      <c r="W2112" s="3">
        <f t="shared" si="395"/>
        <v>3179.5860000000002</v>
      </c>
      <c r="Z2112" s="3">
        <f t="shared" si="396"/>
        <v>520.00909999999999</v>
      </c>
      <c r="AA2112" s="1">
        <f t="shared" si="397"/>
        <v>31.460800000000003</v>
      </c>
      <c r="AB2112" s="3"/>
      <c r="AD2112" s="3">
        <f t="shared" si="398"/>
        <v>91956</v>
      </c>
      <c r="AE2112" s="3">
        <f t="shared" si="399"/>
        <v>137626.016</v>
      </c>
      <c r="AF2112" s="3">
        <f t="shared" si="400"/>
        <v>860.68399999999997</v>
      </c>
      <c r="AG2112" s="3">
        <f t="shared" si="401"/>
        <v>2496.9839999999999</v>
      </c>
      <c r="AH2112" s="3">
        <f t="shared" si="402"/>
        <v>2080.5079999999998</v>
      </c>
      <c r="AQ2112" s="3">
        <v>267360</v>
      </c>
      <c r="BA2112" t="s">
        <v>31</v>
      </c>
      <c r="BB2112">
        <v>13.1</v>
      </c>
      <c r="BC2112">
        <v>4450</v>
      </c>
      <c r="BE2112">
        <v>33.1</v>
      </c>
      <c r="BF2112">
        <v>48.1</v>
      </c>
      <c r="BG2112">
        <v>1.1200000000000001</v>
      </c>
      <c r="BH2112">
        <v>4000</v>
      </c>
      <c r="BI2112">
        <v>3520</v>
      </c>
      <c r="BJ2112">
        <v>124</v>
      </c>
      <c r="BK2112">
        <v>62.3</v>
      </c>
      <c r="BL2112">
        <v>85.6</v>
      </c>
      <c r="BN2112" s="1">
        <f t="shared" si="382"/>
        <v>27.35161318780024</v>
      </c>
      <c r="BO2112" s="2">
        <f t="shared" si="392"/>
        <v>0.898876404494382</v>
      </c>
      <c r="BP2112" s="1">
        <f t="shared" si="393"/>
        <v>2.4172727737473916</v>
      </c>
    </row>
    <row r="2113" spans="1:68" x14ac:dyDescent="0.25">
      <c r="A2113" t="s">
        <v>1876</v>
      </c>
      <c r="B2113" t="s">
        <v>1945</v>
      </c>
      <c r="C2113" t="s">
        <v>27</v>
      </c>
      <c r="D2113">
        <v>-22.455164</v>
      </c>
      <c r="E2113">
        <v>-67.849705</v>
      </c>
      <c r="I2113" t="s">
        <v>1009</v>
      </c>
      <c r="J2113" t="s">
        <v>29</v>
      </c>
      <c r="K2113" t="s">
        <v>1946</v>
      </c>
      <c r="L2113" t="s">
        <v>30</v>
      </c>
      <c r="N2113">
        <v>79</v>
      </c>
      <c r="P2113">
        <v>4.58</v>
      </c>
      <c r="T2113" s="1">
        <f t="shared" ref="T2113" si="403">BC2113*35.45</f>
        <v>1</v>
      </c>
      <c r="U2113" s="1">
        <f>BD2113*79.904</f>
        <v>0</v>
      </c>
      <c r="V2113" s="3"/>
      <c r="W2113" s="3">
        <f t="shared" ref="W2113" si="404">96.06*BE2113</f>
        <v>572</v>
      </c>
      <c r="Z2113" s="2">
        <f t="shared" ref="Z2113" si="405">10.811*BF2113</f>
        <v>0.17485039624777615</v>
      </c>
      <c r="AA2113" s="1">
        <f t="shared" ref="AA2113" si="406">28.09*BG2113</f>
        <v>20.244623834886816</v>
      </c>
      <c r="AB2113" s="3"/>
      <c r="AC2113" s="2">
        <v>219</v>
      </c>
      <c r="AD2113" s="3">
        <f t="shared" ref="AD2113" si="407">22.989*BH2113</f>
        <v>2.2999999999999998</v>
      </c>
      <c r="AE2113" s="3">
        <f t="shared" ref="AE2113" si="408">39.0983*BI2113</f>
        <v>1.4000107422374546</v>
      </c>
      <c r="AF2113" s="3">
        <f t="shared" ref="AF2113" si="409">6.941*BJ2113</f>
        <v>0</v>
      </c>
      <c r="AG2113" s="3">
        <f t="shared" ref="AG2113" si="410">40.08*BK2113</f>
        <v>3.4001696691451664</v>
      </c>
      <c r="AH2113" s="3">
        <f t="shared" ref="AH2113" si="411">24.305*BL2113</f>
        <v>1</v>
      </c>
      <c r="AR2113" s="1">
        <v>0.78</v>
      </c>
      <c r="AS2113" s="1">
        <v>-42</v>
      </c>
      <c r="BA2113" t="s">
        <v>31</v>
      </c>
      <c r="BC2113">
        <v>2.8208744710860365E-2</v>
      </c>
      <c r="BE2113">
        <v>5.9546117010201955</v>
      </c>
      <c r="BF2113">
        <v>1.6173378618793467E-2</v>
      </c>
      <c r="BG2113">
        <v>0.72070572569906788</v>
      </c>
      <c r="BH2113">
        <v>0.10004784897124711</v>
      </c>
      <c r="BI2113">
        <v>3.580745818200419E-2</v>
      </c>
      <c r="BK2113">
        <v>8.4834572583462234E-2</v>
      </c>
      <c r="BL2113">
        <v>4.1143797572515947E-2</v>
      </c>
      <c r="BM2113">
        <f>AC2113/18.04</f>
        <v>12.13968957871397</v>
      </c>
      <c r="BN2113" s="1">
        <f>((BH2113+BI2113+BJ2113+2*BK2113+2*BL2113+BM2113)-(BC2113+BD2113+2*BE2113+BB2113))/((BH2113+BI2113+BJ2113+2*BK2113+2*BL2113+BM2113)+(BC2113+BD2113+2*BE2113+BB2113))*100</f>
        <v>2.4118989444427408</v>
      </c>
      <c r="BO2113" s="2">
        <f t="shared" ref="BO2113:BO2176" si="412">BH2113/BC2113</f>
        <v>3.5466962460307103</v>
      </c>
      <c r="BP2113" s="1" t="e">
        <f t="shared" ref="BP2113:BP2176" si="413">AH2113/AF2113</f>
        <v>#DIV/0!</v>
      </c>
    </row>
    <row r="2114" spans="1:68" x14ac:dyDescent="0.25">
      <c r="A2114" t="s">
        <v>1877</v>
      </c>
      <c r="B2114" t="s">
        <v>1945</v>
      </c>
      <c r="C2114" t="s">
        <v>27</v>
      </c>
      <c r="D2114">
        <v>-22.455164</v>
      </c>
      <c r="E2114">
        <v>-67.849705</v>
      </c>
      <c r="I2114" t="s">
        <v>1009</v>
      </c>
      <c r="J2114" t="s">
        <v>29</v>
      </c>
      <c r="K2114" t="s">
        <v>1946</v>
      </c>
      <c r="L2114" t="s">
        <v>30</v>
      </c>
      <c r="N2114">
        <v>81</v>
      </c>
      <c r="P2114">
        <v>3.57</v>
      </c>
      <c r="T2114" s="1">
        <f t="shared" ref="T2114:T2177" si="414">BC2114*35.45</f>
        <v>0.6</v>
      </c>
      <c r="U2114" s="1">
        <f t="shared" ref="U2114:U2177" si="415">BD2114*79.904</f>
        <v>0</v>
      </c>
      <c r="V2114" s="3"/>
      <c r="W2114" s="3">
        <f t="shared" ref="W2114:W2177" si="416">96.06*BE2114</f>
        <v>1010</v>
      </c>
      <c r="Z2114" s="2">
        <f t="shared" ref="Z2114:Z2177" si="417">10.811*BF2114</f>
        <v>0.12239527737344331</v>
      </c>
      <c r="AA2114" s="1">
        <f t="shared" ref="AA2114:AA2177" si="418">28.09*BG2114</f>
        <v>48.156957390146474</v>
      </c>
      <c r="AB2114" s="3"/>
      <c r="AC2114" s="2">
        <v>284</v>
      </c>
      <c r="AD2114" s="3">
        <f t="shared" ref="AD2114:AD2177" si="419">22.989*BH2114</f>
        <v>3.4000000000000004</v>
      </c>
      <c r="AE2114" s="3">
        <f t="shared" ref="AE2114:AE2177" si="420">39.0983*BI2114</f>
        <v>2.8000214844749092</v>
      </c>
      <c r="AF2114" s="3">
        <f t="shared" ref="AF2114:AF2177" si="421">6.941*BJ2114</f>
        <v>0</v>
      </c>
      <c r="AG2114" s="3">
        <f t="shared" ref="AG2114:AG2177" si="422">40.08*BK2114</f>
        <v>8.2004092020559884</v>
      </c>
      <c r="AH2114" s="3">
        <f t="shared" ref="AH2114:AH2177" si="423">24.305*BL2114</f>
        <v>3.3</v>
      </c>
      <c r="AR2114" s="1">
        <v>-0.28000000000000003</v>
      </c>
      <c r="AS2114" s="1">
        <v>-43.2</v>
      </c>
      <c r="BA2114" t="s">
        <v>31</v>
      </c>
      <c r="BC2114">
        <v>1.6925246826516218E-2</v>
      </c>
      <c r="BE2114">
        <v>10.514261919633562</v>
      </c>
      <c r="BF2114">
        <v>1.1321365033155426E-2</v>
      </c>
      <c r="BG2114">
        <v>1.7143808255659121</v>
      </c>
      <c r="BH2114">
        <v>0.14789682021836531</v>
      </c>
      <c r="BI2114">
        <v>7.161491636400838E-2</v>
      </c>
      <c r="BK2114">
        <v>0.20460102799540891</v>
      </c>
      <c r="BL2114">
        <v>0.13577453198930262</v>
      </c>
      <c r="BM2114">
        <f t="shared" ref="BM2114:BM2177" si="424">AC2114/18.04</f>
        <v>15.742793791574281</v>
      </c>
      <c r="BN2114" s="1">
        <f t="shared" ref="BN2114:BN2135" si="425">((BH2114+BI2114+BJ2114+2*BK2114+2*BL2114+BM2114)-(BC2114+BD2114+2*BE2114+BB2114))/((BH2114+BI2114+BJ2114+2*BK2114+2*BL2114+BM2114)+(BC2114+BD2114+2*BE2114+BB2114))*100</f>
        <v>-11.680994913975482</v>
      </c>
      <c r="BO2114" s="2">
        <f t="shared" si="412"/>
        <v>8.7382371279017512</v>
      </c>
      <c r="BP2114" s="1" t="e">
        <f t="shared" si="413"/>
        <v>#DIV/0!</v>
      </c>
    </row>
    <row r="2115" spans="1:68" x14ac:dyDescent="0.25">
      <c r="A2115" t="s">
        <v>1878</v>
      </c>
      <c r="B2115" t="s">
        <v>1945</v>
      </c>
      <c r="C2115" t="s">
        <v>27</v>
      </c>
      <c r="D2115">
        <v>-22.348075999999999</v>
      </c>
      <c r="E2115">
        <v>-67.845562999999999</v>
      </c>
      <c r="I2115" t="s">
        <v>1009</v>
      </c>
      <c r="J2115" t="s">
        <v>29</v>
      </c>
      <c r="K2115" t="s">
        <v>1946</v>
      </c>
      <c r="L2115" t="s">
        <v>30</v>
      </c>
      <c r="N2115">
        <v>82.9</v>
      </c>
      <c r="P2115">
        <v>3.14</v>
      </c>
      <c r="T2115" s="1">
        <f t="shared" si="414"/>
        <v>0</v>
      </c>
      <c r="U2115" s="1">
        <f t="shared" si="415"/>
        <v>0</v>
      </c>
      <c r="V2115" s="3"/>
      <c r="W2115" s="3">
        <f t="shared" si="416"/>
        <v>0</v>
      </c>
      <c r="Z2115" s="2">
        <f t="shared" si="417"/>
        <v>0</v>
      </c>
      <c r="AA2115" s="1">
        <f t="shared" si="418"/>
        <v>0</v>
      </c>
      <c r="AB2115" s="3"/>
      <c r="AC2115" s="2">
        <v>0.01</v>
      </c>
      <c r="AD2115" s="3">
        <f t="shared" si="419"/>
        <v>0</v>
      </c>
      <c r="AE2115" s="3">
        <f t="shared" si="420"/>
        <v>0</v>
      </c>
      <c r="AF2115" s="3">
        <f t="shared" si="421"/>
        <v>0</v>
      </c>
      <c r="AG2115" s="3">
        <f t="shared" si="422"/>
        <v>0</v>
      </c>
      <c r="AH2115" s="3">
        <f t="shared" si="423"/>
        <v>1E-3</v>
      </c>
      <c r="AQ2115" s="3">
        <v>373</v>
      </c>
      <c r="AR2115" s="1">
        <v>-0.6</v>
      </c>
      <c r="AS2115" s="1">
        <v>-42.2</v>
      </c>
      <c r="BA2115" t="s">
        <v>31</v>
      </c>
      <c r="BL2115">
        <v>4.1143797572515941E-5</v>
      </c>
      <c r="BM2115">
        <f t="shared" si="424"/>
        <v>5.5432372505543237E-4</v>
      </c>
      <c r="BN2115" s="1">
        <f t="shared" si="425"/>
        <v>100</v>
      </c>
      <c r="BO2115" s="2" t="e">
        <f t="shared" si="412"/>
        <v>#DIV/0!</v>
      </c>
      <c r="BP2115" s="1" t="e">
        <f t="shared" si="413"/>
        <v>#DIV/0!</v>
      </c>
    </row>
    <row r="2116" spans="1:68" x14ac:dyDescent="0.25">
      <c r="A2116" t="s">
        <v>1879</v>
      </c>
      <c r="B2116" t="s">
        <v>1945</v>
      </c>
      <c r="C2116" t="s">
        <v>27</v>
      </c>
      <c r="D2116">
        <v>-22.348075999999999</v>
      </c>
      <c r="E2116">
        <v>-67.845562999999999</v>
      </c>
      <c r="I2116" t="s">
        <v>1009</v>
      </c>
      <c r="J2116" t="s">
        <v>29</v>
      </c>
      <c r="K2116" t="s">
        <v>1946</v>
      </c>
      <c r="L2116" t="s">
        <v>30</v>
      </c>
      <c r="N2116">
        <v>70</v>
      </c>
      <c r="P2116">
        <v>2.44</v>
      </c>
      <c r="T2116" s="1">
        <f t="shared" si="414"/>
        <v>1.4</v>
      </c>
      <c r="U2116" s="1">
        <f t="shared" si="415"/>
        <v>0</v>
      </c>
      <c r="V2116" s="3"/>
      <c r="W2116" s="3">
        <f t="shared" si="416"/>
        <v>1530</v>
      </c>
      <c r="Z2116" s="2">
        <f t="shared" si="417"/>
        <v>12.309467895843444</v>
      </c>
      <c r="AA2116" s="1">
        <f t="shared" si="418"/>
        <v>133.71737683089216</v>
      </c>
      <c r="AB2116" s="3"/>
      <c r="AC2116" s="2">
        <v>89.6</v>
      </c>
      <c r="AD2116" s="3">
        <f t="shared" si="419"/>
        <v>19.8</v>
      </c>
      <c r="AE2116" s="3">
        <f t="shared" si="420"/>
        <v>7.9000606169113512</v>
      </c>
      <c r="AF2116" s="3">
        <f t="shared" si="421"/>
        <v>0</v>
      </c>
      <c r="AG2116" s="3">
        <f t="shared" si="422"/>
        <v>21.601077898098708</v>
      </c>
      <c r="AH2116" s="3">
        <f t="shared" si="423"/>
        <v>8.6</v>
      </c>
      <c r="AQ2116" s="3">
        <v>2035</v>
      </c>
      <c r="AR2116" s="1">
        <v>1.47</v>
      </c>
      <c r="AS2116" s="1">
        <v>-36.9</v>
      </c>
      <c r="BA2116" t="s">
        <v>31</v>
      </c>
      <c r="BC2116">
        <v>3.9492242595204508E-2</v>
      </c>
      <c r="BE2116">
        <v>15.927545284197377</v>
      </c>
      <c r="BF2116">
        <v>1.1386058547630602</v>
      </c>
      <c r="BG2116">
        <v>4.760319573901465</v>
      </c>
      <c r="BH2116">
        <v>0.86128148244812741</v>
      </c>
      <c r="BI2116">
        <v>0.20205637116988082</v>
      </c>
      <c r="BK2116">
        <v>0.5389490493537602</v>
      </c>
      <c r="BL2116">
        <v>0.3538366591236371</v>
      </c>
      <c r="BM2116">
        <f t="shared" si="424"/>
        <v>4.9667405764966741</v>
      </c>
      <c r="BN2116" s="1">
        <f t="shared" si="425"/>
        <v>-60.636595033984307</v>
      </c>
      <c r="BO2116" s="2">
        <f t="shared" si="412"/>
        <v>21.808877537704372</v>
      </c>
      <c r="BP2116" s="1" t="e">
        <f t="shared" si="413"/>
        <v>#DIV/0!</v>
      </c>
    </row>
    <row r="2117" spans="1:68" x14ac:dyDescent="0.25">
      <c r="A2117" t="s">
        <v>1880</v>
      </c>
      <c r="B2117" t="s">
        <v>1945</v>
      </c>
      <c r="C2117" t="s">
        <v>27</v>
      </c>
      <c r="I2117" t="s">
        <v>1009</v>
      </c>
      <c r="J2117" t="s">
        <v>29</v>
      </c>
      <c r="K2117" t="s">
        <v>1946</v>
      </c>
      <c r="L2117" t="s">
        <v>30</v>
      </c>
      <c r="N2117">
        <v>81.5</v>
      </c>
      <c r="P2117">
        <v>3.04</v>
      </c>
      <c r="T2117" s="1">
        <f t="shared" si="414"/>
        <v>5.5</v>
      </c>
      <c r="U2117" s="1">
        <f t="shared" si="415"/>
        <v>0</v>
      </c>
      <c r="V2117" s="3"/>
      <c r="W2117" s="3">
        <f t="shared" si="416"/>
        <v>941</v>
      </c>
      <c r="Z2117" s="2">
        <f t="shared" si="417"/>
        <v>0.50706614911855086</v>
      </c>
      <c r="AA2117" s="1">
        <f t="shared" si="418"/>
        <v>140.26298268974702</v>
      </c>
      <c r="AB2117" s="3"/>
      <c r="AC2117" s="2">
        <v>109</v>
      </c>
      <c r="AD2117" s="3">
        <f t="shared" si="419"/>
        <v>36.4</v>
      </c>
      <c r="AE2117" s="3">
        <f t="shared" si="420"/>
        <v>16.400125837638754</v>
      </c>
      <c r="AF2117" s="3">
        <f t="shared" si="421"/>
        <v>0</v>
      </c>
      <c r="AG2117" s="3">
        <f t="shared" si="422"/>
        <v>44.502220669694097</v>
      </c>
      <c r="AH2117" s="3">
        <f t="shared" si="423"/>
        <v>13.9</v>
      </c>
      <c r="AQ2117" s="3">
        <v>1470</v>
      </c>
      <c r="AR2117" s="1">
        <v>-2.27</v>
      </c>
      <c r="AS2117" s="1">
        <v>-46.2</v>
      </c>
      <c r="BA2117" t="s">
        <v>31</v>
      </c>
      <c r="BC2117">
        <v>0.155148095909732</v>
      </c>
      <c r="BE2117">
        <v>9.7959608577972102</v>
      </c>
      <c r="BF2117">
        <v>4.6902797994501054E-2</v>
      </c>
      <c r="BG2117">
        <v>4.9933422103861522</v>
      </c>
      <c r="BH2117">
        <v>1.5833659576319108</v>
      </c>
      <c r="BI2117">
        <v>0.41945879584633483</v>
      </c>
      <c r="BK2117">
        <v>1.1103348470482559</v>
      </c>
      <c r="BL2117">
        <v>0.57189878625797164</v>
      </c>
      <c r="BM2117">
        <f t="shared" si="424"/>
        <v>6.0421286031042127</v>
      </c>
      <c r="BN2117" s="1">
        <f t="shared" si="425"/>
        <v>-26.760553168798417</v>
      </c>
      <c r="BO2117" s="2">
        <f t="shared" si="412"/>
        <v>10.20551330873659</v>
      </c>
      <c r="BP2117" s="1" t="e">
        <f t="shared" si="413"/>
        <v>#DIV/0!</v>
      </c>
    </row>
    <row r="2118" spans="1:68" x14ac:dyDescent="0.25">
      <c r="A2118" t="s">
        <v>1881</v>
      </c>
      <c r="B2118" t="s">
        <v>1945</v>
      </c>
      <c r="C2118" t="s">
        <v>27</v>
      </c>
      <c r="I2118" t="s">
        <v>1009</v>
      </c>
      <c r="J2118" t="s">
        <v>29</v>
      </c>
      <c r="K2118" t="s">
        <v>1946</v>
      </c>
      <c r="L2118" t="s">
        <v>30</v>
      </c>
      <c r="N2118">
        <v>53.6</v>
      </c>
      <c r="P2118">
        <v>2.25</v>
      </c>
      <c r="T2118" s="1">
        <f t="shared" si="414"/>
        <v>0.8</v>
      </c>
      <c r="U2118" s="1">
        <f t="shared" si="415"/>
        <v>0</v>
      </c>
      <c r="V2118" s="3"/>
      <c r="W2118" s="3">
        <f t="shared" si="416"/>
        <v>1740</v>
      </c>
      <c r="Z2118" s="2">
        <f t="shared" si="417"/>
        <v>1.5736535662299855</v>
      </c>
      <c r="AA2118" s="1">
        <f t="shared" si="418"/>
        <v>0</v>
      </c>
      <c r="AB2118" s="3"/>
      <c r="AC2118" s="2">
        <v>129</v>
      </c>
      <c r="AD2118" s="3">
        <f t="shared" si="419"/>
        <v>18.399999999999999</v>
      </c>
      <c r="AE2118" s="3">
        <f t="shared" si="420"/>
        <v>12.500095912834418</v>
      </c>
      <c r="AF2118" s="3">
        <f t="shared" si="421"/>
        <v>0</v>
      </c>
      <c r="AG2118" s="3">
        <f t="shared" si="422"/>
        <v>10.800538949049354</v>
      </c>
      <c r="AH2118" s="3">
        <f t="shared" si="423"/>
        <v>14</v>
      </c>
      <c r="AQ2118" s="3">
        <v>1935</v>
      </c>
      <c r="AR2118" s="1">
        <v>5.89</v>
      </c>
      <c r="AS2118" s="1">
        <v>-34</v>
      </c>
      <c r="BA2118" t="s">
        <v>31</v>
      </c>
      <c r="BC2118">
        <v>2.2566995768688293E-2</v>
      </c>
      <c r="BE2118">
        <v>18.113678950655839</v>
      </c>
      <c r="BF2118">
        <v>0.14556040756914121</v>
      </c>
      <c r="BH2118">
        <v>0.80038279176997684</v>
      </c>
      <c r="BI2118">
        <v>0.3197094480536089</v>
      </c>
      <c r="BK2118">
        <v>0.2694745246768801</v>
      </c>
      <c r="BL2118">
        <v>0.57601316601522323</v>
      </c>
      <c r="BM2118">
        <f t="shared" si="424"/>
        <v>7.1507760532150781</v>
      </c>
      <c r="BN2118" s="1">
        <f t="shared" si="425"/>
        <v>-56.886118050171739</v>
      </c>
      <c r="BO2118" s="2">
        <f t="shared" si="412"/>
        <v>35.466962460307101</v>
      </c>
      <c r="BP2118" s="1" t="e">
        <f t="shared" si="413"/>
        <v>#DIV/0!</v>
      </c>
    </row>
    <row r="2119" spans="1:68" x14ac:dyDescent="0.25">
      <c r="A2119" t="s">
        <v>1882</v>
      </c>
      <c r="B2119" t="s">
        <v>1945</v>
      </c>
      <c r="C2119" t="s">
        <v>27</v>
      </c>
      <c r="I2119" t="s">
        <v>1009</v>
      </c>
      <c r="J2119" t="s">
        <v>29</v>
      </c>
      <c r="K2119" t="s">
        <v>1946</v>
      </c>
      <c r="L2119" t="s">
        <v>30</v>
      </c>
      <c r="N2119">
        <v>84</v>
      </c>
      <c r="P2119">
        <v>3.38</v>
      </c>
      <c r="T2119" s="1">
        <f t="shared" si="414"/>
        <v>34.799999999999997</v>
      </c>
      <c r="U2119" s="1">
        <f t="shared" si="415"/>
        <v>0</v>
      </c>
      <c r="V2119" s="3"/>
      <c r="W2119" s="3">
        <f t="shared" si="416"/>
        <v>732</v>
      </c>
      <c r="Z2119" s="2">
        <f t="shared" si="417"/>
        <v>11.015574963609899</v>
      </c>
      <c r="AA2119" s="1">
        <f t="shared" si="418"/>
        <v>0</v>
      </c>
      <c r="AB2119" s="3"/>
      <c r="AC2119" s="2">
        <v>125</v>
      </c>
      <c r="AD2119" s="3">
        <f t="shared" si="419"/>
        <v>87</v>
      </c>
      <c r="AE2119" s="3">
        <f t="shared" si="420"/>
        <v>30.500234027315976</v>
      </c>
      <c r="AF2119" s="3">
        <f t="shared" si="421"/>
        <v>0</v>
      </c>
      <c r="AG2119" s="3">
        <f t="shared" si="422"/>
        <v>31.001546983382401</v>
      </c>
      <c r="AH2119" s="3">
        <f t="shared" si="423"/>
        <v>18.399999999999999</v>
      </c>
      <c r="AQ2119" s="3">
        <v>1122</v>
      </c>
      <c r="AR2119" s="1">
        <v>1.27</v>
      </c>
      <c r="AS2119" s="1">
        <v>-37.1</v>
      </c>
      <c r="BA2119" t="s">
        <v>31</v>
      </c>
      <c r="BC2119">
        <v>0.98166431593794057</v>
      </c>
      <c r="BE2119">
        <v>7.6202373516552155</v>
      </c>
      <c r="BF2119">
        <v>1.0189228529839884</v>
      </c>
      <c r="BH2119">
        <v>3.7844186349993474</v>
      </c>
      <c r="BI2119">
        <v>0.78009105325080563</v>
      </c>
      <c r="BK2119">
        <v>0.77349169120215577</v>
      </c>
      <c r="BL2119">
        <v>0.75704587533429335</v>
      </c>
      <c r="BM2119">
        <f t="shared" si="424"/>
        <v>6.9290465631929052</v>
      </c>
      <c r="BN2119" s="1">
        <f t="shared" si="425"/>
        <v>-5.4180721786469803</v>
      </c>
      <c r="BO2119" s="2">
        <f t="shared" si="412"/>
        <v>3.8551046152507729</v>
      </c>
      <c r="BP2119" s="1" t="e">
        <f t="shared" si="413"/>
        <v>#DIV/0!</v>
      </c>
    </row>
    <row r="2120" spans="1:68" x14ac:dyDescent="0.25">
      <c r="A2120" t="s">
        <v>1883</v>
      </c>
      <c r="B2120" t="s">
        <v>1945</v>
      </c>
      <c r="C2120" t="s">
        <v>27</v>
      </c>
      <c r="I2120" t="s">
        <v>1009</v>
      </c>
      <c r="J2120" t="s">
        <v>29</v>
      </c>
      <c r="K2120" t="s">
        <v>1946</v>
      </c>
      <c r="L2120" t="s">
        <v>30</v>
      </c>
      <c r="N2120">
        <v>67.2</v>
      </c>
      <c r="P2120">
        <v>6.57</v>
      </c>
      <c r="Q2120" s="1">
        <v>0.8</v>
      </c>
      <c r="T2120" s="1">
        <f t="shared" si="414"/>
        <v>5.4</v>
      </c>
      <c r="U2120" s="1">
        <f t="shared" si="415"/>
        <v>0</v>
      </c>
      <c r="V2120" s="3"/>
      <c r="W2120" s="3">
        <f t="shared" si="416"/>
        <v>276</v>
      </c>
      <c r="Z2120" s="2">
        <f t="shared" si="417"/>
        <v>104.56053695617014</v>
      </c>
      <c r="AA2120" s="1">
        <f t="shared" si="418"/>
        <v>0</v>
      </c>
      <c r="AB2120" s="3"/>
      <c r="AC2120" s="2">
        <v>9.64</v>
      </c>
      <c r="AD2120" s="3">
        <f t="shared" si="419"/>
        <v>12.899999999999999</v>
      </c>
      <c r="AE2120" s="3">
        <f t="shared" si="420"/>
        <v>21.100161900864499</v>
      </c>
      <c r="AF2120" s="3">
        <f t="shared" si="421"/>
        <v>0</v>
      </c>
      <c r="AG2120" s="3">
        <f t="shared" si="422"/>
        <v>1.1000548929587304</v>
      </c>
      <c r="AH2120" s="3">
        <f t="shared" si="423"/>
        <v>0.8</v>
      </c>
      <c r="AQ2120" s="3">
        <v>926</v>
      </c>
      <c r="BA2120" t="s">
        <v>31</v>
      </c>
      <c r="BB2120">
        <v>0.8</v>
      </c>
      <c r="BC2120">
        <v>0.15232722143864597</v>
      </c>
      <c r="BE2120">
        <v>2.8732042473454089</v>
      </c>
      <c r="BF2120">
        <v>9.6716804140384927</v>
      </c>
      <c r="BH2120">
        <v>0.56113793553438596</v>
      </c>
      <c r="BI2120">
        <v>0.53966954831449188</v>
      </c>
      <c r="BK2120">
        <v>2.7446479365237787E-2</v>
      </c>
      <c r="BL2120">
        <v>3.2915038058012755E-2</v>
      </c>
      <c r="BM2120">
        <f t="shared" si="424"/>
        <v>0.53436807095343686</v>
      </c>
      <c r="BN2120" s="1">
        <f t="shared" si="425"/>
        <v>-58.463050531972605</v>
      </c>
      <c r="BO2120" s="2">
        <f t="shared" si="412"/>
        <v>3.6837666323507379</v>
      </c>
      <c r="BP2120" s="1" t="e">
        <f t="shared" si="413"/>
        <v>#DIV/0!</v>
      </c>
    </row>
    <row r="2121" spans="1:68" x14ac:dyDescent="0.25">
      <c r="A2121" t="s">
        <v>1884</v>
      </c>
      <c r="B2121" t="s">
        <v>1945</v>
      </c>
      <c r="C2121" t="s">
        <v>27</v>
      </c>
      <c r="I2121" t="s">
        <v>1009</v>
      </c>
      <c r="J2121" t="s">
        <v>29</v>
      </c>
      <c r="K2121" t="s">
        <v>1946</v>
      </c>
      <c r="L2121" t="s">
        <v>30</v>
      </c>
      <c r="N2121">
        <v>73.2</v>
      </c>
      <c r="P2121">
        <v>2.16</v>
      </c>
      <c r="T2121" s="1">
        <f t="shared" si="414"/>
        <v>0.7</v>
      </c>
      <c r="U2121" s="1">
        <f t="shared" si="415"/>
        <v>0</v>
      </c>
      <c r="V2121" s="3"/>
      <c r="W2121" s="3">
        <f t="shared" si="416"/>
        <v>600</v>
      </c>
      <c r="Z2121" s="2">
        <f t="shared" si="417"/>
        <v>22.730551512210901</v>
      </c>
      <c r="AA2121" s="1">
        <f t="shared" si="418"/>
        <v>0</v>
      </c>
      <c r="AB2121" s="3"/>
      <c r="AC2121" s="2">
        <v>54.4</v>
      </c>
      <c r="AD2121" s="3">
        <f t="shared" si="419"/>
        <v>1.8</v>
      </c>
      <c r="AE2121" s="3">
        <f t="shared" si="420"/>
        <v>2.9000222517775844</v>
      </c>
      <c r="AF2121" s="3">
        <f t="shared" si="421"/>
        <v>0</v>
      </c>
      <c r="AG2121" s="3">
        <f t="shared" si="422"/>
        <v>1.6000798443036077</v>
      </c>
      <c r="AH2121" s="3">
        <f t="shared" si="423"/>
        <v>0.09</v>
      </c>
      <c r="AQ2121" s="3">
        <v>792</v>
      </c>
      <c r="AR2121" s="1">
        <v>3.72</v>
      </c>
      <c r="AS2121" s="1">
        <v>-37.799999999999997</v>
      </c>
      <c r="BA2121" t="s">
        <v>31</v>
      </c>
      <c r="BC2121">
        <v>1.9746121297602254E-2</v>
      </c>
      <c r="BE2121">
        <v>6.2460961898813236</v>
      </c>
      <c r="BF2121">
        <v>2.1025392204431506</v>
      </c>
      <c r="BH2121">
        <v>7.8298316586193392E-2</v>
      </c>
      <c r="BI2121">
        <v>7.4172591948437255E-2</v>
      </c>
      <c r="BK2121">
        <v>3.9922151803982231E-2</v>
      </c>
      <c r="BL2121">
        <v>3.7029417815264347E-3</v>
      </c>
      <c r="BM2121">
        <f t="shared" si="424"/>
        <v>3.0155210643015522</v>
      </c>
      <c r="BN2121" s="1">
        <f t="shared" si="425"/>
        <v>-58.708633712238857</v>
      </c>
      <c r="BO2121" s="2">
        <f t="shared" si="412"/>
        <v>3.9652504614007946</v>
      </c>
      <c r="BP2121" s="1" t="e">
        <f t="shared" si="413"/>
        <v>#DIV/0!</v>
      </c>
    </row>
    <row r="2122" spans="1:68" x14ac:dyDescent="0.25">
      <c r="A2122" t="s">
        <v>1885</v>
      </c>
      <c r="B2122" t="s">
        <v>1945</v>
      </c>
      <c r="C2122" t="s">
        <v>27</v>
      </c>
      <c r="D2122">
        <v>-22.452293000000001</v>
      </c>
      <c r="E2122">
        <v>-67.844368000000003</v>
      </c>
      <c r="H2122" t="s">
        <v>445</v>
      </c>
      <c r="I2122" t="s">
        <v>1009</v>
      </c>
      <c r="J2122" t="s">
        <v>29</v>
      </c>
      <c r="K2122" t="s">
        <v>1946</v>
      </c>
      <c r="L2122" t="s">
        <v>30</v>
      </c>
      <c r="N2122">
        <v>15</v>
      </c>
      <c r="P2122">
        <v>5.0999999999999996</v>
      </c>
      <c r="Q2122" s="1">
        <v>0.6</v>
      </c>
      <c r="T2122" s="1">
        <f t="shared" si="414"/>
        <v>0.5</v>
      </c>
      <c r="U2122" s="1">
        <f t="shared" si="415"/>
        <v>0</v>
      </c>
      <c r="V2122" s="3"/>
      <c r="W2122" s="3">
        <f t="shared" si="416"/>
        <v>4.5999999999999996</v>
      </c>
      <c r="Z2122" s="2">
        <f t="shared" si="417"/>
        <v>0</v>
      </c>
      <c r="AA2122" s="1">
        <f t="shared" si="418"/>
        <v>9.3508655126498016E-2</v>
      </c>
      <c r="AB2122" s="3"/>
      <c r="AC2122" s="2">
        <v>7.6</v>
      </c>
      <c r="AD2122" s="3">
        <f t="shared" si="419"/>
        <v>0.39999999999999997</v>
      </c>
      <c r="AE2122" s="3">
        <f t="shared" si="420"/>
        <v>0</v>
      </c>
      <c r="AF2122" s="3">
        <f t="shared" si="421"/>
        <v>0</v>
      </c>
      <c r="AG2122" s="3">
        <f t="shared" si="422"/>
        <v>1.4000698637656568</v>
      </c>
      <c r="AH2122" s="3">
        <f t="shared" si="423"/>
        <v>1.4000000000000002E-2</v>
      </c>
      <c r="AQ2122" s="3">
        <v>45</v>
      </c>
      <c r="AR2122" s="1">
        <v>-10.36</v>
      </c>
      <c r="AS2122" s="1">
        <v>-80.8</v>
      </c>
      <c r="BA2122" t="s">
        <v>31</v>
      </c>
      <c r="BB2122">
        <v>0.6</v>
      </c>
      <c r="BC2122">
        <v>1.4104372355430182E-2</v>
      </c>
      <c r="BE2122">
        <v>4.7886737455756813E-2</v>
      </c>
      <c r="BG2122">
        <v>3.3288948069241015E-3</v>
      </c>
      <c r="BH2122">
        <v>1.7399625908042976E-2</v>
      </c>
      <c r="BK2122">
        <v>3.4931882828484452E-2</v>
      </c>
      <c r="BL2122">
        <v>5.7601316601522327E-4</v>
      </c>
      <c r="BM2122">
        <f t="shared" si="424"/>
        <v>0.42128603104212858</v>
      </c>
      <c r="BN2122" s="1">
        <f t="shared" si="425"/>
        <v>-16.413561541302364</v>
      </c>
      <c r="BO2122" s="2">
        <f t="shared" si="412"/>
        <v>1.233633476880247</v>
      </c>
      <c r="BP2122" s="1" t="e">
        <f t="shared" si="413"/>
        <v>#DIV/0!</v>
      </c>
    </row>
    <row r="2123" spans="1:68" x14ac:dyDescent="0.25">
      <c r="A2123" t="s">
        <v>1886</v>
      </c>
      <c r="B2123" t="s">
        <v>1945</v>
      </c>
      <c r="C2123" t="s">
        <v>27</v>
      </c>
      <c r="D2123">
        <v>-22.452293000000001</v>
      </c>
      <c r="E2123">
        <v>-67.844368000000003</v>
      </c>
      <c r="H2123" t="s">
        <v>445</v>
      </c>
      <c r="I2123" t="s">
        <v>1009</v>
      </c>
      <c r="J2123" t="s">
        <v>29</v>
      </c>
      <c r="K2123" t="s">
        <v>1946</v>
      </c>
      <c r="L2123" t="s">
        <v>30</v>
      </c>
      <c r="N2123">
        <v>84.5</v>
      </c>
      <c r="T2123" s="1">
        <f t="shared" si="414"/>
        <v>0</v>
      </c>
      <c r="U2123" s="1">
        <f t="shared" si="415"/>
        <v>0</v>
      </c>
      <c r="V2123" s="3"/>
      <c r="W2123" s="3">
        <f t="shared" si="416"/>
        <v>0</v>
      </c>
      <c r="Z2123" s="2">
        <f t="shared" si="417"/>
        <v>0</v>
      </c>
      <c r="AA2123" s="1">
        <f t="shared" si="418"/>
        <v>0</v>
      </c>
      <c r="AB2123" s="3"/>
      <c r="AD2123" s="3">
        <f t="shared" si="419"/>
        <v>0</v>
      </c>
      <c r="AE2123" s="3">
        <f t="shared" si="420"/>
        <v>0</v>
      </c>
      <c r="AF2123" s="3">
        <f t="shared" si="421"/>
        <v>0</v>
      </c>
      <c r="AG2123" s="3">
        <f t="shared" si="422"/>
        <v>0</v>
      </c>
      <c r="AH2123" s="3">
        <f t="shared" si="423"/>
        <v>0</v>
      </c>
      <c r="AR2123" s="1">
        <v>-9.66</v>
      </c>
      <c r="AS2123" s="1">
        <v>-77.2</v>
      </c>
      <c r="BA2123" t="s">
        <v>31</v>
      </c>
      <c r="BM2123">
        <f t="shared" si="424"/>
        <v>0</v>
      </c>
      <c r="BN2123" s="1" t="e">
        <f t="shared" si="425"/>
        <v>#DIV/0!</v>
      </c>
      <c r="BO2123" s="2" t="e">
        <f t="shared" si="412"/>
        <v>#DIV/0!</v>
      </c>
      <c r="BP2123" s="1" t="e">
        <f t="shared" si="413"/>
        <v>#DIV/0!</v>
      </c>
    </row>
    <row r="2124" spans="1:68" x14ac:dyDescent="0.25">
      <c r="A2124" t="s">
        <v>1887</v>
      </c>
      <c r="B2124" t="s">
        <v>1945</v>
      </c>
      <c r="C2124" t="s">
        <v>27</v>
      </c>
      <c r="D2124">
        <v>-22.474378000000002</v>
      </c>
      <c r="E2124">
        <v>-67.820868000000004</v>
      </c>
      <c r="H2124" t="s">
        <v>445</v>
      </c>
      <c r="I2124" t="s">
        <v>1009</v>
      </c>
      <c r="J2124" t="s">
        <v>29</v>
      </c>
      <c r="K2124" t="s">
        <v>1946</v>
      </c>
      <c r="L2124" t="s">
        <v>30</v>
      </c>
      <c r="N2124">
        <v>84.4</v>
      </c>
      <c r="T2124" s="1">
        <f t="shared" si="414"/>
        <v>0</v>
      </c>
      <c r="U2124" s="1">
        <f t="shared" si="415"/>
        <v>0</v>
      </c>
      <c r="V2124" s="3"/>
      <c r="W2124" s="3">
        <f t="shared" si="416"/>
        <v>0</v>
      </c>
      <c r="Z2124" s="2">
        <f t="shared" si="417"/>
        <v>0</v>
      </c>
      <c r="AA2124" s="1">
        <f t="shared" si="418"/>
        <v>0</v>
      </c>
      <c r="AB2124" s="3"/>
      <c r="AD2124" s="3">
        <f t="shared" si="419"/>
        <v>0</v>
      </c>
      <c r="AE2124" s="3">
        <f t="shared" si="420"/>
        <v>0</v>
      </c>
      <c r="AF2124" s="3">
        <f t="shared" si="421"/>
        <v>0</v>
      </c>
      <c r="AG2124" s="3">
        <f t="shared" si="422"/>
        <v>0</v>
      </c>
      <c r="AH2124" s="3">
        <f t="shared" si="423"/>
        <v>0</v>
      </c>
      <c r="AR2124" s="1">
        <v>-12.78</v>
      </c>
      <c r="AS2124" s="1">
        <v>-87.3</v>
      </c>
      <c r="BA2124" t="s">
        <v>31</v>
      </c>
      <c r="BM2124">
        <f t="shared" si="424"/>
        <v>0</v>
      </c>
      <c r="BN2124" s="1" t="e">
        <f t="shared" si="425"/>
        <v>#DIV/0!</v>
      </c>
      <c r="BO2124" s="2" t="e">
        <f t="shared" si="412"/>
        <v>#DIV/0!</v>
      </c>
      <c r="BP2124" s="1" t="e">
        <f t="shared" si="413"/>
        <v>#DIV/0!</v>
      </c>
    </row>
    <row r="2125" spans="1:68" x14ac:dyDescent="0.25">
      <c r="A2125" t="s">
        <v>1888</v>
      </c>
      <c r="B2125" t="s">
        <v>1945</v>
      </c>
      <c r="C2125" t="s">
        <v>27</v>
      </c>
      <c r="D2125">
        <v>-22.340892</v>
      </c>
      <c r="E2125">
        <v>-67.841182000000003</v>
      </c>
      <c r="H2125" t="s">
        <v>103</v>
      </c>
      <c r="I2125" t="s">
        <v>1009</v>
      </c>
      <c r="J2125" t="s">
        <v>29</v>
      </c>
      <c r="K2125" t="s">
        <v>1946</v>
      </c>
      <c r="L2125" t="s">
        <v>30</v>
      </c>
      <c r="N2125">
        <v>17</v>
      </c>
      <c r="P2125">
        <v>5.53</v>
      </c>
      <c r="Q2125" s="1">
        <v>4.5</v>
      </c>
      <c r="T2125" s="1">
        <f t="shared" si="414"/>
        <v>0.7</v>
      </c>
      <c r="U2125" s="1">
        <f t="shared" si="415"/>
        <v>0</v>
      </c>
      <c r="V2125" s="3"/>
      <c r="W2125" s="3">
        <f t="shared" si="416"/>
        <v>4.5999999999999996</v>
      </c>
      <c r="Z2125" s="2">
        <f t="shared" si="417"/>
        <v>0</v>
      </c>
      <c r="AA2125" s="1">
        <f t="shared" si="418"/>
        <v>4.6754327563249008E-2</v>
      </c>
      <c r="AB2125" s="3"/>
      <c r="AC2125" s="2">
        <v>13.6</v>
      </c>
      <c r="AD2125" s="3">
        <f t="shared" si="419"/>
        <v>0.5</v>
      </c>
      <c r="AE2125" s="3">
        <f t="shared" si="420"/>
        <v>0.10000076730267535</v>
      </c>
      <c r="AF2125" s="3">
        <f t="shared" si="421"/>
        <v>0</v>
      </c>
      <c r="AG2125" s="3">
        <f t="shared" si="422"/>
        <v>0.30001497080692646</v>
      </c>
      <c r="AH2125" s="3">
        <f t="shared" si="423"/>
        <v>5.0000000000000001E-3</v>
      </c>
      <c r="AQ2125" s="3">
        <v>40</v>
      </c>
      <c r="BA2125" t="s">
        <v>31</v>
      </c>
      <c r="BB2125">
        <v>4.5</v>
      </c>
      <c r="BC2125">
        <v>1.9746121297602254E-2</v>
      </c>
      <c r="BE2125">
        <v>4.7886737455756813E-2</v>
      </c>
      <c r="BG2125">
        <v>1.6644474034620508E-3</v>
      </c>
      <c r="BH2125">
        <v>2.174953238505372E-2</v>
      </c>
      <c r="BI2125">
        <v>2.5576755844288713E-3</v>
      </c>
      <c r="BK2125">
        <v>7.4854034632466683E-3</v>
      </c>
      <c r="BL2125">
        <v>2.0571898786257971E-4</v>
      </c>
      <c r="BM2125">
        <f t="shared" si="424"/>
        <v>0.75388026607538805</v>
      </c>
      <c r="BN2125" s="1">
        <f t="shared" si="425"/>
        <v>-70.65791771182198</v>
      </c>
      <c r="BO2125" s="2">
        <f t="shared" si="412"/>
        <v>1.1014584615002208</v>
      </c>
      <c r="BP2125" s="1" t="e">
        <f t="shared" si="413"/>
        <v>#DIV/0!</v>
      </c>
    </row>
    <row r="2126" spans="1:68" x14ac:dyDescent="0.25">
      <c r="A2126" t="s">
        <v>1889</v>
      </c>
      <c r="B2126" t="s">
        <v>1945</v>
      </c>
      <c r="C2126" t="s">
        <v>27</v>
      </c>
      <c r="D2126">
        <v>-22.340892</v>
      </c>
      <c r="E2126">
        <v>-67.841182000000003</v>
      </c>
      <c r="H2126" t="s">
        <v>103</v>
      </c>
      <c r="I2126" t="s">
        <v>1009</v>
      </c>
      <c r="J2126" t="s">
        <v>29</v>
      </c>
      <c r="K2126" t="s">
        <v>1946</v>
      </c>
      <c r="L2126" t="s">
        <v>30</v>
      </c>
      <c r="N2126">
        <v>84.6</v>
      </c>
      <c r="T2126" s="1">
        <f t="shared" si="414"/>
        <v>0</v>
      </c>
      <c r="U2126" s="1">
        <f t="shared" si="415"/>
        <v>0</v>
      </c>
      <c r="V2126" s="3"/>
      <c r="W2126" s="3">
        <f t="shared" si="416"/>
        <v>0</v>
      </c>
      <c r="Z2126" s="2">
        <f t="shared" si="417"/>
        <v>0</v>
      </c>
      <c r="AA2126" s="1">
        <f t="shared" si="418"/>
        <v>0</v>
      </c>
      <c r="AB2126" s="3"/>
      <c r="AD2126" s="3">
        <f t="shared" si="419"/>
        <v>0</v>
      </c>
      <c r="AE2126" s="3">
        <f t="shared" si="420"/>
        <v>0</v>
      </c>
      <c r="AF2126" s="3">
        <f t="shared" si="421"/>
        <v>0</v>
      </c>
      <c r="AG2126" s="3">
        <f t="shared" si="422"/>
        <v>0</v>
      </c>
      <c r="AH2126" s="3">
        <f t="shared" si="423"/>
        <v>0</v>
      </c>
      <c r="AR2126" s="1">
        <v>-8.49</v>
      </c>
      <c r="AS2126" s="1">
        <v>-79.5</v>
      </c>
      <c r="BA2126" t="s">
        <v>31</v>
      </c>
      <c r="BM2126">
        <f t="shared" si="424"/>
        <v>0</v>
      </c>
      <c r="BN2126" s="1" t="e">
        <f t="shared" si="425"/>
        <v>#DIV/0!</v>
      </c>
      <c r="BO2126" s="2" t="e">
        <f t="shared" si="412"/>
        <v>#DIV/0!</v>
      </c>
      <c r="BP2126" s="1" t="e">
        <f t="shared" si="413"/>
        <v>#DIV/0!</v>
      </c>
    </row>
    <row r="2127" spans="1:68" x14ac:dyDescent="0.25">
      <c r="A2127" t="s">
        <v>1890</v>
      </c>
      <c r="B2127" t="s">
        <v>1945</v>
      </c>
      <c r="C2127" t="s">
        <v>27</v>
      </c>
      <c r="D2127">
        <v>-22.340892</v>
      </c>
      <c r="E2127">
        <v>-67.841182000000003</v>
      </c>
      <c r="H2127" t="s">
        <v>103</v>
      </c>
      <c r="I2127" t="s">
        <v>1009</v>
      </c>
      <c r="J2127" t="s">
        <v>29</v>
      </c>
      <c r="K2127" t="s">
        <v>1946</v>
      </c>
      <c r="L2127" t="s">
        <v>30</v>
      </c>
      <c r="N2127">
        <v>84.6</v>
      </c>
      <c r="T2127" s="1">
        <f t="shared" si="414"/>
        <v>0</v>
      </c>
      <c r="U2127" s="1">
        <f t="shared" si="415"/>
        <v>0</v>
      </c>
      <c r="V2127" s="3"/>
      <c r="W2127" s="3">
        <f t="shared" si="416"/>
        <v>0</v>
      </c>
      <c r="Z2127" s="2">
        <f t="shared" si="417"/>
        <v>0</v>
      </c>
      <c r="AA2127" s="1">
        <f t="shared" si="418"/>
        <v>0</v>
      </c>
      <c r="AB2127" s="3"/>
      <c r="AD2127" s="3">
        <f t="shared" si="419"/>
        <v>0</v>
      </c>
      <c r="AE2127" s="3">
        <f t="shared" si="420"/>
        <v>0</v>
      </c>
      <c r="AF2127" s="3">
        <f t="shared" si="421"/>
        <v>0</v>
      </c>
      <c r="AG2127" s="3">
        <f t="shared" si="422"/>
        <v>0</v>
      </c>
      <c r="AH2127" s="3">
        <f t="shared" si="423"/>
        <v>0</v>
      </c>
      <c r="AR2127" s="1">
        <v>-9.9499999999999993</v>
      </c>
      <c r="AS2127" s="1">
        <v>-86.2</v>
      </c>
      <c r="BA2127" t="s">
        <v>31</v>
      </c>
      <c r="BM2127">
        <f t="shared" si="424"/>
        <v>0</v>
      </c>
      <c r="BN2127" s="1" t="e">
        <f t="shared" si="425"/>
        <v>#DIV/0!</v>
      </c>
      <c r="BO2127" s="2" t="e">
        <f t="shared" si="412"/>
        <v>#DIV/0!</v>
      </c>
      <c r="BP2127" s="1" t="e">
        <f t="shared" si="413"/>
        <v>#DIV/0!</v>
      </c>
    </row>
    <row r="2128" spans="1:68" x14ac:dyDescent="0.25">
      <c r="A2128" t="s">
        <v>1891</v>
      </c>
      <c r="B2128" t="s">
        <v>1945</v>
      </c>
      <c r="C2128" t="s">
        <v>27</v>
      </c>
      <c r="D2128">
        <v>-22.433149</v>
      </c>
      <c r="E2128">
        <v>-67.769285999999994</v>
      </c>
      <c r="I2128" t="s">
        <v>1009</v>
      </c>
      <c r="J2128" t="s">
        <v>29</v>
      </c>
      <c r="K2128" t="s">
        <v>1946</v>
      </c>
      <c r="L2128" t="s">
        <v>30</v>
      </c>
      <c r="N2128">
        <v>84.5</v>
      </c>
      <c r="T2128" s="1">
        <f t="shared" si="414"/>
        <v>0</v>
      </c>
      <c r="U2128" s="1">
        <f t="shared" si="415"/>
        <v>0</v>
      </c>
      <c r="V2128" s="3"/>
      <c r="W2128" s="3">
        <f t="shared" si="416"/>
        <v>0</v>
      </c>
      <c r="Z2128" s="2">
        <f t="shared" si="417"/>
        <v>0</v>
      </c>
      <c r="AA2128" s="1">
        <f t="shared" si="418"/>
        <v>0</v>
      </c>
      <c r="AB2128" s="3"/>
      <c r="AD2128" s="3">
        <f t="shared" si="419"/>
        <v>0</v>
      </c>
      <c r="AE2128" s="3">
        <f t="shared" si="420"/>
        <v>0</v>
      </c>
      <c r="AF2128" s="3">
        <f t="shared" si="421"/>
        <v>0</v>
      </c>
      <c r="AG2128" s="3">
        <f t="shared" si="422"/>
        <v>0</v>
      </c>
      <c r="AH2128" s="3">
        <f t="shared" si="423"/>
        <v>0</v>
      </c>
      <c r="AR2128" s="1">
        <v>-9.32</v>
      </c>
      <c r="AS2128" s="1">
        <v>-81.900000000000006</v>
      </c>
      <c r="BA2128" t="s">
        <v>31</v>
      </c>
      <c r="BM2128">
        <f t="shared" si="424"/>
        <v>0</v>
      </c>
      <c r="BN2128" s="1" t="e">
        <f t="shared" si="425"/>
        <v>#DIV/0!</v>
      </c>
      <c r="BO2128" s="2" t="e">
        <f t="shared" si="412"/>
        <v>#DIV/0!</v>
      </c>
      <c r="BP2128" s="1" t="e">
        <f t="shared" si="413"/>
        <v>#DIV/0!</v>
      </c>
    </row>
    <row r="2129" spans="1:68" x14ac:dyDescent="0.25">
      <c r="A2129" t="s">
        <v>1892</v>
      </c>
      <c r="B2129" t="s">
        <v>1945</v>
      </c>
      <c r="C2129" t="s">
        <v>27</v>
      </c>
      <c r="D2129">
        <v>-22.433149</v>
      </c>
      <c r="E2129">
        <v>-67.769285999999994</v>
      </c>
      <c r="I2129" t="s">
        <v>1009</v>
      </c>
      <c r="J2129" t="s">
        <v>29</v>
      </c>
      <c r="K2129" t="s">
        <v>1946</v>
      </c>
      <c r="L2129" t="s">
        <v>30</v>
      </c>
      <c r="N2129">
        <v>84.5</v>
      </c>
      <c r="T2129" s="1">
        <f t="shared" si="414"/>
        <v>0</v>
      </c>
      <c r="U2129" s="1">
        <f t="shared" si="415"/>
        <v>0</v>
      </c>
      <c r="V2129" s="3"/>
      <c r="W2129" s="3">
        <f t="shared" si="416"/>
        <v>0</v>
      </c>
      <c r="Z2129" s="2">
        <f t="shared" si="417"/>
        <v>0</v>
      </c>
      <c r="AA2129" s="1">
        <f t="shared" si="418"/>
        <v>0</v>
      </c>
      <c r="AB2129" s="3"/>
      <c r="AD2129" s="3">
        <f t="shared" si="419"/>
        <v>0</v>
      </c>
      <c r="AE2129" s="3">
        <f t="shared" si="420"/>
        <v>0</v>
      </c>
      <c r="AF2129" s="3">
        <f t="shared" si="421"/>
        <v>0</v>
      </c>
      <c r="AG2129" s="3">
        <f t="shared" si="422"/>
        <v>0</v>
      </c>
      <c r="AH2129" s="3">
        <f t="shared" si="423"/>
        <v>0</v>
      </c>
      <c r="AR2129" s="1">
        <v>-9.14</v>
      </c>
      <c r="AS2129" s="1">
        <v>-80.8</v>
      </c>
      <c r="BA2129" t="s">
        <v>31</v>
      </c>
      <c r="BM2129">
        <f t="shared" si="424"/>
        <v>0</v>
      </c>
      <c r="BN2129" s="1" t="e">
        <f t="shared" si="425"/>
        <v>#DIV/0!</v>
      </c>
      <c r="BO2129" s="2" t="e">
        <f t="shared" si="412"/>
        <v>#DIV/0!</v>
      </c>
      <c r="BP2129" s="1" t="e">
        <f t="shared" si="413"/>
        <v>#DIV/0!</v>
      </c>
    </row>
    <row r="2130" spans="1:68" x14ac:dyDescent="0.25">
      <c r="A2130" t="s">
        <v>1893</v>
      </c>
      <c r="B2130" t="s">
        <v>1945</v>
      </c>
      <c r="C2130" t="s">
        <v>27</v>
      </c>
      <c r="D2130">
        <v>-22.443642000000001</v>
      </c>
      <c r="E2130">
        <v>-67.749369999999999</v>
      </c>
      <c r="I2130" t="s">
        <v>1009</v>
      </c>
      <c r="J2130" t="s">
        <v>29</v>
      </c>
      <c r="K2130" t="s">
        <v>1946</v>
      </c>
      <c r="L2130" t="s">
        <v>30</v>
      </c>
      <c r="N2130">
        <v>84.7</v>
      </c>
      <c r="T2130" s="1">
        <f t="shared" si="414"/>
        <v>0</v>
      </c>
      <c r="U2130" s="1">
        <f t="shared" si="415"/>
        <v>0</v>
      </c>
      <c r="V2130" s="3"/>
      <c r="W2130" s="3">
        <f t="shared" si="416"/>
        <v>0</v>
      </c>
      <c r="Z2130" s="2">
        <f t="shared" si="417"/>
        <v>0</v>
      </c>
      <c r="AA2130" s="1">
        <f t="shared" si="418"/>
        <v>0</v>
      </c>
      <c r="AB2130" s="3"/>
      <c r="AD2130" s="3">
        <f t="shared" si="419"/>
        <v>0</v>
      </c>
      <c r="AE2130" s="3">
        <f t="shared" si="420"/>
        <v>0</v>
      </c>
      <c r="AF2130" s="3">
        <f t="shared" si="421"/>
        <v>0</v>
      </c>
      <c r="AG2130" s="3">
        <f t="shared" si="422"/>
        <v>0</v>
      </c>
      <c r="AH2130" s="3">
        <f t="shared" si="423"/>
        <v>0</v>
      </c>
      <c r="AR2130" s="1">
        <v>-9.3000000000000007</v>
      </c>
      <c r="AS2130" s="1">
        <v>-83.6</v>
      </c>
      <c r="BA2130" t="s">
        <v>31</v>
      </c>
      <c r="BM2130">
        <f t="shared" si="424"/>
        <v>0</v>
      </c>
      <c r="BN2130" s="1" t="e">
        <f t="shared" si="425"/>
        <v>#DIV/0!</v>
      </c>
      <c r="BO2130" s="2" t="e">
        <f t="shared" si="412"/>
        <v>#DIV/0!</v>
      </c>
      <c r="BP2130" s="1" t="e">
        <f t="shared" si="413"/>
        <v>#DIV/0!</v>
      </c>
    </row>
    <row r="2131" spans="1:68" x14ac:dyDescent="0.25">
      <c r="A2131" t="s">
        <v>1894</v>
      </c>
      <c r="B2131" t="s">
        <v>1945</v>
      </c>
      <c r="C2131" t="s">
        <v>27</v>
      </c>
      <c r="D2131">
        <v>-22.443642000000001</v>
      </c>
      <c r="E2131">
        <v>-67.749369999999999</v>
      </c>
      <c r="I2131" t="s">
        <v>1009</v>
      </c>
      <c r="J2131" t="s">
        <v>29</v>
      </c>
      <c r="K2131" t="s">
        <v>1946</v>
      </c>
      <c r="L2131" t="s">
        <v>30</v>
      </c>
      <c r="N2131">
        <v>84.7</v>
      </c>
      <c r="T2131" s="1">
        <f t="shared" si="414"/>
        <v>0</v>
      </c>
      <c r="U2131" s="1">
        <f t="shared" si="415"/>
        <v>0</v>
      </c>
      <c r="V2131" s="3"/>
      <c r="W2131" s="3">
        <f t="shared" si="416"/>
        <v>0</v>
      </c>
      <c r="Z2131" s="2">
        <f t="shared" si="417"/>
        <v>0</v>
      </c>
      <c r="AA2131" s="1">
        <f t="shared" si="418"/>
        <v>0</v>
      </c>
      <c r="AB2131" s="3"/>
      <c r="AD2131" s="3">
        <f t="shared" si="419"/>
        <v>0</v>
      </c>
      <c r="AE2131" s="3">
        <f t="shared" si="420"/>
        <v>0</v>
      </c>
      <c r="AF2131" s="3">
        <f t="shared" si="421"/>
        <v>0</v>
      </c>
      <c r="AG2131" s="3">
        <f t="shared" si="422"/>
        <v>0</v>
      </c>
      <c r="AH2131" s="3">
        <f t="shared" si="423"/>
        <v>0</v>
      </c>
      <c r="AR2131" s="1">
        <v>-10.38</v>
      </c>
      <c r="AS2131" s="1">
        <v>-90.2</v>
      </c>
      <c r="BA2131" t="s">
        <v>31</v>
      </c>
      <c r="BM2131">
        <f t="shared" si="424"/>
        <v>0</v>
      </c>
      <c r="BN2131" s="1" t="e">
        <f t="shared" si="425"/>
        <v>#DIV/0!</v>
      </c>
      <c r="BO2131" s="2" t="e">
        <f t="shared" si="412"/>
        <v>#DIV/0!</v>
      </c>
      <c r="BP2131" s="1" t="e">
        <f t="shared" si="413"/>
        <v>#DIV/0!</v>
      </c>
    </row>
    <row r="2132" spans="1:68" x14ac:dyDescent="0.25">
      <c r="A2132" t="s">
        <v>1895</v>
      </c>
      <c r="B2132" t="s">
        <v>1945</v>
      </c>
      <c r="C2132" t="s">
        <v>27</v>
      </c>
      <c r="D2132">
        <v>-22.425232999999999</v>
      </c>
      <c r="E2132">
        <v>-67.758930000000007</v>
      </c>
      <c r="I2132" t="s">
        <v>1009</v>
      </c>
      <c r="J2132" t="s">
        <v>29</v>
      </c>
      <c r="K2132" t="s">
        <v>1946</v>
      </c>
      <c r="L2132" t="s">
        <v>30</v>
      </c>
      <c r="N2132">
        <v>12</v>
      </c>
      <c r="P2132">
        <v>4.0999999999999996</v>
      </c>
      <c r="T2132" s="1">
        <f t="shared" si="414"/>
        <v>1.6</v>
      </c>
      <c r="U2132" s="1">
        <f t="shared" si="415"/>
        <v>0</v>
      </c>
      <c r="V2132" s="3"/>
      <c r="W2132" s="3">
        <f t="shared" si="416"/>
        <v>5.9</v>
      </c>
      <c r="Z2132" s="2">
        <f t="shared" si="417"/>
        <v>0.10491023774866569</v>
      </c>
      <c r="AA2132" s="1">
        <f t="shared" si="418"/>
        <v>1.823418774966711</v>
      </c>
      <c r="AB2132" s="3"/>
      <c r="AC2132" s="2">
        <v>0.13</v>
      </c>
      <c r="AD2132" s="3">
        <f t="shared" si="419"/>
        <v>2.2999999999999998</v>
      </c>
      <c r="AE2132" s="3">
        <f t="shared" si="420"/>
        <v>0.40000306921070139</v>
      </c>
      <c r="AF2132" s="3">
        <f t="shared" si="421"/>
        <v>0</v>
      </c>
      <c r="AG2132" s="3">
        <f t="shared" si="422"/>
        <v>0.80003992215180386</v>
      </c>
      <c r="AH2132" s="3">
        <f t="shared" si="423"/>
        <v>1.2999999999999999E-2</v>
      </c>
      <c r="AQ2132" s="3">
        <v>60</v>
      </c>
      <c r="AR2132" s="1">
        <v>-8.7899999999999991</v>
      </c>
      <c r="AS2132" s="1">
        <v>-77.8</v>
      </c>
      <c r="BA2132" t="s">
        <v>31</v>
      </c>
      <c r="BC2132">
        <v>4.5133991537376586E-2</v>
      </c>
      <c r="BE2132">
        <v>6.1419945867166356E-2</v>
      </c>
      <c r="BF2132">
        <v>9.7040271712760789E-3</v>
      </c>
      <c r="BG2132">
        <v>6.4913448735019974E-2</v>
      </c>
      <c r="BH2132">
        <v>0.10004784897124711</v>
      </c>
      <c r="BI2132">
        <v>1.0230702337715485E-2</v>
      </c>
      <c r="BK2132">
        <v>1.9961075901991115E-2</v>
      </c>
      <c r="BL2132">
        <v>5.3486936844270722E-4</v>
      </c>
      <c r="BM2132">
        <f t="shared" si="424"/>
        <v>7.2062084257206215E-3</v>
      </c>
      <c r="BN2132" s="1">
        <f t="shared" si="425"/>
        <v>-2.9092410702963494</v>
      </c>
      <c r="BO2132" s="2">
        <f t="shared" si="412"/>
        <v>2.2166851537691938</v>
      </c>
      <c r="BP2132" s="1" t="e">
        <f t="shared" si="413"/>
        <v>#DIV/0!</v>
      </c>
    </row>
    <row r="2133" spans="1:68" x14ac:dyDescent="0.25">
      <c r="A2133" t="s">
        <v>1896</v>
      </c>
      <c r="B2133" t="s">
        <v>1945</v>
      </c>
      <c r="C2133" t="s">
        <v>27</v>
      </c>
      <c r="D2133">
        <v>-22.433149</v>
      </c>
      <c r="E2133">
        <v>-67.769285999999994</v>
      </c>
      <c r="I2133" t="s">
        <v>1009</v>
      </c>
      <c r="J2133" t="s">
        <v>29</v>
      </c>
      <c r="K2133" t="s">
        <v>1946</v>
      </c>
      <c r="L2133" t="s">
        <v>30</v>
      </c>
      <c r="N2133">
        <v>20</v>
      </c>
      <c r="P2133">
        <v>4.8</v>
      </c>
      <c r="Q2133" s="1">
        <v>0.3</v>
      </c>
      <c r="T2133" s="1">
        <f t="shared" si="414"/>
        <v>0.5</v>
      </c>
      <c r="U2133" s="1">
        <f t="shared" si="415"/>
        <v>0</v>
      </c>
      <c r="V2133" s="3"/>
      <c r="W2133" s="3">
        <f t="shared" si="416"/>
        <v>3.4</v>
      </c>
      <c r="Z2133" s="2">
        <f t="shared" si="417"/>
        <v>0.13988031699822093</v>
      </c>
      <c r="AA2133" s="1">
        <f t="shared" si="418"/>
        <v>0.79482356857523306</v>
      </c>
      <c r="AB2133" s="3"/>
      <c r="AC2133" s="2">
        <v>8.1999999999999993</v>
      </c>
      <c r="AD2133" s="3">
        <f t="shared" si="419"/>
        <v>0.39999999999999997</v>
      </c>
      <c r="AE2133" s="3">
        <f t="shared" si="420"/>
        <v>0.10000076730267535</v>
      </c>
      <c r="AF2133" s="3">
        <f t="shared" si="421"/>
        <v>0</v>
      </c>
      <c r="AG2133" s="3">
        <f t="shared" si="422"/>
        <v>0.20000998053795097</v>
      </c>
      <c r="AH2133" s="3">
        <f t="shared" si="423"/>
        <v>1.2999999999999999E-2</v>
      </c>
      <c r="AQ2133" s="3">
        <v>46</v>
      </c>
      <c r="AR2133" s="1">
        <v>-8.82</v>
      </c>
      <c r="AS2133" s="1">
        <v>-78.7</v>
      </c>
      <c r="BA2133" t="s">
        <v>31</v>
      </c>
      <c r="BB2133">
        <v>0.3</v>
      </c>
      <c r="BC2133">
        <v>1.4104372355430182E-2</v>
      </c>
      <c r="BE2133">
        <v>3.5394545075994169E-2</v>
      </c>
      <c r="BF2133">
        <v>1.2938702895034774E-2</v>
      </c>
      <c r="BG2133">
        <v>2.829560585885486E-2</v>
      </c>
      <c r="BH2133">
        <v>1.7399625908042976E-2</v>
      </c>
      <c r="BI2133">
        <v>2.5576755844288713E-3</v>
      </c>
      <c r="BK2133">
        <v>4.9902689754977789E-3</v>
      </c>
      <c r="BL2133">
        <v>5.3486936844270722E-4</v>
      </c>
      <c r="BM2133">
        <f t="shared" si="424"/>
        <v>0.45454545454545453</v>
      </c>
      <c r="BN2133" s="1">
        <f t="shared" si="425"/>
        <v>11.564130681164762</v>
      </c>
      <c r="BO2133" s="2">
        <f t="shared" si="412"/>
        <v>1.233633476880247</v>
      </c>
      <c r="BP2133" s="1" t="e">
        <f t="shared" si="413"/>
        <v>#DIV/0!</v>
      </c>
    </row>
    <row r="2134" spans="1:68" x14ac:dyDescent="0.25">
      <c r="A2134" t="s">
        <v>1897</v>
      </c>
      <c r="B2134" t="s">
        <v>1945</v>
      </c>
      <c r="C2134" t="s">
        <v>27</v>
      </c>
      <c r="D2134">
        <v>-22.433149</v>
      </c>
      <c r="E2134">
        <v>-67.769285999999994</v>
      </c>
      <c r="I2134" t="s">
        <v>1009</v>
      </c>
      <c r="J2134" t="s">
        <v>29</v>
      </c>
      <c r="K2134" t="s">
        <v>1946</v>
      </c>
      <c r="L2134" t="s">
        <v>30</v>
      </c>
      <c r="N2134">
        <v>19</v>
      </c>
      <c r="P2134">
        <v>5</v>
      </c>
      <c r="Q2134" s="1">
        <v>0.8</v>
      </c>
      <c r="T2134" s="1">
        <f t="shared" si="414"/>
        <v>0.2</v>
      </c>
      <c r="U2134" s="1">
        <f t="shared" si="415"/>
        <v>0</v>
      </c>
      <c r="V2134" s="3"/>
      <c r="W2134" s="3">
        <f t="shared" si="416"/>
        <v>23.4</v>
      </c>
      <c r="Z2134" s="2">
        <f t="shared" si="417"/>
        <v>0</v>
      </c>
      <c r="AA2134" s="1">
        <f t="shared" si="418"/>
        <v>0.46754327563249004</v>
      </c>
      <c r="AB2134" s="3"/>
      <c r="AC2134" s="2">
        <v>15.8</v>
      </c>
      <c r="AD2134" s="3">
        <f t="shared" si="419"/>
        <v>0</v>
      </c>
      <c r="AE2134" s="3">
        <f t="shared" si="420"/>
        <v>0.10000076730267535</v>
      </c>
      <c r="AF2134" s="3">
        <f t="shared" si="421"/>
        <v>0</v>
      </c>
      <c r="AG2134" s="3">
        <f t="shared" si="422"/>
        <v>0.10000499026897548</v>
      </c>
      <c r="AH2134" s="3">
        <f t="shared" si="423"/>
        <v>2E-3</v>
      </c>
      <c r="AQ2134" s="3">
        <v>42</v>
      </c>
      <c r="AR2134" s="1">
        <v>-9.0500000000000007</v>
      </c>
      <c r="AS2134" s="1">
        <v>-80.2</v>
      </c>
      <c r="BA2134" t="s">
        <v>31</v>
      </c>
      <c r="BB2134">
        <v>0.8</v>
      </c>
      <c r="BC2134">
        <v>5.6417489421720732E-3</v>
      </c>
      <c r="BE2134">
        <v>0.24359775140537163</v>
      </c>
      <c r="BG2134">
        <v>1.6644474034620507E-2</v>
      </c>
      <c r="BI2134">
        <v>2.5576755844288713E-3</v>
      </c>
      <c r="BK2134">
        <v>2.4951344877488894E-3</v>
      </c>
      <c r="BL2134">
        <v>8.2287595145031882E-5</v>
      </c>
      <c r="BM2134">
        <f t="shared" si="424"/>
        <v>0.87583148558758328</v>
      </c>
      <c r="BN2134" s="1">
        <f>((BH2134+BI2134+BJ2134+2*BK2134+2*BL2134+BM2134)-(BC2134+BD2134+2*BE2134+BB2134))/((BH2134+BI2134+BJ2134+2*BK2134+2*BL2134+BM2134)+(BC2134+BD2134+2*BE2134+BB2134))*100</f>
        <v>-18.806137255668133</v>
      </c>
      <c r="BO2134" s="2">
        <f t="shared" si="412"/>
        <v>0</v>
      </c>
      <c r="BP2134" s="1" t="e">
        <f t="shared" si="413"/>
        <v>#DIV/0!</v>
      </c>
    </row>
    <row r="2135" spans="1:68" x14ac:dyDescent="0.25">
      <c r="A2135" t="s">
        <v>1898</v>
      </c>
      <c r="B2135" t="s">
        <v>1945</v>
      </c>
      <c r="C2135" t="s">
        <v>27</v>
      </c>
      <c r="D2135">
        <v>-22.425232999999999</v>
      </c>
      <c r="E2135">
        <v>-67.758930000000007</v>
      </c>
      <c r="I2135" t="s">
        <v>1009</v>
      </c>
      <c r="J2135" t="s">
        <v>29</v>
      </c>
      <c r="K2135" t="s">
        <v>1946</v>
      </c>
      <c r="L2135" t="s">
        <v>30</v>
      </c>
      <c r="N2135">
        <v>16</v>
      </c>
      <c r="P2135">
        <v>4.3</v>
      </c>
      <c r="T2135" s="1">
        <f t="shared" si="414"/>
        <v>0.3</v>
      </c>
      <c r="U2135" s="1">
        <f t="shared" si="415"/>
        <v>0</v>
      </c>
      <c r="V2135" s="3"/>
      <c r="W2135" s="3">
        <f t="shared" si="416"/>
        <v>6.3</v>
      </c>
      <c r="Z2135" s="2">
        <f t="shared" si="417"/>
        <v>5.2455118874332844E-2</v>
      </c>
      <c r="AA2135" s="1">
        <f t="shared" si="418"/>
        <v>0.37403462050599207</v>
      </c>
      <c r="AB2135" s="3"/>
      <c r="AC2135" s="2">
        <v>0.63</v>
      </c>
      <c r="AD2135" s="3">
        <f t="shared" si="419"/>
        <v>0.19999999999999998</v>
      </c>
      <c r="AE2135" s="3">
        <f t="shared" si="420"/>
        <v>0.10000076730267535</v>
      </c>
      <c r="AF2135" s="3">
        <f t="shared" si="421"/>
        <v>0</v>
      </c>
      <c r="AG2135" s="3">
        <f t="shared" si="422"/>
        <v>0.20000998053795097</v>
      </c>
      <c r="AH2135" s="3">
        <f t="shared" si="423"/>
        <v>5.0000000000000001E-3</v>
      </c>
      <c r="AQ2135" s="3">
        <v>36</v>
      </c>
      <c r="AR2135" s="1">
        <v>-9.1300000000000008</v>
      </c>
      <c r="AS2135" s="1">
        <v>-80.099999999999994</v>
      </c>
      <c r="BA2135" t="s">
        <v>31</v>
      </c>
      <c r="BC2135">
        <v>8.462623413258109E-3</v>
      </c>
      <c r="BE2135">
        <v>6.5584009993753897E-2</v>
      </c>
      <c r="BF2135">
        <v>4.8520135856380394E-3</v>
      </c>
      <c r="BG2135">
        <v>1.3315579227696406E-2</v>
      </c>
      <c r="BH2135">
        <v>8.699812954021488E-3</v>
      </c>
      <c r="BI2135">
        <v>2.5576755844288713E-3</v>
      </c>
      <c r="BK2135">
        <v>4.9902689754977789E-3</v>
      </c>
      <c r="BL2135">
        <v>2.0571898786257971E-4</v>
      </c>
      <c r="BM2135">
        <f t="shared" si="424"/>
        <v>3.4922394678492244E-2</v>
      </c>
      <c r="BN2135" s="1">
        <f t="shared" si="425"/>
        <v>-42.333193093851726</v>
      </c>
      <c r="BO2135" s="2">
        <f t="shared" si="412"/>
        <v>1.0280278974002059</v>
      </c>
      <c r="BP2135" s="1" t="e">
        <f t="shared" si="413"/>
        <v>#DIV/0!</v>
      </c>
    </row>
    <row r="2136" spans="1:68" x14ac:dyDescent="0.25">
      <c r="A2136" t="s">
        <v>1898</v>
      </c>
      <c r="B2136" t="s">
        <v>1945</v>
      </c>
      <c r="C2136" t="s">
        <v>27</v>
      </c>
      <c r="D2136">
        <v>-22.425232999999999</v>
      </c>
      <c r="E2136">
        <v>-67.758930000000007</v>
      </c>
      <c r="I2136" t="s">
        <v>1009</v>
      </c>
      <c r="J2136" t="s">
        <v>29</v>
      </c>
      <c r="K2136" t="s">
        <v>1946</v>
      </c>
      <c r="L2136" t="s">
        <v>30</v>
      </c>
      <c r="N2136">
        <v>118</v>
      </c>
      <c r="T2136" s="1">
        <f t="shared" si="414"/>
        <v>0</v>
      </c>
      <c r="U2136" s="1">
        <f t="shared" si="415"/>
        <v>0</v>
      </c>
      <c r="V2136" s="3"/>
      <c r="W2136" s="3">
        <f t="shared" si="416"/>
        <v>0</v>
      </c>
      <c r="Z2136" s="2">
        <f t="shared" si="417"/>
        <v>0</v>
      </c>
      <c r="AA2136" s="1">
        <f t="shared" si="418"/>
        <v>0</v>
      </c>
      <c r="AB2136" s="4"/>
      <c r="AD2136" s="3">
        <f t="shared" si="419"/>
        <v>0</v>
      </c>
      <c r="AE2136" s="3">
        <f t="shared" si="420"/>
        <v>0</v>
      </c>
      <c r="AF2136" s="3">
        <f t="shared" si="421"/>
        <v>0</v>
      </c>
      <c r="AG2136" s="3">
        <f t="shared" si="422"/>
        <v>0</v>
      </c>
      <c r="AH2136" s="3">
        <f t="shared" si="423"/>
        <v>0</v>
      </c>
      <c r="AR2136" s="1">
        <v>-8.64</v>
      </c>
      <c r="AS2136" s="1">
        <v>-79.7</v>
      </c>
      <c r="BA2136" t="s">
        <v>31</v>
      </c>
      <c r="BM2136">
        <f t="shared" si="424"/>
        <v>0</v>
      </c>
      <c r="BN2136" s="1" t="e">
        <f>((BH2136+BI2136+BJ2136+2*BK2136+2*BL2136+BM2136)-(BC2136+BD2136+2*BE2136+BB2136))/((BH2136+BI2136+BJ2136+2*BK2136+2*BL2136+BM2136)+(BC2136+BD2136+2*BE2136+BB2136))*100</f>
        <v>#DIV/0!</v>
      </c>
      <c r="BO2136" s="2" t="e">
        <f t="shared" si="412"/>
        <v>#DIV/0!</v>
      </c>
      <c r="BP2136" s="1" t="e">
        <f t="shared" si="413"/>
        <v>#DIV/0!</v>
      </c>
    </row>
    <row r="2137" spans="1:68" x14ac:dyDescent="0.25">
      <c r="A2137" t="s">
        <v>1899</v>
      </c>
      <c r="B2137" t="s">
        <v>1945</v>
      </c>
      <c r="C2137" t="s">
        <v>27</v>
      </c>
      <c r="D2137">
        <v>-22.172402000000002</v>
      </c>
      <c r="E2137">
        <v>-67.799486000000002</v>
      </c>
      <c r="H2137" t="s">
        <v>103</v>
      </c>
      <c r="I2137" t="s">
        <v>193</v>
      </c>
      <c r="J2137" t="s">
        <v>29</v>
      </c>
      <c r="L2137" t="s">
        <v>30</v>
      </c>
      <c r="N2137">
        <v>22.5</v>
      </c>
      <c r="P2137">
        <v>7.19</v>
      </c>
      <c r="Q2137" s="1">
        <v>1.1000000000000001</v>
      </c>
      <c r="T2137" s="1">
        <f t="shared" si="414"/>
        <v>59.1</v>
      </c>
      <c r="U2137" s="1">
        <f t="shared" si="415"/>
        <v>0</v>
      </c>
      <c r="V2137" s="3"/>
      <c r="W2137" s="3">
        <f t="shared" si="416"/>
        <v>30.1</v>
      </c>
      <c r="Z2137" s="2">
        <f t="shared" si="417"/>
        <v>0.76961558374320482</v>
      </c>
      <c r="AA2137" s="1">
        <f t="shared" si="418"/>
        <v>37.82425099866844</v>
      </c>
      <c r="AB2137" s="4">
        <v>0.15999658309486184</v>
      </c>
      <c r="AC2137" s="2">
        <v>0</v>
      </c>
      <c r="AD2137" s="3">
        <f t="shared" si="419"/>
        <v>63.4</v>
      </c>
      <c r="AE2137" s="3">
        <f t="shared" si="420"/>
        <v>8.1000621515167008</v>
      </c>
      <c r="AF2137" s="3">
        <f t="shared" si="421"/>
        <v>0.21</v>
      </c>
      <c r="AG2137" s="3">
        <f t="shared" si="422"/>
        <v>8.4004191825939412</v>
      </c>
      <c r="AH2137" s="3">
        <f t="shared" si="423"/>
        <v>3.6</v>
      </c>
      <c r="AQ2137" s="3">
        <v>326</v>
      </c>
      <c r="AR2137" s="1">
        <v>-12.55</v>
      </c>
      <c r="AS2137" s="1">
        <v>-95.9</v>
      </c>
      <c r="BA2137" t="s">
        <v>31</v>
      </c>
      <c r="BB2137">
        <v>1.1000000000000001</v>
      </c>
      <c r="BC2137">
        <v>1.6671368124118475</v>
      </c>
      <c r="BE2137">
        <v>0.31334582552571311</v>
      </c>
      <c r="BF2137">
        <v>7.1188195702821644E-2</v>
      </c>
      <c r="BG2137">
        <v>1.346537949400799</v>
      </c>
      <c r="BH2137">
        <v>2.7578407064248118</v>
      </c>
      <c r="BI2137">
        <v>0.20717172233873854</v>
      </c>
      <c r="BJ2137">
        <v>3.0255006483215673E-2</v>
      </c>
      <c r="BK2137">
        <v>0.20959129697090673</v>
      </c>
      <c r="BL2137">
        <v>0.1481176712610574</v>
      </c>
      <c r="BM2137">
        <f t="shared" si="424"/>
        <v>0</v>
      </c>
      <c r="BN2137" s="1">
        <f t="shared" ref="BN2137:BN2200" si="426">((BH2137+BI2137+BJ2137+2*BK2137+2*BL2137+BM2137)-(BC2137+BD2137+2*BE2137+BB2137))/((BH2137+BI2137+BJ2137+2*BK2137+2*BL2137+BM2137)+(BC2137+BD2137+2*BE2137+BB2137))*100</f>
        <v>4.4599379436589075</v>
      </c>
      <c r="BO2137" s="2">
        <f t="shared" si="412"/>
        <v>1.6542377841414482</v>
      </c>
      <c r="BP2137" s="1">
        <f t="shared" si="413"/>
        <v>17.142857142857142</v>
      </c>
    </row>
    <row r="2138" spans="1:68" x14ac:dyDescent="0.25">
      <c r="A2138" t="s">
        <v>1899</v>
      </c>
      <c r="B2138" t="s">
        <v>1945</v>
      </c>
      <c r="C2138" t="s">
        <v>27</v>
      </c>
      <c r="D2138">
        <v>-22.172402000000002</v>
      </c>
      <c r="E2138">
        <v>-67.799486000000002</v>
      </c>
      <c r="H2138" t="s">
        <v>103</v>
      </c>
      <c r="I2138" t="s">
        <v>193</v>
      </c>
      <c r="J2138" t="s">
        <v>29</v>
      </c>
      <c r="L2138" t="s">
        <v>30</v>
      </c>
      <c r="N2138">
        <v>21.5</v>
      </c>
      <c r="P2138">
        <v>7.71</v>
      </c>
      <c r="Q2138" s="1">
        <v>1.2</v>
      </c>
      <c r="S2138">
        <v>0.42000000000000004</v>
      </c>
      <c r="T2138" s="1">
        <f t="shared" si="414"/>
        <v>57.7</v>
      </c>
      <c r="U2138" s="1">
        <f t="shared" si="415"/>
        <v>0</v>
      </c>
      <c r="V2138" s="3"/>
      <c r="W2138" s="3">
        <f t="shared" si="416"/>
        <v>28.6</v>
      </c>
      <c r="Z2138" s="2">
        <f t="shared" si="417"/>
        <v>0.89205442661144174</v>
      </c>
      <c r="AA2138" s="1">
        <f t="shared" si="418"/>
        <v>34.598202396804261</v>
      </c>
      <c r="AB2138" s="4">
        <v>0.16999636953829073</v>
      </c>
      <c r="AC2138" s="2">
        <v>1.0999999999999999E-2</v>
      </c>
      <c r="AD2138" s="3">
        <f t="shared" si="419"/>
        <v>55.999999999999993</v>
      </c>
      <c r="AE2138" s="3">
        <f t="shared" si="420"/>
        <v>9.0000690572407791</v>
      </c>
      <c r="AF2138" s="3">
        <f t="shared" si="421"/>
        <v>0.19</v>
      </c>
      <c r="AG2138" s="3">
        <f t="shared" si="422"/>
        <v>7.5003742701731611</v>
      </c>
      <c r="AH2138" s="3">
        <f t="shared" si="423"/>
        <v>3.7999999999999994</v>
      </c>
      <c r="AM2138">
        <v>0.08</v>
      </c>
      <c r="AQ2138" s="3">
        <v>314</v>
      </c>
      <c r="AR2138" s="1">
        <v>-12.38</v>
      </c>
      <c r="AS2138" s="1">
        <v>-93.4</v>
      </c>
      <c r="BA2138" t="s">
        <v>31</v>
      </c>
      <c r="BB2138">
        <v>1.2</v>
      </c>
      <c r="BC2138">
        <v>1.6276445698166431</v>
      </c>
      <c r="BE2138">
        <v>0.2977305850510098</v>
      </c>
      <c r="BF2138">
        <v>8.2513590473725071E-2</v>
      </c>
      <c r="BG2138">
        <v>1.2316910785619175</v>
      </c>
      <c r="BH2138">
        <v>2.4359476271260165</v>
      </c>
      <c r="BI2138">
        <v>0.23019080259859839</v>
      </c>
      <c r="BJ2138">
        <v>2.7373577294337991E-2</v>
      </c>
      <c r="BK2138">
        <v>0.1871350865811667</v>
      </c>
      <c r="BL2138">
        <v>0.15634643077556057</v>
      </c>
      <c r="BM2138">
        <f t="shared" si="424"/>
        <v>6.0975609756097561E-4</v>
      </c>
      <c r="BN2138" s="1">
        <f t="shared" si="426"/>
        <v>-0.61757444703478259</v>
      </c>
      <c r="BO2138" s="2">
        <f t="shared" si="412"/>
        <v>1.4966090707386013</v>
      </c>
      <c r="BP2138" s="1">
        <f t="shared" si="413"/>
        <v>19.999999999999996</v>
      </c>
    </row>
    <row r="2139" spans="1:68" x14ac:dyDescent="0.25">
      <c r="A2139" t="s">
        <v>1900</v>
      </c>
      <c r="B2139" t="s">
        <v>1945</v>
      </c>
      <c r="C2139" t="s">
        <v>27</v>
      </c>
      <c r="D2139">
        <v>-22.219629999999999</v>
      </c>
      <c r="E2139">
        <v>-67.799358999999995</v>
      </c>
      <c r="H2139" t="s">
        <v>103</v>
      </c>
      <c r="I2139" t="s">
        <v>193</v>
      </c>
      <c r="J2139" t="s">
        <v>29</v>
      </c>
      <c r="L2139" t="s">
        <v>30</v>
      </c>
      <c r="N2139">
        <v>31</v>
      </c>
      <c r="P2139">
        <v>7.03</v>
      </c>
      <c r="Q2139" s="1">
        <v>3.1</v>
      </c>
      <c r="S2139">
        <v>0.28000000000000003</v>
      </c>
      <c r="T2139" s="1">
        <f t="shared" si="414"/>
        <v>339</v>
      </c>
      <c r="U2139" s="1">
        <f t="shared" si="415"/>
        <v>0.27</v>
      </c>
      <c r="V2139" s="3"/>
      <c r="W2139" s="3">
        <f t="shared" si="416"/>
        <v>145</v>
      </c>
      <c r="Z2139" s="2">
        <f t="shared" si="417"/>
        <v>3.5332351799119852</v>
      </c>
      <c r="AA2139" s="1">
        <f t="shared" si="418"/>
        <v>45.304943408788283</v>
      </c>
      <c r="AB2139" s="4">
        <v>0.39999145773715461</v>
      </c>
      <c r="AC2139" s="2">
        <v>0</v>
      </c>
      <c r="AD2139" s="3">
        <f t="shared" si="419"/>
        <v>259</v>
      </c>
      <c r="AE2139" s="3">
        <f t="shared" si="420"/>
        <v>28.800220983170497</v>
      </c>
      <c r="AF2139" s="3">
        <f t="shared" si="421"/>
        <v>1</v>
      </c>
      <c r="AG2139" s="3">
        <f t="shared" si="422"/>
        <v>371.01851389789908</v>
      </c>
      <c r="AH2139" s="3">
        <f t="shared" si="423"/>
        <v>21.4</v>
      </c>
      <c r="AM2139">
        <v>0.39</v>
      </c>
      <c r="AO2139" s="1">
        <v>8.9999789394861224E-2</v>
      </c>
      <c r="AP2139">
        <v>0</v>
      </c>
      <c r="AQ2139" s="3">
        <v>1137</v>
      </c>
      <c r="AR2139" s="1">
        <v>-10.48</v>
      </c>
      <c r="AS2139" s="1">
        <v>-76.599999999999994</v>
      </c>
      <c r="BA2139" t="s">
        <v>31</v>
      </c>
      <c r="BB2139">
        <v>3.1</v>
      </c>
      <c r="BC2139">
        <v>9.5627644569816628</v>
      </c>
      <c r="BD2139">
        <v>3.3790548658390071E-3</v>
      </c>
      <c r="BE2139">
        <v>1.5094732458879867</v>
      </c>
      <c r="BF2139">
        <v>0.32681853481749934</v>
      </c>
      <c r="BG2139">
        <v>1.6128495339547271</v>
      </c>
      <c r="BH2139">
        <v>11.266257775457827</v>
      </c>
      <c r="BI2139">
        <v>0.73661056831551486</v>
      </c>
      <c r="BJ2139">
        <v>0.14407145944388416</v>
      </c>
      <c r="BK2139">
        <v>9.2569489495483808</v>
      </c>
      <c r="BL2139">
        <v>0.88047726805184112</v>
      </c>
      <c r="BM2139">
        <f t="shared" si="424"/>
        <v>0</v>
      </c>
      <c r="BN2139" s="1">
        <f t="shared" si="426"/>
        <v>34.790660826005066</v>
      </c>
      <c r="BO2139" s="2">
        <f t="shared" si="412"/>
        <v>1.1781381656046608</v>
      </c>
      <c r="BP2139" s="1">
        <f t="shared" si="413"/>
        <v>21.4</v>
      </c>
    </row>
    <row r="2140" spans="1:68" x14ac:dyDescent="0.25">
      <c r="A2140" t="s">
        <v>1900</v>
      </c>
      <c r="B2140" t="s">
        <v>1945</v>
      </c>
      <c r="C2140" t="s">
        <v>27</v>
      </c>
      <c r="D2140">
        <v>-22.219629999999999</v>
      </c>
      <c r="E2140">
        <v>-67.799358999999995</v>
      </c>
      <c r="H2140" t="s">
        <v>103</v>
      </c>
      <c r="I2140" t="s">
        <v>193</v>
      </c>
      <c r="J2140" t="s">
        <v>29</v>
      </c>
      <c r="L2140" t="s">
        <v>30</v>
      </c>
      <c r="N2140">
        <v>30.1</v>
      </c>
      <c r="P2140">
        <v>7.31</v>
      </c>
      <c r="Q2140" s="1">
        <v>3.2</v>
      </c>
      <c r="S2140">
        <v>0.22</v>
      </c>
      <c r="T2140" s="1">
        <f t="shared" si="414"/>
        <v>358</v>
      </c>
      <c r="U2140" s="1">
        <f t="shared" si="415"/>
        <v>0</v>
      </c>
      <c r="V2140" s="3"/>
      <c r="W2140" s="3">
        <f t="shared" si="416"/>
        <v>149</v>
      </c>
      <c r="Z2140" s="2">
        <f t="shared" si="417"/>
        <v>3.6032002329795496</v>
      </c>
      <c r="AA2140" s="1">
        <f t="shared" si="418"/>
        <v>54.235019973368843</v>
      </c>
      <c r="AB2140" s="4">
        <v>0.49998932217144321</v>
      </c>
      <c r="AC2140" s="2">
        <v>1.0999999999999999E-2</v>
      </c>
      <c r="AD2140" s="3">
        <f t="shared" si="419"/>
        <v>246</v>
      </c>
      <c r="AE2140" s="3">
        <f t="shared" si="420"/>
        <v>35.600273159752419</v>
      </c>
      <c r="AF2140" s="3">
        <f t="shared" si="421"/>
        <v>0.12</v>
      </c>
      <c r="AG2140" s="3">
        <f t="shared" si="422"/>
        <v>38.001896302210689</v>
      </c>
      <c r="AH2140" s="3">
        <f t="shared" si="423"/>
        <v>24.1</v>
      </c>
      <c r="AM2140">
        <v>1.5</v>
      </c>
      <c r="AO2140" s="1">
        <v>2.9999929798287073E-2</v>
      </c>
      <c r="AP2140">
        <v>0</v>
      </c>
      <c r="AQ2140" s="3">
        <v>1185</v>
      </c>
      <c r="AR2140" s="1">
        <v>-10.57</v>
      </c>
      <c r="AS2140" s="1">
        <v>-74.599999999999994</v>
      </c>
      <c r="BA2140" t="s">
        <v>31</v>
      </c>
      <c r="BB2140">
        <v>3.2</v>
      </c>
      <c r="BC2140">
        <v>10.09873060648801</v>
      </c>
      <c r="BE2140">
        <v>1.5511138871538621</v>
      </c>
      <c r="BF2140">
        <v>0.33329018897230134</v>
      </c>
      <c r="BG2140">
        <v>1.9307589880159788</v>
      </c>
      <c r="BH2140">
        <v>10.700769933446431</v>
      </c>
      <c r="BI2140">
        <v>0.91053250805667818</v>
      </c>
      <c r="BJ2140">
        <v>1.72885751332661E-2</v>
      </c>
      <c r="BK2140">
        <v>0.94815110534457803</v>
      </c>
      <c r="BL2140">
        <v>0.99156552149763433</v>
      </c>
      <c r="BM2140">
        <f t="shared" si="424"/>
        <v>6.0975609756097561E-4</v>
      </c>
      <c r="BN2140" s="1">
        <f t="shared" si="426"/>
        <v>-2.7964141408952679</v>
      </c>
      <c r="BO2140" s="2">
        <f t="shared" si="412"/>
        <v>1.0596153467616649</v>
      </c>
      <c r="BP2140" s="1">
        <f t="shared" si="413"/>
        <v>200.83333333333334</v>
      </c>
    </row>
    <row r="2141" spans="1:68" x14ac:dyDescent="0.25">
      <c r="A2141" t="s">
        <v>1901</v>
      </c>
      <c r="B2141" t="s">
        <v>1945</v>
      </c>
      <c r="C2141" t="s">
        <v>27</v>
      </c>
      <c r="D2141">
        <v>-22.172402000000002</v>
      </c>
      <c r="E2141">
        <v>-67.799486000000002</v>
      </c>
      <c r="H2141" t="s">
        <v>103</v>
      </c>
      <c r="I2141" t="s">
        <v>193</v>
      </c>
      <c r="J2141" t="s">
        <v>29</v>
      </c>
      <c r="L2141" t="s">
        <v>30</v>
      </c>
      <c r="N2141">
        <v>22</v>
      </c>
      <c r="P2141">
        <v>7.61</v>
      </c>
      <c r="Q2141" s="1">
        <v>1.1000000000000001</v>
      </c>
      <c r="T2141" s="1">
        <f t="shared" si="414"/>
        <v>106</v>
      </c>
      <c r="U2141" s="1">
        <f t="shared" si="415"/>
        <v>0</v>
      </c>
      <c r="V2141" s="3"/>
      <c r="W2141" s="3">
        <f t="shared" si="416"/>
        <v>42.6</v>
      </c>
      <c r="Z2141" s="2">
        <f t="shared" si="417"/>
        <v>1.1369321123479161</v>
      </c>
      <c r="AA2141" s="1">
        <f t="shared" si="418"/>
        <v>37.82425099866844</v>
      </c>
      <c r="AB2141" s="4">
        <v>0.17999615598171956</v>
      </c>
      <c r="AC2141" s="2">
        <v>0</v>
      </c>
      <c r="AD2141" s="3">
        <f t="shared" si="419"/>
        <v>99.4</v>
      </c>
      <c r="AE2141" s="3">
        <f t="shared" si="420"/>
        <v>10.900083635991612</v>
      </c>
      <c r="AF2141" s="3">
        <f t="shared" si="421"/>
        <v>0.33</v>
      </c>
      <c r="AG2141" s="3">
        <f t="shared" si="422"/>
        <v>9.4004690852836958</v>
      </c>
      <c r="AH2141" s="3">
        <f t="shared" si="423"/>
        <v>5.5</v>
      </c>
      <c r="AM2141">
        <v>0</v>
      </c>
      <c r="AO2141" s="1">
        <v>0</v>
      </c>
      <c r="AP2141">
        <v>0</v>
      </c>
      <c r="AQ2141" s="3">
        <v>432</v>
      </c>
      <c r="AR2141" s="1">
        <v>-12.42</v>
      </c>
      <c r="AS2141" s="1">
        <v>-94.6</v>
      </c>
      <c r="BA2141" t="s">
        <v>31</v>
      </c>
      <c r="BB2141">
        <v>1.1000000000000001</v>
      </c>
      <c r="BC2141">
        <v>2.9901269393511987</v>
      </c>
      <c r="BE2141">
        <v>0.44347282948157402</v>
      </c>
      <c r="BF2141">
        <v>0.10516438001553197</v>
      </c>
      <c r="BG2141">
        <v>1.346537949400799</v>
      </c>
      <c r="BH2141">
        <v>4.3238070381486802</v>
      </c>
      <c r="BI2141">
        <v>0.27878663870274695</v>
      </c>
      <c r="BJ2141">
        <v>4.7543581616481777E-2</v>
      </c>
      <c r="BK2141">
        <v>0.23454264184839563</v>
      </c>
      <c r="BL2141">
        <v>0.2262908866488377</v>
      </c>
      <c r="BM2141">
        <f t="shared" si="424"/>
        <v>0</v>
      </c>
      <c r="BN2141" s="1">
        <f t="shared" si="426"/>
        <v>5.6378676328217932</v>
      </c>
      <c r="BO2141" s="2">
        <f t="shared" si="412"/>
        <v>1.4460279198336861</v>
      </c>
      <c r="BP2141" s="1">
        <f t="shared" si="413"/>
        <v>16.666666666666664</v>
      </c>
    </row>
    <row r="2142" spans="1:68" x14ac:dyDescent="0.25">
      <c r="A2142" t="s">
        <v>1901</v>
      </c>
      <c r="B2142" t="s">
        <v>1945</v>
      </c>
      <c r="C2142" t="s">
        <v>27</v>
      </c>
      <c r="D2142">
        <v>-22.172402000000002</v>
      </c>
      <c r="E2142">
        <v>-67.799486000000002</v>
      </c>
      <c r="H2142" t="s">
        <v>103</v>
      </c>
      <c r="I2142" t="s">
        <v>193</v>
      </c>
      <c r="J2142" t="s">
        <v>29</v>
      </c>
      <c r="L2142" t="s">
        <v>30</v>
      </c>
      <c r="N2142">
        <v>21.1</v>
      </c>
      <c r="P2142">
        <v>7.74</v>
      </c>
      <c r="Q2142" s="1">
        <v>1.3</v>
      </c>
      <c r="S2142">
        <v>0.44</v>
      </c>
      <c r="T2142" s="1">
        <f t="shared" si="414"/>
        <v>71.2</v>
      </c>
      <c r="U2142" s="1">
        <f t="shared" si="415"/>
        <v>0</v>
      </c>
      <c r="V2142" s="3"/>
      <c r="W2142" s="3">
        <f t="shared" si="416"/>
        <v>32.6</v>
      </c>
      <c r="Z2142" s="2">
        <f t="shared" si="417"/>
        <v>0.9795107429458968</v>
      </c>
      <c r="AA2142" s="1">
        <f t="shared" si="418"/>
        <v>35.533288948069242</v>
      </c>
      <c r="AB2142" s="4">
        <v>0.16999636953829073</v>
      </c>
      <c r="AC2142" s="2">
        <v>1.0999999999999999E-2</v>
      </c>
      <c r="AD2142" s="3">
        <f t="shared" si="419"/>
        <v>66.900000000000006</v>
      </c>
      <c r="AE2142" s="3">
        <f t="shared" si="420"/>
        <v>9.6000736610568325</v>
      </c>
      <c r="AF2142" s="3">
        <f t="shared" si="421"/>
        <v>0.23</v>
      </c>
      <c r="AG2142" s="3">
        <f t="shared" si="422"/>
        <v>7.9003942312490638</v>
      </c>
      <c r="AH2142" s="3">
        <f t="shared" si="423"/>
        <v>4</v>
      </c>
      <c r="AM2142">
        <v>0.08</v>
      </c>
      <c r="AO2142" s="1">
        <v>0</v>
      </c>
      <c r="AP2142">
        <v>0.21000000000000002</v>
      </c>
      <c r="AQ2142" s="3">
        <v>345</v>
      </c>
      <c r="AR2142" s="1">
        <v>-12.48</v>
      </c>
      <c r="AS2142" s="1">
        <v>-92.7</v>
      </c>
      <c r="BA2142" t="s">
        <v>31</v>
      </c>
      <c r="BB2142">
        <v>1.3</v>
      </c>
      <c r="BC2142">
        <v>2.0084626234132581</v>
      </c>
      <c r="BE2142">
        <v>0.33937122631688527</v>
      </c>
      <c r="BF2142">
        <v>9.0603158167227527E-2</v>
      </c>
      <c r="BG2142">
        <v>1.2649800266311584</v>
      </c>
      <c r="BH2142">
        <v>2.910087433120188</v>
      </c>
      <c r="BI2142">
        <v>0.24553685610517162</v>
      </c>
      <c r="BJ2142">
        <v>3.3136435672093359E-2</v>
      </c>
      <c r="BK2142">
        <v>0.19711562453216228</v>
      </c>
      <c r="BL2142">
        <v>0.16457519029006379</v>
      </c>
      <c r="BM2142">
        <f t="shared" si="424"/>
        <v>6.0975609756097561E-4</v>
      </c>
      <c r="BN2142" s="1">
        <f t="shared" si="426"/>
        <v>-0.94244770760321495</v>
      </c>
      <c r="BO2142" s="2">
        <f t="shared" si="412"/>
        <v>1.4489129143835768</v>
      </c>
      <c r="BP2142" s="1">
        <f t="shared" si="413"/>
        <v>17.391304347826086</v>
      </c>
    </row>
    <row r="2143" spans="1:68" x14ac:dyDescent="0.25">
      <c r="A2143" t="s">
        <v>1902</v>
      </c>
      <c r="B2143" t="s">
        <v>1945</v>
      </c>
      <c r="C2143" t="s">
        <v>27</v>
      </c>
      <c r="D2143">
        <v>-22.179248000000001</v>
      </c>
      <c r="E2143">
        <v>-67.816287000000003</v>
      </c>
      <c r="H2143" t="s">
        <v>103</v>
      </c>
      <c r="I2143" t="s">
        <v>193</v>
      </c>
      <c r="J2143" t="s">
        <v>29</v>
      </c>
      <c r="L2143" t="s">
        <v>30</v>
      </c>
      <c r="N2143">
        <v>21</v>
      </c>
      <c r="P2143">
        <v>8.1999999999999993</v>
      </c>
      <c r="Q2143" s="1">
        <v>0.7</v>
      </c>
      <c r="T2143" s="1">
        <f t="shared" si="414"/>
        <v>201.99999999999997</v>
      </c>
      <c r="U2143" s="1">
        <f t="shared" si="415"/>
        <v>0</v>
      </c>
      <c r="V2143" s="3"/>
      <c r="W2143" s="3">
        <f t="shared" si="416"/>
        <v>104.00000000000001</v>
      </c>
      <c r="Z2143" s="2">
        <f t="shared" si="417"/>
        <v>2.6411807533005436</v>
      </c>
      <c r="AA2143" s="1">
        <f t="shared" si="418"/>
        <v>42.032140479360855</v>
      </c>
      <c r="AB2143" s="4">
        <v>0.37999188485029683</v>
      </c>
      <c r="AC2143" s="2">
        <v>0.12</v>
      </c>
      <c r="AD2143" s="3">
        <f t="shared" si="419"/>
        <v>187.00000000000003</v>
      </c>
      <c r="AE2143" s="3">
        <f t="shared" si="420"/>
        <v>12.600096680137092</v>
      </c>
      <c r="AF2143" s="3">
        <f t="shared" si="421"/>
        <v>0.68</v>
      </c>
      <c r="AG2143" s="3">
        <f t="shared" si="422"/>
        <v>6.8003393382903328</v>
      </c>
      <c r="AH2143" s="3">
        <f t="shared" si="423"/>
        <v>5.2</v>
      </c>
      <c r="AM2143">
        <v>0</v>
      </c>
      <c r="AO2143" s="1">
        <v>0</v>
      </c>
      <c r="AP2143">
        <v>0</v>
      </c>
      <c r="AQ2143" s="3">
        <v>666</v>
      </c>
      <c r="AR2143" s="1">
        <v>-11.51</v>
      </c>
      <c r="AS2143" s="1">
        <v>-85.8</v>
      </c>
      <c r="BA2143" t="s">
        <v>31</v>
      </c>
      <c r="BB2143">
        <v>0.7</v>
      </c>
      <c r="BC2143">
        <v>5.6981664315937932</v>
      </c>
      <c r="BE2143">
        <v>1.0826566729127629</v>
      </c>
      <c r="BF2143">
        <v>0.24430494434377426</v>
      </c>
      <c r="BG2143">
        <v>1.4963382157123837</v>
      </c>
      <c r="BH2143">
        <v>8.1343251120100923</v>
      </c>
      <c r="BI2143">
        <v>0.32226712363803778</v>
      </c>
      <c r="BJ2143">
        <v>9.7968592421841236E-2</v>
      </c>
      <c r="BK2143">
        <v>0.16966914516692447</v>
      </c>
      <c r="BL2143">
        <v>0.21394774737708291</v>
      </c>
      <c r="BM2143">
        <f t="shared" si="424"/>
        <v>6.6518847006651885E-3</v>
      </c>
      <c r="BN2143" s="1">
        <f t="shared" si="426"/>
        <v>4.2754855383923598</v>
      </c>
      <c r="BO2143" s="2">
        <f t="shared" si="412"/>
        <v>1.4275337882215733</v>
      </c>
      <c r="BP2143" s="1">
        <f t="shared" si="413"/>
        <v>7.6470588235294112</v>
      </c>
    </row>
    <row r="2144" spans="1:68" x14ac:dyDescent="0.25">
      <c r="A2144" t="s">
        <v>1902</v>
      </c>
      <c r="B2144" t="s">
        <v>1945</v>
      </c>
      <c r="C2144" t="s">
        <v>27</v>
      </c>
      <c r="D2144">
        <v>-22.179248000000001</v>
      </c>
      <c r="E2144">
        <v>-67.816287000000003</v>
      </c>
      <c r="H2144" t="s">
        <v>103</v>
      </c>
      <c r="I2144" t="s">
        <v>193</v>
      </c>
      <c r="J2144" t="s">
        <v>29</v>
      </c>
      <c r="L2144" t="s">
        <v>30</v>
      </c>
      <c r="N2144">
        <v>20.8</v>
      </c>
      <c r="P2144">
        <v>8.1</v>
      </c>
      <c r="Q2144" s="1">
        <v>0.8</v>
      </c>
      <c r="S2144">
        <v>0.36</v>
      </c>
      <c r="T2144" s="1">
        <f t="shared" si="414"/>
        <v>201</v>
      </c>
      <c r="U2144" s="1">
        <f t="shared" si="415"/>
        <v>0.18</v>
      </c>
      <c r="V2144" s="3"/>
      <c r="W2144" s="3">
        <f t="shared" si="416"/>
        <v>104.00000000000001</v>
      </c>
      <c r="Z2144" s="2">
        <f t="shared" si="417"/>
        <v>2.6411807533005436</v>
      </c>
      <c r="AA2144" s="1">
        <f t="shared" si="418"/>
        <v>38.338548601864183</v>
      </c>
      <c r="AB2144" s="4">
        <v>0.43999060351087005</v>
      </c>
      <c r="AC2144" s="2">
        <v>1.2E-2</v>
      </c>
      <c r="AD2144" s="3">
        <f t="shared" si="419"/>
        <v>172</v>
      </c>
      <c r="AE2144" s="3">
        <f t="shared" si="420"/>
        <v>14.400110491585249</v>
      </c>
      <c r="AF2144" s="3">
        <f t="shared" si="421"/>
        <v>0.64</v>
      </c>
      <c r="AG2144" s="3">
        <f t="shared" si="422"/>
        <v>6.2003093966764808</v>
      </c>
      <c r="AH2144" s="3">
        <f t="shared" si="423"/>
        <v>5.2</v>
      </c>
      <c r="AM2144">
        <v>0.11</v>
      </c>
      <c r="AO2144" s="1">
        <v>0</v>
      </c>
      <c r="AP2144">
        <v>0</v>
      </c>
      <c r="AQ2144" s="3">
        <v>646</v>
      </c>
      <c r="AR2144" s="1">
        <v>-11.36</v>
      </c>
      <c r="AS2144" s="1">
        <v>-85.5</v>
      </c>
      <c r="BA2144" t="s">
        <v>31</v>
      </c>
      <c r="BB2144">
        <v>0.8</v>
      </c>
      <c r="BC2144">
        <v>5.6699576868829329</v>
      </c>
      <c r="BD2144">
        <v>2.2527032438926712E-3</v>
      </c>
      <c r="BE2144">
        <v>1.0826566729127629</v>
      </c>
      <c r="BF2144">
        <v>0.24430494434377426</v>
      </c>
      <c r="BG2144">
        <v>1.3648468708388815</v>
      </c>
      <c r="BH2144">
        <v>7.4818391404584803</v>
      </c>
      <c r="BI2144">
        <v>0.36830528415775743</v>
      </c>
      <c r="BJ2144">
        <v>9.2205734044085871E-2</v>
      </c>
      <c r="BK2144">
        <v>0.15469833824043117</v>
      </c>
      <c r="BL2144">
        <v>0.21394774737708291</v>
      </c>
      <c r="BM2144">
        <f t="shared" si="424"/>
        <v>6.6518847006651885E-4</v>
      </c>
      <c r="BN2144" s="1">
        <f t="shared" si="426"/>
        <v>0.24705046367973379</v>
      </c>
      <c r="BO2144" s="2">
        <f t="shared" si="412"/>
        <v>1.319558196662951</v>
      </c>
      <c r="BP2144" s="1">
        <f t="shared" si="413"/>
        <v>8.125</v>
      </c>
    </row>
    <row r="2145" spans="1:68" x14ac:dyDescent="0.25">
      <c r="A2145" t="s">
        <v>1903</v>
      </c>
      <c r="B2145" t="s">
        <v>1945</v>
      </c>
      <c r="C2145" t="s">
        <v>27</v>
      </c>
      <c r="D2145">
        <v>-22.472360999999999</v>
      </c>
      <c r="E2145">
        <v>-67.812487000000004</v>
      </c>
      <c r="H2145" t="s">
        <v>445</v>
      </c>
      <c r="I2145" t="s">
        <v>193</v>
      </c>
      <c r="J2145" t="s">
        <v>29</v>
      </c>
      <c r="L2145" t="s">
        <v>30</v>
      </c>
      <c r="N2145">
        <v>8.1999999999999993</v>
      </c>
      <c r="P2145">
        <v>7.68</v>
      </c>
      <c r="Q2145" s="1">
        <v>1.1000000000000001</v>
      </c>
      <c r="T2145" s="1">
        <f t="shared" si="414"/>
        <v>3.6</v>
      </c>
      <c r="U2145" s="1">
        <f t="shared" si="415"/>
        <v>0</v>
      </c>
      <c r="V2145" s="3"/>
      <c r="W2145" s="3">
        <f t="shared" si="416"/>
        <v>42.2</v>
      </c>
      <c r="Z2145" s="2">
        <f t="shared" si="417"/>
        <v>0.20989515920269219</v>
      </c>
      <c r="AA2145" s="1">
        <f t="shared" si="418"/>
        <v>24.31225033288948</v>
      </c>
      <c r="AB2145" s="4">
        <v>0</v>
      </c>
      <c r="AC2145" s="2">
        <v>0.05</v>
      </c>
      <c r="AD2145" s="3">
        <f t="shared" si="419"/>
        <v>16.8</v>
      </c>
      <c r="AE2145" s="3">
        <f t="shared" si="420"/>
        <v>9.9000759629648591</v>
      </c>
      <c r="AF2145" s="3">
        <f t="shared" si="421"/>
        <v>0</v>
      </c>
      <c r="AG2145" s="3">
        <f t="shared" si="422"/>
        <v>19.000948151105344</v>
      </c>
      <c r="AH2145" s="3">
        <f t="shared" si="423"/>
        <v>8</v>
      </c>
      <c r="AM2145">
        <v>0.1</v>
      </c>
      <c r="AO2145" s="1">
        <v>0</v>
      </c>
      <c r="AP2145">
        <v>0</v>
      </c>
      <c r="AQ2145" s="3">
        <v>220</v>
      </c>
      <c r="AR2145" s="1">
        <v>-9.09</v>
      </c>
      <c r="AS2145" s="1">
        <v>-67.2</v>
      </c>
      <c r="BA2145" t="s">
        <v>31</v>
      </c>
      <c r="BB2145">
        <v>1.1000000000000001</v>
      </c>
      <c r="BC2145">
        <v>0.10155148095909731</v>
      </c>
      <c r="BE2145">
        <v>0.43930876535498647</v>
      </c>
      <c r="BF2145">
        <v>1.94149624644059E-2</v>
      </c>
      <c r="BG2145">
        <v>0.86551264980026632</v>
      </c>
      <c r="BH2145">
        <v>0.73078428813780505</v>
      </c>
      <c r="BI2145">
        <v>0.25320988285845825</v>
      </c>
      <c r="BJ2145">
        <v>0</v>
      </c>
      <c r="BK2145">
        <v>0.47407555267228901</v>
      </c>
      <c r="BL2145">
        <v>0.32915038058012758</v>
      </c>
      <c r="BM2145">
        <f t="shared" si="424"/>
        <v>2.7716186252771621E-3</v>
      </c>
      <c r="BN2145" s="1">
        <f t="shared" si="426"/>
        <v>10.978091070288468</v>
      </c>
      <c r="BO2145" s="2">
        <f t="shared" si="412"/>
        <v>7.1961952818014421</v>
      </c>
      <c r="BP2145" s="1" t="e">
        <f t="shared" si="413"/>
        <v>#DIV/0!</v>
      </c>
    </row>
    <row r="2146" spans="1:68" x14ac:dyDescent="0.25">
      <c r="A2146" t="s">
        <v>1904</v>
      </c>
      <c r="B2146" t="s">
        <v>1945</v>
      </c>
      <c r="C2146" t="s">
        <v>27</v>
      </c>
      <c r="D2146">
        <v>-22.538958000000001</v>
      </c>
      <c r="E2146">
        <v>-67.647600999999995</v>
      </c>
      <c r="H2146" t="s">
        <v>121</v>
      </c>
      <c r="I2146" t="s">
        <v>193</v>
      </c>
      <c r="J2146" t="s">
        <v>29</v>
      </c>
      <c r="L2146" t="s">
        <v>30</v>
      </c>
      <c r="N2146">
        <v>40</v>
      </c>
      <c r="P2146">
        <v>7.5</v>
      </c>
      <c r="Q2146" s="1">
        <v>1.6</v>
      </c>
      <c r="S2146">
        <v>0.63</v>
      </c>
      <c r="T2146" s="1">
        <f t="shared" si="414"/>
        <v>159.99999999999997</v>
      </c>
      <c r="U2146" s="1">
        <f t="shared" si="415"/>
        <v>0.17000000000000004</v>
      </c>
      <c r="V2146" s="3"/>
      <c r="W2146" s="3">
        <f t="shared" si="416"/>
        <v>267</v>
      </c>
      <c r="Z2146" s="2">
        <f t="shared" si="417"/>
        <v>4.2328857105876256</v>
      </c>
      <c r="AA2146" s="1">
        <f t="shared" si="418"/>
        <v>65.923601864181094</v>
      </c>
      <c r="AB2146" s="4">
        <v>0.39999145773715461</v>
      </c>
      <c r="AC2146" s="2">
        <v>0</v>
      </c>
      <c r="AD2146" s="3">
        <f t="shared" si="419"/>
        <v>188</v>
      </c>
      <c r="AE2146" s="3">
        <f t="shared" si="420"/>
        <v>30.000230190802601</v>
      </c>
      <c r="AF2146" s="3">
        <f t="shared" si="421"/>
        <v>0.87</v>
      </c>
      <c r="AG2146" s="3">
        <f t="shared" si="422"/>
        <v>51.502569988522382</v>
      </c>
      <c r="AH2146" s="3">
        <f t="shared" si="423"/>
        <v>6.3</v>
      </c>
      <c r="AM2146">
        <v>0.34</v>
      </c>
      <c r="AO2146" s="1">
        <v>0.16999960219029345</v>
      </c>
      <c r="AP2146">
        <v>0.26</v>
      </c>
      <c r="AQ2146" s="3">
        <v>968</v>
      </c>
      <c r="AR2146" s="1">
        <v>-11.01</v>
      </c>
      <c r="AS2146" s="1">
        <v>-88.4</v>
      </c>
      <c r="BA2146" t="s">
        <v>31</v>
      </c>
      <c r="BB2146">
        <v>1.6</v>
      </c>
      <c r="BC2146">
        <v>4.5133991537376579</v>
      </c>
      <c r="BD2146">
        <v>2.1275530636764121E-3</v>
      </c>
      <c r="BE2146">
        <v>2.7795128044971893</v>
      </c>
      <c r="BF2146">
        <v>0.39153507636551899</v>
      </c>
      <c r="BG2146">
        <v>2.3468708388814914</v>
      </c>
      <c r="BH2146">
        <v>8.1778241767801987</v>
      </c>
      <c r="BI2146">
        <v>0.76730267532866137</v>
      </c>
      <c r="BJ2146">
        <v>0.12534216971617923</v>
      </c>
      <c r="BK2146">
        <v>1.2849942611906782</v>
      </c>
      <c r="BL2146">
        <v>0.25920592470685044</v>
      </c>
      <c r="BM2146">
        <f t="shared" si="424"/>
        <v>0</v>
      </c>
      <c r="BN2146" s="1">
        <f t="shared" si="426"/>
        <v>2.032092092060136</v>
      </c>
      <c r="BO2146" s="2">
        <f t="shared" si="412"/>
        <v>1.8118991691678632</v>
      </c>
      <c r="BP2146" s="1">
        <f t="shared" si="413"/>
        <v>7.2413793103448274</v>
      </c>
    </row>
    <row r="2147" spans="1:68" x14ac:dyDescent="0.25">
      <c r="A2147" t="s">
        <v>1904</v>
      </c>
      <c r="B2147" t="s">
        <v>1945</v>
      </c>
      <c r="C2147" t="s">
        <v>27</v>
      </c>
      <c r="D2147">
        <v>-22.538958000000001</v>
      </c>
      <c r="E2147">
        <v>-67.647600999999995</v>
      </c>
      <c r="H2147" t="s">
        <v>121</v>
      </c>
      <c r="I2147" t="s">
        <v>193</v>
      </c>
      <c r="J2147" t="s">
        <v>29</v>
      </c>
      <c r="L2147" t="s">
        <v>30</v>
      </c>
      <c r="N2147">
        <v>40</v>
      </c>
      <c r="P2147">
        <v>7.79</v>
      </c>
      <c r="Q2147" s="1">
        <v>1.5</v>
      </c>
      <c r="S2147">
        <v>0.64</v>
      </c>
      <c r="T2147" s="1">
        <f t="shared" si="414"/>
        <v>125</v>
      </c>
      <c r="U2147" s="1">
        <f t="shared" si="415"/>
        <v>0.14000000000000001</v>
      </c>
      <c r="V2147" s="3"/>
      <c r="W2147" s="3">
        <f t="shared" si="416"/>
        <v>271</v>
      </c>
      <c r="Z2147" s="2">
        <f t="shared" si="417"/>
        <v>3.4807613901113119</v>
      </c>
      <c r="AA2147" s="1">
        <f t="shared" si="418"/>
        <v>62.183255659121173</v>
      </c>
      <c r="AB2147" s="4">
        <v>0.65998590526630507</v>
      </c>
      <c r="AC2147" s="2">
        <v>8.9999999999999993E-3</v>
      </c>
      <c r="AD2147" s="3">
        <f t="shared" si="419"/>
        <v>160</v>
      </c>
      <c r="AE2147" s="3">
        <f t="shared" si="420"/>
        <v>26.000199498695586</v>
      </c>
      <c r="AF2147" s="3">
        <f t="shared" si="421"/>
        <v>0.63</v>
      </c>
      <c r="AG2147" s="3">
        <f t="shared" si="422"/>
        <v>54.702729677129589</v>
      </c>
      <c r="AH2147" s="3">
        <f t="shared" si="423"/>
        <v>6.7</v>
      </c>
      <c r="AM2147">
        <v>0.36</v>
      </c>
      <c r="AO2147" s="1">
        <v>9.9999765994290252E-2</v>
      </c>
      <c r="AP2147">
        <v>0.33</v>
      </c>
      <c r="AQ2147" s="3">
        <v>892</v>
      </c>
      <c r="AR2147" s="1">
        <v>-11.01</v>
      </c>
      <c r="AS2147" s="1">
        <v>-88.4</v>
      </c>
      <c r="BA2147" t="s">
        <v>31</v>
      </c>
      <c r="BB2147">
        <v>1.5</v>
      </c>
      <c r="BC2147">
        <v>3.5260930888575457</v>
      </c>
      <c r="BD2147">
        <v>1.7521025230276333E-3</v>
      </c>
      <c r="BE2147">
        <v>2.8211534457630645</v>
      </c>
      <c r="BF2147">
        <v>0.32196479420139784</v>
      </c>
      <c r="BG2147">
        <v>2.2137150466045274</v>
      </c>
      <c r="BH2147">
        <v>6.9598503632171909</v>
      </c>
      <c r="BI2147">
        <v>0.66499565195150645</v>
      </c>
      <c r="BJ2147">
        <v>9.076501944964703E-2</v>
      </c>
      <c r="BK2147">
        <v>1.3648385647986425</v>
      </c>
      <c r="BL2147">
        <v>0.27566344373585683</v>
      </c>
      <c r="BM2147">
        <f t="shared" si="424"/>
        <v>4.9889135254988913E-4</v>
      </c>
      <c r="BN2147" s="1">
        <f t="shared" si="426"/>
        <v>1.5090129956481486</v>
      </c>
      <c r="BO2147" s="2">
        <f t="shared" si="412"/>
        <v>1.9738135630083955</v>
      </c>
      <c r="BP2147" s="1">
        <f t="shared" si="413"/>
        <v>10.634920634920634</v>
      </c>
    </row>
    <row r="2148" spans="1:68" x14ac:dyDescent="0.25">
      <c r="A2148" t="s">
        <v>1905</v>
      </c>
      <c r="B2148" t="s">
        <v>1945</v>
      </c>
      <c r="C2148" t="s">
        <v>27</v>
      </c>
      <c r="D2148">
        <v>-22.510444</v>
      </c>
      <c r="E2148">
        <v>-67.652381000000005</v>
      </c>
      <c r="H2148" t="s">
        <v>121</v>
      </c>
      <c r="I2148" t="s">
        <v>193</v>
      </c>
      <c r="J2148" t="s">
        <v>29</v>
      </c>
      <c r="L2148" t="s">
        <v>30</v>
      </c>
      <c r="N2148">
        <v>36.5</v>
      </c>
      <c r="P2148">
        <v>7.84</v>
      </c>
      <c r="Q2148" s="1">
        <v>0.7</v>
      </c>
      <c r="S2148">
        <v>0.26</v>
      </c>
      <c r="T2148" s="1">
        <f t="shared" si="414"/>
        <v>3.6</v>
      </c>
      <c r="U2148" s="1">
        <f t="shared" si="415"/>
        <v>0</v>
      </c>
      <c r="V2148" s="3"/>
      <c r="W2148" s="3">
        <f t="shared" si="416"/>
        <v>190</v>
      </c>
      <c r="Z2148" s="2">
        <f t="shared" si="417"/>
        <v>0.33233400207092928</v>
      </c>
      <c r="AA2148" s="1">
        <f t="shared" si="418"/>
        <v>28.379876830892144</v>
      </c>
      <c r="AB2148" s="4">
        <v>2.9999359330286593E-2</v>
      </c>
      <c r="AC2148" s="2">
        <v>0</v>
      </c>
      <c r="AD2148" s="3">
        <f t="shared" si="419"/>
        <v>6.8000000000000007</v>
      </c>
      <c r="AE2148" s="3">
        <f t="shared" si="420"/>
        <v>4.4000337613177152</v>
      </c>
      <c r="AF2148" s="3">
        <f t="shared" si="421"/>
        <v>0.05</v>
      </c>
      <c r="AG2148" s="3">
        <f t="shared" si="422"/>
        <v>36.401816457907074</v>
      </c>
      <c r="AH2148" s="3">
        <f t="shared" si="423"/>
        <v>2.9</v>
      </c>
      <c r="AM2148">
        <v>0.08</v>
      </c>
      <c r="AO2148" s="1">
        <v>0</v>
      </c>
      <c r="AP2148">
        <v>0</v>
      </c>
      <c r="AQ2148" s="3">
        <v>410</v>
      </c>
      <c r="AR2148" s="1">
        <v>-10.94</v>
      </c>
      <c r="AS2148" s="1">
        <v>-86.6</v>
      </c>
      <c r="BA2148" t="s">
        <v>31</v>
      </c>
      <c r="BB2148">
        <v>0.7</v>
      </c>
      <c r="BC2148">
        <v>0.10155148095909731</v>
      </c>
      <c r="BE2148">
        <v>1.9779304601290859</v>
      </c>
      <c r="BF2148">
        <v>3.0740357235309341E-2</v>
      </c>
      <c r="BG2148">
        <v>1.0103195739014648</v>
      </c>
      <c r="BH2148">
        <v>0.29579364043673062</v>
      </c>
      <c r="BI2148">
        <v>0.11253772571487033</v>
      </c>
      <c r="BJ2148">
        <v>7.2035729721942089E-3</v>
      </c>
      <c r="BK2148">
        <v>0.90822895354059574</v>
      </c>
      <c r="BL2148">
        <v>0.11931701296029623</v>
      </c>
      <c r="BM2148">
        <f t="shared" si="424"/>
        <v>0</v>
      </c>
      <c r="BN2148" s="1">
        <f t="shared" si="426"/>
        <v>-31.637702046326737</v>
      </c>
      <c r="BO2148" s="2">
        <f t="shared" si="412"/>
        <v>2.9127457093005837</v>
      </c>
      <c r="BP2148" s="1">
        <f t="shared" si="413"/>
        <v>57.999999999999993</v>
      </c>
    </row>
    <row r="2149" spans="1:68" x14ac:dyDescent="0.25">
      <c r="A2149" t="s">
        <v>1905</v>
      </c>
      <c r="B2149" t="s">
        <v>1945</v>
      </c>
      <c r="C2149" t="s">
        <v>27</v>
      </c>
      <c r="D2149">
        <v>-22.510444</v>
      </c>
      <c r="E2149">
        <v>-67.652381000000005</v>
      </c>
      <c r="H2149" t="s">
        <v>121</v>
      </c>
      <c r="I2149" t="s">
        <v>193</v>
      </c>
      <c r="J2149" t="s">
        <v>29</v>
      </c>
      <c r="L2149" t="s">
        <v>30</v>
      </c>
      <c r="N2149">
        <v>36.200000000000003</v>
      </c>
      <c r="P2149">
        <v>8.25</v>
      </c>
      <c r="Q2149" s="1">
        <v>0.8</v>
      </c>
      <c r="S2149">
        <v>0.26</v>
      </c>
      <c r="T2149" s="1">
        <f t="shared" si="414"/>
        <v>2.6</v>
      </c>
      <c r="U2149" s="1">
        <f t="shared" si="415"/>
        <v>0</v>
      </c>
      <c r="V2149" s="3"/>
      <c r="W2149" s="3">
        <f t="shared" si="416"/>
        <v>180</v>
      </c>
      <c r="Z2149" s="2">
        <f t="shared" si="417"/>
        <v>0.38480779187160241</v>
      </c>
      <c r="AA2149" s="1">
        <f t="shared" si="418"/>
        <v>32.728029294274307</v>
      </c>
      <c r="AB2149" s="4">
        <v>1.999957288685773E-2</v>
      </c>
      <c r="AC2149" s="2">
        <v>0.01</v>
      </c>
      <c r="AD2149" s="3">
        <f t="shared" si="419"/>
        <v>60</v>
      </c>
      <c r="AE2149" s="3">
        <f t="shared" si="420"/>
        <v>1.1000084403294288</v>
      </c>
      <c r="AF2149" s="3">
        <f t="shared" si="421"/>
        <v>0.03</v>
      </c>
      <c r="AG2149" s="3">
        <f t="shared" si="422"/>
        <v>36.60182643844503</v>
      </c>
      <c r="AH2149" s="3">
        <f t="shared" si="423"/>
        <v>2.9</v>
      </c>
      <c r="AM2149">
        <v>0.08</v>
      </c>
      <c r="AO2149" s="1">
        <v>0</v>
      </c>
      <c r="AP2149">
        <v>0</v>
      </c>
      <c r="AQ2149" s="3">
        <v>403</v>
      </c>
      <c r="AR2149" s="1">
        <v>-10.94</v>
      </c>
      <c r="AS2149" s="1">
        <v>-86.6</v>
      </c>
      <c r="BA2149" t="s">
        <v>31</v>
      </c>
      <c r="BB2149">
        <v>0.8</v>
      </c>
      <c r="BC2149">
        <v>7.334273624823695E-2</v>
      </c>
      <c r="BE2149">
        <v>1.8738288569643973</v>
      </c>
      <c r="BF2149">
        <v>3.5594097851410822E-2</v>
      </c>
      <c r="BG2149">
        <v>1.1651131824234355</v>
      </c>
      <c r="BH2149">
        <v>2.6099438862064464</v>
      </c>
      <c r="BI2149">
        <v>2.8134431428717584E-2</v>
      </c>
      <c r="BJ2149">
        <v>4.322143783316525E-3</v>
      </c>
      <c r="BK2149">
        <v>0.91321922251609355</v>
      </c>
      <c r="BL2149">
        <v>0.11931701296029623</v>
      </c>
      <c r="BM2149">
        <f t="shared" si="424"/>
        <v>5.5432372505543237E-4</v>
      </c>
      <c r="BN2149" s="1">
        <f t="shared" si="426"/>
        <v>0.93286040795829606</v>
      </c>
      <c r="BO2149" s="2">
        <f t="shared" si="412"/>
        <v>35.585581063853283</v>
      </c>
      <c r="BP2149" s="1">
        <f t="shared" si="413"/>
        <v>96.666666666666671</v>
      </c>
    </row>
    <row r="2150" spans="1:68" x14ac:dyDescent="0.25">
      <c r="A2150" t="s">
        <v>1906</v>
      </c>
      <c r="B2150" t="s">
        <v>1945</v>
      </c>
      <c r="C2150" t="s">
        <v>27</v>
      </c>
      <c r="H2150" t="s">
        <v>121</v>
      </c>
      <c r="I2150" t="s">
        <v>193</v>
      </c>
      <c r="J2150" t="s">
        <v>29</v>
      </c>
      <c r="L2150" t="s">
        <v>30</v>
      </c>
      <c r="N2150">
        <v>41</v>
      </c>
      <c r="P2150">
        <v>7.69</v>
      </c>
      <c r="Q2150" s="1">
        <v>1.9</v>
      </c>
      <c r="S2150">
        <v>0.66</v>
      </c>
      <c r="T2150" s="1">
        <f t="shared" si="414"/>
        <v>180</v>
      </c>
      <c r="U2150" s="1">
        <f t="shared" si="415"/>
        <v>0</v>
      </c>
      <c r="V2150" s="3"/>
      <c r="W2150" s="3">
        <f t="shared" si="416"/>
        <v>250</v>
      </c>
      <c r="Z2150" s="2">
        <f t="shared" si="417"/>
        <v>5.247378980067305</v>
      </c>
      <c r="AA2150" s="1">
        <f t="shared" si="418"/>
        <v>64.988515312916107</v>
      </c>
      <c r="AB2150" s="4">
        <v>0.72998441037030715</v>
      </c>
      <c r="AC2150" s="2">
        <v>0</v>
      </c>
      <c r="AD2150" s="3">
        <f t="shared" si="419"/>
        <v>189.99999999999997</v>
      </c>
      <c r="AE2150" s="3">
        <f t="shared" si="420"/>
        <v>31.000237863829351</v>
      </c>
      <c r="AF2150" s="3">
        <f t="shared" si="421"/>
        <v>0.77</v>
      </c>
      <c r="AG2150" s="3">
        <f t="shared" si="422"/>
        <v>51.602574978791353</v>
      </c>
      <c r="AH2150" s="3">
        <f t="shared" si="423"/>
        <v>6.8</v>
      </c>
      <c r="AM2150">
        <v>0.36</v>
      </c>
      <c r="AO2150" s="1">
        <v>0.12999969579257734</v>
      </c>
      <c r="AP2150">
        <v>0.33</v>
      </c>
      <c r="AQ2150" s="3">
        <v>994</v>
      </c>
      <c r="BA2150" t="s">
        <v>31</v>
      </c>
      <c r="BB2150">
        <v>1.9</v>
      </c>
      <c r="BC2150">
        <v>5.0775740479548652</v>
      </c>
      <c r="BE2150">
        <v>2.6025400791172184</v>
      </c>
      <c r="BF2150">
        <v>0.48537406161014751</v>
      </c>
      <c r="BG2150">
        <v>2.3135818908122503</v>
      </c>
      <c r="BH2150">
        <v>8.2648223063204131</v>
      </c>
      <c r="BI2150">
        <v>0.79287943117295001</v>
      </c>
      <c r="BJ2150">
        <v>0.11093502377179082</v>
      </c>
      <c r="BK2150">
        <v>1.287489395678427</v>
      </c>
      <c r="BL2150">
        <v>0.27977782349310842</v>
      </c>
      <c r="BM2150">
        <f t="shared" si="424"/>
        <v>0</v>
      </c>
      <c r="BN2150" s="1">
        <f t="shared" si="426"/>
        <v>0.49219085500130871</v>
      </c>
      <c r="BO2150" s="2">
        <f t="shared" si="412"/>
        <v>1.627710837550326</v>
      </c>
      <c r="BP2150" s="1">
        <f t="shared" si="413"/>
        <v>8.8311688311688314</v>
      </c>
    </row>
    <row r="2151" spans="1:68" x14ac:dyDescent="0.25">
      <c r="A2151" t="s">
        <v>1907</v>
      </c>
      <c r="B2151" t="s">
        <v>1945</v>
      </c>
      <c r="C2151" t="s">
        <v>27</v>
      </c>
      <c r="D2151">
        <v>-22.521666</v>
      </c>
      <c r="E2151">
        <v>-67.649393000000003</v>
      </c>
      <c r="H2151" t="s">
        <v>121</v>
      </c>
      <c r="I2151" t="s">
        <v>193</v>
      </c>
      <c r="J2151" t="s">
        <v>29</v>
      </c>
      <c r="L2151" t="s">
        <v>30</v>
      </c>
      <c r="N2151">
        <v>30.5</v>
      </c>
      <c r="P2151">
        <v>7.78</v>
      </c>
      <c r="Q2151" s="1">
        <v>0.8</v>
      </c>
      <c r="S2151">
        <v>0.22</v>
      </c>
      <c r="T2151" s="1">
        <f t="shared" si="414"/>
        <v>6.4</v>
      </c>
      <c r="U2151" s="1">
        <f t="shared" si="415"/>
        <v>0</v>
      </c>
      <c r="V2151" s="3"/>
      <c r="W2151" s="3">
        <f t="shared" si="416"/>
        <v>117.99999999999999</v>
      </c>
      <c r="Z2151" s="2">
        <f t="shared" si="417"/>
        <v>0.50724663473983944</v>
      </c>
      <c r="AA2151" s="1">
        <f t="shared" si="418"/>
        <v>33.289081225033293</v>
      </c>
      <c r="AB2151" s="4">
        <v>9.9997864434288652E-2</v>
      </c>
      <c r="AC2151" s="2">
        <v>0</v>
      </c>
      <c r="AD2151" s="3">
        <f t="shared" si="419"/>
        <v>66.099999999999994</v>
      </c>
      <c r="AE2151" s="3">
        <f t="shared" si="420"/>
        <v>3.1000237863829354</v>
      </c>
      <c r="AF2151" s="3">
        <f t="shared" si="421"/>
        <v>7.0000000000000007E-2</v>
      </c>
      <c r="AG2151" s="3">
        <f t="shared" si="422"/>
        <v>16.800838365187882</v>
      </c>
      <c r="AH2151" s="3">
        <f t="shared" si="423"/>
        <v>0.48</v>
      </c>
      <c r="AM2151">
        <v>0.03</v>
      </c>
      <c r="AO2151" s="1">
        <v>0</v>
      </c>
      <c r="AP2151">
        <v>0</v>
      </c>
      <c r="AQ2151" s="3">
        <v>337</v>
      </c>
      <c r="AR2151" s="1">
        <v>-10.94</v>
      </c>
      <c r="AS2151" s="1">
        <v>-83.8</v>
      </c>
      <c r="BA2151" t="s">
        <v>31</v>
      </c>
      <c r="BB2151">
        <v>0.8</v>
      </c>
      <c r="BC2151">
        <v>0.18053596614950634</v>
      </c>
      <c r="BE2151">
        <v>1.228398917343327</v>
      </c>
      <c r="BF2151">
        <v>4.6919492622314256E-2</v>
      </c>
      <c r="BG2151">
        <v>1.1850865512649802</v>
      </c>
      <c r="BH2151">
        <v>2.8752881813041018</v>
      </c>
      <c r="BI2151">
        <v>7.9287943117295007E-2</v>
      </c>
      <c r="BJ2151">
        <v>1.0085002161071893E-2</v>
      </c>
      <c r="BK2151">
        <v>0.41918259394181345</v>
      </c>
      <c r="BL2151">
        <v>1.9749022834807652E-2</v>
      </c>
      <c r="BM2151">
        <f t="shared" si="424"/>
        <v>0</v>
      </c>
      <c r="BN2151" s="1">
        <f t="shared" si="426"/>
        <v>5.565912828794132</v>
      </c>
      <c r="BO2151" s="2">
        <f t="shared" si="412"/>
        <v>15.926400941754752</v>
      </c>
      <c r="BP2151" s="1">
        <f t="shared" si="413"/>
        <v>6.8571428571428559</v>
      </c>
    </row>
    <row r="2152" spans="1:68" x14ac:dyDescent="0.25">
      <c r="A2152" t="s">
        <v>1907</v>
      </c>
      <c r="B2152" t="s">
        <v>1945</v>
      </c>
      <c r="C2152" t="s">
        <v>27</v>
      </c>
      <c r="D2152">
        <v>-22.521666</v>
      </c>
      <c r="E2152">
        <v>-67.649393000000003</v>
      </c>
      <c r="H2152" t="s">
        <v>121</v>
      </c>
      <c r="I2152" t="s">
        <v>193</v>
      </c>
      <c r="J2152" t="s">
        <v>29</v>
      </c>
      <c r="L2152" t="s">
        <v>30</v>
      </c>
      <c r="N2152">
        <v>29.3</v>
      </c>
      <c r="P2152">
        <v>8.5</v>
      </c>
      <c r="Q2152" s="1">
        <v>0.9</v>
      </c>
      <c r="S2152">
        <v>0.21000000000000002</v>
      </c>
      <c r="T2152" s="1">
        <f t="shared" si="414"/>
        <v>2.6</v>
      </c>
      <c r="U2152" s="1">
        <f t="shared" si="415"/>
        <v>0</v>
      </c>
      <c r="V2152" s="3"/>
      <c r="W2152" s="3">
        <f t="shared" si="416"/>
        <v>113</v>
      </c>
      <c r="Z2152" s="2">
        <f t="shared" si="417"/>
        <v>0.50724663473983944</v>
      </c>
      <c r="AA2152" s="1">
        <f t="shared" si="418"/>
        <v>32.260486018641814</v>
      </c>
      <c r="AB2152" s="4">
        <v>4.9998932217144326E-2</v>
      </c>
      <c r="AC2152" s="2">
        <v>8.0000000000000002E-3</v>
      </c>
      <c r="AD2152" s="3">
        <f t="shared" si="419"/>
        <v>59</v>
      </c>
      <c r="AE2152" s="3">
        <f t="shared" si="420"/>
        <v>2.8000214844749092</v>
      </c>
      <c r="AF2152" s="3">
        <f t="shared" si="421"/>
        <v>0.03</v>
      </c>
      <c r="AG2152" s="3">
        <f t="shared" si="422"/>
        <v>18.700933180298414</v>
      </c>
      <c r="AH2152" s="3">
        <f t="shared" si="423"/>
        <v>0.44</v>
      </c>
      <c r="AM2152">
        <v>0.02</v>
      </c>
      <c r="AO2152" s="1">
        <v>0</v>
      </c>
      <c r="AP2152">
        <v>0</v>
      </c>
      <c r="AQ2152" s="3">
        <v>323</v>
      </c>
      <c r="AR2152" s="1">
        <v>-10.96</v>
      </c>
      <c r="AS2152" s="1">
        <v>-82.7</v>
      </c>
      <c r="BA2152" t="s">
        <v>31</v>
      </c>
      <c r="BB2152">
        <v>0.9</v>
      </c>
      <c r="BC2152">
        <v>7.334273624823695E-2</v>
      </c>
      <c r="BE2152">
        <v>1.1763481157609827</v>
      </c>
      <c r="BF2152">
        <v>4.6919492622314256E-2</v>
      </c>
      <c r="BG2152">
        <v>1.148468708388815</v>
      </c>
      <c r="BH2152">
        <v>2.5664448214363391</v>
      </c>
      <c r="BI2152">
        <v>7.161491636400838E-2</v>
      </c>
      <c r="BJ2152">
        <v>4.322143783316525E-3</v>
      </c>
      <c r="BK2152">
        <v>0.46659014920904229</v>
      </c>
      <c r="BL2152">
        <v>1.8103270931907015E-2</v>
      </c>
      <c r="BM2152">
        <f t="shared" si="424"/>
        <v>4.4345898004434595E-4</v>
      </c>
      <c r="BN2152" s="1">
        <f t="shared" si="426"/>
        <v>4.1245727049315164</v>
      </c>
      <c r="BO2152" s="2">
        <f t="shared" si="412"/>
        <v>34.992488046122396</v>
      </c>
      <c r="BP2152" s="1">
        <f t="shared" si="413"/>
        <v>14.666666666666668</v>
      </c>
    </row>
    <row r="2153" spans="1:68" x14ac:dyDescent="0.25">
      <c r="A2153" t="s">
        <v>1908</v>
      </c>
      <c r="B2153" t="s">
        <v>1945</v>
      </c>
      <c r="C2153" t="s">
        <v>27</v>
      </c>
      <c r="D2153">
        <v>-22.532888</v>
      </c>
      <c r="E2153">
        <v>-67.652778999999995</v>
      </c>
      <c r="H2153" t="s">
        <v>121</v>
      </c>
      <c r="I2153" t="s">
        <v>193</v>
      </c>
      <c r="J2153" t="s">
        <v>29</v>
      </c>
      <c r="L2153" t="s">
        <v>30</v>
      </c>
      <c r="N2153">
        <v>33.9</v>
      </c>
      <c r="P2153">
        <v>8.25</v>
      </c>
      <c r="Q2153" s="1">
        <v>1.1000000000000001</v>
      </c>
      <c r="S2153">
        <v>0.52</v>
      </c>
      <c r="T2153" s="1">
        <f t="shared" si="414"/>
        <v>59.4</v>
      </c>
      <c r="U2153" s="1">
        <f t="shared" si="415"/>
        <v>0</v>
      </c>
      <c r="V2153" s="3"/>
      <c r="W2153" s="3">
        <f t="shared" si="416"/>
        <v>174</v>
      </c>
      <c r="Z2153" s="2">
        <f t="shared" si="417"/>
        <v>1.8890564328242299</v>
      </c>
      <c r="AA2153" s="1">
        <f t="shared" si="418"/>
        <v>50.027130492676434</v>
      </c>
      <c r="AB2153" s="4">
        <v>0.40999124418058341</v>
      </c>
      <c r="AC2153" s="2">
        <v>0.01</v>
      </c>
      <c r="AD2153" s="3">
        <f t="shared" si="419"/>
        <v>102</v>
      </c>
      <c r="AE2153" s="3">
        <f t="shared" si="420"/>
        <v>14.000107422374548</v>
      </c>
      <c r="AF2153" s="3">
        <f t="shared" si="421"/>
        <v>0.32</v>
      </c>
      <c r="AG2153" s="3">
        <f t="shared" si="422"/>
        <v>29.801487100154699</v>
      </c>
      <c r="AH2153" s="3">
        <f t="shared" si="423"/>
        <v>2.9</v>
      </c>
      <c r="AM2153">
        <v>0.2</v>
      </c>
      <c r="AO2153" s="1">
        <v>7.9999812795432196E-2</v>
      </c>
      <c r="AP2153">
        <v>0</v>
      </c>
      <c r="AQ2153" s="3">
        <v>567</v>
      </c>
      <c r="BA2153" t="s">
        <v>31</v>
      </c>
      <c r="BB2153">
        <v>1.1000000000000001</v>
      </c>
      <c r="BC2153">
        <v>1.6755994358251056</v>
      </c>
      <c r="BE2153">
        <v>1.811367895065584</v>
      </c>
      <c r="BF2153">
        <v>0.17473466217965311</v>
      </c>
      <c r="BG2153">
        <v>1.7809587217043943</v>
      </c>
      <c r="BH2153">
        <v>4.436904606550959</v>
      </c>
      <c r="BI2153">
        <v>0.35807458182004198</v>
      </c>
      <c r="BJ2153">
        <v>4.6102867022042936E-2</v>
      </c>
      <c r="BK2153">
        <v>0.74355007734916911</v>
      </c>
      <c r="BL2153">
        <v>0.11931701296029623</v>
      </c>
      <c r="BM2153">
        <f t="shared" si="424"/>
        <v>5.5432372505543237E-4</v>
      </c>
      <c r="BN2153" s="1">
        <f t="shared" si="426"/>
        <v>1.3037110094482849</v>
      </c>
      <c r="BO2153" s="2">
        <f t="shared" si="412"/>
        <v>2.6479506448187125</v>
      </c>
      <c r="BP2153" s="1">
        <f t="shared" si="413"/>
        <v>9.0625</v>
      </c>
    </row>
    <row r="2154" spans="1:68" x14ac:dyDescent="0.25">
      <c r="A2154" t="s">
        <v>1908</v>
      </c>
      <c r="B2154" t="s">
        <v>1945</v>
      </c>
      <c r="C2154" t="s">
        <v>27</v>
      </c>
      <c r="D2154">
        <v>-22.532888</v>
      </c>
      <c r="E2154">
        <v>-67.652778999999995</v>
      </c>
      <c r="H2154" t="s">
        <v>121</v>
      </c>
      <c r="I2154" t="s">
        <v>193</v>
      </c>
      <c r="J2154" t="s">
        <v>29</v>
      </c>
      <c r="L2154" t="s">
        <v>30</v>
      </c>
      <c r="N2154">
        <v>34.5</v>
      </c>
      <c r="P2154">
        <v>7.5</v>
      </c>
      <c r="Q2154" s="1">
        <v>1.6</v>
      </c>
      <c r="S2154">
        <v>0.44</v>
      </c>
      <c r="T2154" s="1">
        <f t="shared" si="414"/>
        <v>65</v>
      </c>
      <c r="U2154" s="1">
        <f t="shared" si="415"/>
        <v>0</v>
      </c>
      <c r="V2154" s="3"/>
      <c r="W2154" s="3">
        <f t="shared" si="416"/>
        <v>175</v>
      </c>
      <c r="Z2154" s="2">
        <f t="shared" si="417"/>
        <v>1.7841088532228835</v>
      </c>
      <c r="AA2154" s="1">
        <f t="shared" si="418"/>
        <v>48.62450066577896</v>
      </c>
      <c r="AB2154" s="4">
        <v>0.36999209840686798</v>
      </c>
      <c r="AC2154" s="2">
        <v>0</v>
      </c>
      <c r="AD2154" s="3">
        <f t="shared" si="419"/>
        <v>110</v>
      </c>
      <c r="AE2154" s="3">
        <f t="shared" si="420"/>
        <v>15.500118931914676</v>
      </c>
      <c r="AF2154" s="3">
        <f t="shared" si="421"/>
        <v>0.42</v>
      </c>
      <c r="AG2154" s="3">
        <f t="shared" si="422"/>
        <v>28.901442187733913</v>
      </c>
      <c r="AH2154" s="3">
        <f t="shared" si="423"/>
        <v>2.8</v>
      </c>
      <c r="AM2154">
        <v>0.2</v>
      </c>
      <c r="AO2154" s="1">
        <v>7.9999812795432196E-2</v>
      </c>
      <c r="AP2154">
        <v>0</v>
      </c>
      <c r="AQ2154" s="3">
        <v>610</v>
      </c>
      <c r="BA2154" t="s">
        <v>31</v>
      </c>
      <c r="BB2154">
        <v>1.6</v>
      </c>
      <c r="BC2154">
        <v>1.8335684062059237</v>
      </c>
      <c r="BE2154">
        <v>1.8217780553820528</v>
      </c>
      <c r="BF2154">
        <v>0.16502718094745014</v>
      </c>
      <c r="BG2154">
        <v>1.7310252996005326</v>
      </c>
      <c r="BH2154">
        <v>4.7848971247118186</v>
      </c>
      <c r="BI2154">
        <v>0.39643971558647501</v>
      </c>
      <c r="BJ2154">
        <v>6.0510012966431347E-2</v>
      </c>
      <c r="BK2154">
        <v>0.72109386695942901</v>
      </c>
      <c r="BL2154">
        <v>0.11520263320304464</v>
      </c>
      <c r="BM2154">
        <f t="shared" si="424"/>
        <v>0</v>
      </c>
      <c r="BN2154" s="1">
        <f t="shared" si="426"/>
        <v>-1.1627339093165938</v>
      </c>
      <c r="BO2154" s="2">
        <f t="shared" si="412"/>
        <v>2.6096092780159075</v>
      </c>
      <c r="BP2154" s="1">
        <f t="shared" si="413"/>
        <v>6.6666666666666661</v>
      </c>
    </row>
    <row r="2155" spans="1:68" x14ac:dyDescent="0.25">
      <c r="A2155" t="s">
        <v>1909</v>
      </c>
      <c r="B2155" t="s">
        <v>1945</v>
      </c>
      <c r="C2155" t="s">
        <v>27</v>
      </c>
      <c r="D2155">
        <v>-22.291884</v>
      </c>
      <c r="E2155">
        <v>-67.862889999999993</v>
      </c>
      <c r="H2155" t="s">
        <v>103</v>
      </c>
      <c r="I2155" t="s">
        <v>193</v>
      </c>
      <c r="J2155" t="s">
        <v>29</v>
      </c>
      <c r="L2155" t="s">
        <v>30</v>
      </c>
      <c r="N2155">
        <v>30</v>
      </c>
      <c r="P2155">
        <v>7.05</v>
      </c>
      <c r="Q2155" s="1">
        <v>4.3</v>
      </c>
      <c r="T2155" s="1">
        <f t="shared" si="414"/>
        <v>3.2</v>
      </c>
      <c r="U2155" s="1">
        <f t="shared" si="415"/>
        <v>0</v>
      </c>
      <c r="V2155" s="3"/>
      <c r="W2155" s="3">
        <f t="shared" si="416"/>
        <v>56.399999999999991</v>
      </c>
      <c r="Z2155" s="2">
        <f t="shared" si="417"/>
        <v>0.1224388428682371</v>
      </c>
      <c r="AA2155" s="1">
        <f t="shared" si="418"/>
        <v>54.235019973368843</v>
      </c>
      <c r="AB2155" s="4">
        <v>2.9999359330286593E-2</v>
      </c>
      <c r="AC2155" s="2">
        <v>0</v>
      </c>
      <c r="AD2155" s="3">
        <f t="shared" si="419"/>
        <v>34</v>
      </c>
      <c r="AE2155" s="3">
        <f t="shared" si="420"/>
        <v>8.7000667553327542</v>
      </c>
      <c r="AF2155" s="3">
        <f t="shared" si="421"/>
        <v>0.03</v>
      </c>
      <c r="AG2155" s="3">
        <f t="shared" si="422"/>
        <v>43.302160786466381</v>
      </c>
      <c r="AH2155" s="3">
        <f t="shared" si="423"/>
        <v>24.3</v>
      </c>
      <c r="AM2155">
        <v>0</v>
      </c>
      <c r="AO2155" s="1">
        <v>0</v>
      </c>
      <c r="AP2155">
        <v>0</v>
      </c>
      <c r="AQ2155" s="3">
        <v>549</v>
      </c>
      <c r="AR2155" s="1">
        <v>-10.45</v>
      </c>
      <c r="AS2155" s="1">
        <v>-68.8</v>
      </c>
      <c r="BA2155" t="s">
        <v>31</v>
      </c>
      <c r="BB2155">
        <v>4.3</v>
      </c>
      <c r="BC2155">
        <v>9.0267983074753172E-2</v>
      </c>
      <c r="BE2155">
        <v>0.58713304184884441</v>
      </c>
      <c r="BF2155">
        <v>1.1325394770903441E-2</v>
      </c>
      <c r="BG2155">
        <v>1.9307589880159788</v>
      </c>
      <c r="BH2155">
        <v>1.478968202183653</v>
      </c>
      <c r="BI2155">
        <v>0.22251777584531177</v>
      </c>
      <c r="BJ2155">
        <v>4.322143783316525E-3</v>
      </c>
      <c r="BK2155">
        <v>1.080393233195269</v>
      </c>
      <c r="BL2155">
        <v>0.99979428101213741</v>
      </c>
      <c r="BM2155">
        <f t="shared" si="424"/>
        <v>0</v>
      </c>
      <c r="BN2155" s="1">
        <f t="shared" si="426"/>
        <v>2.6389340032491209</v>
      </c>
      <c r="BO2155" s="2">
        <f t="shared" si="412"/>
        <v>16.38419461481578</v>
      </c>
      <c r="BP2155" s="1">
        <f t="shared" si="413"/>
        <v>810</v>
      </c>
    </row>
    <row r="2156" spans="1:68" x14ac:dyDescent="0.25">
      <c r="A2156" t="s">
        <v>1910</v>
      </c>
      <c r="B2156" t="s">
        <v>1945</v>
      </c>
      <c r="C2156" t="s">
        <v>27</v>
      </c>
      <c r="D2156">
        <v>-22.298333</v>
      </c>
      <c r="E2156">
        <v>-67.862291999999997</v>
      </c>
      <c r="H2156" t="s">
        <v>103</v>
      </c>
      <c r="I2156" t="s">
        <v>193</v>
      </c>
      <c r="J2156" t="s">
        <v>29</v>
      </c>
      <c r="L2156" t="s">
        <v>30</v>
      </c>
      <c r="N2156">
        <v>29.4</v>
      </c>
      <c r="P2156">
        <v>7.22</v>
      </c>
      <c r="Q2156" s="1">
        <v>4.5999999999999996</v>
      </c>
      <c r="T2156" s="1">
        <f t="shared" si="414"/>
        <v>1.2</v>
      </c>
      <c r="U2156" s="1">
        <f t="shared" si="415"/>
        <v>0</v>
      </c>
      <c r="V2156" s="3"/>
      <c r="W2156" s="3">
        <f t="shared" si="416"/>
        <v>50.900000000000006</v>
      </c>
      <c r="Z2156" s="2">
        <f t="shared" si="417"/>
        <v>0.27986021227025626</v>
      </c>
      <c r="AA2156" s="1">
        <f t="shared" si="418"/>
        <v>57.040279627163777</v>
      </c>
      <c r="AB2156" s="4">
        <v>0</v>
      </c>
      <c r="AC2156" s="2">
        <v>7.0000000000000001E-3</v>
      </c>
      <c r="AD2156" s="3">
        <f t="shared" si="419"/>
        <v>28.7</v>
      </c>
      <c r="AE2156" s="3">
        <f t="shared" si="420"/>
        <v>11.400087472504989</v>
      </c>
      <c r="AF2156" s="3">
        <f t="shared" si="421"/>
        <v>0.06</v>
      </c>
      <c r="AG2156" s="3">
        <f t="shared" si="422"/>
        <v>38.501921253555565</v>
      </c>
      <c r="AH2156" s="3">
        <f t="shared" si="423"/>
        <v>25</v>
      </c>
      <c r="AM2156">
        <v>0.14000000000000001</v>
      </c>
      <c r="AO2156" s="1">
        <v>4.9999882997145126E-2</v>
      </c>
      <c r="AP2156">
        <v>0</v>
      </c>
      <c r="AQ2156" s="3">
        <v>560</v>
      </c>
      <c r="BA2156" t="s">
        <v>31</v>
      </c>
      <c r="BB2156">
        <v>4.5999999999999996</v>
      </c>
      <c r="BC2156">
        <v>3.3850493653032436E-2</v>
      </c>
      <c r="BE2156">
        <v>0.52987716010826569</v>
      </c>
      <c r="BF2156">
        <v>2.5886616619207867E-2</v>
      </c>
      <c r="BG2156">
        <v>2.0306258322237016</v>
      </c>
      <c r="BH2156">
        <v>1.2484231589020836</v>
      </c>
      <c r="BI2156">
        <v>0.29157501662489133</v>
      </c>
      <c r="BJ2156">
        <v>8.64428756663305E-3</v>
      </c>
      <c r="BK2156">
        <v>0.96062677778332251</v>
      </c>
      <c r="BL2156">
        <v>1.0285949393128986</v>
      </c>
      <c r="BM2156">
        <f t="shared" si="424"/>
        <v>3.8802660753880266E-4</v>
      </c>
      <c r="BN2156" s="1">
        <f t="shared" si="426"/>
        <v>-1.4805251247091034</v>
      </c>
      <c r="BO2156" s="2">
        <f t="shared" si="412"/>
        <v>36.880500819232388</v>
      </c>
      <c r="BP2156" s="1">
        <f t="shared" si="413"/>
        <v>416.66666666666669</v>
      </c>
    </row>
    <row r="2157" spans="1:68" x14ac:dyDescent="0.25">
      <c r="A2157" t="s">
        <v>1911</v>
      </c>
      <c r="B2157" t="s">
        <v>1945</v>
      </c>
      <c r="C2157" t="s">
        <v>27</v>
      </c>
      <c r="D2157">
        <v>-22.298333</v>
      </c>
      <c r="E2157">
        <v>-67.862291999999997</v>
      </c>
      <c r="H2157" t="s">
        <v>103</v>
      </c>
      <c r="I2157" t="s">
        <v>193</v>
      </c>
      <c r="J2157" t="s">
        <v>29</v>
      </c>
      <c r="L2157" t="s">
        <v>30</v>
      </c>
      <c r="N2157">
        <v>26.7</v>
      </c>
      <c r="P2157">
        <v>7.65</v>
      </c>
      <c r="Q2157" s="1">
        <v>0.8</v>
      </c>
      <c r="S2157">
        <v>0.28000000000000003</v>
      </c>
      <c r="T2157" s="1">
        <f t="shared" si="414"/>
        <v>1</v>
      </c>
      <c r="U2157" s="1">
        <f t="shared" si="415"/>
        <v>0</v>
      </c>
      <c r="V2157" s="3"/>
      <c r="W2157" s="3">
        <f t="shared" si="416"/>
        <v>69.5</v>
      </c>
      <c r="Z2157" s="2">
        <f t="shared" si="417"/>
        <v>0.27986021227025626</v>
      </c>
      <c r="AA2157" s="1">
        <f t="shared" si="418"/>
        <v>43.013981358189078</v>
      </c>
      <c r="AB2157" s="4">
        <v>0</v>
      </c>
      <c r="AC2157" s="2">
        <v>8.0000000000000002E-3</v>
      </c>
      <c r="AD2157" s="3">
        <f t="shared" si="419"/>
        <v>19</v>
      </c>
      <c r="AE2157" s="3">
        <f t="shared" si="420"/>
        <v>5.9000452708578459</v>
      </c>
      <c r="AF2157" s="3">
        <f t="shared" si="421"/>
        <v>0.06</v>
      </c>
      <c r="AG2157" s="3">
        <f t="shared" si="422"/>
        <v>4.8002395329108234</v>
      </c>
      <c r="AH2157" s="3">
        <f t="shared" si="423"/>
        <v>2.5499999999999998</v>
      </c>
      <c r="AM2157">
        <v>7.0000000000000007E-2</v>
      </c>
      <c r="AO2157" s="1">
        <v>5.9999859596574147E-2</v>
      </c>
      <c r="AP2157">
        <v>0</v>
      </c>
      <c r="AQ2157" s="3">
        <v>243</v>
      </c>
      <c r="AR2157" s="1">
        <v>-11.35</v>
      </c>
      <c r="AS2157" s="1">
        <v>-75.5</v>
      </c>
      <c r="BA2157" t="s">
        <v>31</v>
      </c>
      <c r="BB2157">
        <v>0.8</v>
      </c>
      <c r="BC2157">
        <v>2.8208744710860365E-2</v>
      </c>
      <c r="BE2157">
        <v>0.72350614199458674</v>
      </c>
      <c r="BF2157">
        <v>2.5886616619207867E-2</v>
      </c>
      <c r="BG2157">
        <v>1.5312916111850865</v>
      </c>
      <c r="BH2157">
        <v>0.8264822306320414</v>
      </c>
      <c r="BI2157">
        <v>0.15090285948130341</v>
      </c>
      <c r="BJ2157">
        <v>8.64428756663305E-3</v>
      </c>
      <c r="BK2157">
        <v>0.11976645541194669</v>
      </c>
      <c r="BL2157">
        <v>0.10491668380991565</v>
      </c>
      <c r="BM2157">
        <f t="shared" si="424"/>
        <v>4.4345898004434595E-4</v>
      </c>
      <c r="BN2157" s="1">
        <f t="shared" si="426"/>
        <v>-22.618386150323417</v>
      </c>
      <c r="BO2157" s="2">
        <f t="shared" si="412"/>
        <v>29.298795075905868</v>
      </c>
      <c r="BP2157" s="1">
        <f t="shared" si="413"/>
        <v>42.5</v>
      </c>
    </row>
    <row r="2158" spans="1:68" x14ac:dyDescent="0.25">
      <c r="A2158" t="s">
        <v>1912</v>
      </c>
      <c r="B2158" t="s">
        <v>1945</v>
      </c>
      <c r="C2158" t="s">
        <v>27</v>
      </c>
      <c r="D2158">
        <v>-22.313994999999998</v>
      </c>
      <c r="E2158">
        <v>-67.864880999999997</v>
      </c>
      <c r="H2158" t="s">
        <v>103</v>
      </c>
      <c r="I2158" t="s">
        <v>193</v>
      </c>
      <c r="J2158" t="s">
        <v>29</v>
      </c>
      <c r="L2158" t="s">
        <v>30</v>
      </c>
      <c r="N2158">
        <v>27.5</v>
      </c>
      <c r="P2158">
        <v>7.09</v>
      </c>
      <c r="Q2158" s="1">
        <v>3.1</v>
      </c>
      <c r="S2158">
        <v>0.16</v>
      </c>
      <c r="T2158" s="1">
        <f t="shared" si="414"/>
        <v>1</v>
      </c>
      <c r="U2158" s="1">
        <f t="shared" si="415"/>
        <v>0</v>
      </c>
      <c r="V2158" s="3"/>
      <c r="W2158" s="3">
        <f t="shared" si="416"/>
        <v>68.2</v>
      </c>
      <c r="Z2158" s="2">
        <f t="shared" si="417"/>
        <v>0.33233400207092928</v>
      </c>
      <c r="AA2158" s="1">
        <f t="shared" si="418"/>
        <v>54.235019973368843</v>
      </c>
      <c r="AB2158" s="4">
        <v>0</v>
      </c>
      <c r="AC2158" s="2">
        <v>8.0000000000000002E-3</v>
      </c>
      <c r="AD2158" s="3">
        <f t="shared" si="419"/>
        <v>28.5</v>
      </c>
      <c r="AE2158" s="3">
        <f t="shared" si="420"/>
        <v>9.0000690572407791</v>
      </c>
      <c r="AF2158" s="3">
        <f t="shared" si="421"/>
        <v>0.06</v>
      </c>
      <c r="AG2158" s="3">
        <f t="shared" si="422"/>
        <v>31.001546983382401</v>
      </c>
      <c r="AH2158" s="3">
        <f t="shared" si="423"/>
        <v>19.2</v>
      </c>
      <c r="AM2158">
        <v>1.3</v>
      </c>
      <c r="AO2158" s="1">
        <v>5.9999859596574147E-2</v>
      </c>
      <c r="AP2158">
        <v>0</v>
      </c>
      <c r="AQ2158" s="3">
        <v>466</v>
      </c>
      <c r="AR2158" s="1">
        <v>-10.51</v>
      </c>
      <c r="AS2158" s="1">
        <v>-70.5</v>
      </c>
      <c r="BA2158" t="s">
        <v>31</v>
      </c>
      <c r="BB2158">
        <v>3.1</v>
      </c>
      <c r="BC2158">
        <v>2.8208744710860365E-2</v>
      </c>
      <c r="BE2158">
        <v>0.70997293358317715</v>
      </c>
      <c r="BF2158">
        <v>3.0740357235309341E-2</v>
      </c>
      <c r="BG2158">
        <v>1.9307589880159788</v>
      </c>
      <c r="BH2158">
        <v>1.2397233459480621</v>
      </c>
      <c r="BI2158">
        <v>0.23019080259859839</v>
      </c>
      <c r="BJ2158">
        <v>8.64428756663305E-3</v>
      </c>
      <c r="BK2158">
        <v>0.77349169120215577</v>
      </c>
      <c r="BL2158">
        <v>0.78996091339230612</v>
      </c>
      <c r="BM2158">
        <f t="shared" si="424"/>
        <v>4.4345898004434595E-4</v>
      </c>
      <c r="BN2158" s="1">
        <f t="shared" si="426"/>
        <v>0.63089472406655334</v>
      </c>
      <c r="BO2158" s="2">
        <f t="shared" si="412"/>
        <v>43.948192613858808</v>
      </c>
      <c r="BP2158" s="1">
        <f t="shared" si="413"/>
        <v>320</v>
      </c>
    </row>
    <row r="2159" spans="1:68" x14ac:dyDescent="0.25">
      <c r="A2159" t="s">
        <v>1913</v>
      </c>
      <c r="B2159" t="s">
        <v>1945</v>
      </c>
      <c r="C2159" t="s">
        <v>27</v>
      </c>
      <c r="D2159">
        <v>-22.405718</v>
      </c>
      <c r="E2159">
        <v>-67.651385000000005</v>
      </c>
      <c r="H2159" t="s">
        <v>117</v>
      </c>
      <c r="I2159" t="s">
        <v>193</v>
      </c>
      <c r="J2159" t="s">
        <v>29</v>
      </c>
      <c r="L2159" t="s">
        <v>30</v>
      </c>
      <c r="N2159">
        <v>12</v>
      </c>
      <c r="P2159">
        <v>7.48</v>
      </c>
      <c r="Q2159" s="1">
        <v>0.6</v>
      </c>
      <c r="T2159" s="1">
        <f t="shared" si="414"/>
        <v>3.6</v>
      </c>
      <c r="U2159" s="1">
        <f t="shared" si="415"/>
        <v>0</v>
      </c>
      <c r="V2159" s="3"/>
      <c r="W2159" s="3">
        <f t="shared" si="416"/>
        <v>13.3</v>
      </c>
      <c r="Z2159" s="2">
        <f t="shared" si="417"/>
        <v>0.19240389593580121</v>
      </c>
      <c r="AA2159" s="1">
        <f t="shared" si="418"/>
        <v>10.052180426098536</v>
      </c>
      <c r="AB2159" s="4">
        <v>0</v>
      </c>
      <c r="AC2159" s="2">
        <v>0</v>
      </c>
      <c r="AD2159" s="3">
        <f t="shared" si="419"/>
        <v>9.8000000000000007</v>
      </c>
      <c r="AE2159" s="3">
        <f t="shared" si="420"/>
        <v>1.5000115095401301</v>
      </c>
      <c r="AF2159" s="3">
        <f t="shared" si="421"/>
        <v>0</v>
      </c>
      <c r="AG2159" s="3">
        <f t="shared" si="422"/>
        <v>7.2003592993662346</v>
      </c>
      <c r="AH2159" s="3">
        <f t="shared" si="423"/>
        <v>2</v>
      </c>
      <c r="AM2159">
        <v>0</v>
      </c>
      <c r="AO2159" s="1">
        <v>0</v>
      </c>
      <c r="AP2159">
        <v>0</v>
      </c>
      <c r="AQ2159" s="3">
        <v>94</v>
      </c>
      <c r="AR2159" s="1">
        <v>-11.85</v>
      </c>
      <c r="AS2159" s="1">
        <v>-94.3</v>
      </c>
      <c r="BA2159" t="s">
        <v>31</v>
      </c>
      <c r="BB2159">
        <v>0.6</v>
      </c>
      <c r="BC2159">
        <v>0.10155148095909731</v>
      </c>
      <c r="BE2159">
        <v>0.13845513220903602</v>
      </c>
      <c r="BF2159">
        <v>1.7797048925705411E-2</v>
      </c>
      <c r="BG2159">
        <v>0.35785619174434091</v>
      </c>
      <c r="BH2159">
        <v>0.42629083474705298</v>
      </c>
      <c r="BI2159">
        <v>3.8365133766433065E-2</v>
      </c>
      <c r="BJ2159">
        <v>0</v>
      </c>
      <c r="BK2159">
        <v>0.17964968311792004</v>
      </c>
      <c r="BL2159">
        <v>8.2287595145031894E-2</v>
      </c>
      <c r="BM2159">
        <f t="shared" si="424"/>
        <v>0</v>
      </c>
      <c r="BN2159" s="1">
        <f t="shared" si="426"/>
        <v>0.51188709857452641</v>
      </c>
      <c r="BO2159" s="2">
        <f t="shared" si="412"/>
        <v>4.1977805810508411</v>
      </c>
      <c r="BP2159" s="1" t="e">
        <f t="shared" si="413"/>
        <v>#DIV/0!</v>
      </c>
    </row>
    <row r="2160" spans="1:68" x14ac:dyDescent="0.25">
      <c r="A2160" t="s">
        <v>1913</v>
      </c>
      <c r="B2160" t="s">
        <v>1945</v>
      </c>
      <c r="C2160" t="s">
        <v>27</v>
      </c>
      <c r="D2160">
        <v>-22.405718</v>
      </c>
      <c r="E2160">
        <v>-67.651385000000005</v>
      </c>
      <c r="H2160" t="s">
        <v>117</v>
      </c>
      <c r="I2160" t="s">
        <v>193</v>
      </c>
      <c r="J2160" t="s">
        <v>29</v>
      </c>
      <c r="L2160" t="s">
        <v>30</v>
      </c>
      <c r="N2160">
        <v>10.9</v>
      </c>
      <c r="P2160">
        <v>6.05</v>
      </c>
      <c r="Q2160" s="1">
        <v>0.6</v>
      </c>
      <c r="S2160">
        <v>0.31</v>
      </c>
      <c r="T2160" s="1">
        <f t="shared" si="414"/>
        <v>3</v>
      </c>
      <c r="U2160" s="1">
        <f t="shared" si="415"/>
        <v>0</v>
      </c>
      <c r="V2160" s="3"/>
      <c r="W2160" s="3">
        <f t="shared" si="416"/>
        <v>12.9</v>
      </c>
      <c r="Z2160" s="2">
        <f t="shared" si="417"/>
        <v>0.26236894900336527</v>
      </c>
      <c r="AA2160" s="1">
        <f t="shared" si="418"/>
        <v>14.867876165113183</v>
      </c>
      <c r="AB2160" s="4">
        <v>0</v>
      </c>
      <c r="AC2160" s="2">
        <v>1.4999999999999999E-2</v>
      </c>
      <c r="AD2160" s="3">
        <f t="shared" si="419"/>
        <v>9</v>
      </c>
      <c r="AE2160" s="3">
        <f t="shared" si="420"/>
        <v>1.6000122768428056</v>
      </c>
      <c r="AF2160" s="3">
        <f t="shared" si="421"/>
        <v>0.01</v>
      </c>
      <c r="AG2160" s="3">
        <f t="shared" si="422"/>
        <v>7.0003493188282837</v>
      </c>
      <c r="AH2160" s="3">
        <f t="shared" si="423"/>
        <v>2.1</v>
      </c>
      <c r="AM2160">
        <v>0.04</v>
      </c>
      <c r="AO2160" s="1">
        <v>0</v>
      </c>
      <c r="AP2160">
        <v>0</v>
      </c>
      <c r="AQ2160" s="3">
        <v>104</v>
      </c>
      <c r="AR2160" s="1">
        <v>-12.06</v>
      </c>
      <c r="AS2160" s="1">
        <v>-91.4</v>
      </c>
      <c r="BA2160" t="s">
        <v>31</v>
      </c>
      <c r="BB2160">
        <v>0.6</v>
      </c>
      <c r="BC2160">
        <v>8.4626234132581094E-2</v>
      </c>
      <c r="BE2160">
        <v>0.13429106808244848</v>
      </c>
      <c r="BF2160">
        <v>2.4268703080507378E-2</v>
      </c>
      <c r="BG2160">
        <v>0.52929427430093212</v>
      </c>
      <c r="BH2160">
        <v>0.39149158293096697</v>
      </c>
      <c r="BI2160">
        <v>4.0922809350861941E-2</v>
      </c>
      <c r="BJ2160">
        <v>1.4407145944388417E-3</v>
      </c>
      <c r="BK2160">
        <v>0.17465941414242225</v>
      </c>
      <c r="BL2160">
        <v>8.640197490228349E-2</v>
      </c>
      <c r="BM2160">
        <f t="shared" si="424"/>
        <v>8.3148558758314856E-4</v>
      </c>
      <c r="BN2160" s="1">
        <f t="shared" si="426"/>
        <v>0.18853229364144222</v>
      </c>
      <c r="BO2160" s="2">
        <f t="shared" si="412"/>
        <v>4.6261255383009265</v>
      </c>
      <c r="BP2160" s="1">
        <f t="shared" si="413"/>
        <v>210</v>
      </c>
    </row>
    <row r="2161" spans="1:68" x14ac:dyDescent="0.25">
      <c r="A2161" t="s">
        <v>1914</v>
      </c>
      <c r="B2161" t="s">
        <v>1945</v>
      </c>
      <c r="C2161" t="s">
        <v>27</v>
      </c>
      <c r="D2161">
        <v>-22.400378</v>
      </c>
      <c r="E2161">
        <v>-67.647800000000004</v>
      </c>
      <c r="H2161" t="s">
        <v>117</v>
      </c>
      <c r="I2161" t="s">
        <v>193</v>
      </c>
      <c r="J2161" t="s">
        <v>29</v>
      </c>
      <c r="L2161" t="s">
        <v>30</v>
      </c>
      <c r="N2161">
        <v>12</v>
      </c>
      <c r="P2161">
        <v>6.98</v>
      </c>
      <c r="Q2161" s="1">
        <v>0.4</v>
      </c>
      <c r="T2161" s="1">
        <f t="shared" si="414"/>
        <v>4.0999999999999996</v>
      </c>
      <c r="U2161" s="1">
        <f t="shared" si="415"/>
        <v>0</v>
      </c>
      <c r="V2161" s="3"/>
      <c r="W2161" s="3">
        <f t="shared" si="416"/>
        <v>15</v>
      </c>
      <c r="Z2161" s="2">
        <f t="shared" si="417"/>
        <v>0.27986021227025626</v>
      </c>
      <c r="AA2161" s="1">
        <f t="shared" si="418"/>
        <v>22.348568575233021</v>
      </c>
      <c r="AB2161" s="4">
        <v>0</v>
      </c>
      <c r="AC2161" s="2">
        <v>0.02</v>
      </c>
      <c r="AD2161" s="3">
        <f t="shared" si="419"/>
        <v>5.6</v>
      </c>
      <c r="AE2161" s="3">
        <f t="shared" si="420"/>
        <v>3.1000237863829354</v>
      </c>
      <c r="AF2161" s="3">
        <f t="shared" si="421"/>
        <v>0.01</v>
      </c>
      <c r="AG2161" s="3">
        <f t="shared" si="422"/>
        <v>6.8003393382903328</v>
      </c>
      <c r="AH2161" s="3">
        <f t="shared" si="423"/>
        <v>1.7</v>
      </c>
      <c r="AM2161">
        <v>0.05</v>
      </c>
      <c r="AO2161" s="1">
        <v>0</v>
      </c>
      <c r="AP2161">
        <v>0</v>
      </c>
      <c r="AQ2161" s="3">
        <v>110</v>
      </c>
      <c r="AR2161" s="1">
        <v>-11.57</v>
      </c>
      <c r="AS2161" s="1">
        <v>-89.7</v>
      </c>
      <c r="BA2161" t="s">
        <v>31</v>
      </c>
      <c r="BB2161">
        <v>0.4</v>
      </c>
      <c r="BC2161">
        <v>0.11565585331452749</v>
      </c>
      <c r="BE2161">
        <v>0.1561524047470331</v>
      </c>
      <c r="BF2161">
        <v>2.5886616619207867E-2</v>
      </c>
      <c r="BG2161">
        <v>0.79560585885486013</v>
      </c>
      <c r="BH2161">
        <v>0.24359476271260166</v>
      </c>
      <c r="BI2161">
        <v>7.9287943117295007E-2</v>
      </c>
      <c r="BJ2161">
        <v>1.4407145944388417E-3</v>
      </c>
      <c r="BK2161">
        <v>0.16966914516692447</v>
      </c>
      <c r="BL2161">
        <v>6.9944455873277106E-2</v>
      </c>
      <c r="BM2161">
        <f t="shared" si="424"/>
        <v>1.1086474501108647E-3</v>
      </c>
      <c r="BN2161" s="1">
        <f t="shared" si="426"/>
        <v>-1.4272392726642307</v>
      </c>
      <c r="BO2161" s="2">
        <f t="shared" si="412"/>
        <v>2.1062034971126171</v>
      </c>
      <c r="BP2161" s="1">
        <f t="shared" si="413"/>
        <v>170</v>
      </c>
    </row>
    <row r="2162" spans="1:68" x14ac:dyDescent="0.25">
      <c r="A2162" t="s">
        <v>1915</v>
      </c>
      <c r="B2162" t="s">
        <v>1945</v>
      </c>
      <c r="C2162" t="s">
        <v>27</v>
      </c>
      <c r="D2162">
        <v>-22.401482999999999</v>
      </c>
      <c r="E2162">
        <v>-67.657359999999997</v>
      </c>
      <c r="H2162" t="s">
        <v>117</v>
      </c>
      <c r="I2162" t="s">
        <v>193</v>
      </c>
      <c r="J2162" t="s">
        <v>29</v>
      </c>
      <c r="L2162" t="s">
        <v>30</v>
      </c>
      <c r="N2162">
        <v>10.6</v>
      </c>
      <c r="P2162">
        <v>6.6</v>
      </c>
      <c r="Q2162" s="1">
        <v>0.3</v>
      </c>
      <c r="T2162" s="1">
        <f t="shared" si="414"/>
        <v>2</v>
      </c>
      <c r="U2162" s="1">
        <f t="shared" si="415"/>
        <v>0</v>
      </c>
      <c r="V2162" s="3"/>
      <c r="W2162" s="3">
        <f t="shared" si="416"/>
        <v>12.6</v>
      </c>
      <c r="Z2162" s="2">
        <f t="shared" si="417"/>
        <v>0.20989515920269219</v>
      </c>
      <c r="AA2162" s="1">
        <f t="shared" si="418"/>
        <v>19.26278295605859</v>
      </c>
      <c r="AB2162" s="4">
        <v>0</v>
      </c>
      <c r="AC2162" s="2">
        <v>0.01</v>
      </c>
      <c r="AD2162" s="3">
        <f t="shared" si="419"/>
        <v>3.9</v>
      </c>
      <c r="AE2162" s="3">
        <f t="shared" si="420"/>
        <v>2.5000191825668834</v>
      </c>
      <c r="AF2162" s="3">
        <f t="shared" si="421"/>
        <v>0</v>
      </c>
      <c r="AG2162" s="3">
        <f t="shared" si="422"/>
        <v>5.9002944258695544</v>
      </c>
      <c r="AH2162" s="3">
        <f t="shared" si="423"/>
        <v>1.6</v>
      </c>
      <c r="AM2162">
        <v>0.04</v>
      </c>
      <c r="AO2162" s="1">
        <v>0</v>
      </c>
      <c r="AP2162">
        <v>0</v>
      </c>
      <c r="AQ2162" s="3">
        <v>90</v>
      </c>
      <c r="BA2162" t="s">
        <v>31</v>
      </c>
      <c r="BB2162">
        <v>0.3</v>
      </c>
      <c r="BC2162">
        <v>5.6417489421720729E-2</v>
      </c>
      <c r="BE2162">
        <v>0.13116801998750779</v>
      </c>
      <c r="BF2162">
        <v>1.94149624644059E-2</v>
      </c>
      <c r="BG2162">
        <v>0.68575233022636495</v>
      </c>
      <c r="BH2162">
        <v>0.16964635260341901</v>
      </c>
      <c r="BI2162">
        <v>6.394188961072178E-2</v>
      </c>
      <c r="BJ2162">
        <v>0</v>
      </c>
      <c r="BK2162">
        <v>0.1472129347771845</v>
      </c>
      <c r="BL2162">
        <v>6.583007611602551E-2</v>
      </c>
      <c r="BM2162">
        <f t="shared" si="424"/>
        <v>5.5432372505543237E-4</v>
      </c>
      <c r="BN2162" s="1">
        <f t="shared" si="426"/>
        <v>3.2428176886629849</v>
      </c>
      <c r="BO2162" s="2">
        <f t="shared" si="412"/>
        <v>3.0069815998956022</v>
      </c>
      <c r="BP2162" s="1" t="e">
        <f t="shared" si="413"/>
        <v>#DIV/0!</v>
      </c>
    </row>
    <row r="2163" spans="1:68" x14ac:dyDescent="0.25">
      <c r="A2163" t="s">
        <v>1916</v>
      </c>
      <c r="B2163" t="s">
        <v>1945</v>
      </c>
      <c r="C2163" t="s">
        <v>27</v>
      </c>
      <c r="D2163">
        <v>-22.442722</v>
      </c>
      <c r="E2163">
        <v>-67.759925999999993</v>
      </c>
      <c r="I2163" t="s">
        <v>193</v>
      </c>
      <c r="J2163" t="s">
        <v>29</v>
      </c>
      <c r="L2163" t="s">
        <v>30</v>
      </c>
      <c r="N2163">
        <v>37</v>
      </c>
      <c r="P2163">
        <v>7.66</v>
      </c>
      <c r="Q2163" s="1">
        <v>0.9</v>
      </c>
      <c r="S2163">
        <v>0.25</v>
      </c>
      <c r="T2163" s="1">
        <f t="shared" si="414"/>
        <v>3.4</v>
      </c>
      <c r="U2163" s="1">
        <f t="shared" si="415"/>
        <v>0</v>
      </c>
      <c r="V2163" s="3"/>
      <c r="W2163" s="3">
        <f t="shared" si="416"/>
        <v>126</v>
      </c>
      <c r="Z2163" s="2">
        <f t="shared" si="417"/>
        <v>1.2068971654154801</v>
      </c>
      <c r="AA2163" s="1">
        <f t="shared" si="418"/>
        <v>39.039863515312916</v>
      </c>
      <c r="AB2163" s="4">
        <v>2.9999359330286593E-2</v>
      </c>
      <c r="AC2163" s="2">
        <v>0</v>
      </c>
      <c r="AD2163" s="3">
        <f t="shared" si="419"/>
        <v>59.8</v>
      </c>
      <c r="AE2163" s="3">
        <f t="shared" si="420"/>
        <v>6.6000506419765719</v>
      </c>
      <c r="AF2163" s="3">
        <f t="shared" si="421"/>
        <v>0.05</v>
      </c>
      <c r="AG2163" s="3">
        <f t="shared" si="422"/>
        <v>22.201107839712556</v>
      </c>
      <c r="AH2163" s="3">
        <f t="shared" si="423"/>
        <v>2.9</v>
      </c>
      <c r="AM2163">
        <v>0.09</v>
      </c>
      <c r="AO2163" s="1">
        <v>0</v>
      </c>
      <c r="AP2163">
        <v>0</v>
      </c>
      <c r="AQ2163" s="3">
        <v>368</v>
      </c>
      <c r="AR2163" s="1">
        <v>-9.6999999999999993</v>
      </c>
      <c r="AS2163" s="1">
        <v>-79</v>
      </c>
      <c r="BA2163" t="s">
        <v>31</v>
      </c>
      <c r="BB2163">
        <v>0.9</v>
      </c>
      <c r="BC2163">
        <v>9.5909732016925237E-2</v>
      </c>
      <c r="BE2163">
        <v>1.311680199875078</v>
      </c>
      <c r="BF2163">
        <v>0.11163603417033392</v>
      </c>
      <c r="BG2163">
        <v>1.3898135818908124</v>
      </c>
      <c r="BH2163">
        <v>2.6012440732524249</v>
      </c>
      <c r="BI2163">
        <v>0.16880658857230549</v>
      </c>
      <c r="BJ2163">
        <v>7.2035729721942089E-3</v>
      </c>
      <c r="BK2163">
        <v>0.55391985628025342</v>
      </c>
      <c r="BL2163">
        <v>0.11931701296029623</v>
      </c>
      <c r="BM2163">
        <f t="shared" si="424"/>
        <v>0</v>
      </c>
      <c r="BN2163" s="1">
        <f t="shared" si="426"/>
        <v>6.5150195656415502</v>
      </c>
      <c r="BO2163" s="2">
        <f t="shared" si="412"/>
        <v>27.121794822587788</v>
      </c>
      <c r="BP2163" s="1">
        <f t="shared" si="413"/>
        <v>57.999999999999993</v>
      </c>
    </row>
    <row r="2164" spans="1:68" x14ac:dyDescent="0.25">
      <c r="A2164" t="s">
        <v>1917</v>
      </c>
      <c r="B2164" t="s">
        <v>1945</v>
      </c>
      <c r="C2164" t="s">
        <v>191</v>
      </c>
      <c r="I2164" t="s">
        <v>1009</v>
      </c>
      <c r="J2164" t="s">
        <v>29</v>
      </c>
      <c r="K2164" t="s">
        <v>1175</v>
      </c>
      <c r="L2164" t="s">
        <v>30</v>
      </c>
      <c r="N2164">
        <v>78</v>
      </c>
      <c r="P2164">
        <v>6.7</v>
      </c>
      <c r="Q2164" s="1">
        <v>0.5</v>
      </c>
      <c r="T2164" s="1">
        <f t="shared" si="414"/>
        <v>0</v>
      </c>
      <c r="U2164" s="1">
        <f t="shared" si="415"/>
        <v>0</v>
      </c>
      <c r="V2164" s="3"/>
      <c r="W2164" s="3">
        <f t="shared" si="416"/>
        <v>180</v>
      </c>
      <c r="Z2164" s="2">
        <f t="shared" si="417"/>
        <v>0</v>
      </c>
      <c r="AA2164" s="1">
        <f t="shared" si="418"/>
        <v>41.143808255659124</v>
      </c>
      <c r="AB2164" s="4">
        <v>0</v>
      </c>
      <c r="AD2164" s="3">
        <f t="shared" si="419"/>
        <v>53</v>
      </c>
      <c r="AE2164" s="3">
        <f t="shared" si="420"/>
        <v>18</v>
      </c>
      <c r="AF2164" s="3">
        <f t="shared" si="421"/>
        <v>0</v>
      </c>
      <c r="AG2164" s="3">
        <f t="shared" si="422"/>
        <v>37.001846399520929</v>
      </c>
      <c r="AH2164" s="3">
        <f t="shared" si="423"/>
        <v>0</v>
      </c>
      <c r="AM2164">
        <v>0</v>
      </c>
      <c r="AO2164" s="1">
        <v>0</v>
      </c>
      <c r="AP2164">
        <v>0</v>
      </c>
      <c r="AQ2164" s="3">
        <v>404</v>
      </c>
      <c r="AR2164" s="1">
        <v>-0.9</v>
      </c>
      <c r="AS2164" s="1">
        <v>-44</v>
      </c>
      <c r="BA2164" t="s">
        <v>31</v>
      </c>
      <c r="BB2164">
        <v>0.5</v>
      </c>
      <c r="BE2164">
        <v>1.8738288569643973</v>
      </c>
      <c r="BG2164">
        <v>1.4647137150466045</v>
      </c>
      <c r="BH2164">
        <v>2.3054504328156944</v>
      </c>
      <c r="BI2164">
        <v>0.46037807270392828</v>
      </c>
      <c r="BK2164">
        <v>0.92319976046708907</v>
      </c>
      <c r="BM2164">
        <f t="shared" si="424"/>
        <v>0</v>
      </c>
      <c r="BN2164" s="1">
        <f t="shared" si="426"/>
        <v>4.1148421459130828</v>
      </c>
      <c r="BO2164" s="2" t="e">
        <f t="shared" si="412"/>
        <v>#DIV/0!</v>
      </c>
      <c r="BP2164" s="1" t="e">
        <f t="shared" si="413"/>
        <v>#DIV/0!</v>
      </c>
    </row>
    <row r="2165" spans="1:68" x14ac:dyDescent="0.25">
      <c r="A2165" t="s">
        <v>1918</v>
      </c>
      <c r="B2165" t="s">
        <v>1945</v>
      </c>
      <c r="C2165" t="s">
        <v>191</v>
      </c>
      <c r="I2165" t="s">
        <v>1009</v>
      </c>
      <c r="J2165" t="s">
        <v>29</v>
      </c>
      <c r="K2165" t="s">
        <v>1175</v>
      </c>
      <c r="L2165" t="s">
        <v>30</v>
      </c>
      <c r="N2165">
        <v>78</v>
      </c>
      <c r="P2165">
        <v>3.6</v>
      </c>
      <c r="Q2165" s="1">
        <v>0</v>
      </c>
      <c r="T2165" s="1">
        <f t="shared" si="414"/>
        <v>0</v>
      </c>
      <c r="U2165" s="1">
        <f t="shared" si="415"/>
        <v>0</v>
      </c>
      <c r="V2165" s="3"/>
      <c r="W2165" s="3">
        <f t="shared" si="416"/>
        <v>345</v>
      </c>
      <c r="Z2165" s="2">
        <f t="shared" si="417"/>
        <v>0</v>
      </c>
      <c r="AA2165" s="1">
        <f t="shared" si="418"/>
        <v>52.364846870838882</v>
      </c>
      <c r="AB2165" s="4">
        <v>0</v>
      </c>
      <c r="AD2165" s="3">
        <f t="shared" si="419"/>
        <v>32</v>
      </c>
      <c r="AE2165" s="3">
        <f t="shared" si="420"/>
        <v>9</v>
      </c>
      <c r="AF2165" s="3">
        <f t="shared" si="421"/>
        <v>0</v>
      </c>
      <c r="AG2165" s="3">
        <f t="shared" si="422"/>
        <v>37.001846399520929</v>
      </c>
      <c r="AH2165" s="3">
        <f t="shared" si="423"/>
        <v>0</v>
      </c>
      <c r="AM2165">
        <v>0</v>
      </c>
      <c r="AO2165" s="1">
        <v>0</v>
      </c>
      <c r="AP2165">
        <v>0</v>
      </c>
      <c r="AQ2165" s="3">
        <v>535</v>
      </c>
      <c r="AR2165" s="1">
        <v>7.5</v>
      </c>
      <c r="AS2165" s="1">
        <v>-26</v>
      </c>
      <c r="BA2165" t="s">
        <v>31</v>
      </c>
      <c r="BB2165">
        <v>0</v>
      </c>
      <c r="BE2165">
        <v>3.5915053091817613</v>
      </c>
      <c r="BG2165">
        <v>1.8641810918774968</v>
      </c>
      <c r="BH2165">
        <v>1.3919700726434381</v>
      </c>
      <c r="BI2165">
        <v>0.23018903635196414</v>
      </c>
      <c r="BK2165">
        <v>0.92319976046708907</v>
      </c>
      <c r="BM2165">
        <f t="shared" si="424"/>
        <v>0</v>
      </c>
      <c r="BN2165" s="1">
        <f t="shared" si="426"/>
        <v>-34.87234511505595</v>
      </c>
      <c r="BO2165" s="2" t="e">
        <f t="shared" si="412"/>
        <v>#DIV/0!</v>
      </c>
      <c r="BP2165" s="1" t="e">
        <f t="shared" si="413"/>
        <v>#DIV/0!</v>
      </c>
    </row>
    <row r="2166" spans="1:68" x14ac:dyDescent="0.25">
      <c r="A2166" t="s">
        <v>1919</v>
      </c>
      <c r="B2166" t="s">
        <v>1945</v>
      </c>
      <c r="C2166" t="s">
        <v>191</v>
      </c>
      <c r="I2166" t="s">
        <v>1009</v>
      </c>
      <c r="J2166" t="s">
        <v>29</v>
      </c>
      <c r="K2166" t="s">
        <v>1175</v>
      </c>
      <c r="L2166" t="s">
        <v>30</v>
      </c>
      <c r="N2166">
        <v>56</v>
      </c>
      <c r="P2166">
        <v>4.9000000000000004</v>
      </c>
      <c r="Q2166" s="1">
        <v>0</v>
      </c>
      <c r="T2166" s="1">
        <f t="shared" si="414"/>
        <v>0</v>
      </c>
      <c r="U2166" s="1">
        <f t="shared" si="415"/>
        <v>0</v>
      </c>
      <c r="V2166" s="3"/>
      <c r="W2166" s="3">
        <f t="shared" si="416"/>
        <v>245</v>
      </c>
      <c r="Z2166" s="2">
        <f t="shared" si="417"/>
        <v>0</v>
      </c>
      <c r="AA2166" s="1">
        <f t="shared" si="418"/>
        <v>40.67626498002663</v>
      </c>
      <c r="AB2166" s="4">
        <v>0</v>
      </c>
      <c r="AD2166" s="3">
        <f t="shared" si="419"/>
        <v>27.999999999999996</v>
      </c>
      <c r="AE2166" s="3">
        <f t="shared" si="420"/>
        <v>5</v>
      </c>
      <c r="AF2166" s="3">
        <f t="shared" si="421"/>
        <v>0</v>
      </c>
      <c r="AG2166" s="3">
        <f t="shared" si="422"/>
        <v>26.001297469933625</v>
      </c>
      <c r="AH2166" s="3">
        <f t="shared" si="423"/>
        <v>0</v>
      </c>
      <c r="AM2166">
        <v>0</v>
      </c>
      <c r="AO2166" s="1">
        <v>0</v>
      </c>
      <c r="AP2166">
        <v>0</v>
      </c>
      <c r="AQ2166" s="3">
        <v>392</v>
      </c>
      <c r="AR2166" s="1">
        <v>6.3</v>
      </c>
      <c r="AS2166" s="1">
        <v>-31</v>
      </c>
      <c r="BA2166" t="s">
        <v>31</v>
      </c>
      <c r="BB2166">
        <v>0</v>
      </c>
      <c r="BE2166">
        <v>2.550489277534874</v>
      </c>
      <c r="BG2166">
        <v>1.448069241011984</v>
      </c>
      <c r="BH2166">
        <v>1.2179738135630083</v>
      </c>
      <c r="BI2166">
        <v>0.12788279797331342</v>
      </c>
      <c r="BK2166">
        <v>0.64873496681471121</v>
      </c>
      <c r="BM2166">
        <f t="shared" si="424"/>
        <v>0</v>
      </c>
      <c r="BN2166" s="1">
        <f t="shared" si="426"/>
        <v>-31.734958502981382</v>
      </c>
      <c r="BO2166" s="2" t="e">
        <f t="shared" si="412"/>
        <v>#DIV/0!</v>
      </c>
      <c r="BP2166" s="1" t="e">
        <f t="shared" si="413"/>
        <v>#DIV/0!</v>
      </c>
    </row>
    <row r="2167" spans="1:68" x14ac:dyDescent="0.25">
      <c r="A2167" t="s">
        <v>1920</v>
      </c>
      <c r="B2167" t="s">
        <v>1945</v>
      </c>
      <c r="C2167" t="s">
        <v>191</v>
      </c>
      <c r="I2167" t="s">
        <v>1009</v>
      </c>
      <c r="J2167" t="s">
        <v>29</v>
      </c>
      <c r="K2167" t="s">
        <v>1175</v>
      </c>
      <c r="L2167" t="s">
        <v>30</v>
      </c>
      <c r="N2167">
        <v>20</v>
      </c>
      <c r="P2167">
        <v>7.1</v>
      </c>
      <c r="Q2167" s="1">
        <v>2.7</v>
      </c>
      <c r="T2167" s="1">
        <f t="shared" si="414"/>
        <v>0</v>
      </c>
      <c r="U2167" s="1">
        <f t="shared" si="415"/>
        <v>0</v>
      </c>
      <c r="V2167" s="3"/>
      <c r="W2167" s="3">
        <f t="shared" si="416"/>
        <v>13.999999999999998</v>
      </c>
      <c r="Z2167" s="2">
        <f t="shared" si="417"/>
        <v>0</v>
      </c>
      <c r="AA2167" s="1">
        <f t="shared" si="418"/>
        <v>28.052596537949402</v>
      </c>
      <c r="AB2167" s="4">
        <v>0</v>
      </c>
      <c r="AD2167" s="3">
        <f t="shared" si="419"/>
        <v>16</v>
      </c>
      <c r="AE2167" s="3">
        <f t="shared" si="420"/>
        <v>8</v>
      </c>
      <c r="AF2167" s="3">
        <f t="shared" si="421"/>
        <v>0</v>
      </c>
      <c r="AG2167" s="3">
        <f t="shared" si="422"/>
        <v>99.004940366285723</v>
      </c>
      <c r="AH2167" s="3">
        <f t="shared" si="423"/>
        <v>0</v>
      </c>
      <c r="AM2167">
        <v>0</v>
      </c>
      <c r="AO2167" s="1">
        <v>0</v>
      </c>
      <c r="AP2167">
        <v>0</v>
      </c>
      <c r="AQ2167" s="3">
        <v>362</v>
      </c>
      <c r="AR2167" s="1">
        <v>-8.6</v>
      </c>
      <c r="AS2167" s="1">
        <v>-55</v>
      </c>
      <c r="BA2167" t="s">
        <v>31</v>
      </c>
      <c r="BB2167">
        <v>2.7</v>
      </c>
      <c r="BE2167">
        <v>0.14574224443056422</v>
      </c>
      <c r="BG2167">
        <v>0.99866844207723038</v>
      </c>
      <c r="BH2167">
        <v>0.69598503632171904</v>
      </c>
      <c r="BI2167">
        <v>0.20461247675730146</v>
      </c>
      <c r="BK2167">
        <v>2.4701831428714005</v>
      </c>
      <c r="BM2167">
        <f t="shared" si="424"/>
        <v>0</v>
      </c>
      <c r="BN2167" s="1">
        <f t="shared" si="426"/>
        <v>32.261488741851522</v>
      </c>
      <c r="BO2167" s="2" t="e">
        <f t="shared" si="412"/>
        <v>#DIV/0!</v>
      </c>
      <c r="BP2167" s="1" t="e">
        <f t="shared" si="413"/>
        <v>#DIV/0!</v>
      </c>
    </row>
    <row r="2168" spans="1:68" x14ac:dyDescent="0.25">
      <c r="A2168" t="s">
        <v>1921</v>
      </c>
      <c r="B2168" t="s">
        <v>1945</v>
      </c>
      <c r="C2168" t="s">
        <v>191</v>
      </c>
      <c r="I2168" t="s">
        <v>1009</v>
      </c>
      <c r="J2168" t="s">
        <v>29</v>
      </c>
      <c r="K2168" t="s">
        <v>1175</v>
      </c>
      <c r="L2168" t="s">
        <v>30</v>
      </c>
      <c r="N2168">
        <v>86</v>
      </c>
      <c r="P2168">
        <v>6.9</v>
      </c>
      <c r="Q2168" s="1">
        <v>0.2</v>
      </c>
      <c r="T2168" s="1">
        <f t="shared" si="414"/>
        <v>0</v>
      </c>
      <c r="U2168" s="1">
        <f t="shared" si="415"/>
        <v>0</v>
      </c>
      <c r="V2168" s="3"/>
      <c r="W2168" s="3">
        <f t="shared" si="416"/>
        <v>228</v>
      </c>
      <c r="Z2168" s="2">
        <f t="shared" si="417"/>
        <v>0</v>
      </c>
      <c r="AA2168" s="1">
        <f t="shared" si="418"/>
        <v>59.377996005326231</v>
      </c>
      <c r="AB2168" s="4">
        <v>0</v>
      </c>
      <c r="AD2168" s="3">
        <f t="shared" si="419"/>
        <v>44</v>
      </c>
      <c r="AE2168" s="3">
        <f t="shared" si="420"/>
        <v>14.999999999999998</v>
      </c>
      <c r="AF2168" s="3">
        <f t="shared" si="421"/>
        <v>0</v>
      </c>
      <c r="AG2168" s="3">
        <f t="shared" si="422"/>
        <v>45.002245621038966</v>
      </c>
      <c r="AH2168" s="3">
        <f t="shared" si="423"/>
        <v>0</v>
      </c>
      <c r="AM2168">
        <v>0</v>
      </c>
      <c r="AO2168" s="1">
        <v>0</v>
      </c>
      <c r="AP2168">
        <v>0</v>
      </c>
      <c r="AQ2168" s="3">
        <v>474</v>
      </c>
      <c r="AR2168" s="1">
        <v>-3.7</v>
      </c>
      <c r="AS2168" s="1">
        <v>-49</v>
      </c>
      <c r="BA2168" t="s">
        <v>31</v>
      </c>
      <c r="BB2168">
        <v>0.2</v>
      </c>
      <c r="BE2168">
        <v>2.3735165521549031</v>
      </c>
      <c r="BG2168">
        <v>2.1138482023968042</v>
      </c>
      <c r="BH2168">
        <v>1.9139588498847273</v>
      </c>
      <c r="BI2168">
        <v>0.38364839391994021</v>
      </c>
      <c r="BK2168">
        <v>1.1228105194870002</v>
      </c>
      <c r="BM2168">
        <f t="shared" si="424"/>
        <v>0</v>
      </c>
      <c r="BN2168" s="1">
        <f t="shared" si="426"/>
        <v>-4.2549388795604379</v>
      </c>
      <c r="BO2168" s="2" t="e">
        <f t="shared" si="412"/>
        <v>#DIV/0!</v>
      </c>
      <c r="BP2168" s="1" t="e">
        <f t="shared" si="413"/>
        <v>#DIV/0!</v>
      </c>
    </row>
    <row r="2169" spans="1:68" x14ac:dyDescent="0.25">
      <c r="A2169" t="s">
        <v>1922</v>
      </c>
      <c r="B2169" t="s">
        <v>1945</v>
      </c>
      <c r="C2169" t="s">
        <v>191</v>
      </c>
      <c r="I2169" t="s">
        <v>1009</v>
      </c>
      <c r="J2169" t="s">
        <v>29</v>
      </c>
      <c r="K2169" t="s">
        <v>1175</v>
      </c>
      <c r="L2169" t="s">
        <v>30</v>
      </c>
      <c r="N2169">
        <v>85</v>
      </c>
      <c r="P2169">
        <v>6.4</v>
      </c>
      <c r="Q2169" s="1">
        <v>0.1</v>
      </c>
      <c r="T2169" s="1">
        <f t="shared" si="414"/>
        <v>0</v>
      </c>
      <c r="U2169" s="1">
        <f t="shared" si="415"/>
        <v>0</v>
      </c>
      <c r="V2169" s="3"/>
      <c r="W2169" s="3">
        <f t="shared" si="416"/>
        <v>180</v>
      </c>
      <c r="Z2169" s="2">
        <f t="shared" si="417"/>
        <v>0</v>
      </c>
      <c r="AA2169" s="1">
        <f t="shared" si="418"/>
        <v>0</v>
      </c>
      <c r="AB2169" s="4">
        <v>0</v>
      </c>
      <c r="AD2169" s="3">
        <f t="shared" si="419"/>
        <v>15</v>
      </c>
      <c r="AE2169" s="3">
        <f t="shared" si="420"/>
        <v>10</v>
      </c>
      <c r="AF2169" s="3">
        <f t="shared" si="421"/>
        <v>0</v>
      </c>
      <c r="AG2169" s="3">
        <f t="shared" si="422"/>
        <v>28.001397275313135</v>
      </c>
      <c r="AH2169" s="3">
        <f t="shared" si="423"/>
        <v>0</v>
      </c>
      <c r="AM2169">
        <v>0</v>
      </c>
      <c r="AO2169" s="1">
        <v>0</v>
      </c>
      <c r="AP2169">
        <v>0</v>
      </c>
      <c r="AQ2169" s="3">
        <v>236</v>
      </c>
      <c r="AR2169" s="1">
        <v>-3.3</v>
      </c>
      <c r="AS2169" s="1">
        <v>-44</v>
      </c>
      <c r="BA2169" t="s">
        <v>31</v>
      </c>
      <c r="BB2169">
        <v>0.1</v>
      </c>
      <c r="BE2169">
        <v>1.8738288569643973</v>
      </c>
      <c r="BH2169">
        <v>0.65248597155161159</v>
      </c>
      <c r="BI2169">
        <v>0.25576559594662684</v>
      </c>
      <c r="BK2169">
        <v>0.69863765656968901</v>
      </c>
      <c r="BM2169">
        <f t="shared" si="424"/>
        <v>0</v>
      </c>
      <c r="BN2169" s="1">
        <f t="shared" si="426"/>
        <v>-25.06232032520138</v>
      </c>
      <c r="BO2169" s="2" t="e">
        <f t="shared" si="412"/>
        <v>#DIV/0!</v>
      </c>
      <c r="BP2169" s="1" t="e">
        <f t="shared" si="413"/>
        <v>#DIV/0!</v>
      </c>
    </row>
    <row r="2170" spans="1:68" x14ac:dyDescent="0.25">
      <c r="A2170" t="s">
        <v>1923</v>
      </c>
      <c r="B2170" t="s">
        <v>1945</v>
      </c>
      <c r="C2170" t="s">
        <v>191</v>
      </c>
      <c r="I2170" t="s">
        <v>1009</v>
      </c>
      <c r="J2170" t="s">
        <v>29</v>
      </c>
      <c r="K2170" t="s">
        <v>1175</v>
      </c>
      <c r="L2170" t="s">
        <v>30</v>
      </c>
      <c r="N2170">
        <v>85</v>
      </c>
      <c r="P2170">
        <v>7.4</v>
      </c>
      <c r="Q2170" s="1">
        <v>0.7</v>
      </c>
      <c r="T2170" s="1">
        <f t="shared" si="414"/>
        <v>8220</v>
      </c>
      <c r="U2170" s="1">
        <f t="shared" si="415"/>
        <v>0</v>
      </c>
      <c r="V2170" s="3"/>
      <c r="W2170" s="3">
        <f t="shared" si="416"/>
        <v>38</v>
      </c>
      <c r="Z2170" s="2">
        <f t="shared" si="417"/>
        <v>187.08992398512052</v>
      </c>
      <c r="AA2170" s="1">
        <f t="shared" si="418"/>
        <v>119.69107856191745</v>
      </c>
      <c r="AB2170" s="4">
        <v>0</v>
      </c>
      <c r="AC2170" s="2">
        <v>2.9</v>
      </c>
      <c r="AD2170" s="3">
        <f t="shared" si="419"/>
        <v>4600</v>
      </c>
      <c r="AE2170" s="3">
        <f t="shared" si="420"/>
        <v>520</v>
      </c>
      <c r="AF2170" s="3">
        <f t="shared" si="421"/>
        <v>47</v>
      </c>
      <c r="AG2170" s="3">
        <f t="shared" si="422"/>
        <v>280.01397275313133</v>
      </c>
      <c r="AH2170" s="3">
        <f t="shared" si="423"/>
        <v>0.3</v>
      </c>
      <c r="AM2170">
        <v>0</v>
      </c>
      <c r="AO2170" s="1">
        <v>6.6999843216174471</v>
      </c>
      <c r="AP2170">
        <v>15.8</v>
      </c>
      <c r="AQ2170" s="3">
        <v>15106</v>
      </c>
      <c r="AR2170" s="1">
        <v>-5.5</v>
      </c>
      <c r="AS2170" s="1">
        <v>-69</v>
      </c>
      <c r="BA2170" t="s">
        <v>31</v>
      </c>
      <c r="BB2170">
        <v>0.7</v>
      </c>
      <c r="BC2170">
        <v>231.8758815232722</v>
      </c>
      <c r="BE2170">
        <v>0.39558609202581718</v>
      </c>
      <c r="BF2170">
        <v>17.305515122109011</v>
      </c>
      <c r="BG2170">
        <v>4.2609853528628499</v>
      </c>
      <c r="BH2170">
        <v>200.09569794249424</v>
      </c>
      <c r="BI2170">
        <v>13.299810989224595</v>
      </c>
      <c r="BJ2170">
        <v>6.7713585938625558</v>
      </c>
      <c r="BK2170">
        <v>6.9863765656968901</v>
      </c>
      <c r="BL2170">
        <v>1.2343139271754783E-2</v>
      </c>
      <c r="BM2170">
        <f t="shared" si="424"/>
        <v>0.1607538802660754</v>
      </c>
      <c r="BN2170" s="1">
        <f t="shared" si="426"/>
        <v>0.20483713082007832</v>
      </c>
      <c r="BO2170" s="2">
        <f t="shared" si="412"/>
        <v>0.86294312555491748</v>
      </c>
      <c r="BP2170" s="1">
        <f t="shared" si="413"/>
        <v>6.382978723404255E-3</v>
      </c>
    </row>
    <row r="2171" spans="1:68" x14ac:dyDescent="0.25">
      <c r="A2171" t="s">
        <v>1924</v>
      </c>
      <c r="B2171" t="s">
        <v>1945</v>
      </c>
      <c r="C2171" t="s">
        <v>191</v>
      </c>
      <c r="I2171" t="s">
        <v>1009</v>
      </c>
      <c r="J2171" t="s">
        <v>29</v>
      </c>
      <c r="K2171" t="s">
        <v>1175</v>
      </c>
      <c r="L2171" t="s">
        <v>30</v>
      </c>
      <c r="N2171">
        <v>85</v>
      </c>
      <c r="P2171">
        <v>7.4</v>
      </c>
      <c r="Q2171" s="1">
        <v>0.7</v>
      </c>
      <c r="T2171" s="1">
        <f t="shared" si="414"/>
        <v>7870</v>
      </c>
      <c r="U2171" s="1">
        <f t="shared" si="415"/>
        <v>0</v>
      </c>
      <c r="V2171" s="3"/>
      <c r="W2171" s="3">
        <f t="shared" si="416"/>
        <v>26.000000000000004</v>
      </c>
      <c r="Z2171" s="2">
        <f t="shared" si="417"/>
        <v>169.95458515283843</v>
      </c>
      <c r="AA2171" s="1">
        <f t="shared" si="418"/>
        <v>130.91211717709723</v>
      </c>
      <c r="AB2171" s="4">
        <v>0</v>
      </c>
      <c r="AD2171" s="3">
        <f t="shared" si="419"/>
        <v>4320</v>
      </c>
      <c r="AE2171" s="3">
        <f t="shared" si="420"/>
        <v>525</v>
      </c>
      <c r="AF2171" s="3">
        <f t="shared" si="421"/>
        <v>45</v>
      </c>
      <c r="AG2171" s="3">
        <f t="shared" si="422"/>
        <v>278.01387294775185</v>
      </c>
      <c r="AH2171" s="3">
        <f t="shared" si="423"/>
        <v>0</v>
      </c>
      <c r="AM2171">
        <v>0</v>
      </c>
      <c r="AO2171" s="1">
        <v>6.3999850236345761</v>
      </c>
      <c r="AP2171">
        <v>14.9</v>
      </c>
      <c r="AQ2171" s="3">
        <v>14381</v>
      </c>
      <c r="AR2171" s="1">
        <v>-5.7</v>
      </c>
      <c r="AS2171" s="1">
        <v>-68</v>
      </c>
      <c r="BA2171" t="s">
        <v>31</v>
      </c>
      <c r="BB2171">
        <v>0.7</v>
      </c>
      <c r="BC2171">
        <v>222.00282087447107</v>
      </c>
      <c r="BE2171">
        <v>0.27066416822819073</v>
      </c>
      <c r="BF2171">
        <v>15.72052401746725</v>
      </c>
      <c r="BG2171">
        <v>4.6604527296937421</v>
      </c>
      <c r="BH2171">
        <v>187.91595980686415</v>
      </c>
      <c r="BI2171">
        <v>13.427693787197908</v>
      </c>
      <c r="BJ2171">
        <v>6.4832156749747876</v>
      </c>
      <c r="BK2171">
        <v>6.9364738759419131</v>
      </c>
      <c r="BM2171">
        <f t="shared" si="424"/>
        <v>0</v>
      </c>
      <c r="BN2171" s="1">
        <f t="shared" si="426"/>
        <v>-0.34708464598035721</v>
      </c>
      <c r="BO2171" s="2">
        <f t="shared" si="412"/>
        <v>0.84645753178568417</v>
      </c>
      <c r="BP2171" s="1">
        <f t="shared" si="413"/>
        <v>0</v>
      </c>
    </row>
    <row r="2172" spans="1:68" x14ac:dyDescent="0.25">
      <c r="A2172" t="s">
        <v>1925</v>
      </c>
      <c r="B2172" t="s">
        <v>1945</v>
      </c>
      <c r="C2172" t="s">
        <v>191</v>
      </c>
      <c r="I2172" t="s">
        <v>1009</v>
      </c>
      <c r="J2172" t="s">
        <v>29</v>
      </c>
      <c r="K2172" t="s">
        <v>1175</v>
      </c>
      <c r="L2172" t="s">
        <v>30</v>
      </c>
      <c r="N2172">
        <v>83</v>
      </c>
      <c r="P2172">
        <v>6.3</v>
      </c>
      <c r="Q2172" s="1">
        <v>1.1000000000000001</v>
      </c>
      <c r="T2172" s="1">
        <f t="shared" si="414"/>
        <v>5370</v>
      </c>
      <c r="U2172" s="1">
        <f t="shared" si="415"/>
        <v>0</v>
      </c>
      <c r="V2172" s="3"/>
      <c r="W2172" s="3">
        <f t="shared" si="416"/>
        <v>22</v>
      </c>
      <c r="Z2172" s="2">
        <f t="shared" si="417"/>
        <v>123.09467895843443</v>
      </c>
      <c r="AA2172" s="1">
        <f t="shared" si="418"/>
        <v>69.663948069241016</v>
      </c>
      <c r="AB2172" s="4">
        <v>0</v>
      </c>
      <c r="AD2172" s="3">
        <f t="shared" si="419"/>
        <v>3000</v>
      </c>
      <c r="AE2172" s="3">
        <f t="shared" si="420"/>
        <v>367</v>
      </c>
      <c r="AF2172" s="3">
        <f t="shared" si="421"/>
        <v>27</v>
      </c>
      <c r="AG2172" s="3">
        <f t="shared" si="422"/>
        <v>171.00853335994807</v>
      </c>
      <c r="AH2172" s="3">
        <f t="shared" si="423"/>
        <v>0</v>
      </c>
      <c r="AM2172">
        <v>0</v>
      </c>
      <c r="AO2172" s="1">
        <v>4.1999901717601906</v>
      </c>
      <c r="AP2172">
        <v>10.3</v>
      </c>
      <c r="AQ2172" s="3">
        <v>9889</v>
      </c>
      <c r="AR2172" s="1">
        <v>-6</v>
      </c>
      <c r="AS2172" s="1">
        <v>-67</v>
      </c>
      <c r="BA2172" t="s">
        <v>31</v>
      </c>
      <c r="BB2172">
        <v>1.1000000000000001</v>
      </c>
      <c r="BC2172">
        <v>151.48095909732015</v>
      </c>
      <c r="BE2172">
        <v>0.2290235269623152</v>
      </c>
      <c r="BF2172">
        <v>11.386058547630601</v>
      </c>
      <c r="BG2172">
        <v>2.4800266311584553</v>
      </c>
      <c r="BH2172">
        <v>130.49719431032233</v>
      </c>
      <c r="BI2172">
        <v>9.386597371241205</v>
      </c>
      <c r="BJ2172">
        <v>3.8899294049848727</v>
      </c>
      <c r="BK2172">
        <v>4.266679974050601</v>
      </c>
      <c r="BM2172">
        <f t="shared" si="424"/>
        <v>0</v>
      </c>
      <c r="BN2172" s="1">
        <f t="shared" si="426"/>
        <v>-0.23970345365832069</v>
      </c>
      <c r="BO2172" s="2">
        <f t="shared" si="412"/>
        <v>0.86147589167615024</v>
      </c>
      <c r="BP2172" s="1">
        <f t="shared" si="413"/>
        <v>0</v>
      </c>
    </row>
    <row r="2173" spans="1:68" x14ac:dyDescent="0.25">
      <c r="A2173" t="s">
        <v>1926</v>
      </c>
      <c r="B2173" t="s">
        <v>1945</v>
      </c>
      <c r="C2173" t="s">
        <v>191</v>
      </c>
      <c r="I2173" t="s">
        <v>1009</v>
      </c>
      <c r="J2173" t="s">
        <v>29</v>
      </c>
      <c r="K2173" t="s">
        <v>1175</v>
      </c>
      <c r="L2173" t="s">
        <v>30</v>
      </c>
      <c r="N2173">
        <v>85</v>
      </c>
      <c r="P2173">
        <v>7.6</v>
      </c>
      <c r="Q2173" s="1">
        <v>1.4</v>
      </c>
      <c r="T2173" s="1">
        <f t="shared" si="414"/>
        <v>5380</v>
      </c>
      <c r="U2173" s="1">
        <f t="shared" si="415"/>
        <v>0</v>
      </c>
      <c r="V2173" s="3"/>
      <c r="W2173" s="3">
        <f t="shared" si="416"/>
        <v>46</v>
      </c>
      <c r="Z2173" s="2">
        <f t="shared" si="417"/>
        <v>126.94138767588549</v>
      </c>
      <c r="AA2173" s="1">
        <f t="shared" si="418"/>
        <v>96.781458055925441</v>
      </c>
      <c r="AB2173" s="4">
        <v>0</v>
      </c>
      <c r="AD2173" s="3">
        <f t="shared" si="419"/>
        <v>3060</v>
      </c>
      <c r="AE2173" s="3">
        <f t="shared" si="420"/>
        <v>150</v>
      </c>
      <c r="AF2173" s="3">
        <f t="shared" si="421"/>
        <v>27</v>
      </c>
      <c r="AG2173" s="3">
        <f t="shared" si="422"/>
        <v>232.01157742402313</v>
      </c>
      <c r="AH2173" s="3">
        <f t="shared" si="423"/>
        <v>0</v>
      </c>
      <c r="AM2173">
        <v>0</v>
      </c>
      <c r="AO2173" s="1">
        <v>2.0999950858800953</v>
      </c>
      <c r="AP2173">
        <v>9.9</v>
      </c>
      <c r="AQ2173" s="3">
        <v>9927</v>
      </c>
      <c r="AR2173" s="1">
        <v>-6.1</v>
      </c>
      <c r="AS2173" s="1">
        <v>-68</v>
      </c>
      <c r="BA2173" t="s">
        <v>31</v>
      </c>
      <c r="BB2173">
        <v>1.4</v>
      </c>
      <c r="BC2173">
        <v>151.76304654442876</v>
      </c>
      <c r="BE2173">
        <v>0.47886737455756817</v>
      </c>
      <c r="BF2173">
        <v>11.741872877244056</v>
      </c>
      <c r="BG2173">
        <v>3.445406125166445</v>
      </c>
      <c r="BH2173">
        <v>133.10713819652878</v>
      </c>
      <c r="BI2173">
        <v>3.8364839391994026</v>
      </c>
      <c r="BJ2173">
        <v>3.8899294049848727</v>
      </c>
      <c r="BK2173">
        <v>5.7887120115774238</v>
      </c>
      <c r="BM2173">
        <f t="shared" si="424"/>
        <v>0</v>
      </c>
      <c r="BN2173" s="1">
        <f t="shared" si="426"/>
        <v>-0.55779073176791127</v>
      </c>
      <c r="BO2173" s="2">
        <f t="shared" si="412"/>
        <v>0.87707212807935797</v>
      </c>
      <c r="BP2173" s="1">
        <f t="shared" si="413"/>
        <v>0</v>
      </c>
    </row>
    <row r="2174" spans="1:68" x14ac:dyDescent="0.25">
      <c r="A2174" t="s">
        <v>1927</v>
      </c>
      <c r="B2174" t="s">
        <v>1945</v>
      </c>
      <c r="C2174" t="s">
        <v>191</v>
      </c>
      <c r="I2174" t="s">
        <v>1009</v>
      </c>
      <c r="J2174" t="s">
        <v>29</v>
      </c>
      <c r="K2174" t="s">
        <v>1175</v>
      </c>
      <c r="L2174" t="s">
        <v>30</v>
      </c>
      <c r="N2174">
        <v>86</v>
      </c>
      <c r="P2174">
        <v>0</v>
      </c>
      <c r="Q2174" s="1">
        <v>1.6</v>
      </c>
      <c r="T2174" s="1">
        <f t="shared" si="414"/>
        <v>5240</v>
      </c>
      <c r="U2174" s="1">
        <f t="shared" si="415"/>
        <v>0</v>
      </c>
      <c r="V2174" s="3"/>
      <c r="W2174" s="3">
        <f t="shared" si="416"/>
        <v>42</v>
      </c>
      <c r="Z2174" s="2">
        <f t="shared" si="417"/>
        <v>123.09467895843443</v>
      </c>
      <c r="AA2174" s="1">
        <f t="shared" si="418"/>
        <v>363.28112516644472</v>
      </c>
      <c r="AB2174" s="4">
        <v>0</v>
      </c>
      <c r="AD2174" s="3">
        <f t="shared" si="419"/>
        <v>2880</v>
      </c>
      <c r="AE2174" s="3">
        <f t="shared" si="420"/>
        <v>145</v>
      </c>
      <c r="AF2174" s="3">
        <f t="shared" si="421"/>
        <v>28</v>
      </c>
      <c r="AG2174" s="3">
        <f t="shared" si="422"/>
        <v>225.01122810519485</v>
      </c>
      <c r="AH2174" s="3">
        <f t="shared" si="423"/>
        <v>7.2</v>
      </c>
      <c r="AM2174">
        <v>0</v>
      </c>
      <c r="AO2174" s="1">
        <v>2.0999950858800953</v>
      </c>
      <c r="AP2174">
        <v>10</v>
      </c>
      <c r="AQ2174" s="3">
        <v>10061</v>
      </c>
      <c r="AR2174" s="1">
        <v>-6.5</v>
      </c>
      <c r="AS2174" s="1">
        <v>-67</v>
      </c>
      <c r="BA2174" t="s">
        <v>31</v>
      </c>
      <c r="BB2174">
        <v>1.6</v>
      </c>
      <c r="BC2174">
        <v>147.8138222849083</v>
      </c>
      <c r="BE2174">
        <v>0.4372267332916927</v>
      </c>
      <c r="BF2174">
        <v>11.386058547630601</v>
      </c>
      <c r="BG2174">
        <v>12.932756324900133</v>
      </c>
      <c r="BH2174">
        <v>125.27730653790942</v>
      </c>
      <c r="BI2174">
        <v>3.7086011412260889</v>
      </c>
      <c r="BJ2174">
        <v>4.0340008644287568</v>
      </c>
      <c r="BK2174">
        <v>5.6140525974350011</v>
      </c>
      <c r="BL2174">
        <v>0.29623534252211481</v>
      </c>
      <c r="BM2174">
        <f t="shared" si="424"/>
        <v>0</v>
      </c>
      <c r="BN2174" s="1">
        <f t="shared" si="426"/>
        <v>-1.8459032338235697</v>
      </c>
      <c r="BO2174" s="2">
        <f t="shared" si="412"/>
        <v>0.84753444976505532</v>
      </c>
      <c r="BP2174" s="1">
        <f t="shared" si="413"/>
        <v>0.25714285714285717</v>
      </c>
    </row>
    <row r="2175" spans="1:68" x14ac:dyDescent="0.25">
      <c r="A2175" t="s">
        <v>1928</v>
      </c>
      <c r="B2175" t="s">
        <v>1945</v>
      </c>
      <c r="C2175" t="s">
        <v>191</v>
      </c>
      <c r="I2175" t="s">
        <v>1009</v>
      </c>
      <c r="J2175" t="s">
        <v>29</v>
      </c>
      <c r="K2175" t="s">
        <v>1175</v>
      </c>
      <c r="L2175" t="s">
        <v>30</v>
      </c>
      <c r="N2175">
        <v>14</v>
      </c>
      <c r="P2175">
        <v>7.5</v>
      </c>
      <c r="Q2175" s="1">
        <v>0.5</v>
      </c>
      <c r="T2175" s="1">
        <f t="shared" si="414"/>
        <v>53</v>
      </c>
      <c r="U2175" s="1">
        <f t="shared" si="415"/>
        <v>0</v>
      </c>
      <c r="V2175" s="3"/>
      <c r="W2175" s="3">
        <f t="shared" si="416"/>
        <v>0</v>
      </c>
      <c r="Z2175" s="2">
        <f t="shared" si="417"/>
        <v>1.9233543587255379</v>
      </c>
      <c r="AA2175" s="1">
        <f t="shared" si="418"/>
        <v>29.922769640479363</v>
      </c>
      <c r="AB2175" s="4">
        <v>0</v>
      </c>
      <c r="AD2175" s="3">
        <f t="shared" si="419"/>
        <v>35</v>
      </c>
      <c r="AE2175" s="3">
        <f t="shared" si="420"/>
        <v>4</v>
      </c>
      <c r="AF2175" s="3">
        <f t="shared" si="421"/>
        <v>0</v>
      </c>
      <c r="AG2175" s="3">
        <f t="shared" si="422"/>
        <v>4.0001996107590196</v>
      </c>
      <c r="AH2175" s="3">
        <f t="shared" si="423"/>
        <v>0</v>
      </c>
      <c r="AM2175">
        <v>0</v>
      </c>
      <c r="AO2175" s="1">
        <v>9.9999765994290245E-3</v>
      </c>
      <c r="AP2175">
        <v>0</v>
      </c>
      <c r="AQ2175" s="3">
        <v>203</v>
      </c>
      <c r="AR2175" s="1">
        <v>-8.1999999999999993</v>
      </c>
      <c r="AS2175" s="1">
        <v>-58</v>
      </c>
      <c r="BA2175" t="s">
        <v>31</v>
      </c>
      <c r="BB2175">
        <v>0.5</v>
      </c>
      <c r="BC2175">
        <v>1.4950634696755993</v>
      </c>
      <c r="BF2175">
        <v>0.17790716480672814</v>
      </c>
      <c r="BG2175">
        <v>1.0652463382157125</v>
      </c>
      <c r="BH2175">
        <v>1.5224672669537604</v>
      </c>
      <c r="BI2175">
        <v>0.10230623837865073</v>
      </c>
      <c r="BK2175">
        <v>9.9805379509955577E-2</v>
      </c>
      <c r="BM2175">
        <f t="shared" si="424"/>
        <v>0</v>
      </c>
      <c r="BN2175" s="1">
        <f t="shared" si="426"/>
        <v>-4.4686880724319167</v>
      </c>
      <c r="BO2175" s="2">
        <f t="shared" si="412"/>
        <v>1.0183295210096379</v>
      </c>
      <c r="BP2175" s="1" t="e">
        <f t="shared" si="413"/>
        <v>#DIV/0!</v>
      </c>
    </row>
    <row r="2176" spans="1:68" x14ac:dyDescent="0.25">
      <c r="A2176" t="s">
        <v>1929</v>
      </c>
      <c r="B2176" t="s">
        <v>1945</v>
      </c>
      <c r="C2176" t="s">
        <v>191</v>
      </c>
      <c r="I2176" t="s">
        <v>1009</v>
      </c>
      <c r="J2176" t="s">
        <v>29</v>
      </c>
      <c r="K2176" t="s">
        <v>1175</v>
      </c>
      <c r="L2176" t="s">
        <v>30</v>
      </c>
      <c r="N2176">
        <v>25</v>
      </c>
      <c r="P2176">
        <v>6.7</v>
      </c>
      <c r="Q2176" s="1">
        <v>0.1</v>
      </c>
      <c r="T2176" s="1">
        <f t="shared" si="414"/>
        <v>0</v>
      </c>
      <c r="U2176" s="1">
        <f t="shared" si="415"/>
        <v>0</v>
      </c>
      <c r="V2176" s="3"/>
      <c r="W2176" s="3">
        <f t="shared" si="416"/>
        <v>5</v>
      </c>
      <c r="Z2176" s="2">
        <f t="shared" si="417"/>
        <v>0</v>
      </c>
      <c r="AA2176" s="1">
        <f t="shared" si="418"/>
        <v>17.766644474034621</v>
      </c>
      <c r="AB2176" s="4">
        <v>0</v>
      </c>
      <c r="AD2176" s="3">
        <f t="shared" si="419"/>
        <v>6.0000000000000009</v>
      </c>
      <c r="AE2176" s="3">
        <f t="shared" si="420"/>
        <v>1</v>
      </c>
      <c r="AF2176" s="3">
        <f t="shared" si="421"/>
        <v>0</v>
      </c>
      <c r="AG2176" s="3">
        <f t="shared" si="422"/>
        <v>4.0001996107590196</v>
      </c>
      <c r="AH2176" s="3">
        <f t="shared" si="423"/>
        <v>0</v>
      </c>
      <c r="AM2176">
        <v>0</v>
      </c>
      <c r="AO2176" s="1">
        <v>0</v>
      </c>
      <c r="AP2176">
        <v>0</v>
      </c>
      <c r="AQ2176" s="3">
        <v>59</v>
      </c>
      <c r="AR2176" s="1">
        <v>-8.8000000000000007</v>
      </c>
      <c r="AS2176" s="1">
        <v>-53</v>
      </c>
      <c r="BA2176" t="s">
        <v>31</v>
      </c>
      <c r="BB2176">
        <v>0.1</v>
      </c>
      <c r="BE2176">
        <v>5.2050801582344368E-2</v>
      </c>
      <c r="BG2176">
        <v>0.63249001331557919</v>
      </c>
      <c r="BH2176">
        <v>0.26099438862064467</v>
      </c>
      <c r="BI2176">
        <v>2.5576559594662682E-2</v>
      </c>
      <c r="BK2176">
        <v>9.9805379509955577E-2</v>
      </c>
      <c r="BM2176">
        <f t="shared" si="424"/>
        <v>0</v>
      </c>
      <c r="BN2176" s="1">
        <f t="shared" si="426"/>
        <v>40.864395795272827</v>
      </c>
      <c r="BO2176" s="2" t="e">
        <f t="shared" si="412"/>
        <v>#DIV/0!</v>
      </c>
      <c r="BP2176" s="1" t="e">
        <f t="shared" si="413"/>
        <v>#DIV/0!</v>
      </c>
    </row>
    <row r="2177" spans="1:68" x14ac:dyDescent="0.25">
      <c r="A2177" t="s">
        <v>1930</v>
      </c>
      <c r="B2177" t="s">
        <v>1945</v>
      </c>
      <c r="C2177" t="s">
        <v>191</v>
      </c>
      <c r="I2177" t="s">
        <v>1009</v>
      </c>
      <c r="J2177" t="s">
        <v>29</v>
      </c>
      <c r="K2177" t="s">
        <v>1175</v>
      </c>
      <c r="L2177" t="s">
        <v>30</v>
      </c>
      <c r="N2177">
        <v>12</v>
      </c>
      <c r="P2177">
        <v>8.4</v>
      </c>
      <c r="Q2177" s="1">
        <v>0.6</v>
      </c>
      <c r="T2177" s="1">
        <f t="shared" si="414"/>
        <v>90</v>
      </c>
      <c r="U2177" s="1">
        <f t="shared" si="415"/>
        <v>0</v>
      </c>
      <c r="V2177" s="3"/>
      <c r="W2177" s="3">
        <f t="shared" si="416"/>
        <v>6</v>
      </c>
      <c r="Z2177" s="2">
        <f t="shared" si="417"/>
        <v>4.021559113698852</v>
      </c>
      <c r="AA2177" s="1">
        <f t="shared" si="418"/>
        <v>15.42892809587217</v>
      </c>
      <c r="AB2177" s="4">
        <v>0</v>
      </c>
      <c r="AD2177" s="3">
        <f t="shared" si="419"/>
        <v>52.000000000000007</v>
      </c>
      <c r="AE2177" s="3">
        <f t="shared" si="420"/>
        <v>4</v>
      </c>
      <c r="AF2177" s="3">
        <f t="shared" si="421"/>
        <v>0</v>
      </c>
      <c r="AG2177" s="3">
        <f t="shared" si="422"/>
        <v>8.0003992215180393</v>
      </c>
      <c r="AH2177" s="3">
        <f t="shared" si="423"/>
        <v>0</v>
      </c>
      <c r="AM2177">
        <v>0</v>
      </c>
      <c r="AO2177" s="1">
        <v>9.9999765994290245E-3</v>
      </c>
      <c r="AP2177">
        <v>0</v>
      </c>
      <c r="AQ2177" s="3">
        <v>253</v>
      </c>
      <c r="AR2177" s="1">
        <v>-7.7</v>
      </c>
      <c r="AS2177" s="1">
        <v>-48</v>
      </c>
      <c r="BA2177" t="s">
        <v>31</v>
      </c>
      <c r="BB2177">
        <v>0.6</v>
      </c>
      <c r="BC2177">
        <v>2.5387870239774326</v>
      </c>
      <c r="BE2177">
        <v>6.2460961898813241E-2</v>
      </c>
      <c r="BF2177">
        <v>0.37198770823224975</v>
      </c>
      <c r="BG2177">
        <v>0.54926764314247667</v>
      </c>
      <c r="BH2177">
        <v>2.2619513680455872</v>
      </c>
      <c r="BI2177">
        <v>0.10230623837865073</v>
      </c>
      <c r="BK2177">
        <v>0.19961075901991115</v>
      </c>
      <c r="BM2177">
        <f t="shared" si="424"/>
        <v>0</v>
      </c>
      <c r="BN2177" s="1">
        <f t="shared" si="426"/>
        <v>-8.2995555691223348</v>
      </c>
      <c r="BO2177" s="2">
        <f t="shared" ref="BO2177:BO2200" si="427">BH2177/BC2177</f>
        <v>0.89095751108017862</v>
      </c>
      <c r="BP2177" s="1" t="e">
        <f t="shared" ref="BP2177:BP2200" si="428">AH2177/AF2177</f>
        <v>#DIV/0!</v>
      </c>
    </row>
    <row r="2178" spans="1:68" x14ac:dyDescent="0.25">
      <c r="A2178" t="s">
        <v>1931</v>
      </c>
      <c r="B2178" t="s">
        <v>1945</v>
      </c>
      <c r="C2178" t="s">
        <v>191</v>
      </c>
      <c r="I2178" t="s">
        <v>1009</v>
      </c>
      <c r="J2178" t="s">
        <v>29</v>
      </c>
      <c r="K2178" t="s">
        <v>1175</v>
      </c>
      <c r="L2178" t="s">
        <v>30</v>
      </c>
      <c r="N2178">
        <v>55</v>
      </c>
      <c r="P2178">
        <v>8.1999999999999993</v>
      </c>
      <c r="Q2178" s="1">
        <v>14.3</v>
      </c>
      <c r="T2178" s="1">
        <f t="shared" ref="T2178:T2201" si="429">BC2178*35.45</f>
        <v>760</v>
      </c>
      <c r="U2178" s="1">
        <f t="shared" ref="U2178:U2201" si="430">BD2178*79.904</f>
        <v>0</v>
      </c>
      <c r="V2178" s="3"/>
      <c r="W2178" s="3">
        <f t="shared" ref="W2178:W2201" si="431">96.06*BE2178</f>
        <v>5</v>
      </c>
      <c r="Z2178" s="2">
        <f t="shared" ref="Z2178:Z2201" si="432">10.811*BF2178</f>
        <v>16.960488436034289</v>
      </c>
      <c r="AA2178" s="1">
        <f t="shared" ref="AA2178:AA2201" si="433">28.09*BG2178</f>
        <v>87.898135818908131</v>
      </c>
      <c r="AB2178" s="4">
        <v>0</v>
      </c>
      <c r="AD2178" s="3">
        <f t="shared" ref="AD2178:AD2201" si="434">22.989*BH2178</f>
        <v>540</v>
      </c>
      <c r="AE2178" s="3">
        <f t="shared" ref="AE2178:AE2201" si="435">39.0983*BI2178</f>
        <v>64</v>
      </c>
      <c r="AF2178" s="3">
        <f t="shared" ref="AF2178:AF2201" si="436">6.941*BJ2178</f>
        <v>4</v>
      </c>
      <c r="AG2178" s="3">
        <f t="shared" ref="AG2178:AG2201" si="437">40.08*BK2178</f>
        <v>28.001397275313135</v>
      </c>
      <c r="AH2178" s="3">
        <f t="shared" ref="AH2178:AH2201" si="438">24.305*BL2178</f>
        <v>0</v>
      </c>
      <c r="AM2178">
        <v>0</v>
      </c>
      <c r="AO2178" s="1">
        <v>0.29999929798287073</v>
      </c>
      <c r="AP2178">
        <v>0.7</v>
      </c>
      <c r="AQ2178" s="3">
        <v>2547</v>
      </c>
      <c r="AR2178" s="1">
        <v>-8.4</v>
      </c>
      <c r="AS2178" s="1">
        <v>-0.6</v>
      </c>
      <c r="BA2178" t="s">
        <v>31</v>
      </c>
      <c r="BB2178">
        <v>14.3</v>
      </c>
      <c r="BC2178">
        <v>21.438645980253877</v>
      </c>
      <c r="BE2178">
        <v>5.2050801582344368E-2</v>
      </c>
      <c r="BF2178">
        <v>1.5688177260229663</v>
      </c>
      <c r="BG2178">
        <v>3.1291611185086552</v>
      </c>
      <c r="BH2178">
        <v>23.489494975858019</v>
      </c>
      <c r="BI2178">
        <v>1.6368998140584117</v>
      </c>
      <c r="BJ2178">
        <v>0.57628583777553666</v>
      </c>
      <c r="BK2178">
        <v>0.69863765656968901</v>
      </c>
      <c r="BM2178">
        <f t="shared" ref="BM2178:BM2200" si="439">AC2178/18.04</f>
        <v>0</v>
      </c>
      <c r="BN2178" s="1">
        <f t="shared" si="426"/>
        <v>-13.890079632850361</v>
      </c>
      <c r="BO2178" s="2">
        <f t="shared" si="427"/>
        <v>1.0956613117028511</v>
      </c>
      <c r="BP2178" s="1">
        <f t="shared" si="428"/>
        <v>0</v>
      </c>
    </row>
    <row r="2179" spans="1:68" x14ac:dyDescent="0.25">
      <c r="A2179" t="s">
        <v>1932</v>
      </c>
      <c r="B2179" t="s">
        <v>1945</v>
      </c>
      <c r="C2179" t="s">
        <v>191</v>
      </c>
      <c r="L2179" t="s">
        <v>30</v>
      </c>
      <c r="T2179" s="1">
        <f t="shared" si="429"/>
        <v>0</v>
      </c>
      <c r="U2179" s="1">
        <f t="shared" si="430"/>
        <v>0</v>
      </c>
      <c r="V2179" s="3"/>
      <c r="W2179" s="3">
        <f t="shared" si="431"/>
        <v>0</v>
      </c>
      <c r="Z2179" s="2">
        <f t="shared" si="432"/>
        <v>0</v>
      </c>
      <c r="AA2179" s="1">
        <f t="shared" si="433"/>
        <v>0</v>
      </c>
      <c r="AB2179" s="4">
        <v>0</v>
      </c>
      <c r="AD2179" s="3">
        <f t="shared" si="434"/>
        <v>0</v>
      </c>
      <c r="AE2179" s="3">
        <f t="shared" si="435"/>
        <v>0</v>
      </c>
      <c r="AF2179" s="3">
        <f t="shared" si="436"/>
        <v>0</v>
      </c>
      <c r="AG2179" s="3">
        <f t="shared" si="437"/>
        <v>0</v>
      </c>
      <c r="AH2179" s="3">
        <f t="shared" si="438"/>
        <v>0</v>
      </c>
      <c r="AM2179">
        <v>0</v>
      </c>
      <c r="AO2179" s="1">
        <v>0</v>
      </c>
      <c r="AP2179">
        <v>0</v>
      </c>
      <c r="AR2179" s="1">
        <v>-9.6999999999999993</v>
      </c>
      <c r="AS2179" s="1">
        <v>-55</v>
      </c>
      <c r="BA2179" t="s">
        <v>31</v>
      </c>
      <c r="BM2179">
        <f t="shared" si="439"/>
        <v>0</v>
      </c>
      <c r="BN2179" s="1" t="e">
        <f t="shared" si="426"/>
        <v>#DIV/0!</v>
      </c>
      <c r="BO2179" s="2" t="e">
        <f t="shared" si="427"/>
        <v>#DIV/0!</v>
      </c>
      <c r="BP2179" s="1" t="e">
        <f t="shared" si="428"/>
        <v>#DIV/0!</v>
      </c>
    </row>
    <row r="2180" spans="1:68" x14ac:dyDescent="0.25">
      <c r="A2180" t="s">
        <v>1933</v>
      </c>
      <c r="B2180" t="s">
        <v>1945</v>
      </c>
      <c r="C2180" t="s">
        <v>191</v>
      </c>
      <c r="I2180" t="s">
        <v>1947</v>
      </c>
      <c r="J2180" t="s">
        <v>1947</v>
      </c>
      <c r="K2180" t="s">
        <v>1175</v>
      </c>
      <c r="L2180" t="s">
        <v>30</v>
      </c>
      <c r="N2180">
        <v>211</v>
      </c>
      <c r="P2180">
        <v>7.46</v>
      </c>
      <c r="Q2180" s="1">
        <v>0.3</v>
      </c>
      <c r="T2180" s="1">
        <f t="shared" si="429"/>
        <v>5820</v>
      </c>
      <c r="U2180" s="1">
        <f t="shared" si="430"/>
        <v>0</v>
      </c>
      <c r="V2180" s="3"/>
      <c r="W2180" s="3">
        <f t="shared" si="431"/>
        <v>47</v>
      </c>
      <c r="Z2180" s="2">
        <f t="shared" si="432"/>
        <v>127.11623807213326</v>
      </c>
      <c r="AA2180" s="1">
        <f t="shared" si="433"/>
        <v>136.99017976031959</v>
      </c>
      <c r="AB2180" s="4">
        <v>0</v>
      </c>
      <c r="AC2180" s="2">
        <v>1.4</v>
      </c>
      <c r="AD2180" s="3">
        <f t="shared" si="434"/>
        <v>3339.9999999999995</v>
      </c>
      <c r="AE2180" s="3">
        <f t="shared" si="435"/>
        <v>310</v>
      </c>
      <c r="AF2180" s="3">
        <f t="shared" si="436"/>
        <v>23</v>
      </c>
      <c r="AG2180" s="3">
        <f t="shared" si="437"/>
        <v>196.00978092719194</v>
      </c>
      <c r="AH2180" s="3">
        <f t="shared" si="438"/>
        <v>0.81</v>
      </c>
      <c r="AM2180">
        <v>0</v>
      </c>
      <c r="AO2180" s="1">
        <v>3.4999918098001586</v>
      </c>
      <c r="AP2180">
        <v>11.3</v>
      </c>
      <c r="AQ2180" s="3">
        <v>10796</v>
      </c>
      <c r="AR2180" s="1">
        <v>-6</v>
      </c>
      <c r="AS2180" s="1">
        <v>-73</v>
      </c>
      <c r="BA2180" t="s">
        <v>31</v>
      </c>
      <c r="BB2180">
        <v>0.3</v>
      </c>
      <c r="BC2180">
        <v>164.17489421720731</v>
      </c>
      <c r="BE2180">
        <v>0.48927753487403702</v>
      </c>
      <c r="BF2180">
        <v>11.758046255862849</v>
      </c>
      <c r="BG2180">
        <v>4.8768308921438086</v>
      </c>
      <c r="BH2180">
        <v>145.28687633215884</v>
      </c>
      <c r="BI2180">
        <v>7.9287334743454316</v>
      </c>
      <c r="BJ2180">
        <v>3.3136435672093358</v>
      </c>
      <c r="BK2180">
        <v>4.8904635959878231</v>
      </c>
      <c r="BL2180">
        <v>3.3326476033737916E-2</v>
      </c>
      <c r="BM2180">
        <f t="shared" si="439"/>
        <v>7.7605321507760533E-2</v>
      </c>
      <c r="BN2180" s="1">
        <f t="shared" si="426"/>
        <v>0.30158655100369802</v>
      </c>
      <c r="BO2180" s="2">
        <f t="shared" si="427"/>
        <v>0.88495184982388864</v>
      </c>
      <c r="BP2180" s="1">
        <f t="shared" si="428"/>
        <v>3.5217391304347825E-2</v>
      </c>
    </row>
    <row r="2181" spans="1:68" x14ac:dyDescent="0.25">
      <c r="A2181" t="s">
        <v>1934</v>
      </c>
      <c r="B2181" t="s">
        <v>1945</v>
      </c>
      <c r="C2181" t="s">
        <v>191</v>
      </c>
      <c r="I2181" t="s">
        <v>1947</v>
      </c>
      <c r="J2181" t="s">
        <v>1947</v>
      </c>
      <c r="K2181" t="s">
        <v>1175</v>
      </c>
      <c r="L2181" t="s">
        <v>30</v>
      </c>
      <c r="N2181">
        <v>227</v>
      </c>
      <c r="P2181">
        <v>7.36</v>
      </c>
      <c r="Q2181" s="1">
        <v>0.6</v>
      </c>
      <c r="T2181" s="1">
        <f t="shared" si="429"/>
        <v>6020</v>
      </c>
      <c r="U2181" s="1">
        <f t="shared" si="430"/>
        <v>0</v>
      </c>
      <c r="V2181" s="3"/>
      <c r="W2181" s="3">
        <f t="shared" si="431"/>
        <v>33</v>
      </c>
      <c r="Z2181" s="2">
        <f t="shared" si="432"/>
        <v>127.11623807213326</v>
      </c>
      <c r="AA2181" s="1">
        <f t="shared" si="433"/>
        <v>139.32789613848203</v>
      </c>
      <c r="AB2181" s="4">
        <v>0</v>
      </c>
      <c r="AC2181" s="2">
        <v>2.17</v>
      </c>
      <c r="AD2181" s="3">
        <f t="shared" si="434"/>
        <v>3430</v>
      </c>
      <c r="AE2181" s="3">
        <f t="shared" si="435"/>
        <v>431</v>
      </c>
      <c r="AF2181" s="3">
        <f t="shared" si="436"/>
        <v>28</v>
      </c>
      <c r="AG2181" s="3">
        <f t="shared" si="437"/>
        <v>197.00983082988171</v>
      </c>
      <c r="AH2181" s="3">
        <f t="shared" si="438"/>
        <v>0.54</v>
      </c>
      <c r="AM2181">
        <v>0</v>
      </c>
      <c r="AO2181" s="1">
        <v>4.7999887677259316</v>
      </c>
      <c r="AP2181">
        <v>12.3</v>
      </c>
      <c r="AQ2181" s="3">
        <v>11221</v>
      </c>
      <c r="AR2181" s="1">
        <v>-6.3</v>
      </c>
      <c r="AS2181" s="1">
        <v>-78</v>
      </c>
      <c r="BA2181" t="s">
        <v>31</v>
      </c>
      <c r="BB2181">
        <v>0.6</v>
      </c>
      <c r="BC2181">
        <v>169.8166431593794</v>
      </c>
      <c r="BE2181">
        <v>0.34353529044347281</v>
      </c>
      <c r="BF2181">
        <v>11.758046255862849</v>
      </c>
      <c r="BG2181">
        <v>4.9600532623169107</v>
      </c>
      <c r="BH2181">
        <v>149.20179216146852</v>
      </c>
      <c r="BI2181">
        <v>11.023497185299616</v>
      </c>
      <c r="BJ2181">
        <v>4.0340008644287568</v>
      </c>
      <c r="BK2181">
        <v>4.9154149408653121</v>
      </c>
      <c r="BL2181">
        <v>2.2217650689158611E-2</v>
      </c>
      <c r="BM2181">
        <f t="shared" si="439"/>
        <v>0.12028824833702882</v>
      </c>
      <c r="BN2181" s="1">
        <f t="shared" si="426"/>
        <v>0.91242270822980887</v>
      </c>
      <c r="BO2181" s="2">
        <f t="shared" si="427"/>
        <v>0.87860523789436207</v>
      </c>
      <c r="BP2181" s="1">
        <f t="shared" si="428"/>
        <v>1.9285714285714288E-2</v>
      </c>
    </row>
    <row r="2182" spans="1:68" x14ac:dyDescent="0.25">
      <c r="A2182" t="s">
        <v>1935</v>
      </c>
      <c r="B2182" t="s">
        <v>1945</v>
      </c>
      <c r="C2182" t="s">
        <v>191</v>
      </c>
      <c r="I2182" t="s">
        <v>1947</v>
      </c>
      <c r="J2182" t="s">
        <v>1947</v>
      </c>
      <c r="K2182" t="s">
        <v>1175</v>
      </c>
      <c r="L2182" t="s">
        <v>30</v>
      </c>
      <c r="N2182">
        <v>254</v>
      </c>
      <c r="P2182">
        <v>7.65</v>
      </c>
      <c r="Q2182" s="1">
        <v>0.1</v>
      </c>
      <c r="T2182" s="1">
        <f t="shared" si="429"/>
        <v>4490</v>
      </c>
      <c r="U2182" s="1">
        <f t="shared" si="430"/>
        <v>0</v>
      </c>
      <c r="V2182" s="3"/>
      <c r="W2182" s="3">
        <f t="shared" si="431"/>
        <v>44</v>
      </c>
      <c r="Z2182" s="2">
        <f t="shared" si="432"/>
        <v>107.008442503639</v>
      </c>
      <c r="AA2182" s="1">
        <f t="shared" si="433"/>
        <v>80.884986684420781</v>
      </c>
      <c r="AB2182" s="4">
        <v>0</v>
      </c>
      <c r="AC2182" s="2">
        <v>0</v>
      </c>
      <c r="AD2182" s="3">
        <f t="shared" si="434"/>
        <v>2570</v>
      </c>
      <c r="AE2182" s="3">
        <f t="shared" si="435"/>
        <v>127</v>
      </c>
      <c r="AF2182" s="3">
        <f t="shared" si="436"/>
        <v>21</v>
      </c>
      <c r="AG2182" s="3">
        <f t="shared" si="437"/>
        <v>198.00988073257145</v>
      </c>
      <c r="AH2182" s="3">
        <f t="shared" si="438"/>
        <v>1.52</v>
      </c>
      <c r="AM2182">
        <v>0</v>
      </c>
      <c r="AO2182" s="1">
        <v>1.6999960219029344</v>
      </c>
      <c r="AP2182">
        <v>9.5</v>
      </c>
      <c r="AQ2182" s="3">
        <v>8259</v>
      </c>
      <c r="AR2182" s="1">
        <v>-6.8</v>
      </c>
      <c r="AS2182" s="1">
        <v>-75</v>
      </c>
      <c r="BA2182" t="s">
        <v>31</v>
      </c>
      <c r="BB2182">
        <v>0.1</v>
      </c>
      <c r="BC2182">
        <v>126.65726375176304</v>
      </c>
      <c r="BE2182">
        <v>0.45804705392463041</v>
      </c>
      <c r="BF2182">
        <v>9.8981077147016006</v>
      </c>
      <c r="BG2182">
        <v>2.8794940079893476</v>
      </c>
      <c r="BH2182">
        <v>111.79259645917612</v>
      </c>
      <c r="BI2182">
        <v>3.2482230685221607</v>
      </c>
      <c r="BJ2182">
        <v>3.0255006483215676</v>
      </c>
      <c r="BK2182">
        <v>4.940366285742801</v>
      </c>
      <c r="BL2182">
        <v>6.2538572310224236E-2</v>
      </c>
      <c r="BM2182">
        <f t="shared" si="439"/>
        <v>0</v>
      </c>
      <c r="BN2182" s="1">
        <f t="shared" si="426"/>
        <v>0.15592534438016625</v>
      </c>
      <c r="BO2182" s="2">
        <f t="shared" si="427"/>
        <v>0.88263865133135722</v>
      </c>
      <c r="BP2182" s="1">
        <f t="shared" si="428"/>
        <v>7.2380952380952379E-2</v>
      </c>
    </row>
    <row r="2183" spans="1:68" x14ac:dyDescent="0.25">
      <c r="A2183" t="s">
        <v>1936</v>
      </c>
      <c r="B2183" t="s">
        <v>1945</v>
      </c>
      <c r="C2183" t="s">
        <v>191</v>
      </c>
      <c r="I2183" t="s">
        <v>1947</v>
      </c>
      <c r="J2183" t="s">
        <v>1947</v>
      </c>
      <c r="K2183" t="s">
        <v>1175</v>
      </c>
      <c r="L2183" t="s">
        <v>30</v>
      </c>
      <c r="N2183">
        <v>212</v>
      </c>
      <c r="P2183">
        <v>7.4</v>
      </c>
      <c r="Q2183" s="1">
        <v>0.8</v>
      </c>
      <c r="T2183" s="1">
        <f t="shared" si="429"/>
        <v>6690</v>
      </c>
      <c r="U2183" s="1">
        <f t="shared" si="430"/>
        <v>0</v>
      </c>
      <c r="V2183" s="3"/>
      <c r="W2183" s="3">
        <f t="shared" si="431"/>
        <v>34</v>
      </c>
      <c r="Z2183" s="2">
        <f t="shared" si="432"/>
        <v>150.02163998059194</v>
      </c>
      <c r="AA2183" s="1">
        <f t="shared" si="433"/>
        <v>160.36734354194408</v>
      </c>
      <c r="AB2183" s="4">
        <v>0</v>
      </c>
      <c r="AC2183" s="2">
        <v>1.5</v>
      </c>
      <c r="AD2183" s="3">
        <f t="shared" si="434"/>
        <v>3760</v>
      </c>
      <c r="AE2183" s="3">
        <f t="shared" si="435"/>
        <v>519</v>
      </c>
      <c r="AF2183" s="3">
        <f t="shared" si="436"/>
        <v>32</v>
      </c>
      <c r="AG2183" s="3">
        <f t="shared" si="437"/>
        <v>219.01092868905633</v>
      </c>
      <c r="AH2183" s="3">
        <f t="shared" si="438"/>
        <v>0.8</v>
      </c>
      <c r="AM2183">
        <v>0</v>
      </c>
      <c r="AO2183" s="1">
        <v>5.599986895680253</v>
      </c>
      <c r="AP2183">
        <v>13.1</v>
      </c>
      <c r="AQ2183" s="3">
        <v>12527</v>
      </c>
      <c r="AR2183" s="1">
        <v>-5.6</v>
      </c>
      <c r="AS2183" s="1">
        <v>-72</v>
      </c>
      <c r="BA2183" t="s">
        <v>31</v>
      </c>
      <c r="BB2183">
        <v>0.8</v>
      </c>
      <c r="BC2183">
        <v>188.71650211565583</v>
      </c>
      <c r="BE2183">
        <v>0.35394545075994172</v>
      </c>
      <c r="BF2183">
        <v>13.876758854924795</v>
      </c>
      <c r="BG2183">
        <v>5.7090545938748338</v>
      </c>
      <c r="BH2183">
        <v>163.55648353560397</v>
      </c>
      <c r="BI2183">
        <v>13.274234429629931</v>
      </c>
      <c r="BJ2183">
        <v>4.6102867022042933</v>
      </c>
      <c r="BK2183">
        <v>5.4643445281700682</v>
      </c>
      <c r="BL2183">
        <v>3.2915038058012755E-2</v>
      </c>
      <c r="BM2183">
        <f t="shared" si="439"/>
        <v>8.3148558758314867E-2</v>
      </c>
      <c r="BN2183" s="1">
        <f t="shared" si="426"/>
        <v>0.59943067530802541</v>
      </c>
      <c r="BO2183" s="2">
        <f t="shared" si="427"/>
        <v>0.86667822740465794</v>
      </c>
      <c r="BP2183" s="1">
        <f t="shared" si="428"/>
        <v>2.5000000000000001E-2</v>
      </c>
    </row>
    <row r="2184" spans="1:68" x14ac:dyDescent="0.25">
      <c r="A2184" t="s">
        <v>1937</v>
      </c>
      <c r="B2184" t="s">
        <v>1945</v>
      </c>
      <c r="C2184" t="s">
        <v>27</v>
      </c>
      <c r="D2184">
        <v>-22.448428</v>
      </c>
      <c r="E2184">
        <v>-67.804338000000001</v>
      </c>
      <c r="G2184" t="s">
        <v>2020</v>
      </c>
      <c r="I2184" t="s">
        <v>1947</v>
      </c>
      <c r="J2184" t="s">
        <v>1947</v>
      </c>
      <c r="K2184" t="s">
        <v>1946</v>
      </c>
      <c r="L2184" t="s">
        <v>30</v>
      </c>
      <c r="N2184">
        <v>20</v>
      </c>
      <c r="P2184">
        <v>6.41</v>
      </c>
      <c r="S2184">
        <v>14.000000000000002</v>
      </c>
      <c r="T2184" s="1">
        <f t="shared" si="429"/>
        <v>1270</v>
      </c>
      <c r="U2184" s="1">
        <f t="shared" si="430"/>
        <v>1.4</v>
      </c>
      <c r="V2184" s="3"/>
      <c r="W2184" s="3">
        <f t="shared" si="431"/>
        <v>80.2</v>
      </c>
      <c r="Z2184" s="2">
        <f t="shared" si="432"/>
        <v>42.838347080705162</v>
      </c>
      <c r="AA2184" s="1">
        <f t="shared" si="433"/>
        <v>117.353362183755</v>
      </c>
      <c r="AB2184" s="4">
        <v>5.7998761371887406</v>
      </c>
      <c r="AC2184" s="2">
        <v>5.8</v>
      </c>
      <c r="AD2184" s="3">
        <f t="shared" si="434"/>
        <v>770</v>
      </c>
      <c r="AE2184" s="3">
        <f t="shared" si="435"/>
        <v>128</v>
      </c>
      <c r="AF2184" s="3">
        <f t="shared" si="436"/>
        <v>8.1999999999999993</v>
      </c>
      <c r="AG2184" s="3">
        <f t="shared" si="437"/>
        <v>47.002345426418479</v>
      </c>
      <c r="AH2184" s="3">
        <f t="shared" si="438"/>
        <v>0.14000000000000001</v>
      </c>
      <c r="AM2184">
        <v>0.48</v>
      </c>
      <c r="AO2184" s="1">
        <v>1.4999964899143539</v>
      </c>
      <c r="AP2184">
        <v>3.1</v>
      </c>
      <c r="AQ2184" s="3">
        <v>2840</v>
      </c>
      <c r="AR2184" s="1">
        <v>-9.69</v>
      </c>
      <c r="AS2184" s="1">
        <v>-83.5</v>
      </c>
      <c r="BA2184" t="s">
        <v>31</v>
      </c>
      <c r="BC2184">
        <v>35.825105782792662</v>
      </c>
      <c r="BD2184">
        <v>1.7521025230276332E-2</v>
      </c>
      <c r="BE2184">
        <v>0.83489485738080371</v>
      </c>
      <c r="BF2184">
        <v>3.9624777616043994</v>
      </c>
      <c r="BG2184">
        <v>4.1777629826897469</v>
      </c>
      <c r="BH2184">
        <v>33.49427987298273</v>
      </c>
      <c r="BI2184">
        <v>3.2737996281168233</v>
      </c>
      <c r="BJ2184">
        <v>1.1813859674398501</v>
      </c>
      <c r="BK2184">
        <v>1.1727132092419781</v>
      </c>
      <c r="BL2184">
        <v>5.7601316601522323E-3</v>
      </c>
      <c r="BM2184">
        <f t="shared" si="439"/>
        <v>0.3215077605321508</v>
      </c>
      <c r="BN2184" s="1">
        <f t="shared" si="426"/>
        <v>3.9870616512334562</v>
      </c>
      <c r="BO2184" s="2">
        <f t="shared" si="427"/>
        <v>0.9349387570844393</v>
      </c>
      <c r="BP2184" s="1">
        <f t="shared" si="428"/>
        <v>1.7073170731707322E-2</v>
      </c>
    </row>
    <row r="2185" spans="1:68" x14ac:dyDescent="0.25">
      <c r="A2185" t="s">
        <v>1937</v>
      </c>
      <c r="B2185" t="s">
        <v>1945</v>
      </c>
      <c r="C2185" t="s">
        <v>27</v>
      </c>
      <c r="D2185">
        <v>-22.448428</v>
      </c>
      <c r="E2185">
        <v>-67.804338000000001</v>
      </c>
      <c r="G2185" t="s">
        <v>2018</v>
      </c>
      <c r="L2185" t="s">
        <v>30</v>
      </c>
      <c r="N2185">
        <v>74.5</v>
      </c>
      <c r="P2185">
        <v>7.2</v>
      </c>
      <c r="T2185" s="1">
        <f t="shared" si="429"/>
        <v>6500</v>
      </c>
      <c r="U2185" s="1">
        <f t="shared" si="430"/>
        <v>0</v>
      </c>
      <c r="V2185" s="3"/>
      <c r="W2185" s="3">
        <f t="shared" si="431"/>
        <v>168</v>
      </c>
      <c r="Z2185" s="2">
        <f t="shared" si="432"/>
        <v>140.92941937570757</v>
      </c>
      <c r="AA2185" s="1">
        <f t="shared" si="433"/>
        <v>288.47420106524635</v>
      </c>
      <c r="AB2185" s="4">
        <v>0</v>
      </c>
      <c r="AC2185" s="2">
        <v>3.11</v>
      </c>
      <c r="AD2185" s="3">
        <f t="shared" si="434"/>
        <v>3620</v>
      </c>
      <c r="AE2185" s="3">
        <f t="shared" si="435"/>
        <v>631</v>
      </c>
      <c r="AF2185" s="3">
        <f t="shared" si="436"/>
        <v>37</v>
      </c>
      <c r="AG2185" s="3">
        <f t="shared" si="437"/>
        <v>186.00928190029441</v>
      </c>
      <c r="AH2185" s="3">
        <f t="shared" si="438"/>
        <v>7.4999999999999997E-2</v>
      </c>
      <c r="AM2185">
        <v>0</v>
      </c>
      <c r="AO2185" s="1">
        <v>0</v>
      </c>
      <c r="AP2185">
        <v>0</v>
      </c>
      <c r="AQ2185" s="3">
        <v>12569</v>
      </c>
      <c r="AR2185" s="1">
        <v>-5.94</v>
      </c>
      <c r="AS2185" s="1">
        <v>-67.8</v>
      </c>
      <c r="BA2185" t="s">
        <v>31</v>
      </c>
      <c r="BC2185">
        <v>183.35684062059238</v>
      </c>
      <c r="BE2185">
        <v>1.7489069331667708</v>
      </c>
      <c r="BF2185">
        <v>13.035743166747533</v>
      </c>
      <c r="BG2185">
        <v>10.269640479360852</v>
      </c>
      <c r="BH2185">
        <v>157.46661446778893</v>
      </c>
      <c r="BI2185">
        <v>16.138809104232152</v>
      </c>
      <c r="BJ2185">
        <v>5.3306439994237147</v>
      </c>
      <c r="BK2185">
        <v>4.6409501472129344</v>
      </c>
      <c r="BL2185">
        <v>3.0857848179386958E-3</v>
      </c>
      <c r="BM2185">
        <f t="shared" si="439"/>
        <v>0.17239467849223947</v>
      </c>
      <c r="BN2185" s="1">
        <f t="shared" si="426"/>
        <v>0.41089266973986516</v>
      </c>
      <c r="BO2185" s="2">
        <f t="shared" si="427"/>
        <v>0.85879868967432582</v>
      </c>
      <c r="BP2185" s="1">
        <f t="shared" si="428"/>
        <v>2.0270270270270271E-3</v>
      </c>
    </row>
    <row r="2186" spans="1:68" x14ac:dyDescent="0.25">
      <c r="A2186" t="s">
        <v>1937</v>
      </c>
      <c r="B2186" t="s">
        <v>1945</v>
      </c>
      <c r="C2186" t="s">
        <v>27</v>
      </c>
      <c r="D2186">
        <v>-22.448428</v>
      </c>
      <c r="E2186">
        <v>-67.804338000000001</v>
      </c>
      <c r="G2186" t="s">
        <v>2020</v>
      </c>
      <c r="I2186" t="s">
        <v>1947</v>
      </c>
      <c r="J2186" t="s">
        <v>1947</v>
      </c>
      <c r="K2186" t="s">
        <v>1946</v>
      </c>
      <c r="L2186" t="s">
        <v>30</v>
      </c>
      <c r="N2186">
        <v>17</v>
      </c>
      <c r="P2186">
        <v>5.95</v>
      </c>
      <c r="S2186">
        <v>1.8</v>
      </c>
      <c r="T2186" s="1">
        <f t="shared" si="429"/>
        <v>2770</v>
      </c>
      <c r="U2186" s="1">
        <f t="shared" si="430"/>
        <v>2.6</v>
      </c>
      <c r="V2186" s="3"/>
      <c r="W2186" s="3">
        <f t="shared" si="431"/>
        <v>82</v>
      </c>
      <c r="Z2186" s="2">
        <f t="shared" si="432"/>
        <v>68.891056121623805</v>
      </c>
      <c r="AA2186" s="1">
        <f t="shared" si="433"/>
        <v>140.73052596537948</v>
      </c>
      <c r="AB2186" s="4">
        <v>3.2999295263315256</v>
      </c>
      <c r="AC2186" s="2">
        <v>4.82</v>
      </c>
      <c r="AD2186" s="3">
        <f t="shared" si="434"/>
        <v>1640</v>
      </c>
      <c r="AE2186" s="3">
        <f t="shared" si="435"/>
        <v>269</v>
      </c>
      <c r="AF2186" s="3">
        <f t="shared" si="436"/>
        <v>16.8</v>
      </c>
      <c r="AG2186" s="3">
        <f t="shared" si="437"/>
        <v>76.603822546035218</v>
      </c>
      <c r="AH2186" s="3">
        <f t="shared" si="438"/>
        <v>0.04</v>
      </c>
      <c r="AM2186">
        <v>0.99</v>
      </c>
      <c r="AO2186" s="1">
        <v>2.8999932138344171</v>
      </c>
      <c r="AP2186">
        <v>5.4</v>
      </c>
      <c r="AQ2186" s="3">
        <v>5584</v>
      </c>
      <c r="AR2186" s="1">
        <v>-8.82</v>
      </c>
      <c r="AS2186" s="1">
        <v>-83.3</v>
      </c>
      <c r="BA2186" t="s">
        <v>31</v>
      </c>
      <c r="BC2186">
        <v>78.138222849083206</v>
      </c>
      <c r="BD2186">
        <v>3.2539046856227473E-2</v>
      </c>
      <c r="BE2186">
        <v>0.85363314595044759</v>
      </c>
      <c r="BF2186">
        <v>6.3723111758046258</v>
      </c>
      <c r="BG2186">
        <v>5.0099866844207721</v>
      </c>
      <c r="BH2186">
        <v>71.338466222976209</v>
      </c>
      <c r="BI2186">
        <v>6.8800945309642616</v>
      </c>
      <c r="BJ2186">
        <v>2.4204005186572544</v>
      </c>
      <c r="BK2186">
        <v>1.9112730176156492</v>
      </c>
      <c r="BL2186">
        <v>1.6457519029006377E-3</v>
      </c>
      <c r="BM2186">
        <f t="shared" si="439"/>
        <v>0.26718403547671843</v>
      </c>
      <c r="BN2186" s="1">
        <f t="shared" si="426"/>
        <v>2.9487603024584956</v>
      </c>
      <c r="BO2186" s="2">
        <f t="shared" si="427"/>
        <v>0.91297784390054404</v>
      </c>
      <c r="BP2186" s="1">
        <f t="shared" si="428"/>
        <v>2.3809523809523807E-3</v>
      </c>
    </row>
    <row r="2187" spans="1:68" x14ac:dyDescent="0.25">
      <c r="A2187" t="s">
        <v>1938</v>
      </c>
      <c r="B2187" t="s">
        <v>1945</v>
      </c>
      <c r="C2187" t="s">
        <v>27</v>
      </c>
      <c r="D2187">
        <v>-22.421706</v>
      </c>
      <c r="E2187">
        <v>-67.765326999999999</v>
      </c>
      <c r="G2187" t="s">
        <v>2020</v>
      </c>
      <c r="I2187" t="s">
        <v>1947</v>
      </c>
      <c r="J2187" t="s">
        <v>1947</v>
      </c>
      <c r="K2187" t="s">
        <v>1946</v>
      </c>
      <c r="L2187" t="s">
        <v>30</v>
      </c>
      <c r="N2187">
        <v>18.5</v>
      </c>
      <c r="P2187">
        <v>7.32</v>
      </c>
      <c r="S2187">
        <v>3.9</v>
      </c>
      <c r="T2187" s="1">
        <f t="shared" si="429"/>
        <v>8400</v>
      </c>
      <c r="U2187" s="1">
        <f t="shared" si="430"/>
        <v>8.5</v>
      </c>
      <c r="V2187" s="3"/>
      <c r="W2187" s="3">
        <f t="shared" si="431"/>
        <v>30</v>
      </c>
      <c r="Z2187" s="2">
        <f t="shared" si="432"/>
        <v>171.35338832282065</v>
      </c>
      <c r="AA2187" s="1">
        <f t="shared" si="433"/>
        <v>310.91627829560588</v>
      </c>
      <c r="AB2187" s="4">
        <v>25.89944688848076</v>
      </c>
      <c r="AC2187" s="2">
        <v>2.04</v>
      </c>
      <c r="AD2187" s="3">
        <f t="shared" si="434"/>
        <v>4560</v>
      </c>
      <c r="AE2187" s="3">
        <f t="shared" si="435"/>
        <v>707</v>
      </c>
      <c r="AF2187" s="3">
        <f t="shared" si="436"/>
        <v>48.5</v>
      </c>
      <c r="AG2187" s="3">
        <f t="shared" si="437"/>
        <v>212.01057937022802</v>
      </c>
      <c r="AH2187" s="3">
        <f t="shared" si="438"/>
        <v>0.06</v>
      </c>
      <c r="AM2187">
        <v>3.6999999999999997</v>
      </c>
      <c r="AO2187" s="1">
        <v>8.2999805775260924</v>
      </c>
      <c r="AP2187">
        <v>15.9</v>
      </c>
      <c r="AQ2187" s="3">
        <v>15689</v>
      </c>
      <c r="AR2187" s="1">
        <v>-6.39</v>
      </c>
      <c r="AS2187" s="1">
        <v>-79.5</v>
      </c>
      <c r="BA2187" t="s">
        <v>31</v>
      </c>
      <c r="BC2187">
        <v>236.95345557122707</v>
      </c>
      <c r="BD2187">
        <v>0.10637765318382059</v>
      </c>
      <c r="BE2187">
        <v>0.31230480949406619</v>
      </c>
      <c r="BF2187">
        <v>15.849911046417597</v>
      </c>
      <c r="BG2187">
        <v>11.068575233022637</v>
      </c>
      <c r="BH2187">
        <v>198.35573535168993</v>
      </c>
      <c r="BI2187">
        <v>18.082627633426515</v>
      </c>
      <c r="BJ2187">
        <v>6.9874657830283819</v>
      </c>
      <c r="BK2187">
        <v>5.2896851140276455</v>
      </c>
      <c r="BL2187">
        <v>2.4686278543509564E-3</v>
      </c>
      <c r="BM2187">
        <f t="shared" si="439"/>
        <v>0.1130820399113082</v>
      </c>
      <c r="BN2187" s="1">
        <f t="shared" si="426"/>
        <v>-0.75480430796952114</v>
      </c>
      <c r="BO2187" s="2">
        <f t="shared" si="427"/>
        <v>0.83710843074016772</v>
      </c>
      <c r="BP2187" s="1">
        <f t="shared" si="428"/>
        <v>1.2371134020618556E-3</v>
      </c>
    </row>
    <row r="2188" spans="1:68" x14ac:dyDescent="0.25">
      <c r="A2188" t="s">
        <v>1938</v>
      </c>
      <c r="B2188" t="s">
        <v>1945</v>
      </c>
      <c r="C2188" t="s">
        <v>27</v>
      </c>
      <c r="D2188">
        <v>-22.421706</v>
      </c>
      <c r="E2188">
        <v>-67.765326999999999</v>
      </c>
      <c r="G2188" t="s">
        <v>2019</v>
      </c>
      <c r="I2188" t="s">
        <v>1947</v>
      </c>
      <c r="J2188" t="s">
        <v>1947</v>
      </c>
      <c r="K2188" t="s">
        <v>1946</v>
      </c>
      <c r="L2188" t="s">
        <v>30</v>
      </c>
      <c r="S2188">
        <v>0.66</v>
      </c>
      <c r="T2188" s="1">
        <f t="shared" si="429"/>
        <v>2340</v>
      </c>
      <c r="U2188" s="1">
        <f t="shared" si="430"/>
        <v>2.5</v>
      </c>
      <c r="V2188" s="3"/>
      <c r="W2188" s="3">
        <f t="shared" si="431"/>
        <v>24.599999999999998</v>
      </c>
      <c r="Z2188" s="2">
        <f t="shared" si="432"/>
        <v>40.390441533236292</v>
      </c>
      <c r="AA2188" s="1">
        <f t="shared" si="433"/>
        <v>514.29760319573904</v>
      </c>
      <c r="AB2188" s="4">
        <v>0.71998462392687823</v>
      </c>
      <c r="AC2188" s="2">
        <v>11.7</v>
      </c>
      <c r="AD2188" s="3">
        <f t="shared" si="434"/>
        <v>1390</v>
      </c>
      <c r="AE2188" s="3">
        <f t="shared" si="435"/>
        <v>180</v>
      </c>
      <c r="AF2188" s="3">
        <f t="shared" si="436"/>
        <v>12.3</v>
      </c>
      <c r="AG2188" s="3">
        <f t="shared" si="437"/>
        <v>56.00279455062627</v>
      </c>
      <c r="AH2188" s="3">
        <f t="shared" si="438"/>
        <v>0.16</v>
      </c>
      <c r="AM2188">
        <v>2.2000000000000002</v>
      </c>
      <c r="AO2188" s="1">
        <v>1.7999957878972246</v>
      </c>
      <c r="AP2188">
        <v>5.2</v>
      </c>
      <c r="AQ2188" s="3">
        <v>568</v>
      </c>
      <c r="AR2188" s="1">
        <v>-7.27</v>
      </c>
      <c r="AS2188" s="1">
        <v>-79.599999999999994</v>
      </c>
      <c r="BA2188" t="s">
        <v>31</v>
      </c>
      <c r="BC2188">
        <v>66.008462623413251</v>
      </c>
      <c r="BD2188">
        <v>3.1287545054064878E-2</v>
      </c>
      <c r="BE2188">
        <v>0.25608994378513428</v>
      </c>
      <c r="BF2188">
        <v>3.7360504609412906</v>
      </c>
      <c r="BG2188">
        <v>18.308921438082557</v>
      </c>
      <c r="BH2188">
        <v>60.463700030449345</v>
      </c>
      <c r="BI2188">
        <v>4.6037807270392825</v>
      </c>
      <c r="BJ2188">
        <v>1.7720789511597754</v>
      </c>
      <c r="BK2188">
        <v>1.397275313139378</v>
      </c>
      <c r="BL2188">
        <v>6.5830076116025508E-3</v>
      </c>
      <c r="BM2188">
        <f t="shared" si="439"/>
        <v>0.64855875831485588</v>
      </c>
      <c r="BN2188" s="1">
        <f t="shared" si="426"/>
        <v>2.7358174595888638</v>
      </c>
      <c r="BO2188" s="2">
        <f t="shared" si="427"/>
        <v>0.91599921627326053</v>
      </c>
      <c r="BP2188" s="1">
        <f t="shared" si="428"/>
        <v>1.3008130081300813E-2</v>
      </c>
    </row>
    <row r="2189" spans="1:68" x14ac:dyDescent="0.25">
      <c r="A2189" t="s">
        <v>1938</v>
      </c>
      <c r="B2189" t="s">
        <v>1945</v>
      </c>
      <c r="C2189" t="s">
        <v>27</v>
      </c>
      <c r="D2189">
        <v>-22.421706</v>
      </c>
      <c r="E2189">
        <v>-67.765326999999999</v>
      </c>
      <c r="G2189" t="s">
        <v>2018</v>
      </c>
      <c r="L2189" t="s">
        <v>30</v>
      </c>
      <c r="N2189">
        <v>80.5</v>
      </c>
      <c r="T2189" s="1">
        <f t="shared" si="429"/>
        <v>9560</v>
      </c>
      <c r="U2189" s="1">
        <f t="shared" si="430"/>
        <v>0</v>
      </c>
      <c r="V2189" s="3"/>
      <c r="W2189" s="3">
        <f t="shared" si="431"/>
        <v>3535</v>
      </c>
      <c r="Z2189" s="2">
        <f t="shared" si="432"/>
        <v>187.08992398512052</v>
      </c>
      <c r="AA2189" s="1">
        <f t="shared" si="433"/>
        <v>320.73468708388816</v>
      </c>
      <c r="AB2189" s="4">
        <v>0</v>
      </c>
      <c r="AC2189" s="2">
        <v>2.68</v>
      </c>
      <c r="AD2189" s="3">
        <f t="shared" si="434"/>
        <v>5230</v>
      </c>
      <c r="AE2189" s="3">
        <f t="shared" si="435"/>
        <v>829</v>
      </c>
      <c r="AF2189" s="3">
        <f t="shared" si="436"/>
        <v>47.5</v>
      </c>
      <c r="AG2189" s="3">
        <f t="shared" si="437"/>
        <v>249.01242576974897</v>
      </c>
      <c r="AH2189" s="3">
        <f t="shared" si="438"/>
        <v>7.9000000000000001E-2</v>
      </c>
      <c r="AM2189">
        <v>0</v>
      </c>
      <c r="AO2189" s="1">
        <v>0</v>
      </c>
      <c r="AP2189">
        <v>0</v>
      </c>
      <c r="AQ2189" s="3">
        <v>17725</v>
      </c>
      <c r="AR2189" s="1">
        <v>-5.53</v>
      </c>
      <c r="AS2189" s="1">
        <v>-72.8</v>
      </c>
      <c r="BA2189" t="s">
        <v>31</v>
      </c>
      <c r="BC2189">
        <v>269.67559943582506</v>
      </c>
      <c r="BE2189">
        <v>36.799916718717469</v>
      </c>
      <c r="BF2189">
        <v>17.305515122109011</v>
      </c>
      <c r="BG2189">
        <v>11.418109187749668</v>
      </c>
      <c r="BH2189">
        <v>227.50010874766193</v>
      </c>
      <c r="BI2189">
        <v>21.202967903975363</v>
      </c>
      <c r="BJ2189">
        <v>6.8433943235844978</v>
      </c>
      <c r="BK2189">
        <v>6.2128848744947351</v>
      </c>
      <c r="BL2189">
        <v>3.2503600082287596E-3</v>
      </c>
      <c r="BM2189">
        <f t="shared" si="439"/>
        <v>0.1485587583148559</v>
      </c>
      <c r="BN2189" s="1">
        <f t="shared" si="426"/>
        <v>-12.291101855673338</v>
      </c>
      <c r="BO2189" s="2">
        <f t="shared" si="427"/>
        <v>0.84360657480173817</v>
      </c>
      <c r="BP2189" s="1">
        <f t="shared" si="428"/>
        <v>1.6631578947368421E-3</v>
      </c>
    </row>
    <row r="2190" spans="1:68" x14ac:dyDescent="0.25">
      <c r="A2190" t="s">
        <v>1939</v>
      </c>
      <c r="B2190" t="s">
        <v>1945</v>
      </c>
      <c r="C2190" t="s">
        <v>27</v>
      </c>
      <c r="G2190" t="s">
        <v>1952</v>
      </c>
      <c r="L2190" t="s">
        <v>30</v>
      </c>
      <c r="N2190">
        <v>83</v>
      </c>
      <c r="P2190">
        <v>7.35</v>
      </c>
      <c r="T2190" s="1">
        <f t="shared" si="429"/>
        <v>9310.0000000000018</v>
      </c>
      <c r="U2190" s="1">
        <f t="shared" si="430"/>
        <v>0</v>
      </c>
      <c r="V2190" s="3"/>
      <c r="W2190" s="3">
        <f t="shared" si="431"/>
        <v>35.9</v>
      </c>
      <c r="Z2190" s="2">
        <f t="shared" si="432"/>
        <v>187.08992398512052</v>
      </c>
      <c r="AA2190" s="1">
        <f t="shared" si="433"/>
        <v>352.99517310252998</v>
      </c>
      <c r="AB2190" s="4">
        <v>0</v>
      </c>
      <c r="AC2190" s="2">
        <v>2.2999999999999998</v>
      </c>
      <c r="AD2190" s="3">
        <f t="shared" si="434"/>
        <v>5230</v>
      </c>
      <c r="AE2190" s="3">
        <f t="shared" si="435"/>
        <v>925</v>
      </c>
      <c r="AF2190" s="3">
        <f t="shared" si="436"/>
        <v>53</v>
      </c>
      <c r="AG2190" s="3">
        <f t="shared" si="437"/>
        <v>232.01157742402313</v>
      </c>
      <c r="AH2190" s="3">
        <f t="shared" si="438"/>
        <v>7.5999999999999998E-2</v>
      </c>
      <c r="AM2190">
        <v>0</v>
      </c>
      <c r="AO2190" s="1">
        <v>0</v>
      </c>
      <c r="AP2190">
        <v>0</v>
      </c>
      <c r="AQ2190" s="3">
        <v>17630</v>
      </c>
      <c r="AR2190" s="1">
        <v>-5.55</v>
      </c>
      <c r="AS2190" s="1">
        <v>-74.900000000000006</v>
      </c>
      <c r="BA2190" t="s">
        <v>31</v>
      </c>
      <c r="BC2190">
        <v>262.62341325811002</v>
      </c>
      <c r="BE2190">
        <v>0.37372475536123256</v>
      </c>
      <c r="BF2190">
        <v>17.305515122109011</v>
      </c>
      <c r="BG2190">
        <v>12.566577896138483</v>
      </c>
      <c r="BH2190">
        <v>227.50010874766193</v>
      </c>
      <c r="BI2190">
        <v>23.658317625062981</v>
      </c>
      <c r="BJ2190">
        <v>7.6357873505258613</v>
      </c>
      <c r="BK2190">
        <v>5.7887120115774238</v>
      </c>
      <c r="BL2190">
        <v>3.1269286155112116E-3</v>
      </c>
      <c r="BM2190">
        <f t="shared" si="439"/>
        <v>0.12749445676274945</v>
      </c>
      <c r="BN2190" s="1">
        <f t="shared" si="426"/>
        <v>1.3363627445897066</v>
      </c>
      <c r="BO2190" s="2">
        <f t="shared" si="427"/>
        <v>0.86625981257836893</v>
      </c>
      <c r="BP2190" s="1">
        <f t="shared" si="428"/>
        <v>1.4339622641509433E-3</v>
      </c>
    </row>
    <row r="2191" spans="1:68" x14ac:dyDescent="0.25">
      <c r="A2191" t="s">
        <v>1939</v>
      </c>
      <c r="B2191" t="s">
        <v>1945</v>
      </c>
      <c r="C2191" t="s">
        <v>27</v>
      </c>
      <c r="G2191" t="s">
        <v>1949</v>
      </c>
      <c r="I2191" t="s">
        <v>1947</v>
      </c>
      <c r="J2191" t="s">
        <v>1947</v>
      </c>
      <c r="K2191" t="s">
        <v>1946</v>
      </c>
      <c r="L2191" t="s">
        <v>30</v>
      </c>
      <c r="N2191">
        <v>20</v>
      </c>
      <c r="P2191">
        <v>7</v>
      </c>
      <c r="S2191">
        <v>3.9</v>
      </c>
      <c r="T2191" s="1">
        <f t="shared" si="429"/>
        <v>7830</v>
      </c>
      <c r="U2191" s="1">
        <f t="shared" si="430"/>
        <v>8.3000000000000007</v>
      </c>
      <c r="V2191" s="3"/>
      <c r="W2191" s="3">
        <f t="shared" si="431"/>
        <v>30.7</v>
      </c>
      <c r="Z2191" s="2">
        <f t="shared" si="432"/>
        <v>163.65997088791849</v>
      </c>
      <c r="AA2191" s="1">
        <f t="shared" si="433"/>
        <v>316.99434087882821</v>
      </c>
      <c r="AB2191" s="4">
        <v>25.89944688848076</v>
      </c>
      <c r="AC2191" s="2">
        <v>1.89</v>
      </c>
      <c r="AD2191" s="3">
        <f t="shared" si="434"/>
        <v>4130</v>
      </c>
      <c r="AE2191" s="3">
        <f t="shared" si="435"/>
        <v>675</v>
      </c>
      <c r="AF2191" s="3">
        <f t="shared" si="436"/>
        <v>45</v>
      </c>
      <c r="AG2191" s="3">
        <f t="shared" si="437"/>
        <v>189.00943160836368</v>
      </c>
      <c r="AH2191" s="3">
        <f t="shared" si="438"/>
        <v>0.05</v>
      </c>
      <c r="AM2191">
        <v>3.5</v>
      </c>
      <c r="AO2191" s="1">
        <v>8.1999808115318</v>
      </c>
      <c r="AP2191">
        <v>14.9</v>
      </c>
      <c r="AQ2191" s="3">
        <v>14596</v>
      </c>
      <c r="AR2191" s="1">
        <v>-6.26</v>
      </c>
      <c r="AS2191" s="1">
        <v>-78.099999999999994</v>
      </c>
      <c r="BA2191" t="s">
        <v>31</v>
      </c>
      <c r="BC2191">
        <v>220.87447108603666</v>
      </c>
      <c r="BD2191">
        <v>0.10387464957949541</v>
      </c>
      <c r="BE2191">
        <v>0.31959192171559442</v>
      </c>
      <c r="BF2191">
        <v>15.138282387190685</v>
      </c>
      <c r="BG2191">
        <v>11.284953395472703</v>
      </c>
      <c r="BH2191">
        <v>179.65113750054374</v>
      </c>
      <c r="BI2191">
        <v>17.26417772639731</v>
      </c>
      <c r="BJ2191">
        <v>6.4832156749747876</v>
      </c>
      <c r="BK2191">
        <v>4.7158041818454013</v>
      </c>
      <c r="BL2191">
        <v>2.0571898786257972E-3</v>
      </c>
      <c r="BM2191">
        <f t="shared" si="439"/>
        <v>0.10476718403547672</v>
      </c>
      <c r="BN2191" s="1">
        <f t="shared" si="426"/>
        <v>-1.9970953703242806</v>
      </c>
      <c r="BO2191" s="2">
        <f t="shared" si="427"/>
        <v>0.81336306824958826</v>
      </c>
      <c r="BP2191" s="1">
        <f t="shared" si="428"/>
        <v>1.1111111111111111E-3</v>
      </c>
    </row>
    <row r="2192" spans="1:68" x14ac:dyDescent="0.25">
      <c r="A2192" t="s">
        <v>1939</v>
      </c>
      <c r="B2192" t="s">
        <v>1945</v>
      </c>
      <c r="C2192" t="s">
        <v>27</v>
      </c>
      <c r="G2192" t="s">
        <v>1950</v>
      </c>
      <c r="I2192" t="s">
        <v>1947</v>
      </c>
      <c r="J2192" t="s">
        <v>1947</v>
      </c>
      <c r="K2192" t="s">
        <v>1946</v>
      </c>
      <c r="L2192" t="s">
        <v>30</v>
      </c>
      <c r="S2192">
        <v>3.3</v>
      </c>
      <c r="T2192" s="1">
        <f t="shared" si="429"/>
        <v>347</v>
      </c>
      <c r="U2192" s="1">
        <f t="shared" si="430"/>
        <v>0.54</v>
      </c>
      <c r="V2192" s="3"/>
      <c r="W2192" s="3">
        <f t="shared" si="431"/>
        <v>119</v>
      </c>
      <c r="Z2192" s="2">
        <f t="shared" si="432"/>
        <v>8.5501843765162544</v>
      </c>
      <c r="AA2192" s="1">
        <f t="shared" si="433"/>
        <v>178.6015312916112</v>
      </c>
      <c r="AB2192" s="4">
        <v>1.1999743732114638</v>
      </c>
      <c r="AC2192" s="2">
        <v>7.3</v>
      </c>
      <c r="AD2192" s="3">
        <f t="shared" si="434"/>
        <v>296</v>
      </c>
      <c r="AE2192" s="3">
        <f t="shared" si="435"/>
        <v>37.5</v>
      </c>
      <c r="AF2192" s="3">
        <f t="shared" si="436"/>
        <v>3.6</v>
      </c>
      <c r="AG2192" s="3">
        <f t="shared" si="437"/>
        <v>10.300513997704476</v>
      </c>
      <c r="AH2192" s="3">
        <f t="shared" si="438"/>
        <v>7.0000000000000007E-2</v>
      </c>
      <c r="AM2192">
        <v>0.12</v>
      </c>
      <c r="AO2192" s="1">
        <v>0.40999904057659003</v>
      </c>
      <c r="AP2192">
        <v>1.2</v>
      </c>
      <c r="AQ2192" s="3">
        <v>1255</v>
      </c>
      <c r="AR2192" s="1">
        <v>-6.88</v>
      </c>
      <c r="AS2192" s="1">
        <v>-74.5</v>
      </c>
      <c r="BA2192" t="s">
        <v>31</v>
      </c>
      <c r="BC2192">
        <v>9.7884344146685471</v>
      </c>
      <c r="BD2192">
        <v>6.7581097316780142E-3</v>
      </c>
      <c r="BE2192">
        <v>1.238809077659796</v>
      </c>
      <c r="BF2192">
        <v>0.79087821445900053</v>
      </c>
      <c r="BG2192">
        <v>6.3581890812250332</v>
      </c>
      <c r="BH2192">
        <v>12.875723171951803</v>
      </c>
      <c r="BI2192">
        <v>0.95912098479985064</v>
      </c>
      <c r="BJ2192">
        <v>0.51865725399798301</v>
      </c>
      <c r="BK2192">
        <v>0.25699885223813562</v>
      </c>
      <c r="BL2192">
        <v>2.8800658300761161E-3</v>
      </c>
      <c r="BM2192">
        <f t="shared" si="439"/>
        <v>0.40465631929046564</v>
      </c>
      <c r="BN2192" s="1">
        <f t="shared" si="426"/>
        <v>10.90753419577938</v>
      </c>
      <c r="BO2192" s="2">
        <f t="shared" si="427"/>
        <v>1.3154016900452201</v>
      </c>
      <c r="BP2192" s="1">
        <f t="shared" si="428"/>
        <v>1.9444444444444445E-2</v>
      </c>
    </row>
    <row r="2193" spans="1:68" x14ac:dyDescent="0.25">
      <c r="A2193" t="s">
        <v>1937</v>
      </c>
      <c r="B2193" t="s">
        <v>1945</v>
      </c>
      <c r="C2193" t="s">
        <v>27</v>
      </c>
      <c r="D2193">
        <v>-22.448428</v>
      </c>
      <c r="E2193">
        <v>-67.804338000000001</v>
      </c>
      <c r="G2193" t="s">
        <v>2017</v>
      </c>
      <c r="L2193" t="s">
        <v>30</v>
      </c>
      <c r="N2193">
        <v>14.5</v>
      </c>
      <c r="P2193">
        <v>5.45</v>
      </c>
      <c r="T2193" s="1">
        <f t="shared" si="429"/>
        <v>4303</v>
      </c>
      <c r="U2193" s="1">
        <f t="shared" si="430"/>
        <v>0</v>
      </c>
      <c r="V2193" s="3"/>
      <c r="W2193" s="3">
        <f t="shared" si="431"/>
        <v>4.4000000000000004</v>
      </c>
      <c r="Z2193" s="2">
        <f t="shared" si="432"/>
        <v>0.52455118874332851</v>
      </c>
      <c r="AA2193" s="1">
        <f t="shared" si="433"/>
        <v>2.150699067909454</v>
      </c>
      <c r="AB2193" s="4">
        <v>0.15999658309486184</v>
      </c>
      <c r="AC2193" s="2">
        <v>9.11</v>
      </c>
      <c r="AD2193" s="3">
        <f t="shared" si="434"/>
        <v>28.5</v>
      </c>
      <c r="AE2193" s="3">
        <f t="shared" si="435"/>
        <v>4.2</v>
      </c>
      <c r="AF2193" s="3">
        <f t="shared" si="436"/>
        <v>0.28000000000000003</v>
      </c>
      <c r="AG2193" s="3">
        <f t="shared" si="437"/>
        <v>1.6000798443036077</v>
      </c>
      <c r="AH2193" s="3">
        <f t="shared" si="438"/>
        <v>6.000000000000001E-3</v>
      </c>
      <c r="AM2193">
        <v>0.02</v>
      </c>
      <c r="AO2193" s="1">
        <v>3.9999906397716098E-2</v>
      </c>
      <c r="AP2193">
        <v>0</v>
      </c>
      <c r="AQ2193" s="3">
        <v>102</v>
      </c>
      <c r="AR2193" s="1">
        <v>-11.81</v>
      </c>
      <c r="AS2193" s="1">
        <v>-99.4</v>
      </c>
      <c r="BA2193" t="s">
        <v>31</v>
      </c>
      <c r="BC2193">
        <v>121.38222849083215</v>
      </c>
      <c r="BE2193">
        <v>4.5804705392463049E-2</v>
      </c>
      <c r="BF2193">
        <v>4.8520135856380396E-2</v>
      </c>
      <c r="BG2193">
        <v>7.656458055925433E-2</v>
      </c>
      <c r="BH2193">
        <v>1.2397233459480621</v>
      </c>
      <c r="BI2193">
        <v>0.10742155029758327</v>
      </c>
      <c r="BJ2193">
        <v>4.0340008644287571E-2</v>
      </c>
      <c r="BK2193">
        <v>3.9922151803982231E-2</v>
      </c>
      <c r="BL2193">
        <v>2.4686278543509569E-4</v>
      </c>
      <c r="BM2193">
        <f t="shared" si="439"/>
        <v>0.50498891352549891</v>
      </c>
      <c r="BN2193" s="1">
        <f>((BH2193+BI2193+BJ2193+2*BK2193+2*BL2193+BM2193)-(BC2193+BD2193+2*BE2193+BB2193))/((BH2193+BI2193+BJ2193+2*BK2193+2*BL2193+BM2193)+(BC2193+BD2193+2*BE2193+BB2193))*100</f>
        <v>-96.803782279062006</v>
      </c>
      <c r="BO2193" s="2">
        <f t="shared" si="427"/>
        <v>1.0213384293250942E-2</v>
      </c>
      <c r="BP2193" s="1">
        <f t="shared" si="428"/>
        <v>2.1428571428571429E-2</v>
      </c>
    </row>
    <row r="2194" spans="1:68" x14ac:dyDescent="0.25">
      <c r="A2194" t="s">
        <v>1938</v>
      </c>
      <c r="B2194" t="s">
        <v>1945</v>
      </c>
      <c r="C2194" t="s">
        <v>27</v>
      </c>
      <c r="D2194">
        <v>-22.421706</v>
      </c>
      <c r="E2194">
        <v>-67.765326999999999</v>
      </c>
      <c r="G2194" t="s">
        <v>2017</v>
      </c>
      <c r="L2194" t="s">
        <v>30</v>
      </c>
      <c r="N2194">
        <v>20.5</v>
      </c>
      <c r="P2194">
        <v>5.18</v>
      </c>
      <c r="T2194" s="1">
        <f t="shared" si="429"/>
        <v>12.8</v>
      </c>
      <c r="U2194" s="1">
        <f t="shared" si="430"/>
        <v>0</v>
      </c>
      <c r="V2194" s="3"/>
      <c r="W2194" s="3">
        <f t="shared" si="431"/>
        <v>2</v>
      </c>
      <c r="Z2194" s="2">
        <f t="shared" si="432"/>
        <v>0.78682678311499277</v>
      </c>
      <c r="AA2194" s="1">
        <f t="shared" si="433"/>
        <v>1.1221038615179759</v>
      </c>
      <c r="AB2194" s="4">
        <v>5.9998718660573186E-2</v>
      </c>
      <c r="AC2194" s="2">
        <v>3.59</v>
      </c>
      <c r="AD2194" s="3">
        <f t="shared" si="434"/>
        <v>9.4</v>
      </c>
      <c r="AE2194" s="3">
        <f t="shared" si="435"/>
        <v>1.7</v>
      </c>
      <c r="AF2194" s="3">
        <f t="shared" si="436"/>
        <v>0.09</v>
      </c>
      <c r="AG2194" s="3">
        <f t="shared" si="437"/>
        <v>0.20000998053795097</v>
      </c>
      <c r="AH2194" s="3">
        <f t="shared" si="438"/>
        <v>0</v>
      </c>
      <c r="AM2194">
        <v>0</v>
      </c>
      <c r="AO2194" s="1">
        <v>0</v>
      </c>
      <c r="AP2194">
        <v>0.2</v>
      </c>
      <c r="AQ2194" s="3">
        <v>45</v>
      </c>
      <c r="AR2194" s="1">
        <v>-11.29</v>
      </c>
      <c r="AS2194" s="1">
        <v>-103.9</v>
      </c>
      <c r="BA2194" t="s">
        <v>31</v>
      </c>
      <c r="BC2194">
        <v>0.36107193229901269</v>
      </c>
      <c r="BE2194">
        <v>2.0820320632937747E-2</v>
      </c>
      <c r="BF2194">
        <v>7.2780203784570605E-2</v>
      </c>
      <c r="BG2194">
        <v>3.9946737683089213E-2</v>
      </c>
      <c r="BH2194">
        <v>0.40889120883900998</v>
      </c>
      <c r="BI2194">
        <v>4.3480151310926557E-2</v>
      </c>
      <c r="BJ2194">
        <v>1.2966431349949575E-2</v>
      </c>
      <c r="BK2194">
        <v>4.9902689754977789E-3</v>
      </c>
      <c r="BM2194">
        <f t="shared" si="439"/>
        <v>0.19900221729490022</v>
      </c>
      <c r="BN2194" s="1">
        <f t="shared" si="426"/>
        <v>25.218163495524486</v>
      </c>
      <c r="BO2194" s="2">
        <f t="shared" si="427"/>
        <v>1.1324369807299144</v>
      </c>
      <c r="BP2194" s="1">
        <f t="shared" si="428"/>
        <v>0</v>
      </c>
    </row>
    <row r="2195" spans="1:68" x14ac:dyDescent="0.25">
      <c r="A2195" t="s">
        <v>1939</v>
      </c>
      <c r="B2195" t="s">
        <v>1945</v>
      </c>
      <c r="C2195" t="s">
        <v>27</v>
      </c>
      <c r="G2195" t="s">
        <v>1951</v>
      </c>
      <c r="L2195" t="s">
        <v>30</v>
      </c>
      <c r="N2195">
        <v>13</v>
      </c>
      <c r="P2195">
        <v>5.15</v>
      </c>
      <c r="T2195" s="1">
        <f t="shared" si="429"/>
        <v>5.5</v>
      </c>
      <c r="U2195" s="1">
        <f t="shared" si="430"/>
        <v>0</v>
      </c>
      <c r="V2195" s="3"/>
      <c r="W2195" s="3">
        <f t="shared" si="431"/>
        <v>0</v>
      </c>
      <c r="Z2195" s="2">
        <f t="shared" si="432"/>
        <v>0.71688662461588226</v>
      </c>
      <c r="AA2195" s="1">
        <f t="shared" si="433"/>
        <v>0</v>
      </c>
      <c r="AB2195" s="4">
        <v>4.9998932217144326E-2</v>
      </c>
      <c r="AC2195" s="2">
        <v>5.1100000000000003</v>
      </c>
      <c r="AD2195" s="3">
        <f t="shared" si="434"/>
        <v>3.3000000000000003</v>
      </c>
      <c r="AE2195" s="3">
        <f t="shared" si="435"/>
        <v>0</v>
      </c>
      <c r="AF2195" s="3">
        <f t="shared" si="436"/>
        <v>0</v>
      </c>
      <c r="AG2195" s="3">
        <f t="shared" si="437"/>
        <v>0</v>
      </c>
      <c r="AH2195" s="3">
        <f t="shared" si="438"/>
        <v>0</v>
      </c>
      <c r="AM2195">
        <v>0</v>
      </c>
      <c r="AO2195" s="1">
        <v>0</v>
      </c>
      <c r="AP2195">
        <v>0</v>
      </c>
      <c r="AQ2195" s="3">
        <v>29</v>
      </c>
      <c r="AR2195" s="1">
        <v>-11.25</v>
      </c>
      <c r="AS2195" s="1">
        <v>-102.1</v>
      </c>
      <c r="BA2195" t="s">
        <v>31</v>
      </c>
      <c r="BC2195">
        <v>0.155148095909732</v>
      </c>
      <c r="BF2195">
        <v>6.6310852337053208E-2</v>
      </c>
      <c r="BH2195">
        <v>0.14354691374135456</v>
      </c>
      <c r="BM2195">
        <f t="shared" si="439"/>
        <v>0.28325942350332595</v>
      </c>
      <c r="BN2195" s="1">
        <f>((BH2195+BI2195+BJ2195+2*BK2195+2*BL2195+BM2195)-(BC2195+BD2195+2*BE2195+BB2195))/((BH2195+BI2195+BJ2195+2*BK2195+2*BL2195+BM2195)+(BC2195+BD2195+2*BE2195+BB2195))*100</f>
        <v>46.680328537486758</v>
      </c>
      <c r="BO2195" s="2">
        <f t="shared" si="427"/>
        <v>0.9252251076601854</v>
      </c>
      <c r="BP2195" s="1" t="e">
        <f t="shared" si="428"/>
        <v>#DIV/0!</v>
      </c>
    </row>
    <row r="2196" spans="1:68" x14ac:dyDescent="0.25">
      <c r="A2196" t="s">
        <v>1940</v>
      </c>
      <c r="B2196" t="s">
        <v>1945</v>
      </c>
      <c r="C2196" t="s">
        <v>27</v>
      </c>
      <c r="D2196">
        <v>-22.214445000000001</v>
      </c>
      <c r="E2196">
        <v>-67.793919000000002</v>
      </c>
      <c r="G2196" t="s">
        <v>1086</v>
      </c>
      <c r="H2196" t="s">
        <v>103</v>
      </c>
      <c r="I2196" t="s">
        <v>195</v>
      </c>
      <c r="J2196" t="s">
        <v>41</v>
      </c>
      <c r="L2196" t="s">
        <v>30</v>
      </c>
      <c r="N2196">
        <v>19.2</v>
      </c>
      <c r="P2196">
        <v>8.0500000000000007</v>
      </c>
      <c r="Q2196" s="1">
        <v>31.6</v>
      </c>
      <c r="S2196">
        <v>0.89</v>
      </c>
      <c r="T2196" s="1">
        <f t="shared" si="429"/>
        <v>53900</v>
      </c>
      <c r="U2196" s="1">
        <f t="shared" si="430"/>
        <v>0</v>
      </c>
      <c r="V2196" s="3"/>
      <c r="W2196" s="3">
        <f t="shared" si="431"/>
        <v>22600</v>
      </c>
      <c r="Z2196" s="2">
        <f t="shared" si="432"/>
        <v>730.87465631570444</v>
      </c>
      <c r="AA2196" s="1">
        <f t="shared" si="433"/>
        <v>43.481524633821572</v>
      </c>
      <c r="AB2196" s="4">
        <v>75.998376970059368</v>
      </c>
      <c r="AC2196" s="2">
        <v>0</v>
      </c>
      <c r="AD2196" s="3">
        <f t="shared" si="434"/>
        <v>41000</v>
      </c>
      <c r="AE2196" s="3">
        <f t="shared" si="435"/>
        <v>3579.9999999999995</v>
      </c>
      <c r="AF2196" s="3">
        <f t="shared" si="436"/>
        <v>165</v>
      </c>
      <c r="AG2196" s="3">
        <f t="shared" si="437"/>
        <v>275.01372323968258</v>
      </c>
      <c r="AH2196" s="3">
        <f t="shared" si="438"/>
        <v>669</v>
      </c>
      <c r="AM2196">
        <v>0</v>
      </c>
      <c r="AO2196" s="1">
        <v>12.799970047269152</v>
      </c>
      <c r="AP2196">
        <v>21.3</v>
      </c>
      <c r="AQ2196" s="3">
        <v>128486</v>
      </c>
      <c r="AR2196" s="1">
        <v>-0.51</v>
      </c>
      <c r="AS2196" s="1">
        <v>-28.1</v>
      </c>
      <c r="BA2196" t="s">
        <v>31</v>
      </c>
      <c r="BB2196">
        <v>31.6</v>
      </c>
      <c r="BC2196">
        <v>1520.4513399153736</v>
      </c>
      <c r="BE2196">
        <v>235.26962315219654</v>
      </c>
      <c r="BF2196">
        <v>67.604722626556693</v>
      </c>
      <c r="BG2196">
        <v>1.547936085219707</v>
      </c>
      <c r="BH2196">
        <v>1783.4616555744051</v>
      </c>
      <c r="BI2196">
        <v>91.564083348892396</v>
      </c>
      <c r="BJ2196">
        <v>23.771790808240887</v>
      </c>
      <c r="BK2196">
        <v>6.8616198413094462</v>
      </c>
      <c r="BL2196">
        <v>27.525200576013166</v>
      </c>
      <c r="BM2196">
        <f t="shared" si="439"/>
        <v>0</v>
      </c>
      <c r="BN2196" s="1">
        <f t="shared" si="426"/>
        <v>-1.3788768227256256</v>
      </c>
      <c r="BO2196" s="2">
        <f t="shared" si="427"/>
        <v>1.1729817382210141</v>
      </c>
      <c r="BP2196" s="1">
        <f t="shared" si="428"/>
        <v>4.0545454545454547</v>
      </c>
    </row>
    <row r="2197" spans="1:68" x14ac:dyDescent="0.25">
      <c r="A2197" t="s">
        <v>1941</v>
      </c>
      <c r="B2197" t="s">
        <v>1945</v>
      </c>
      <c r="C2197" t="s">
        <v>27</v>
      </c>
      <c r="D2197">
        <v>-22.479520000000001</v>
      </c>
      <c r="E2197">
        <v>-67.828148999999996</v>
      </c>
      <c r="G2197" t="s">
        <v>1086</v>
      </c>
      <c r="I2197" t="s">
        <v>1032</v>
      </c>
      <c r="J2197" t="s">
        <v>29</v>
      </c>
      <c r="L2197" t="s">
        <v>30</v>
      </c>
      <c r="N2197">
        <v>16</v>
      </c>
      <c r="P2197">
        <v>6.95</v>
      </c>
      <c r="Q2197" s="1">
        <v>0.8</v>
      </c>
      <c r="T2197" s="1">
        <f t="shared" si="429"/>
        <v>2.2000000000000002</v>
      </c>
      <c r="U2197" s="1">
        <f t="shared" si="430"/>
        <v>0</v>
      </c>
      <c r="V2197" s="3"/>
      <c r="W2197" s="3">
        <f t="shared" si="431"/>
        <v>55.599999999999994</v>
      </c>
      <c r="Z2197" s="2">
        <f t="shared" si="432"/>
        <v>0.10491023774866569</v>
      </c>
      <c r="AA2197" s="1">
        <f t="shared" si="433"/>
        <v>29.081191744340877</v>
      </c>
      <c r="AB2197" s="4">
        <v>9.9997864434288649E-3</v>
      </c>
      <c r="AC2197" s="2">
        <v>0.2</v>
      </c>
      <c r="AD2197" s="3">
        <f t="shared" si="434"/>
        <v>14.3</v>
      </c>
      <c r="AE2197" s="3">
        <f t="shared" si="435"/>
        <v>2.8000000000000003</v>
      </c>
      <c r="AF2197" s="3">
        <f t="shared" si="436"/>
        <v>0</v>
      </c>
      <c r="AG2197" s="3">
        <f t="shared" si="437"/>
        <v>17.800888267877639</v>
      </c>
      <c r="AH2197" s="3">
        <f t="shared" si="438"/>
        <v>6.1</v>
      </c>
      <c r="AM2197">
        <v>0</v>
      </c>
      <c r="AO2197" s="1">
        <v>0</v>
      </c>
      <c r="AP2197">
        <v>0</v>
      </c>
      <c r="AQ2197" s="3">
        <v>208</v>
      </c>
      <c r="AR2197" s="1">
        <v>-10.220000000000001</v>
      </c>
      <c r="AS2197" s="1">
        <v>-75.5</v>
      </c>
      <c r="BA2197" t="s">
        <v>31</v>
      </c>
      <c r="BB2197">
        <v>0.8</v>
      </c>
      <c r="BC2197">
        <v>6.2059238363892807E-2</v>
      </c>
      <c r="BE2197">
        <v>0.57880491359566932</v>
      </c>
      <c r="BF2197">
        <v>9.7040271712760789E-3</v>
      </c>
      <c r="BG2197">
        <v>1.0352862849533955</v>
      </c>
      <c r="BH2197">
        <v>0.62203662621253641</v>
      </c>
      <c r="BI2197">
        <v>7.1614366865055512E-2</v>
      </c>
      <c r="BK2197">
        <v>0.44413393881930235</v>
      </c>
      <c r="BL2197">
        <v>0.25097716519234725</v>
      </c>
      <c r="BM2197">
        <f t="shared" si="439"/>
        <v>1.1086474501108648E-2</v>
      </c>
      <c r="BN2197" s="1">
        <f t="shared" si="426"/>
        <v>1.8298275441879401</v>
      </c>
      <c r="BO2197" s="2">
        <f t="shared" si="427"/>
        <v>10.023271999652007</v>
      </c>
      <c r="BP2197" s="1" t="e">
        <f t="shared" si="428"/>
        <v>#DIV/0!</v>
      </c>
    </row>
    <row r="2198" spans="1:68" x14ac:dyDescent="0.25">
      <c r="A2198" t="s">
        <v>1942</v>
      </c>
      <c r="B2198" t="s">
        <v>1945</v>
      </c>
      <c r="C2198" t="s">
        <v>27</v>
      </c>
      <c r="D2198">
        <v>-22.260553999999999</v>
      </c>
      <c r="E2198">
        <v>-67.804736000000005</v>
      </c>
      <c r="G2198" t="s">
        <v>1086</v>
      </c>
      <c r="H2198" t="s">
        <v>103</v>
      </c>
      <c r="I2198" t="s">
        <v>1032</v>
      </c>
      <c r="J2198" t="s">
        <v>29</v>
      </c>
      <c r="L2198" t="s">
        <v>30</v>
      </c>
      <c r="N2198">
        <v>2</v>
      </c>
      <c r="P2198">
        <v>8.5</v>
      </c>
      <c r="Q2198" s="1">
        <v>3.5</v>
      </c>
      <c r="T2198" s="1">
        <f t="shared" si="429"/>
        <v>2.9000000000000004</v>
      </c>
      <c r="U2198" s="1">
        <f t="shared" si="430"/>
        <v>0</v>
      </c>
      <c r="V2198" s="3"/>
      <c r="W2198" s="3">
        <f t="shared" si="431"/>
        <v>64.599999999999994</v>
      </c>
      <c r="Z2198" s="2">
        <f t="shared" si="432"/>
        <v>0.13988031699822093</v>
      </c>
      <c r="AA2198" s="1">
        <f t="shared" si="433"/>
        <v>42.873718375499337</v>
      </c>
      <c r="AB2198" s="4">
        <v>2.9999359330286593E-2</v>
      </c>
      <c r="AC2198" s="2">
        <v>0.21</v>
      </c>
      <c r="AD2198" s="3">
        <f t="shared" si="434"/>
        <v>33.799999999999997</v>
      </c>
      <c r="AE2198" s="3">
        <f t="shared" si="435"/>
        <v>9</v>
      </c>
      <c r="AF2198" s="3">
        <f t="shared" si="436"/>
        <v>0.03</v>
      </c>
      <c r="AG2198" s="3">
        <f t="shared" si="437"/>
        <v>33.901691701182685</v>
      </c>
      <c r="AH2198" s="3">
        <f t="shared" si="438"/>
        <v>19.8</v>
      </c>
      <c r="AM2198">
        <v>0</v>
      </c>
      <c r="AO2198" s="1">
        <v>0</v>
      </c>
      <c r="AP2198">
        <v>0</v>
      </c>
      <c r="AQ2198" s="3">
        <v>467</v>
      </c>
      <c r="AR2198" s="1">
        <v>-7.68</v>
      </c>
      <c r="AS2198" s="1">
        <v>-54.2</v>
      </c>
      <c r="BA2198" t="s">
        <v>31</v>
      </c>
      <c r="BB2198">
        <v>3.5</v>
      </c>
      <c r="BC2198">
        <v>8.1805359661495061E-2</v>
      </c>
      <c r="BE2198">
        <v>0.67249635644388916</v>
      </c>
      <c r="BF2198">
        <v>1.2938702895034774E-2</v>
      </c>
      <c r="BG2198">
        <v>1.5262982689747004</v>
      </c>
      <c r="BH2198">
        <v>1.4702683892296313</v>
      </c>
      <c r="BI2198">
        <v>0.23018903635196414</v>
      </c>
      <c r="BJ2198">
        <v>4.322143783316525E-3</v>
      </c>
      <c r="BK2198">
        <v>0.84585059134687346</v>
      </c>
      <c r="BL2198">
        <v>0.8146471919358157</v>
      </c>
      <c r="BM2198">
        <f t="shared" si="439"/>
        <v>1.164079822616408E-2</v>
      </c>
      <c r="BN2198" s="1">
        <f t="shared" si="426"/>
        <v>1.1101514031386504</v>
      </c>
      <c r="BO2198" s="2">
        <f t="shared" si="427"/>
        <v>17.972763585582907</v>
      </c>
      <c r="BP2198" s="1">
        <f t="shared" si="428"/>
        <v>660</v>
      </c>
    </row>
    <row r="2199" spans="1:68" x14ac:dyDescent="0.25">
      <c r="A2199" t="s">
        <v>1943</v>
      </c>
      <c r="B2199" t="s">
        <v>1945</v>
      </c>
      <c r="C2199" t="s">
        <v>27</v>
      </c>
      <c r="D2199">
        <v>-22.012248</v>
      </c>
      <c r="E2199">
        <v>-68.004092</v>
      </c>
      <c r="G2199" t="s">
        <v>1086</v>
      </c>
      <c r="I2199" t="s">
        <v>1032</v>
      </c>
      <c r="J2199" t="s">
        <v>29</v>
      </c>
      <c r="L2199" t="s">
        <v>30</v>
      </c>
      <c r="N2199">
        <v>16.5</v>
      </c>
      <c r="P2199">
        <v>7.5</v>
      </c>
      <c r="Q2199" s="1">
        <v>2.2999999999999998</v>
      </c>
      <c r="T2199" s="1">
        <f t="shared" si="429"/>
        <v>4.4000000000000004</v>
      </c>
      <c r="U2199" s="1">
        <f t="shared" si="430"/>
        <v>0</v>
      </c>
      <c r="V2199" s="3"/>
      <c r="W2199" s="3">
        <f t="shared" si="431"/>
        <v>6.9999999999999991</v>
      </c>
      <c r="Z2199" s="2">
        <f t="shared" si="432"/>
        <v>0.29724567362121945</v>
      </c>
      <c r="AA2199" s="1">
        <f t="shared" si="433"/>
        <v>26.836984021304929</v>
      </c>
      <c r="AB2199" s="4">
        <v>0.12999722376457526</v>
      </c>
      <c r="AC2199" s="2">
        <v>0.13</v>
      </c>
      <c r="AD2199" s="3">
        <f t="shared" si="434"/>
        <v>30.7</v>
      </c>
      <c r="AE2199" s="3">
        <f t="shared" si="435"/>
        <v>3</v>
      </c>
      <c r="AF2199" s="3">
        <f t="shared" si="436"/>
        <v>0.15</v>
      </c>
      <c r="AG2199" s="3">
        <f t="shared" si="437"/>
        <v>15.200758520884273</v>
      </c>
      <c r="AH2199" s="3">
        <f t="shared" si="438"/>
        <v>7.2</v>
      </c>
      <c r="AM2199">
        <v>0</v>
      </c>
      <c r="AO2199" s="1">
        <v>0</v>
      </c>
      <c r="AP2199">
        <v>0</v>
      </c>
      <c r="AQ2199" s="3">
        <v>267</v>
      </c>
      <c r="AR2199" s="1">
        <v>-12.1</v>
      </c>
      <c r="AS2199" s="1">
        <v>-96.1</v>
      </c>
      <c r="BA2199" t="s">
        <v>31</v>
      </c>
      <c r="BB2199">
        <v>2.2999999999999998</v>
      </c>
      <c r="BC2199">
        <v>0.12411847672778561</v>
      </c>
      <c r="BE2199">
        <v>7.2871122215282108E-2</v>
      </c>
      <c r="BF2199">
        <v>2.7494743651948893E-2</v>
      </c>
      <c r="BG2199">
        <v>0.95539280958721706</v>
      </c>
      <c r="BH2199">
        <v>1.3354212884422985</v>
      </c>
      <c r="BI2199">
        <v>7.6729678783988051E-2</v>
      </c>
      <c r="BJ2199">
        <v>2.1610718916582623E-2</v>
      </c>
      <c r="BK2199">
        <v>0.37926044213783117</v>
      </c>
      <c r="BL2199">
        <v>0.29623534252211481</v>
      </c>
      <c r="BM2199">
        <f t="shared" si="439"/>
        <v>7.2062084257206215E-3</v>
      </c>
      <c r="BN2199" s="1">
        <f t="shared" si="426"/>
        <v>4.1422266145650779</v>
      </c>
      <c r="BO2199" s="2">
        <f t="shared" si="427"/>
        <v>10.759246517108974</v>
      </c>
      <c r="BP2199" s="1">
        <f t="shared" si="428"/>
        <v>48</v>
      </c>
    </row>
    <row r="2200" spans="1:68" x14ac:dyDescent="0.25">
      <c r="A2200" t="s">
        <v>1944</v>
      </c>
      <c r="B2200" t="s">
        <v>1945</v>
      </c>
      <c r="C2200" t="s">
        <v>27</v>
      </c>
      <c r="D2200">
        <v>-22.514050000000001</v>
      </c>
      <c r="E2200">
        <v>-67.644493999999995</v>
      </c>
      <c r="G2200" t="s">
        <v>1086</v>
      </c>
      <c r="H2200" t="s">
        <v>121</v>
      </c>
      <c r="I2200" t="s">
        <v>195</v>
      </c>
      <c r="J2200" t="s">
        <v>41</v>
      </c>
      <c r="L2200" t="s">
        <v>30</v>
      </c>
      <c r="N2200">
        <v>24</v>
      </c>
      <c r="P2200">
        <v>8.25</v>
      </c>
      <c r="Q2200" s="1">
        <v>2.7</v>
      </c>
      <c r="S2200">
        <v>1.5</v>
      </c>
      <c r="T2200" s="1">
        <f t="shared" si="429"/>
        <v>8780</v>
      </c>
      <c r="U2200" s="1">
        <f t="shared" si="430"/>
        <v>3.6</v>
      </c>
      <c r="V2200" s="3"/>
      <c r="W2200" s="3">
        <f t="shared" si="431"/>
        <v>1790</v>
      </c>
      <c r="Z2200" s="2">
        <f t="shared" si="432"/>
        <v>71.688662461588223</v>
      </c>
      <c r="AA2200" s="1">
        <f t="shared" si="433"/>
        <v>35.720306258322239</v>
      </c>
      <c r="AB2200" s="4">
        <v>3.499925255200103</v>
      </c>
      <c r="AC2200" s="2">
        <v>0.9</v>
      </c>
      <c r="AD2200" s="3">
        <f t="shared" si="434"/>
        <v>5700</v>
      </c>
      <c r="AE2200" s="3">
        <f t="shared" si="435"/>
        <v>236</v>
      </c>
      <c r="AF2200" s="3">
        <f t="shared" si="436"/>
        <v>2.6</v>
      </c>
      <c r="AG2200" s="3">
        <f t="shared" si="437"/>
        <v>336.0167673037576</v>
      </c>
      <c r="AH2200" s="3">
        <f t="shared" si="438"/>
        <v>174</v>
      </c>
      <c r="AM2200">
        <v>8.8000000000000007</v>
      </c>
      <c r="AO2200" s="1">
        <v>1.599996255908644</v>
      </c>
      <c r="AP2200">
        <v>3.4</v>
      </c>
      <c r="AQ2200" s="3">
        <v>17691</v>
      </c>
      <c r="AR2200" s="1">
        <v>-8.0399999999999991</v>
      </c>
      <c r="AS2200" s="1">
        <v>-68.3</v>
      </c>
      <c r="BA2200" t="s">
        <v>31</v>
      </c>
      <c r="BB2200">
        <v>2.7</v>
      </c>
      <c r="BC2200">
        <v>247.67277856135399</v>
      </c>
      <c r="BD2200">
        <v>4.5054064877853427E-2</v>
      </c>
      <c r="BE2200">
        <v>18.634186966479284</v>
      </c>
      <c r="BF2200">
        <v>6.6310852337053214</v>
      </c>
      <c r="BG2200">
        <v>1.2716378162450068</v>
      </c>
      <c r="BH2200">
        <v>247.94466918961243</v>
      </c>
      <c r="BI2200">
        <v>6.0360680643403928</v>
      </c>
      <c r="BJ2200">
        <v>0.37458579455409885</v>
      </c>
      <c r="BK2200">
        <v>8.3836518788362682</v>
      </c>
      <c r="BL2200">
        <v>7.1590207776177746</v>
      </c>
      <c r="BM2200">
        <f t="shared" si="439"/>
        <v>4.988913525498892E-2</v>
      </c>
      <c r="BN2200" s="1">
        <f t="shared" si="426"/>
        <v>-0.3830666559097376</v>
      </c>
      <c r="BO2200" s="2">
        <f t="shared" si="427"/>
        <v>1.0010977816368749</v>
      </c>
      <c r="BP2200" s="1">
        <f t="shared" si="428"/>
        <v>66.92307692307692</v>
      </c>
    </row>
    <row r="2201" spans="1:68" x14ac:dyDescent="0.25">
      <c r="A2201" t="s">
        <v>1932</v>
      </c>
      <c r="B2201" t="s">
        <v>1945</v>
      </c>
      <c r="C2201" t="s">
        <v>27</v>
      </c>
      <c r="L2201" t="s">
        <v>30</v>
      </c>
      <c r="T2201" s="1">
        <f t="shared" si="429"/>
        <v>0</v>
      </c>
      <c r="U2201" s="1">
        <f t="shared" si="430"/>
        <v>0</v>
      </c>
      <c r="V2201" s="3"/>
      <c r="W2201" s="3">
        <f t="shared" si="431"/>
        <v>0</v>
      </c>
      <c r="Z2201" s="2">
        <f t="shared" si="432"/>
        <v>0</v>
      </c>
      <c r="AA2201" s="1">
        <f t="shared" si="433"/>
        <v>0</v>
      </c>
      <c r="AB2201" s="3"/>
      <c r="AD2201" s="3">
        <f t="shared" si="434"/>
        <v>0</v>
      </c>
      <c r="AE2201" s="3">
        <f t="shared" si="435"/>
        <v>0</v>
      </c>
      <c r="AF2201" s="3">
        <f t="shared" si="436"/>
        <v>0</v>
      </c>
      <c r="AG2201" s="3">
        <f t="shared" si="437"/>
        <v>0</v>
      </c>
      <c r="AH2201" s="3">
        <f t="shared" si="438"/>
        <v>0</v>
      </c>
      <c r="AR2201" s="1">
        <v>-8</v>
      </c>
      <c r="AS2201" s="1">
        <v>-47.4</v>
      </c>
      <c r="BA2201" t="s">
        <v>31</v>
      </c>
    </row>
    <row r="2202" spans="1:68" x14ac:dyDescent="0.25">
      <c r="A2202" t="s">
        <v>1953</v>
      </c>
      <c r="B2202" t="s">
        <v>2010</v>
      </c>
      <c r="C2202" t="s">
        <v>27</v>
      </c>
      <c r="D2202">
        <v>-20.255984999999999</v>
      </c>
      <c r="E2202">
        <v>-68.635451000000003</v>
      </c>
      <c r="G2202" t="s">
        <v>1086</v>
      </c>
      <c r="H2202" t="s">
        <v>1092</v>
      </c>
      <c r="I2202" t="s">
        <v>193</v>
      </c>
      <c r="J2202" t="s">
        <v>29</v>
      </c>
      <c r="L2202" t="s">
        <v>30</v>
      </c>
      <c r="N2202">
        <v>11</v>
      </c>
      <c r="P2202">
        <v>7.18</v>
      </c>
      <c r="T2202" s="1">
        <f t="shared" ref="T2202" si="440">BC2202*35.45</f>
        <v>7.4</v>
      </c>
      <c r="U2202" s="1">
        <f t="shared" ref="U2202" si="441">BD2202*79.904</f>
        <v>0</v>
      </c>
      <c r="V2202" s="3"/>
      <c r="W2202" s="3">
        <f t="shared" ref="W2202" si="442">96.06*BE2202</f>
        <v>30.3</v>
      </c>
      <c r="Z2202" s="2">
        <f t="shared" ref="Z2202" si="443">10.811*BF2202</f>
        <v>0.78682678311499277</v>
      </c>
      <c r="AA2202" s="1">
        <f t="shared" ref="AA2202" si="444">28.09*BG2202</f>
        <v>24.218741677762981</v>
      </c>
      <c r="AB2202" s="4">
        <v>0</v>
      </c>
      <c r="AC2202" s="2">
        <v>0</v>
      </c>
      <c r="AD2202" s="3">
        <f t="shared" ref="AD2202" si="445">22.989*BH2202</f>
        <v>8.9</v>
      </c>
      <c r="AE2202" s="3">
        <f t="shared" ref="AE2202" si="446">39.0983*BI2202</f>
        <v>5.6000000000000005</v>
      </c>
      <c r="AF2202" s="3">
        <f t="shared" ref="AF2202" si="447">6.941*BJ2202</f>
        <v>0</v>
      </c>
      <c r="AG2202" s="3">
        <f t="shared" ref="AG2202" si="448">40.08*BK2202</f>
        <v>12.500623783621936</v>
      </c>
      <c r="AH2202" s="3">
        <f t="shared" ref="AH2202" si="449">24.305*BL2202</f>
        <v>6</v>
      </c>
      <c r="AM2202">
        <v>0.1</v>
      </c>
      <c r="AO2202" s="1">
        <v>0</v>
      </c>
      <c r="AP2202">
        <v>0</v>
      </c>
      <c r="AQ2202" s="3">
        <v>127</v>
      </c>
      <c r="AR2202" s="1">
        <v>-14.82</v>
      </c>
      <c r="AS2202" s="1">
        <v>-117.2</v>
      </c>
      <c r="BA2202" t="s">
        <v>31</v>
      </c>
      <c r="BC2202">
        <v>0.20874471086036669</v>
      </c>
      <c r="BE2202">
        <v>0.31542785758900688</v>
      </c>
      <c r="BF2202">
        <v>7.2780203784570605E-2</v>
      </c>
      <c r="BG2202">
        <v>0.86218375499334221</v>
      </c>
      <c r="BH2202">
        <v>0.38714167645395625</v>
      </c>
      <c r="BI2202">
        <v>0.14322873373011102</v>
      </c>
      <c r="BK2202">
        <v>0.31189181096861118</v>
      </c>
      <c r="BL2202">
        <v>0.24686278543509566</v>
      </c>
      <c r="BM2202">
        <f t="shared" ref="BM2202" si="450">AC2202/18.04</f>
        <v>0</v>
      </c>
      <c r="BN2202" s="1">
        <f t="shared" ref="BN2202" si="451">((BH2202+BI2202+BJ2202+2*BK2202+2*BL2202+BM2202)-(BC2202+BD2202+2*BE2202+BB2202))/((BH2202+BI2202+BJ2202+2*BK2202+2*BL2202+BM2202)+(BC2202+BD2202+2*BE2202+BB2202))*100</f>
        <v>32.493896132638952</v>
      </c>
      <c r="BO2202" s="2">
        <f t="shared" ref="BO2202" si="452">BH2202/BC2202</f>
        <v>1.8546178959855069</v>
      </c>
      <c r="BP2202" s="1" t="e">
        <f t="shared" ref="BP2202" si="453">AH2202/AF2202</f>
        <v>#DIV/0!</v>
      </c>
    </row>
    <row r="2203" spans="1:68" x14ac:dyDescent="0.25">
      <c r="A2203" t="s">
        <v>1954</v>
      </c>
      <c r="B2203" t="s">
        <v>2010</v>
      </c>
      <c r="C2203" t="s">
        <v>27</v>
      </c>
      <c r="D2203">
        <v>-20.274341</v>
      </c>
      <c r="E2203">
        <v>-68.639484999999993</v>
      </c>
      <c r="G2203" t="s">
        <v>1086</v>
      </c>
      <c r="H2203" t="s">
        <v>1092</v>
      </c>
      <c r="I2203" t="s">
        <v>193</v>
      </c>
      <c r="J2203" t="s">
        <v>29</v>
      </c>
      <c r="L2203" t="s">
        <v>30</v>
      </c>
      <c r="N2203">
        <v>14</v>
      </c>
      <c r="P2203">
        <v>7.86</v>
      </c>
      <c r="Q2203" s="1">
        <v>1.1000000000000001</v>
      </c>
      <c r="T2203" s="1">
        <f t="shared" ref="T2203:T2255" si="454">BC2203*35.45</f>
        <v>7.6</v>
      </c>
      <c r="U2203" s="1">
        <f t="shared" ref="U2203:U2255" si="455">BD2203*79.904</f>
        <v>0</v>
      </c>
      <c r="V2203" s="3"/>
      <c r="W2203" s="3">
        <f t="shared" ref="W2203:W2255" si="456">96.06*BE2203</f>
        <v>196.00000000000003</v>
      </c>
      <c r="Z2203" s="2">
        <f t="shared" ref="Z2203:Z2255" si="457">10.811*BF2203</f>
        <v>0.41964095099466275</v>
      </c>
      <c r="AA2203" s="1">
        <f t="shared" ref="AA2203:AA2255" si="458">28.09*BG2203</f>
        <v>18.888748335552595</v>
      </c>
      <c r="AB2203" s="4">
        <v>0</v>
      </c>
      <c r="AC2203" s="2">
        <v>1.4E-2</v>
      </c>
      <c r="AD2203" s="3">
        <f t="shared" ref="AD2203:AD2255" si="459">22.989*BH2203</f>
        <v>24.7</v>
      </c>
      <c r="AE2203" s="3">
        <f t="shared" ref="AE2203:AE2255" si="460">39.0983*BI2203</f>
        <v>6.8</v>
      </c>
      <c r="AF2203" s="3">
        <f t="shared" ref="AF2203:AF2255" si="461">6.941*BJ2203</f>
        <v>0</v>
      </c>
      <c r="AG2203" s="3">
        <f t="shared" ref="AG2203:AG2255" si="462">40.08*BK2203</f>
        <v>62.003093966764801</v>
      </c>
      <c r="AH2203" s="3">
        <f t="shared" ref="AH2203:AH2255" si="463">24.305*BL2203</f>
        <v>11.6</v>
      </c>
      <c r="AM2203">
        <v>0.28999999999999998</v>
      </c>
      <c r="AO2203" s="1">
        <v>0</v>
      </c>
      <c r="AP2203">
        <v>0</v>
      </c>
      <c r="AQ2203" s="3">
        <v>352</v>
      </c>
      <c r="AR2203" s="1">
        <v>-14.75</v>
      </c>
      <c r="AS2203" s="1">
        <v>-113.6</v>
      </c>
      <c r="BA2203" t="s">
        <v>31</v>
      </c>
      <c r="BB2203">
        <v>1.1000000000000001</v>
      </c>
      <c r="BC2203">
        <v>0.21438645980253876</v>
      </c>
      <c r="BE2203">
        <v>2.0403914220278994</v>
      </c>
      <c r="BF2203">
        <v>3.8816108685104316E-2</v>
      </c>
      <c r="BG2203">
        <v>0.6724367509986684</v>
      </c>
      <c r="BH2203">
        <v>1.0744268998216537</v>
      </c>
      <c r="BI2203">
        <v>0.17392060524370623</v>
      </c>
      <c r="BK2203">
        <v>1.5469833824043115</v>
      </c>
      <c r="BL2203">
        <v>0.47726805184118493</v>
      </c>
      <c r="BM2203">
        <f t="shared" ref="BM2203:BM2255" si="464">AC2203/18.04</f>
        <v>7.7605321507760532E-4</v>
      </c>
      <c r="BN2203" s="1">
        <f t="shared" ref="BN2203:BN2255" si="465">((BH2203+BI2203+BJ2203+2*BK2203+2*BL2203+BM2203)-(BC2203+BD2203+2*BE2203+BB2203))/((BH2203+BI2203+BJ2203+2*BK2203+2*BL2203+BM2203)+(BC2203+BD2203+2*BE2203+BB2203))*100</f>
        <v>-0.91222987462008742</v>
      </c>
      <c r="BO2203" s="2">
        <f t="shared" ref="BO2203:BO2255" si="466">BH2203/BC2203</f>
        <v>5.0116359998260043</v>
      </c>
      <c r="BP2203" s="1" t="e">
        <f t="shared" ref="BP2203:BP2255" si="467">AH2203/AF2203</f>
        <v>#DIV/0!</v>
      </c>
    </row>
    <row r="2204" spans="1:68" x14ac:dyDescent="0.25">
      <c r="A2204" t="s">
        <v>1955</v>
      </c>
      <c r="B2204" t="s">
        <v>2010</v>
      </c>
      <c r="C2204" t="s">
        <v>27</v>
      </c>
      <c r="D2204">
        <v>-20.285316000000002</v>
      </c>
      <c r="E2204">
        <v>-68.632626999999999</v>
      </c>
      <c r="G2204" t="s">
        <v>1086</v>
      </c>
      <c r="H2204" t="s">
        <v>1092</v>
      </c>
      <c r="I2204" t="s">
        <v>193</v>
      </c>
      <c r="J2204" t="s">
        <v>29</v>
      </c>
      <c r="L2204" t="s">
        <v>30</v>
      </c>
      <c r="N2204">
        <v>14</v>
      </c>
      <c r="P2204">
        <v>7.25</v>
      </c>
      <c r="Q2204" s="1">
        <v>1.8</v>
      </c>
      <c r="T2204" s="1">
        <f t="shared" si="454"/>
        <v>14.4</v>
      </c>
      <c r="U2204" s="1">
        <f t="shared" si="455"/>
        <v>0</v>
      </c>
      <c r="V2204" s="3"/>
      <c r="W2204" s="3">
        <f t="shared" si="456"/>
        <v>97.4</v>
      </c>
      <c r="Z2204" s="2">
        <f t="shared" si="457"/>
        <v>0.62946142649199421</v>
      </c>
      <c r="AA2204" s="1">
        <f t="shared" si="458"/>
        <v>27.865579227696404</v>
      </c>
      <c r="AB2204" s="4">
        <v>0</v>
      </c>
      <c r="AC2204" s="2">
        <v>7.0000000000000001E-3</v>
      </c>
      <c r="AD2204" s="3">
        <f t="shared" si="459"/>
        <v>20.399999999999999</v>
      </c>
      <c r="AE2204" s="3">
        <f t="shared" si="460"/>
        <v>9.8000000000000007</v>
      </c>
      <c r="AF2204" s="3">
        <f t="shared" si="461"/>
        <v>0</v>
      </c>
      <c r="AG2204" s="3">
        <f t="shared" si="462"/>
        <v>40.001996107590195</v>
      </c>
      <c r="AH2204" s="3">
        <f t="shared" si="463"/>
        <v>11.8</v>
      </c>
      <c r="AM2204">
        <v>0.24</v>
      </c>
      <c r="AO2204" s="1">
        <v>0</v>
      </c>
      <c r="AP2204">
        <v>0</v>
      </c>
      <c r="AQ2204" s="3">
        <v>259</v>
      </c>
      <c r="AR2204" s="1">
        <v>-14.01</v>
      </c>
      <c r="AS2204" s="1">
        <v>-108.8</v>
      </c>
      <c r="BA2204" t="s">
        <v>31</v>
      </c>
      <c r="BB2204">
        <v>1.8</v>
      </c>
      <c r="BC2204">
        <v>0.40620592383638926</v>
      </c>
      <c r="BE2204">
        <v>1.0139496148240683</v>
      </c>
      <c r="BF2204">
        <v>5.8224163027656484E-2</v>
      </c>
      <c r="BG2204">
        <v>0.99201065246338216</v>
      </c>
      <c r="BH2204">
        <v>0.88738092131019175</v>
      </c>
      <c r="BI2204">
        <v>0.25065028402769429</v>
      </c>
      <c r="BK2204">
        <v>0.99805379509955583</v>
      </c>
      <c r="BL2204">
        <v>0.48549681135568817</v>
      </c>
      <c r="BM2204">
        <f t="shared" si="464"/>
        <v>3.8802660753880266E-4</v>
      </c>
      <c r="BN2204" s="1">
        <f t="shared" si="465"/>
        <v>-1.5418522943548161</v>
      </c>
      <c r="BO2204" s="2">
        <f t="shared" si="466"/>
        <v>2.1845592819754374</v>
      </c>
      <c r="BP2204" s="1" t="e">
        <f t="shared" si="467"/>
        <v>#DIV/0!</v>
      </c>
    </row>
    <row r="2205" spans="1:68" x14ac:dyDescent="0.25">
      <c r="A2205" t="s">
        <v>1956</v>
      </c>
      <c r="B2205" t="s">
        <v>2010</v>
      </c>
      <c r="C2205" t="s">
        <v>27</v>
      </c>
      <c r="D2205">
        <v>-20.293074000000001</v>
      </c>
      <c r="E2205">
        <v>-68.623346999999995</v>
      </c>
      <c r="G2205" t="s">
        <v>1086</v>
      </c>
      <c r="H2205" t="s">
        <v>1092</v>
      </c>
      <c r="I2205" t="s">
        <v>193</v>
      </c>
      <c r="J2205" t="s">
        <v>29</v>
      </c>
      <c r="L2205" t="s">
        <v>30</v>
      </c>
      <c r="N2205">
        <v>13</v>
      </c>
      <c r="P2205">
        <v>6.5</v>
      </c>
      <c r="Q2205" s="1">
        <v>1.4</v>
      </c>
      <c r="T2205" s="1">
        <f t="shared" si="454"/>
        <v>13</v>
      </c>
      <c r="U2205" s="1">
        <f t="shared" si="455"/>
        <v>0</v>
      </c>
      <c r="V2205" s="3"/>
      <c r="W2205" s="3">
        <f t="shared" si="456"/>
        <v>194</v>
      </c>
      <c r="Z2205" s="2">
        <f t="shared" si="457"/>
        <v>0.69940158499110461</v>
      </c>
      <c r="AA2205" s="1">
        <f t="shared" si="458"/>
        <v>28.052596537949402</v>
      </c>
      <c r="AB2205" s="4">
        <v>0</v>
      </c>
      <c r="AC2205" s="2">
        <v>0.01</v>
      </c>
      <c r="AD2205" s="3">
        <f t="shared" si="459"/>
        <v>30.100000000000005</v>
      </c>
      <c r="AE2205" s="3">
        <f t="shared" si="460"/>
        <v>12</v>
      </c>
      <c r="AF2205" s="3">
        <f t="shared" si="461"/>
        <v>0</v>
      </c>
      <c r="AG2205" s="3">
        <f t="shared" si="462"/>
        <v>56.302809521433197</v>
      </c>
      <c r="AH2205" s="3">
        <f t="shared" si="463"/>
        <v>12.8</v>
      </c>
      <c r="AM2205">
        <v>0</v>
      </c>
      <c r="AO2205" s="1">
        <v>0</v>
      </c>
      <c r="AP2205">
        <v>0</v>
      </c>
      <c r="AQ2205" s="3">
        <v>384</v>
      </c>
      <c r="BA2205" t="s">
        <v>31</v>
      </c>
      <c r="BB2205">
        <v>1.4</v>
      </c>
      <c r="BC2205">
        <v>0.36671368124118475</v>
      </c>
      <c r="BE2205">
        <v>2.0195711013949613</v>
      </c>
      <c r="BF2205">
        <v>6.4693514475173866E-2</v>
      </c>
      <c r="BG2205">
        <v>0.99866844207723038</v>
      </c>
      <c r="BH2205">
        <v>1.3093218495802341</v>
      </c>
      <c r="BI2205">
        <v>0.3069187151359522</v>
      </c>
      <c r="BK2205">
        <v>1.4047607166026248</v>
      </c>
      <c r="BL2205">
        <v>0.52664060892820408</v>
      </c>
      <c r="BM2205">
        <f t="shared" si="464"/>
        <v>5.5432372505543237E-4</v>
      </c>
      <c r="BN2205" s="1">
        <f t="shared" si="465"/>
        <v>-2.8909635464698957</v>
      </c>
      <c r="BO2205" s="2">
        <f t="shared" si="466"/>
        <v>3.5704199667399461</v>
      </c>
      <c r="BP2205" s="1" t="e">
        <f t="shared" si="467"/>
        <v>#DIV/0!</v>
      </c>
    </row>
    <row r="2206" spans="1:68" x14ac:dyDescent="0.25">
      <c r="A2206" t="s">
        <v>1957</v>
      </c>
      <c r="B2206" t="s">
        <v>2010</v>
      </c>
      <c r="C2206" t="s">
        <v>27</v>
      </c>
      <c r="D2206">
        <v>-20.301777000000001</v>
      </c>
      <c r="E2206">
        <v>-68.582194999999999</v>
      </c>
      <c r="G2206" t="s">
        <v>1086</v>
      </c>
      <c r="H2206" t="s">
        <v>1092</v>
      </c>
      <c r="I2206" t="s">
        <v>193</v>
      </c>
      <c r="J2206" t="s">
        <v>29</v>
      </c>
      <c r="L2206" t="s">
        <v>30</v>
      </c>
      <c r="N2206">
        <v>22</v>
      </c>
      <c r="P2206">
        <v>3.34</v>
      </c>
      <c r="S2206">
        <v>0.44</v>
      </c>
      <c r="T2206" s="1">
        <f t="shared" si="454"/>
        <v>156</v>
      </c>
      <c r="U2206" s="1">
        <f t="shared" si="455"/>
        <v>0.15</v>
      </c>
      <c r="V2206" s="3"/>
      <c r="W2206" s="3">
        <f t="shared" si="456"/>
        <v>391.00000000000006</v>
      </c>
      <c r="Z2206" s="2">
        <f t="shared" si="457"/>
        <v>1.3288630114830988</v>
      </c>
      <c r="AA2206" s="1">
        <f t="shared" si="458"/>
        <v>33.195572569906787</v>
      </c>
      <c r="AB2206" s="4">
        <v>0</v>
      </c>
      <c r="AC2206" s="2">
        <v>1.7999999999999999E-2</v>
      </c>
      <c r="AD2206" s="3">
        <f t="shared" si="459"/>
        <v>107.99999999999999</v>
      </c>
      <c r="AE2206" s="3">
        <f t="shared" si="460"/>
        <v>110</v>
      </c>
      <c r="AF2206" s="3">
        <f t="shared" si="461"/>
        <v>0.14000000000000001</v>
      </c>
      <c r="AG2206" s="3">
        <f t="shared" si="462"/>
        <v>120.00598832277058</v>
      </c>
      <c r="AH2206" s="3">
        <f t="shared" si="463"/>
        <v>13</v>
      </c>
      <c r="AM2206">
        <v>0.36</v>
      </c>
      <c r="AO2206" s="1">
        <v>5.9999859596574147E-2</v>
      </c>
      <c r="AP2206">
        <v>0</v>
      </c>
      <c r="AQ2206" s="3">
        <v>982</v>
      </c>
      <c r="AR2206" s="1">
        <v>-15.3</v>
      </c>
      <c r="AS2206" s="1">
        <v>-118.2</v>
      </c>
      <c r="BA2206" t="s">
        <v>31</v>
      </c>
      <c r="BC2206">
        <v>4.4005641748942166</v>
      </c>
      <c r="BD2206">
        <v>1.8772527032438926E-3</v>
      </c>
      <c r="BE2206">
        <v>4.0703726837393299</v>
      </c>
      <c r="BF2206">
        <v>0.12291767750283034</v>
      </c>
      <c r="BG2206">
        <v>1.1817576564580559</v>
      </c>
      <c r="BH2206">
        <v>4.6978989951716033</v>
      </c>
      <c r="BI2206">
        <v>2.8134215554128952</v>
      </c>
      <c r="BJ2206">
        <v>2.0170004322143786E-2</v>
      </c>
      <c r="BK2206">
        <v>2.9941613852986673</v>
      </c>
      <c r="BL2206">
        <v>0.53486936844270727</v>
      </c>
      <c r="BM2206">
        <f t="shared" si="464"/>
        <v>9.9778270509977827E-4</v>
      </c>
      <c r="BN2206" s="1">
        <f t="shared" si="465"/>
        <v>7.5454519116519929</v>
      </c>
      <c r="BO2206" s="2">
        <f t="shared" si="466"/>
        <v>1.0675674319155986</v>
      </c>
      <c r="BP2206" s="1">
        <f t="shared" si="467"/>
        <v>92.857142857142847</v>
      </c>
    </row>
    <row r="2207" spans="1:68" x14ac:dyDescent="0.25">
      <c r="A2207" t="s">
        <v>1958</v>
      </c>
      <c r="B2207" t="s">
        <v>2010</v>
      </c>
      <c r="C2207" t="s">
        <v>27</v>
      </c>
      <c r="D2207">
        <v>-20.313317000000001</v>
      </c>
      <c r="E2207">
        <v>-68.589254999999994</v>
      </c>
      <c r="G2207" t="s">
        <v>1086</v>
      </c>
      <c r="H2207" t="s">
        <v>1092</v>
      </c>
      <c r="I2207" t="s">
        <v>193</v>
      </c>
      <c r="J2207" t="s">
        <v>29</v>
      </c>
      <c r="L2207" t="s">
        <v>30</v>
      </c>
      <c r="N2207">
        <v>30</v>
      </c>
      <c r="P2207">
        <v>4.3</v>
      </c>
      <c r="T2207" s="1">
        <f t="shared" si="454"/>
        <v>4750</v>
      </c>
      <c r="U2207" s="1">
        <f t="shared" si="455"/>
        <v>0</v>
      </c>
      <c r="V2207" s="3"/>
      <c r="W2207" s="3">
        <f t="shared" si="456"/>
        <v>1620</v>
      </c>
      <c r="Z2207" s="2">
        <f t="shared" si="457"/>
        <v>6.9240756914119359</v>
      </c>
      <c r="AA2207" s="1">
        <f t="shared" si="458"/>
        <v>17.766644474034621</v>
      </c>
      <c r="AB2207" s="4">
        <v>0</v>
      </c>
      <c r="AC2207" s="2">
        <v>5.6000000000000001E-2</v>
      </c>
      <c r="AD2207" s="3">
        <f t="shared" si="459"/>
        <v>2440</v>
      </c>
      <c r="AE2207" s="3">
        <f t="shared" si="460"/>
        <v>71.400000000000006</v>
      </c>
      <c r="AF2207" s="3">
        <f t="shared" si="461"/>
        <v>0</v>
      </c>
      <c r="AG2207" s="3">
        <f t="shared" si="462"/>
        <v>9965.497280303407</v>
      </c>
      <c r="AH2207" s="3">
        <f t="shared" si="463"/>
        <v>131</v>
      </c>
      <c r="AM2207">
        <v>0</v>
      </c>
      <c r="AO2207" s="1">
        <v>0</v>
      </c>
      <c r="AP2207">
        <v>0</v>
      </c>
      <c r="AQ2207" s="3">
        <v>10055</v>
      </c>
      <c r="BA2207" t="s">
        <v>31</v>
      </c>
      <c r="BC2207">
        <v>133.99153737658673</v>
      </c>
      <c r="BE2207">
        <v>16.864459712679576</v>
      </c>
      <c r="BF2207">
        <v>0.64046579330422126</v>
      </c>
      <c r="BG2207">
        <v>0.63249001331557919</v>
      </c>
      <c r="BH2207">
        <v>106.13771803906215</v>
      </c>
      <c r="BI2207">
        <v>1.8261663550589156</v>
      </c>
      <c r="BK2207">
        <v>248.64015170417684</v>
      </c>
      <c r="BL2207">
        <v>5.3898374819995887</v>
      </c>
      <c r="BM2207">
        <f t="shared" si="464"/>
        <v>3.1042128603104213E-3</v>
      </c>
      <c r="BN2207" s="1">
        <f t="shared" si="465"/>
        <v>57.20038070613127</v>
      </c>
      <c r="BO2207" s="2">
        <f t="shared" si="466"/>
        <v>0.79212254831257967</v>
      </c>
      <c r="BP2207" s="1" t="e">
        <f t="shared" si="467"/>
        <v>#DIV/0!</v>
      </c>
    </row>
    <row r="2208" spans="1:68" x14ac:dyDescent="0.25">
      <c r="A2208" t="s">
        <v>1959</v>
      </c>
      <c r="B2208" t="s">
        <v>2010</v>
      </c>
      <c r="C2208" t="s">
        <v>27</v>
      </c>
      <c r="D2208">
        <v>-20.313884999999999</v>
      </c>
      <c r="E2208">
        <v>-68.579369999999997</v>
      </c>
      <c r="G2208" t="s">
        <v>1086</v>
      </c>
      <c r="H2208" t="s">
        <v>1092</v>
      </c>
      <c r="I2208" t="s">
        <v>193</v>
      </c>
      <c r="J2208" t="s">
        <v>29</v>
      </c>
      <c r="L2208" t="s">
        <v>30</v>
      </c>
      <c r="N2208">
        <v>35</v>
      </c>
      <c r="P2208">
        <v>4.8499999999999996</v>
      </c>
      <c r="S2208">
        <v>1.4</v>
      </c>
      <c r="T2208" s="1">
        <f t="shared" si="454"/>
        <v>4580</v>
      </c>
      <c r="U2208" s="1">
        <f t="shared" si="455"/>
        <v>1.4</v>
      </c>
      <c r="V2208" s="3"/>
      <c r="W2208" s="3">
        <f t="shared" si="456"/>
        <v>1600</v>
      </c>
      <c r="Z2208" s="2">
        <f t="shared" si="457"/>
        <v>6.6443150574154934</v>
      </c>
      <c r="AA2208" s="1">
        <f t="shared" si="458"/>
        <v>9.3508655126498006</v>
      </c>
      <c r="AB2208" s="4">
        <v>0.11999743732114637</v>
      </c>
      <c r="AC2208" s="2">
        <v>6.8000000000000005E-2</v>
      </c>
      <c r="AD2208" s="3">
        <f t="shared" si="459"/>
        <v>2350</v>
      </c>
      <c r="AE2208" s="3">
        <f t="shared" si="460"/>
        <v>64</v>
      </c>
      <c r="AF2208" s="3">
        <f t="shared" si="461"/>
        <v>4.2</v>
      </c>
      <c r="AG2208" s="3">
        <f t="shared" si="462"/>
        <v>930.046409501472</v>
      </c>
      <c r="AH2208" s="3">
        <f t="shared" si="463"/>
        <v>106.99999999999999</v>
      </c>
      <c r="AM2208">
        <v>8.1</v>
      </c>
      <c r="AO2208" s="1">
        <v>0.31999925118172878</v>
      </c>
      <c r="AP2208">
        <v>0.35</v>
      </c>
      <c r="AQ2208" s="3">
        <v>9708</v>
      </c>
      <c r="AR2208" s="1">
        <v>-14.94</v>
      </c>
      <c r="AS2208" s="1">
        <v>-114.4</v>
      </c>
      <c r="BA2208" t="s">
        <v>31</v>
      </c>
      <c r="BC2208">
        <v>129.19605077574047</v>
      </c>
      <c r="BD2208">
        <v>1.7521025230276332E-2</v>
      </c>
      <c r="BE2208">
        <v>16.656256506350196</v>
      </c>
      <c r="BF2208">
        <v>0.61458838751415168</v>
      </c>
      <c r="BG2208">
        <v>0.33288948069241014</v>
      </c>
      <c r="BH2208">
        <v>102.22280220975249</v>
      </c>
      <c r="BI2208">
        <v>1.6368998140584117</v>
      </c>
      <c r="BJ2208">
        <v>0.60510012966431359</v>
      </c>
      <c r="BK2208">
        <v>23.204750736064671</v>
      </c>
      <c r="BL2208">
        <v>4.4023863402592056</v>
      </c>
      <c r="BM2208">
        <f t="shared" si="464"/>
        <v>3.7694013303769406E-3</v>
      </c>
      <c r="BN2208" s="1">
        <f t="shared" si="465"/>
        <v>-0.88242095016401645</v>
      </c>
      <c r="BO2208" s="2">
        <f t="shared" si="466"/>
        <v>0.79122234461478724</v>
      </c>
      <c r="BP2208" s="1">
        <f t="shared" si="467"/>
        <v>25.476190476190471</v>
      </c>
    </row>
    <row r="2209" spans="1:68" x14ac:dyDescent="0.25">
      <c r="A2209" t="s">
        <v>1960</v>
      </c>
      <c r="B2209" t="s">
        <v>2010</v>
      </c>
      <c r="C2209" t="s">
        <v>27</v>
      </c>
      <c r="D2209">
        <v>-20.317101000000001</v>
      </c>
      <c r="E2209">
        <v>-68.572512000000003</v>
      </c>
      <c r="G2209" t="s">
        <v>1086</v>
      </c>
      <c r="H2209" t="s">
        <v>1092</v>
      </c>
      <c r="I2209" t="s">
        <v>1032</v>
      </c>
      <c r="J2209" t="s">
        <v>29</v>
      </c>
      <c r="L2209" t="s">
        <v>30</v>
      </c>
      <c r="N2209">
        <v>15</v>
      </c>
      <c r="P2209">
        <v>4.1500000000000004</v>
      </c>
      <c r="T2209" s="1">
        <f t="shared" si="454"/>
        <v>1890</v>
      </c>
      <c r="U2209" s="1">
        <f t="shared" si="455"/>
        <v>0</v>
      </c>
      <c r="V2209" s="3"/>
      <c r="W2209" s="3">
        <f t="shared" si="456"/>
        <v>1150</v>
      </c>
      <c r="Z2209" s="2">
        <f t="shared" si="457"/>
        <v>4.3712599061944042</v>
      </c>
      <c r="AA2209" s="1">
        <f t="shared" si="458"/>
        <v>27.117509986684421</v>
      </c>
      <c r="AB2209" s="4">
        <v>0</v>
      </c>
      <c r="AC2209" s="2">
        <v>1.0999999999999999E-2</v>
      </c>
      <c r="AD2209" s="3">
        <f t="shared" si="459"/>
        <v>1030</v>
      </c>
      <c r="AE2209" s="3">
        <f t="shared" si="460"/>
        <v>40.9</v>
      </c>
      <c r="AF2209" s="3">
        <f t="shared" si="461"/>
        <v>0</v>
      </c>
      <c r="AG2209" s="3">
        <f t="shared" si="462"/>
        <v>518.02584959329306</v>
      </c>
      <c r="AH2209" s="3">
        <f t="shared" si="463"/>
        <v>56.70000000000001</v>
      </c>
      <c r="AM2209">
        <v>0</v>
      </c>
      <c r="AO2209" s="1">
        <v>0</v>
      </c>
      <c r="AP2209">
        <v>0</v>
      </c>
      <c r="AQ2209" s="3">
        <v>4769</v>
      </c>
      <c r="BA2209" t="s">
        <v>31</v>
      </c>
      <c r="BC2209">
        <v>53.314527503526087</v>
      </c>
      <c r="BE2209">
        <v>11.971684363939204</v>
      </c>
      <c r="BF2209">
        <v>0.40433446546983665</v>
      </c>
      <c r="BG2209">
        <v>0.96537949400798939</v>
      </c>
      <c r="BH2209">
        <v>44.804036713210664</v>
      </c>
      <c r="BI2209">
        <v>1.0460812874217036</v>
      </c>
      <c r="BK2209">
        <v>12.924796646539248</v>
      </c>
      <c r="BL2209">
        <v>2.3328533223616543</v>
      </c>
      <c r="BM2209">
        <f t="shared" si="464"/>
        <v>6.0975609756097561E-4</v>
      </c>
      <c r="BN2209" s="1">
        <f t="shared" si="465"/>
        <v>-0.58055315479555714</v>
      </c>
      <c r="BO2209" s="2">
        <f t="shared" si="466"/>
        <v>0.84037201136683504</v>
      </c>
      <c r="BP2209" s="1" t="e">
        <f t="shared" si="467"/>
        <v>#DIV/0!</v>
      </c>
    </row>
    <row r="2210" spans="1:68" x14ac:dyDescent="0.25">
      <c r="A2210" t="s">
        <v>1961</v>
      </c>
      <c r="B2210" t="s">
        <v>2010</v>
      </c>
      <c r="C2210" t="s">
        <v>27</v>
      </c>
      <c r="D2210">
        <v>-20.332235000000001</v>
      </c>
      <c r="E2210">
        <v>-68.567064999999999</v>
      </c>
      <c r="G2210" t="s">
        <v>1086</v>
      </c>
      <c r="H2210" t="s">
        <v>1092</v>
      </c>
      <c r="I2210" t="s">
        <v>193</v>
      </c>
      <c r="J2210" t="s">
        <v>29</v>
      </c>
      <c r="L2210" t="s">
        <v>30</v>
      </c>
      <c r="N2210">
        <v>15</v>
      </c>
      <c r="P2210">
        <v>6.8</v>
      </c>
      <c r="Q2210" s="1">
        <v>0.7</v>
      </c>
      <c r="T2210" s="1">
        <f t="shared" si="454"/>
        <v>4300</v>
      </c>
      <c r="U2210" s="1">
        <f t="shared" si="455"/>
        <v>0</v>
      </c>
      <c r="V2210" s="3"/>
      <c r="W2210" s="3">
        <f t="shared" si="456"/>
        <v>1410</v>
      </c>
      <c r="Z2210" s="2">
        <f t="shared" si="457"/>
        <v>7.6059922367782633</v>
      </c>
      <c r="AA2210" s="1">
        <f t="shared" si="458"/>
        <v>30.390312916111853</v>
      </c>
      <c r="AB2210" s="4">
        <v>0</v>
      </c>
      <c r="AC2210" s="2">
        <v>6.0000000000000001E-3</v>
      </c>
      <c r="AD2210" s="3">
        <f t="shared" si="459"/>
        <v>2230</v>
      </c>
      <c r="AE2210" s="3">
        <f t="shared" si="460"/>
        <v>131</v>
      </c>
      <c r="AF2210" s="3">
        <f t="shared" si="461"/>
        <v>0</v>
      </c>
      <c r="AG2210" s="3">
        <f t="shared" si="462"/>
        <v>696.03473227206939</v>
      </c>
      <c r="AH2210" s="3">
        <f t="shared" si="463"/>
        <v>187</v>
      </c>
      <c r="AM2210">
        <v>0</v>
      </c>
      <c r="AO2210" s="1">
        <v>0</v>
      </c>
      <c r="AP2210">
        <v>0</v>
      </c>
      <c r="AQ2210" s="3">
        <v>9096</v>
      </c>
      <c r="BA2210" t="s">
        <v>31</v>
      </c>
      <c r="BB2210">
        <v>0.7</v>
      </c>
      <c r="BC2210">
        <v>121.29760225669956</v>
      </c>
      <c r="BE2210">
        <v>14.678326046221111</v>
      </c>
      <c r="BF2210">
        <v>0.70354196991751583</v>
      </c>
      <c r="BG2210">
        <v>1.081890812250333</v>
      </c>
      <c r="BH2210">
        <v>97.002914437339598</v>
      </c>
      <c r="BI2210">
        <v>3.3505293069008113</v>
      </c>
      <c r="BK2210">
        <v>17.366136034732271</v>
      </c>
      <c r="BL2210">
        <v>7.6938901460604816</v>
      </c>
      <c r="BM2210">
        <f t="shared" si="464"/>
        <v>3.3259423503325942E-4</v>
      </c>
      <c r="BN2210" s="1">
        <f t="shared" si="465"/>
        <v>-0.2916977241436135</v>
      </c>
      <c r="BO2210" s="2">
        <f t="shared" si="466"/>
        <v>0.79971007367527658</v>
      </c>
      <c r="BP2210" s="1" t="e">
        <f t="shared" si="467"/>
        <v>#DIV/0!</v>
      </c>
    </row>
    <row r="2211" spans="1:68" x14ac:dyDescent="0.25">
      <c r="A2211" t="s">
        <v>1962</v>
      </c>
      <c r="B2211" t="s">
        <v>2010</v>
      </c>
      <c r="C2211" t="s">
        <v>27</v>
      </c>
      <c r="D2211">
        <v>-20.269043</v>
      </c>
      <c r="E2211">
        <v>-68.523694000000006</v>
      </c>
      <c r="G2211" t="s">
        <v>1086</v>
      </c>
      <c r="H2211" t="s">
        <v>1092</v>
      </c>
      <c r="I2211" t="s">
        <v>193</v>
      </c>
      <c r="J2211" t="s">
        <v>29</v>
      </c>
      <c r="L2211" t="s">
        <v>30</v>
      </c>
      <c r="N2211">
        <v>13</v>
      </c>
      <c r="P2211">
        <v>5.7</v>
      </c>
      <c r="Q2211" s="1">
        <v>0.2</v>
      </c>
      <c r="T2211" s="1">
        <f t="shared" si="454"/>
        <v>121</v>
      </c>
      <c r="U2211" s="1">
        <f t="shared" si="455"/>
        <v>0</v>
      </c>
      <c r="V2211" s="3"/>
      <c r="W2211" s="3">
        <f t="shared" si="456"/>
        <v>682</v>
      </c>
      <c r="Z2211" s="2">
        <f t="shared" si="457"/>
        <v>4.4412000646935139</v>
      </c>
      <c r="AA2211" s="1">
        <f t="shared" si="458"/>
        <v>24.77979360852197</v>
      </c>
      <c r="AB2211" s="4">
        <v>0</v>
      </c>
      <c r="AC2211" s="2">
        <v>0.02</v>
      </c>
      <c r="AD2211" s="3">
        <f t="shared" si="459"/>
        <v>136</v>
      </c>
      <c r="AE2211" s="3">
        <f t="shared" si="460"/>
        <v>6.8</v>
      </c>
      <c r="AF2211" s="3">
        <f t="shared" si="461"/>
        <v>0</v>
      </c>
      <c r="AG2211" s="3">
        <f t="shared" si="462"/>
        <v>186.00928190029441</v>
      </c>
      <c r="AH2211" s="3">
        <f t="shared" si="463"/>
        <v>26.3</v>
      </c>
      <c r="AM2211">
        <v>0</v>
      </c>
      <c r="AO2211" s="1">
        <v>0</v>
      </c>
      <c r="AP2211">
        <v>0</v>
      </c>
      <c r="AQ2211" s="3">
        <v>1036</v>
      </c>
      <c r="BA2211" t="s">
        <v>31</v>
      </c>
      <c r="BB2211">
        <v>0.2</v>
      </c>
      <c r="BC2211">
        <v>3.413258110014104</v>
      </c>
      <c r="BE2211">
        <v>7.0997293358317712</v>
      </c>
      <c r="BF2211">
        <v>0.41080381691735401</v>
      </c>
      <c r="BG2211">
        <v>0.88215712383488687</v>
      </c>
      <c r="BH2211">
        <v>5.915872808734612</v>
      </c>
      <c r="BI2211">
        <v>0.17392060524370623</v>
      </c>
      <c r="BK2211">
        <v>4.6409501472129344</v>
      </c>
      <c r="BL2211">
        <v>1.0820818761571693</v>
      </c>
      <c r="BM2211">
        <f t="shared" si="464"/>
        <v>1.1086474501108647E-3</v>
      </c>
      <c r="BN2211" s="1">
        <f t="shared" si="465"/>
        <v>-0.78006547998827502</v>
      </c>
      <c r="BO2211" s="2">
        <f t="shared" si="466"/>
        <v>1.7332040584267936</v>
      </c>
      <c r="BP2211" s="1" t="e">
        <f t="shared" si="467"/>
        <v>#DIV/0!</v>
      </c>
    </row>
    <row r="2212" spans="1:68" x14ac:dyDescent="0.25">
      <c r="A2212" t="s">
        <v>1963</v>
      </c>
      <c r="B2212" t="s">
        <v>2010</v>
      </c>
      <c r="C2212" t="s">
        <v>27</v>
      </c>
      <c r="D2212">
        <v>-20.418837</v>
      </c>
      <c r="E2212">
        <v>-68.680137000000002</v>
      </c>
      <c r="G2212" t="s">
        <v>1086</v>
      </c>
      <c r="H2212" t="s">
        <v>1092</v>
      </c>
      <c r="I2212" t="s">
        <v>193</v>
      </c>
      <c r="J2212" t="s">
        <v>29</v>
      </c>
      <c r="L2212" t="s">
        <v>30</v>
      </c>
      <c r="N2212">
        <v>18</v>
      </c>
      <c r="P2212">
        <v>7.5</v>
      </c>
      <c r="Q2212" s="1">
        <v>0.8</v>
      </c>
      <c r="T2212" s="1">
        <f t="shared" si="454"/>
        <v>2960</v>
      </c>
      <c r="U2212" s="1">
        <f t="shared" si="455"/>
        <v>0</v>
      </c>
      <c r="V2212" s="3"/>
      <c r="W2212" s="3">
        <f t="shared" si="456"/>
        <v>179</v>
      </c>
      <c r="Z2212" s="2">
        <f t="shared" si="457"/>
        <v>2.3604803493449782</v>
      </c>
      <c r="AA2212" s="1">
        <f t="shared" si="458"/>
        <v>19.169274300932091</v>
      </c>
      <c r="AB2212" s="4">
        <v>0</v>
      </c>
      <c r="AC2212" s="2">
        <v>1.7000000000000001E-2</v>
      </c>
      <c r="AD2212" s="3">
        <f t="shared" si="459"/>
        <v>940</v>
      </c>
      <c r="AE2212" s="3">
        <f t="shared" si="460"/>
        <v>29.999999999999996</v>
      </c>
      <c r="AF2212" s="3">
        <f t="shared" si="461"/>
        <v>0</v>
      </c>
      <c r="AG2212" s="3">
        <f t="shared" si="462"/>
        <v>769.03837516842145</v>
      </c>
      <c r="AH2212" s="3">
        <f t="shared" si="463"/>
        <v>102.99999999999999</v>
      </c>
      <c r="AM2212">
        <v>0</v>
      </c>
      <c r="AO2212" s="1">
        <v>0</v>
      </c>
      <c r="AP2212">
        <v>0</v>
      </c>
      <c r="AQ2212" s="3">
        <v>5036</v>
      </c>
      <c r="BA2212" t="s">
        <v>31</v>
      </c>
      <c r="BB2212">
        <v>0.8</v>
      </c>
      <c r="BC2212">
        <v>83.497884344146684</v>
      </c>
      <c r="BE2212">
        <v>1.8634186966479283</v>
      </c>
      <c r="BF2212">
        <v>0.2183406113537118</v>
      </c>
      <c r="BG2212">
        <v>0.68242343541944073</v>
      </c>
      <c r="BH2212">
        <v>40.889120883900993</v>
      </c>
      <c r="BI2212">
        <v>0.76729678783988042</v>
      </c>
      <c r="BK2212">
        <v>19.187584210788959</v>
      </c>
      <c r="BL2212">
        <v>4.2378111499691418</v>
      </c>
      <c r="BM2212">
        <f t="shared" si="464"/>
        <v>9.4235033259423514E-4</v>
      </c>
      <c r="BN2212" s="1">
        <f t="shared" si="465"/>
        <v>0.27384645100536514</v>
      </c>
      <c r="BO2212" s="2">
        <f t="shared" si="466"/>
        <v>0.48970247815347645</v>
      </c>
      <c r="BP2212" s="1" t="e">
        <f t="shared" si="467"/>
        <v>#DIV/0!</v>
      </c>
    </row>
    <row r="2213" spans="1:68" x14ac:dyDescent="0.25">
      <c r="A2213" t="s">
        <v>1964</v>
      </c>
      <c r="B2213" t="s">
        <v>2010</v>
      </c>
      <c r="C2213" t="s">
        <v>27</v>
      </c>
      <c r="D2213">
        <v>-20.467711000000001</v>
      </c>
      <c r="E2213">
        <v>-68.598414000000005</v>
      </c>
      <c r="G2213" t="s">
        <v>1086</v>
      </c>
      <c r="H2213" t="s">
        <v>1092</v>
      </c>
      <c r="I2213" t="s">
        <v>193</v>
      </c>
      <c r="J2213" t="s">
        <v>29</v>
      </c>
      <c r="L2213" t="s">
        <v>30</v>
      </c>
      <c r="N2213">
        <v>25</v>
      </c>
      <c r="P2213">
        <v>6.7</v>
      </c>
      <c r="Q2213" s="1">
        <v>12</v>
      </c>
      <c r="T2213" s="1">
        <f t="shared" si="454"/>
        <v>2960</v>
      </c>
      <c r="U2213" s="1">
        <f t="shared" si="455"/>
        <v>0</v>
      </c>
      <c r="V2213" s="3"/>
      <c r="W2213" s="3">
        <f t="shared" si="456"/>
        <v>906.99999999999989</v>
      </c>
      <c r="Z2213" s="2">
        <f t="shared" si="457"/>
        <v>6.6093449781659386</v>
      </c>
      <c r="AA2213" s="1">
        <f t="shared" si="458"/>
        <v>37.496970705725701</v>
      </c>
      <c r="AB2213" s="4">
        <v>0</v>
      </c>
      <c r="AC2213" s="2">
        <v>0.02</v>
      </c>
      <c r="AD2213" s="3">
        <f t="shared" si="459"/>
        <v>1779.9999999999998</v>
      </c>
      <c r="AE2213" s="3">
        <f t="shared" si="460"/>
        <v>89.7</v>
      </c>
      <c r="AF2213" s="3">
        <f t="shared" si="461"/>
        <v>0</v>
      </c>
      <c r="AG2213" s="3">
        <f t="shared" si="462"/>
        <v>252.01257547781822</v>
      </c>
      <c r="AH2213" s="3">
        <f t="shared" si="463"/>
        <v>196</v>
      </c>
      <c r="AM2213">
        <v>0</v>
      </c>
      <c r="AO2213" s="1">
        <v>0</v>
      </c>
      <c r="AP2213">
        <v>0</v>
      </c>
      <c r="AQ2213" s="3">
        <v>6315</v>
      </c>
      <c r="BA2213" t="s">
        <v>31</v>
      </c>
      <c r="BB2213">
        <v>12</v>
      </c>
      <c r="BC2213">
        <v>83.497884344146684</v>
      </c>
      <c r="BE2213">
        <v>9.4420154070372675</v>
      </c>
      <c r="BF2213">
        <v>0.611353711790393</v>
      </c>
      <c r="BG2213">
        <v>1.3348868175765647</v>
      </c>
      <c r="BH2213">
        <v>77.428335290791239</v>
      </c>
      <c r="BI2213">
        <v>2.2942173956412426</v>
      </c>
      <c r="BK2213">
        <v>6.2877389091272011</v>
      </c>
      <c r="BL2213">
        <v>8.0641843242131248</v>
      </c>
      <c r="BM2213">
        <f t="shared" si="464"/>
        <v>1.1086474501108647E-3</v>
      </c>
      <c r="BN2213" s="1">
        <f t="shared" si="465"/>
        <v>-2.6724216950013995</v>
      </c>
      <c r="BO2213" s="2">
        <f t="shared" si="466"/>
        <v>0.92730894799275321</v>
      </c>
      <c r="BP2213" s="1" t="e">
        <f t="shared" si="467"/>
        <v>#DIV/0!</v>
      </c>
    </row>
    <row r="2214" spans="1:68" x14ac:dyDescent="0.25">
      <c r="A2214" t="s">
        <v>1965</v>
      </c>
      <c r="B2214" t="s">
        <v>2010</v>
      </c>
      <c r="C2214" t="s">
        <v>27</v>
      </c>
      <c r="D2214">
        <v>-20.530722999999998</v>
      </c>
      <c r="E2214">
        <v>-68.574326999999997</v>
      </c>
      <c r="G2214" t="s">
        <v>1086</v>
      </c>
      <c r="H2214" t="s">
        <v>1092</v>
      </c>
      <c r="I2214" t="s">
        <v>193</v>
      </c>
      <c r="J2214" t="s">
        <v>29</v>
      </c>
      <c r="L2214" t="s">
        <v>30</v>
      </c>
      <c r="N2214">
        <v>25</v>
      </c>
      <c r="P2214">
        <v>6.6</v>
      </c>
      <c r="Q2214" s="1">
        <v>5.5</v>
      </c>
      <c r="S2214">
        <v>0.75</v>
      </c>
      <c r="T2214" s="1">
        <f t="shared" si="454"/>
        <v>1440</v>
      </c>
      <c r="U2214" s="1">
        <f t="shared" si="455"/>
        <v>0.42</v>
      </c>
      <c r="V2214" s="3"/>
      <c r="W2214" s="3">
        <f t="shared" si="456"/>
        <v>1150</v>
      </c>
      <c r="Z2214" s="2">
        <f t="shared" si="457"/>
        <v>7.1688662461588235</v>
      </c>
      <c r="AA2214" s="1">
        <f t="shared" si="458"/>
        <v>49.092043941411454</v>
      </c>
      <c r="AB2214" s="4">
        <v>0.41999103062401227</v>
      </c>
      <c r="AC2214" s="2">
        <v>0.2</v>
      </c>
      <c r="AD2214" s="3">
        <f t="shared" si="459"/>
        <v>898</v>
      </c>
      <c r="AE2214" s="3">
        <f t="shared" si="460"/>
        <v>74</v>
      </c>
      <c r="AF2214" s="3">
        <f t="shared" si="461"/>
        <v>2</v>
      </c>
      <c r="AG2214" s="3">
        <f t="shared" si="462"/>
        <v>390.01946204900435</v>
      </c>
      <c r="AH2214" s="3">
        <f t="shared" si="463"/>
        <v>118</v>
      </c>
      <c r="AM2214">
        <v>4.5999999999999996</v>
      </c>
      <c r="AO2214" s="1">
        <v>0.20999950858800953</v>
      </c>
      <c r="AP2214">
        <v>0</v>
      </c>
      <c r="AQ2214" s="3">
        <v>4225</v>
      </c>
      <c r="AR2214" s="1">
        <v>-11.41</v>
      </c>
      <c r="AS2214" s="1">
        <v>-89</v>
      </c>
      <c r="BA2214" t="s">
        <v>31</v>
      </c>
      <c r="BB2214">
        <v>5.5</v>
      </c>
      <c r="BC2214">
        <v>40.620592383638922</v>
      </c>
      <c r="BD2214">
        <v>5.2563075690828997E-3</v>
      </c>
      <c r="BE2214">
        <v>11.971684363939204</v>
      </c>
      <c r="BF2214">
        <v>0.66310852337053217</v>
      </c>
      <c r="BG2214">
        <v>1.7476697736351532</v>
      </c>
      <c r="BH2214">
        <v>39.062160163556484</v>
      </c>
      <c r="BI2214">
        <v>1.8926654100050384</v>
      </c>
      <c r="BJ2214">
        <v>0.28814291888776833</v>
      </c>
      <c r="BK2214">
        <v>9.7310245022206683</v>
      </c>
      <c r="BL2214">
        <v>4.8549681135568816</v>
      </c>
      <c r="BM2214">
        <f t="shared" si="464"/>
        <v>1.1086474501108648E-2</v>
      </c>
      <c r="BN2214" s="1">
        <f t="shared" si="465"/>
        <v>0.25397496361785477</v>
      </c>
      <c r="BO2214" s="2">
        <f t="shared" si="466"/>
        <v>0.96163442902644281</v>
      </c>
      <c r="BP2214" s="1">
        <f t="shared" si="467"/>
        <v>59</v>
      </c>
    </row>
    <row r="2215" spans="1:68" x14ac:dyDescent="0.25">
      <c r="A2215" t="s">
        <v>1966</v>
      </c>
      <c r="B2215" t="s">
        <v>2010</v>
      </c>
      <c r="C2215" t="s">
        <v>27</v>
      </c>
      <c r="D2215">
        <v>-20.532046000000001</v>
      </c>
      <c r="E2215">
        <v>-68.550927000000001</v>
      </c>
      <c r="G2215" t="s">
        <v>1086</v>
      </c>
      <c r="H2215" t="s">
        <v>1092</v>
      </c>
      <c r="I2215" t="s">
        <v>193</v>
      </c>
      <c r="J2215" t="s">
        <v>29</v>
      </c>
      <c r="L2215" t="s">
        <v>30</v>
      </c>
      <c r="N2215">
        <v>34</v>
      </c>
      <c r="P2215">
        <v>6.61</v>
      </c>
      <c r="Q2215" s="1">
        <v>5.6</v>
      </c>
      <c r="S2215">
        <v>0.76</v>
      </c>
      <c r="T2215" s="1">
        <f t="shared" si="454"/>
        <v>1660</v>
      </c>
      <c r="U2215" s="1">
        <f t="shared" si="455"/>
        <v>0.49</v>
      </c>
      <c r="V2215" s="3"/>
      <c r="W2215" s="3">
        <f t="shared" si="456"/>
        <v>1140</v>
      </c>
      <c r="Z2215" s="2">
        <f t="shared" si="457"/>
        <v>7.868267831149927</v>
      </c>
      <c r="AA2215" s="1">
        <f t="shared" si="458"/>
        <v>52.364846870838882</v>
      </c>
      <c r="AB2215" s="4">
        <v>0.49998932217144321</v>
      </c>
      <c r="AC2215" s="2">
        <v>5.0000000000000001E-3</v>
      </c>
      <c r="AD2215" s="3">
        <f t="shared" si="459"/>
        <v>1030</v>
      </c>
      <c r="AE2215" s="3">
        <f t="shared" si="460"/>
        <v>84</v>
      </c>
      <c r="AF2215" s="3">
        <f t="shared" si="461"/>
        <v>2.4</v>
      </c>
      <c r="AG2215" s="3">
        <f t="shared" si="462"/>
        <v>390.01946204900435</v>
      </c>
      <c r="AH2215" s="3">
        <f t="shared" si="463"/>
        <v>130</v>
      </c>
      <c r="AM2215">
        <v>4.8</v>
      </c>
      <c r="AO2215" s="1">
        <v>0.25999939158515467</v>
      </c>
      <c r="AP2215">
        <v>0</v>
      </c>
      <c r="AQ2215" s="3">
        <v>4601</v>
      </c>
      <c r="AR2215" s="1">
        <v>-11.62</v>
      </c>
      <c r="AS2215" s="1">
        <v>-87.9</v>
      </c>
      <c r="AX2215" s="1">
        <v>7.6</v>
      </c>
      <c r="BA2215" t="s">
        <v>31</v>
      </c>
      <c r="BB2215">
        <v>5.6</v>
      </c>
      <c r="BC2215">
        <v>46.826516220028203</v>
      </c>
      <c r="BD2215">
        <v>6.1323588305967165E-3</v>
      </c>
      <c r="BE2215">
        <v>11.867582760774516</v>
      </c>
      <c r="BF2215">
        <v>0.72780203784570596</v>
      </c>
      <c r="BG2215">
        <v>1.8641810918774968</v>
      </c>
      <c r="BH2215">
        <v>44.804036713210664</v>
      </c>
      <c r="BI2215">
        <v>2.1484310059516654</v>
      </c>
      <c r="BJ2215">
        <v>0.34577150266532197</v>
      </c>
      <c r="BK2215">
        <v>9.7310245022206683</v>
      </c>
      <c r="BL2215">
        <v>5.3486936844270723</v>
      </c>
      <c r="BM2215">
        <f t="shared" si="464"/>
        <v>2.7716186252771619E-4</v>
      </c>
      <c r="BN2215" s="1">
        <f t="shared" si="465"/>
        <v>0.83979314340896849</v>
      </c>
      <c r="BO2215" s="2">
        <f t="shared" si="466"/>
        <v>0.95680909727910735</v>
      </c>
      <c r="BP2215" s="1">
        <f t="shared" si="467"/>
        <v>54.166666666666671</v>
      </c>
    </row>
    <row r="2216" spans="1:68" x14ac:dyDescent="0.25">
      <c r="A2216" t="s">
        <v>1967</v>
      </c>
      <c r="B2216" t="s">
        <v>2010</v>
      </c>
      <c r="C2216" t="s">
        <v>27</v>
      </c>
      <c r="D2216">
        <v>-20.533367999999999</v>
      </c>
      <c r="E2216">
        <v>-68.543059</v>
      </c>
      <c r="G2216" t="s">
        <v>1086</v>
      </c>
      <c r="H2216" t="s">
        <v>1092</v>
      </c>
      <c r="I2216" t="s">
        <v>193</v>
      </c>
      <c r="J2216" t="s">
        <v>29</v>
      </c>
      <c r="L2216" t="s">
        <v>30</v>
      </c>
      <c r="N2216">
        <v>32</v>
      </c>
      <c r="P2216">
        <v>6.8</v>
      </c>
      <c r="Q2216" s="1">
        <v>9.4</v>
      </c>
      <c r="T2216" s="1">
        <f t="shared" si="454"/>
        <v>2040</v>
      </c>
      <c r="U2216" s="1">
        <f t="shared" si="455"/>
        <v>0</v>
      </c>
      <c r="V2216" s="3"/>
      <c r="W2216" s="3">
        <f t="shared" si="456"/>
        <v>1310</v>
      </c>
      <c r="Z2216" s="2">
        <f t="shared" si="457"/>
        <v>8.7774898916383641</v>
      </c>
      <c r="AA2216" s="1">
        <f t="shared" si="458"/>
        <v>55.170106524633823</v>
      </c>
      <c r="AB2216" s="4">
        <v>0</v>
      </c>
      <c r="AC2216" s="2">
        <v>5.0000000000000001E-3</v>
      </c>
      <c r="AD2216" s="3">
        <f t="shared" si="459"/>
        <v>1280</v>
      </c>
      <c r="AE2216" s="3">
        <f t="shared" si="460"/>
        <v>108.00000000000001</v>
      </c>
      <c r="AF2216" s="3">
        <f t="shared" si="461"/>
        <v>0</v>
      </c>
      <c r="AG2216" s="3">
        <f t="shared" si="462"/>
        <v>385.0192125355556</v>
      </c>
      <c r="AH2216" s="3">
        <f t="shared" si="463"/>
        <v>161</v>
      </c>
      <c r="AM2216">
        <v>0</v>
      </c>
      <c r="AO2216" s="1">
        <v>0</v>
      </c>
      <c r="AP2216">
        <v>0</v>
      </c>
      <c r="AQ2216" s="3">
        <v>5462</v>
      </c>
      <c r="BA2216" t="s">
        <v>31</v>
      </c>
      <c r="BB2216">
        <v>9.4</v>
      </c>
      <c r="BC2216">
        <v>57.545839210155144</v>
      </c>
      <c r="BE2216">
        <v>13.637310014574224</v>
      </c>
      <c r="BF2216">
        <v>0.81190360666343209</v>
      </c>
      <c r="BG2216">
        <v>1.9640479360852197</v>
      </c>
      <c r="BH2216">
        <v>55.678802905737527</v>
      </c>
      <c r="BI2216">
        <v>2.7622684362235699</v>
      </c>
      <c r="BK2216">
        <v>9.6062677778332244</v>
      </c>
      <c r="BL2216">
        <v>6.6241514091750666</v>
      </c>
      <c r="BM2216">
        <f t="shared" si="464"/>
        <v>2.7716186252771619E-4</v>
      </c>
      <c r="BN2216" s="1">
        <f t="shared" si="465"/>
        <v>-1.7924724127828213</v>
      </c>
      <c r="BO2216" s="2">
        <f t="shared" si="466"/>
        <v>0.96755566814137028</v>
      </c>
      <c r="BP2216" s="1" t="e">
        <f t="shared" si="467"/>
        <v>#DIV/0!</v>
      </c>
    </row>
    <row r="2217" spans="1:68" x14ac:dyDescent="0.25">
      <c r="A2217" t="s">
        <v>1968</v>
      </c>
      <c r="B2217" t="s">
        <v>2010</v>
      </c>
      <c r="C2217" t="s">
        <v>27</v>
      </c>
      <c r="D2217">
        <v>-20.520899</v>
      </c>
      <c r="E2217">
        <v>-68.535191999999995</v>
      </c>
      <c r="G2217" t="s">
        <v>1086</v>
      </c>
      <c r="H2217" t="s">
        <v>1092</v>
      </c>
      <c r="I2217" t="s">
        <v>193</v>
      </c>
      <c r="J2217" t="s">
        <v>29</v>
      </c>
      <c r="L2217" t="s">
        <v>30</v>
      </c>
      <c r="N2217">
        <v>75</v>
      </c>
      <c r="P2217">
        <v>1.7</v>
      </c>
      <c r="T2217" s="1">
        <f t="shared" si="454"/>
        <v>13500</v>
      </c>
      <c r="U2217" s="1">
        <f t="shared" si="455"/>
        <v>0</v>
      </c>
      <c r="V2217" s="3"/>
      <c r="W2217" s="3">
        <f t="shared" si="456"/>
        <v>36.4</v>
      </c>
      <c r="Z2217" s="2">
        <f t="shared" si="457"/>
        <v>138.48151382823872</v>
      </c>
      <c r="AA2217" s="1">
        <f t="shared" si="458"/>
        <v>263.22686418109186</v>
      </c>
      <c r="AB2217" s="4">
        <v>0</v>
      </c>
      <c r="AC2217" s="2">
        <v>0.28799999999999998</v>
      </c>
      <c r="AD2217" s="3">
        <f t="shared" si="459"/>
        <v>6750</v>
      </c>
      <c r="AE2217" s="3">
        <f t="shared" si="460"/>
        <v>646</v>
      </c>
      <c r="AF2217" s="3">
        <f t="shared" si="461"/>
        <v>0</v>
      </c>
      <c r="AG2217" s="3">
        <f t="shared" si="462"/>
        <v>753.03757672538552</v>
      </c>
      <c r="AH2217" s="3">
        <f t="shared" si="463"/>
        <v>404.99999999999994</v>
      </c>
      <c r="AM2217">
        <v>0</v>
      </c>
      <c r="AO2217" s="1">
        <v>0</v>
      </c>
      <c r="AP2217">
        <v>0</v>
      </c>
      <c r="AQ2217" s="3">
        <v>23446</v>
      </c>
      <c r="BA2217" t="s">
        <v>31</v>
      </c>
      <c r="BC2217">
        <v>380.8180535966149</v>
      </c>
      <c r="BE2217">
        <v>0.37892983551946696</v>
      </c>
      <c r="BF2217">
        <v>12.809315866084425</v>
      </c>
      <c r="BG2217">
        <v>9.3708388814913448</v>
      </c>
      <c r="BH2217">
        <v>293.61868719822525</v>
      </c>
      <c r="BI2217">
        <v>16.522457498152093</v>
      </c>
      <c r="BK2217">
        <v>18.788362692749139</v>
      </c>
      <c r="BL2217">
        <v>16.663238016868956</v>
      </c>
      <c r="BM2217">
        <f t="shared" si="464"/>
        <v>1.5964523281596452E-2</v>
      </c>
      <c r="BN2217" s="1">
        <f t="shared" si="465"/>
        <v>-6.7607938437230175E-2</v>
      </c>
      <c r="BO2217" s="2">
        <f t="shared" si="466"/>
        <v>0.77102092305015457</v>
      </c>
      <c r="BP2217" s="1" t="e">
        <f t="shared" si="467"/>
        <v>#DIV/0!</v>
      </c>
    </row>
    <row r="2218" spans="1:68" x14ac:dyDescent="0.25">
      <c r="A2218" t="s">
        <v>1969</v>
      </c>
      <c r="B2218" t="s">
        <v>2010</v>
      </c>
      <c r="C2218" t="s">
        <v>27</v>
      </c>
      <c r="D2218">
        <v>-20.517499000000001</v>
      </c>
      <c r="E2218">
        <v>-68.529745000000005</v>
      </c>
      <c r="G2218" t="s">
        <v>1086</v>
      </c>
      <c r="H2218" t="s">
        <v>1092</v>
      </c>
      <c r="I2218" t="s">
        <v>215</v>
      </c>
      <c r="J2218" t="s">
        <v>29</v>
      </c>
      <c r="L2218" t="s">
        <v>30</v>
      </c>
      <c r="N2218">
        <v>17</v>
      </c>
      <c r="P2218">
        <v>0.9</v>
      </c>
      <c r="T2218" s="1">
        <f t="shared" si="454"/>
        <v>18800</v>
      </c>
      <c r="U2218" s="1">
        <f t="shared" si="455"/>
        <v>0</v>
      </c>
      <c r="V2218" s="3"/>
      <c r="W2218" s="3">
        <f t="shared" si="456"/>
        <v>57.099999999999994</v>
      </c>
      <c r="Z2218" s="2">
        <f t="shared" si="457"/>
        <v>192.33543587255377</v>
      </c>
      <c r="AA2218" s="1">
        <f t="shared" si="458"/>
        <v>154.28928095872172</v>
      </c>
      <c r="AB2218" s="4">
        <v>0</v>
      </c>
      <c r="AC2218" s="2">
        <v>0</v>
      </c>
      <c r="AD2218" s="3">
        <f t="shared" si="459"/>
        <v>9000</v>
      </c>
      <c r="AE2218" s="3">
        <f t="shared" si="460"/>
        <v>913</v>
      </c>
      <c r="AF2218" s="3">
        <f t="shared" si="461"/>
        <v>0</v>
      </c>
      <c r="AG2218" s="3">
        <f t="shared" si="462"/>
        <v>1260.0628773890912</v>
      </c>
      <c r="AH2218" s="3">
        <f t="shared" si="463"/>
        <v>240.00000000000003</v>
      </c>
      <c r="AM2218">
        <v>0</v>
      </c>
      <c r="AO2218" s="1">
        <v>0</v>
      </c>
      <c r="AP2218">
        <v>0</v>
      </c>
      <c r="AQ2218" s="3">
        <v>31700</v>
      </c>
      <c r="BA2218" t="s">
        <v>31</v>
      </c>
      <c r="BC2218">
        <v>530.32440056417488</v>
      </c>
      <c r="BE2218">
        <v>0.59442015407037263</v>
      </c>
      <c r="BF2218">
        <v>17.790716480672813</v>
      </c>
      <c r="BG2218">
        <v>5.4926764314247674</v>
      </c>
      <c r="BH2218">
        <v>391.49158293096696</v>
      </c>
      <c r="BI2218">
        <v>23.351398909927028</v>
      </c>
      <c r="BK2218">
        <v>31.438694545636007</v>
      </c>
      <c r="BL2218">
        <v>9.8745114174038271</v>
      </c>
      <c r="BM2218">
        <f t="shared" si="464"/>
        <v>0</v>
      </c>
      <c r="BN2218" s="1">
        <f t="shared" si="465"/>
        <v>-3.3084957859639745</v>
      </c>
      <c r="BO2218" s="2">
        <f t="shared" si="466"/>
        <v>0.73821152206929674</v>
      </c>
      <c r="BP2218" s="1" t="e">
        <f t="shared" si="467"/>
        <v>#DIV/0!</v>
      </c>
    </row>
    <row r="2219" spans="1:68" x14ac:dyDescent="0.25">
      <c r="A2219" t="s">
        <v>1970</v>
      </c>
      <c r="B2219" t="s">
        <v>2010</v>
      </c>
      <c r="C2219" t="s">
        <v>27</v>
      </c>
      <c r="D2219">
        <v>-20.440206</v>
      </c>
      <c r="E2219">
        <v>-68.450667999999993</v>
      </c>
      <c r="G2219" t="s">
        <v>1086</v>
      </c>
      <c r="H2219" t="s">
        <v>1092</v>
      </c>
      <c r="I2219" t="s">
        <v>193</v>
      </c>
      <c r="J2219" t="s">
        <v>29</v>
      </c>
      <c r="L2219" t="s">
        <v>30</v>
      </c>
      <c r="N2219">
        <v>18</v>
      </c>
      <c r="P2219">
        <v>7.04</v>
      </c>
      <c r="Q2219" s="1">
        <v>2.1</v>
      </c>
      <c r="T2219" s="1">
        <f t="shared" si="454"/>
        <v>1910</v>
      </c>
      <c r="U2219" s="1">
        <f t="shared" si="455"/>
        <v>0.9</v>
      </c>
      <c r="V2219" s="3"/>
      <c r="W2219" s="3">
        <f t="shared" si="456"/>
        <v>446</v>
      </c>
      <c r="Z2219" s="2">
        <f t="shared" si="457"/>
        <v>6.7492252951641607</v>
      </c>
      <c r="AA2219" s="1">
        <f t="shared" si="458"/>
        <v>38.338548601864183</v>
      </c>
      <c r="AB2219" s="4">
        <v>0.25999444752915052</v>
      </c>
      <c r="AC2219" s="2">
        <v>6.0999999999999999E-2</v>
      </c>
      <c r="AD2219" s="3">
        <f t="shared" si="459"/>
        <v>1110</v>
      </c>
      <c r="AE2219" s="3">
        <f t="shared" si="460"/>
        <v>67</v>
      </c>
      <c r="AF2219" s="3">
        <f t="shared" si="461"/>
        <v>2.2000000000000002</v>
      </c>
      <c r="AG2219" s="3">
        <f t="shared" si="462"/>
        <v>171.00853335994807</v>
      </c>
      <c r="AH2219" s="3">
        <f t="shared" si="463"/>
        <v>92</v>
      </c>
      <c r="AM2219">
        <v>1.6</v>
      </c>
      <c r="AO2219" s="1">
        <v>0.17999957878972245</v>
      </c>
      <c r="AP2219">
        <v>0</v>
      </c>
      <c r="AQ2219" s="3">
        <v>3919</v>
      </c>
      <c r="AR2219" s="1">
        <v>-14.73</v>
      </c>
      <c r="AS2219" s="1">
        <v>-110.5</v>
      </c>
      <c r="BA2219" t="s">
        <v>31</v>
      </c>
      <c r="BB2219">
        <v>2.1</v>
      </c>
      <c r="BC2219">
        <v>53.878702397743297</v>
      </c>
      <c r="BD2219">
        <v>1.1263516219463357E-2</v>
      </c>
      <c r="BE2219">
        <v>4.6429315011451173</v>
      </c>
      <c r="BF2219">
        <v>0.62429241468542784</v>
      </c>
      <c r="BG2219">
        <v>1.3648468708388815</v>
      </c>
      <c r="BH2219">
        <v>48.283961894819257</v>
      </c>
      <c r="BI2219">
        <v>1.7136294928423996</v>
      </c>
      <c r="BJ2219">
        <v>0.31695721077654521</v>
      </c>
      <c r="BK2219">
        <v>4.266679974050601</v>
      </c>
      <c r="BL2219">
        <v>3.7852293766714666</v>
      </c>
      <c r="BM2219">
        <f t="shared" si="464"/>
        <v>3.3813747228381374E-3</v>
      </c>
      <c r="BN2219" s="1">
        <f t="shared" si="465"/>
        <v>0.87011453005778239</v>
      </c>
      <c r="BO2219" s="2">
        <f t="shared" si="466"/>
        <v>0.89616044459232602</v>
      </c>
      <c r="BP2219" s="1">
        <f t="shared" si="467"/>
        <v>41.818181818181813</v>
      </c>
    </row>
    <row r="2220" spans="1:68" x14ac:dyDescent="0.25">
      <c r="A2220" t="s">
        <v>1971</v>
      </c>
      <c r="B2220" t="s">
        <v>2010</v>
      </c>
      <c r="C2220" t="s">
        <v>27</v>
      </c>
      <c r="D2220">
        <v>-20.520899</v>
      </c>
      <c r="E2220">
        <v>-68.443405999999996</v>
      </c>
      <c r="G2220" t="s">
        <v>1086</v>
      </c>
      <c r="H2220" t="s">
        <v>1092</v>
      </c>
      <c r="I2220" t="s">
        <v>193</v>
      </c>
      <c r="J2220" t="s">
        <v>29</v>
      </c>
      <c r="L2220" t="s">
        <v>30</v>
      </c>
      <c r="N2220">
        <v>16</v>
      </c>
      <c r="P2220">
        <v>4.5</v>
      </c>
      <c r="S2220">
        <v>0.22</v>
      </c>
      <c r="T2220" s="1">
        <f t="shared" si="454"/>
        <v>1160</v>
      </c>
      <c r="U2220" s="1">
        <f t="shared" si="455"/>
        <v>2</v>
      </c>
      <c r="V2220" s="3"/>
      <c r="W2220" s="3">
        <f t="shared" si="456"/>
        <v>589</v>
      </c>
      <c r="Z2220" s="2">
        <f t="shared" si="457"/>
        <v>11.365275756105451</v>
      </c>
      <c r="AA2220" s="1">
        <f t="shared" si="458"/>
        <v>49.092043941411454</v>
      </c>
      <c r="AB2220" s="4">
        <v>1.399970102080041</v>
      </c>
      <c r="AC2220" s="2">
        <v>0.3</v>
      </c>
      <c r="AD2220" s="3">
        <f t="shared" si="459"/>
        <v>580</v>
      </c>
      <c r="AE2220" s="3">
        <f t="shared" si="460"/>
        <v>74</v>
      </c>
      <c r="AF2220" s="3">
        <f t="shared" si="461"/>
        <v>2.7</v>
      </c>
      <c r="AG2220" s="3">
        <f t="shared" si="462"/>
        <v>290.01447178002894</v>
      </c>
      <c r="AH2220" s="3">
        <f t="shared" si="463"/>
        <v>48.6</v>
      </c>
      <c r="AM2220">
        <v>1.6</v>
      </c>
      <c r="AO2220" s="1">
        <v>0.39999906397716101</v>
      </c>
      <c r="AP2220">
        <v>0.24</v>
      </c>
      <c r="AQ2220" s="3">
        <v>2921</v>
      </c>
      <c r="AR2220" s="1">
        <v>-13.68</v>
      </c>
      <c r="AS2220" s="1">
        <v>-102.8</v>
      </c>
      <c r="BA2220" t="s">
        <v>31</v>
      </c>
      <c r="BC2220">
        <v>32.722143864598024</v>
      </c>
      <c r="BD2220">
        <v>2.5030036043251904E-2</v>
      </c>
      <c r="BE2220">
        <v>6.131584426400166</v>
      </c>
      <c r="BF2220">
        <v>1.0512696102215753</v>
      </c>
      <c r="BG2220">
        <v>1.7476697736351532</v>
      </c>
      <c r="BH2220">
        <v>25.229457566662315</v>
      </c>
      <c r="BI2220">
        <v>1.8926654100050384</v>
      </c>
      <c r="BJ2220">
        <v>0.38899294049848726</v>
      </c>
      <c r="BK2220">
        <v>7.2358900144717797</v>
      </c>
      <c r="BL2220">
        <v>1.9995885620242748</v>
      </c>
      <c r="BM2220">
        <f t="shared" si="464"/>
        <v>1.662971175166297E-2</v>
      </c>
      <c r="BN2220" s="1">
        <f t="shared" si="465"/>
        <v>1.0860019711821716</v>
      </c>
      <c r="BO2220" s="2">
        <f t="shared" si="466"/>
        <v>0.77102092305015435</v>
      </c>
      <c r="BP2220" s="1">
        <f t="shared" si="467"/>
        <v>18</v>
      </c>
    </row>
    <row r="2221" spans="1:68" x14ac:dyDescent="0.25">
      <c r="A2221" t="s">
        <v>1972</v>
      </c>
      <c r="B2221" t="s">
        <v>2010</v>
      </c>
      <c r="C2221" t="s">
        <v>27</v>
      </c>
      <c r="D2221">
        <v>-20.525811999999998</v>
      </c>
      <c r="E2221">
        <v>-68.448448999999997</v>
      </c>
      <c r="G2221" t="s">
        <v>1086</v>
      </c>
      <c r="H2221" t="s">
        <v>1092</v>
      </c>
      <c r="I2221" t="s">
        <v>193</v>
      </c>
      <c r="J2221" t="s">
        <v>29</v>
      </c>
      <c r="L2221" t="s">
        <v>30</v>
      </c>
      <c r="N2221">
        <v>68</v>
      </c>
      <c r="P2221">
        <v>5.9</v>
      </c>
      <c r="Q2221" s="1">
        <v>7.3</v>
      </c>
      <c r="S2221">
        <v>0.96</v>
      </c>
      <c r="T2221" s="1">
        <f t="shared" si="454"/>
        <v>8100</v>
      </c>
      <c r="U2221" s="1">
        <f t="shared" si="455"/>
        <v>3.2</v>
      </c>
      <c r="V2221" s="3"/>
      <c r="W2221" s="3">
        <f t="shared" si="456"/>
        <v>956</v>
      </c>
      <c r="Z2221" s="2">
        <f t="shared" si="457"/>
        <v>30.948520135856381</v>
      </c>
      <c r="AA2221" s="1">
        <f t="shared" si="458"/>
        <v>81.352529960053261</v>
      </c>
      <c r="AB2221" s="4">
        <v>4.6998996284115666</v>
      </c>
      <c r="AC2221" s="2">
        <v>0.3</v>
      </c>
      <c r="AD2221" s="3">
        <f t="shared" si="459"/>
        <v>5100</v>
      </c>
      <c r="AE2221" s="3">
        <f t="shared" si="460"/>
        <v>187</v>
      </c>
      <c r="AF2221" s="3">
        <f t="shared" si="461"/>
        <v>13.4</v>
      </c>
      <c r="AG2221" s="3">
        <f t="shared" si="462"/>
        <v>83.004141923249648</v>
      </c>
      <c r="AH2221" s="3">
        <f t="shared" si="463"/>
        <v>203</v>
      </c>
      <c r="AM2221">
        <v>2.7</v>
      </c>
      <c r="AO2221" s="1">
        <v>0.95999775354518635</v>
      </c>
      <c r="AP2221">
        <v>1.3</v>
      </c>
      <c r="AQ2221" s="3">
        <v>15009</v>
      </c>
      <c r="AR2221" s="1">
        <v>-12.96</v>
      </c>
      <c r="AS2221" s="1">
        <v>-98.7</v>
      </c>
      <c r="AX2221" s="1">
        <v>8.3000000000000007</v>
      </c>
      <c r="BA2221" t="s">
        <v>31</v>
      </c>
      <c r="BB2221">
        <v>7.3</v>
      </c>
      <c r="BC2221">
        <v>228.49083215796895</v>
      </c>
      <c r="BD2221">
        <v>4.0048057669203045E-2</v>
      </c>
      <c r="BE2221">
        <v>9.952113262544243</v>
      </c>
      <c r="BF2221">
        <v>2.8626880155264436</v>
      </c>
      <c r="BG2221">
        <v>2.896138482023968</v>
      </c>
      <c r="BH2221">
        <v>221.84523032754794</v>
      </c>
      <c r="BI2221">
        <v>4.7828166442019215</v>
      </c>
      <c r="BJ2221">
        <v>1.9305575565480479</v>
      </c>
      <c r="BK2221">
        <v>2.0709616248315781</v>
      </c>
      <c r="BL2221">
        <v>8.3521909072207361</v>
      </c>
      <c r="BM2221">
        <f t="shared" si="464"/>
        <v>1.662971175166297E-2</v>
      </c>
      <c r="BN2221" s="1">
        <f t="shared" si="465"/>
        <v>-1.2498236905333142</v>
      </c>
      <c r="BO2221" s="2">
        <f t="shared" si="466"/>
        <v>0.97091523643352773</v>
      </c>
      <c r="BP2221" s="1">
        <f t="shared" si="467"/>
        <v>15.149253731343283</v>
      </c>
    </row>
    <row r="2222" spans="1:68" x14ac:dyDescent="0.25">
      <c r="A2222" t="s">
        <v>1973</v>
      </c>
      <c r="B2222" t="s">
        <v>2010</v>
      </c>
      <c r="C2222" t="s">
        <v>27</v>
      </c>
      <c r="D2222">
        <v>-20.531101</v>
      </c>
      <c r="E2222">
        <v>-68.443203999999994</v>
      </c>
      <c r="G2222" t="s">
        <v>1086</v>
      </c>
      <c r="H2222" t="s">
        <v>1092</v>
      </c>
      <c r="I2222" t="s">
        <v>193</v>
      </c>
      <c r="J2222" t="s">
        <v>29</v>
      </c>
      <c r="L2222" t="s">
        <v>30</v>
      </c>
      <c r="N2222">
        <v>22</v>
      </c>
      <c r="P2222">
        <v>5.7</v>
      </c>
      <c r="Q2222" s="1">
        <v>15.9</v>
      </c>
      <c r="S2222">
        <v>1.7</v>
      </c>
      <c r="T2222" s="1">
        <f t="shared" si="454"/>
        <v>13600</v>
      </c>
      <c r="U2222" s="1">
        <f t="shared" si="455"/>
        <v>4.5999999999999996</v>
      </c>
      <c r="V2222" s="3"/>
      <c r="W2222" s="3">
        <f t="shared" si="456"/>
        <v>2340</v>
      </c>
      <c r="Z2222" s="2">
        <f t="shared" si="457"/>
        <v>48.958110949377321</v>
      </c>
      <c r="AA2222" s="1">
        <f t="shared" si="458"/>
        <v>68.261318242343549</v>
      </c>
      <c r="AB2222" s="4">
        <v>8.0998270191773809</v>
      </c>
      <c r="AC2222" s="2">
        <v>0.1</v>
      </c>
      <c r="AD2222" s="3">
        <f t="shared" si="459"/>
        <v>8500</v>
      </c>
      <c r="AE2222" s="3">
        <f t="shared" si="460"/>
        <v>310</v>
      </c>
      <c r="AF2222" s="3">
        <f t="shared" si="461"/>
        <v>21.4</v>
      </c>
      <c r="AG2222" s="3">
        <f t="shared" si="462"/>
        <v>509.02540046908524</v>
      </c>
      <c r="AH2222" s="3">
        <f t="shared" si="463"/>
        <v>404.99999999999994</v>
      </c>
      <c r="AM2222">
        <v>6.6000000000000005</v>
      </c>
      <c r="AO2222" s="1">
        <v>1.7999957878972246</v>
      </c>
      <c r="AP2222">
        <v>2.4</v>
      </c>
      <c r="AQ2222" s="3">
        <v>26138</v>
      </c>
      <c r="AR2222" s="1">
        <v>-8.4499999999999993</v>
      </c>
      <c r="AS2222" s="1">
        <v>-80.599999999999994</v>
      </c>
      <c r="BA2222" t="s">
        <v>31</v>
      </c>
      <c r="BB2222">
        <v>15.9</v>
      </c>
      <c r="BC2222">
        <v>383.63892806770093</v>
      </c>
      <c r="BD2222">
        <v>5.7569082899479374E-2</v>
      </c>
      <c r="BE2222">
        <v>24.359775140537163</v>
      </c>
      <c r="BF2222">
        <v>4.5285460132621704</v>
      </c>
      <c r="BG2222">
        <v>2.4300932090545939</v>
      </c>
      <c r="BH2222">
        <v>369.74205054591323</v>
      </c>
      <c r="BI2222">
        <v>7.9287334743454316</v>
      </c>
      <c r="BJ2222">
        <v>3.0831292320991208</v>
      </c>
      <c r="BK2222">
        <v>12.700234542641848</v>
      </c>
      <c r="BL2222">
        <v>16.663238016868956</v>
      </c>
      <c r="BM2222">
        <f t="shared" si="464"/>
        <v>5.5432372505543242E-3</v>
      </c>
      <c r="BN2222" s="1">
        <f t="shared" si="465"/>
        <v>-0.99455073959183304</v>
      </c>
      <c r="BO2222" s="2">
        <f t="shared" si="466"/>
        <v>0.9637761538126931</v>
      </c>
      <c r="BP2222" s="1">
        <f t="shared" si="467"/>
        <v>18.925233644859812</v>
      </c>
    </row>
    <row r="2223" spans="1:68" x14ac:dyDescent="0.25">
      <c r="A2223" t="s">
        <v>1974</v>
      </c>
      <c r="B2223" t="s">
        <v>2010</v>
      </c>
      <c r="C2223" t="s">
        <v>27</v>
      </c>
      <c r="D2223">
        <v>-20.537901999999999</v>
      </c>
      <c r="E2223">
        <v>-68.443809000000002</v>
      </c>
      <c r="G2223" t="s">
        <v>1086</v>
      </c>
      <c r="H2223" t="s">
        <v>1092</v>
      </c>
      <c r="I2223" t="s">
        <v>193</v>
      </c>
      <c r="J2223" t="s">
        <v>29</v>
      </c>
      <c r="L2223" t="s">
        <v>30</v>
      </c>
      <c r="N2223">
        <v>69</v>
      </c>
      <c r="P2223">
        <v>5.75</v>
      </c>
      <c r="Q2223" s="1">
        <v>4.7</v>
      </c>
      <c r="S2223">
        <v>0.67</v>
      </c>
      <c r="T2223" s="1">
        <f t="shared" si="454"/>
        <v>17900</v>
      </c>
      <c r="U2223" s="1">
        <f t="shared" si="455"/>
        <v>4.4000000000000004</v>
      </c>
      <c r="V2223" s="3"/>
      <c r="W2223" s="3">
        <f t="shared" si="456"/>
        <v>2020</v>
      </c>
      <c r="Z2223" s="2">
        <f t="shared" si="457"/>
        <v>50.356914119359537</v>
      </c>
      <c r="AA2223" s="1">
        <f t="shared" si="458"/>
        <v>76.677097203728366</v>
      </c>
      <c r="AB2223" s="4">
        <v>4.2999081706744118</v>
      </c>
      <c r="AC2223" s="2">
        <v>0.504</v>
      </c>
      <c r="AD2223" s="3">
        <f t="shared" si="459"/>
        <v>11100</v>
      </c>
      <c r="AE2223" s="3">
        <f t="shared" si="460"/>
        <v>412</v>
      </c>
      <c r="AF2223" s="3">
        <f t="shared" si="461"/>
        <v>25</v>
      </c>
      <c r="AG2223" s="3">
        <f t="shared" si="462"/>
        <v>125.00623783621937</v>
      </c>
      <c r="AH2223" s="3">
        <f t="shared" si="463"/>
        <v>522</v>
      </c>
      <c r="AM2223">
        <v>2.7</v>
      </c>
      <c r="AO2223" s="1">
        <v>1.7999957878972246</v>
      </c>
      <c r="AP2223">
        <v>1.6</v>
      </c>
      <c r="AQ2223" s="3">
        <v>32573</v>
      </c>
      <c r="AR2223" s="1">
        <v>-12.52</v>
      </c>
      <c r="AS2223" s="1">
        <v>-96.8</v>
      </c>
      <c r="AX2223" s="1">
        <v>8.9</v>
      </c>
      <c r="BA2223" t="s">
        <v>31</v>
      </c>
      <c r="BB2223">
        <v>4.7</v>
      </c>
      <c r="BC2223">
        <v>504.93653032440051</v>
      </c>
      <c r="BD2223">
        <v>5.506607929515419E-2</v>
      </c>
      <c r="BE2223">
        <v>21.028523839267123</v>
      </c>
      <c r="BF2223">
        <v>4.6579330422125187</v>
      </c>
      <c r="BG2223">
        <v>2.7296937416777629</v>
      </c>
      <c r="BH2223">
        <v>482.83961894819259</v>
      </c>
      <c r="BI2223">
        <v>10.537542553001025</v>
      </c>
      <c r="BJ2223">
        <v>3.6017864860971041</v>
      </c>
      <c r="BK2223">
        <v>3.1189181096861121</v>
      </c>
      <c r="BL2223">
        <v>21.477062332853322</v>
      </c>
      <c r="BM2223">
        <f t="shared" si="464"/>
        <v>2.7937915742793792E-2</v>
      </c>
      <c r="BN2223" s="1">
        <f t="shared" si="465"/>
        <v>-0.50547019236031077</v>
      </c>
      <c r="BO2223" s="2">
        <f t="shared" si="466"/>
        <v>0.9562382397605268</v>
      </c>
      <c r="BP2223" s="1">
        <f t="shared" si="467"/>
        <v>20.88</v>
      </c>
    </row>
    <row r="2224" spans="1:68" x14ac:dyDescent="0.25">
      <c r="A2224" t="s">
        <v>1975</v>
      </c>
      <c r="B2224" t="s">
        <v>2010</v>
      </c>
      <c r="C2224" t="s">
        <v>27</v>
      </c>
      <c r="D2224">
        <v>-20.548480000000001</v>
      </c>
      <c r="E2224">
        <v>-68.437758000000002</v>
      </c>
      <c r="G2224" t="s">
        <v>1086</v>
      </c>
      <c r="H2224" t="s">
        <v>1092</v>
      </c>
      <c r="I2224" t="s">
        <v>193</v>
      </c>
      <c r="J2224" t="s">
        <v>29</v>
      </c>
      <c r="L2224" t="s">
        <v>30</v>
      </c>
      <c r="N2224">
        <v>86</v>
      </c>
      <c r="P2224">
        <v>8.27</v>
      </c>
      <c r="Q2224" s="1">
        <v>5.0999999999999996</v>
      </c>
      <c r="S2224">
        <v>2.6</v>
      </c>
      <c r="T2224" s="1">
        <f t="shared" si="454"/>
        <v>1800.0000000000002</v>
      </c>
      <c r="U2224" s="1">
        <f t="shared" si="455"/>
        <v>2.4</v>
      </c>
      <c r="V2224" s="3"/>
      <c r="W2224" s="3">
        <f t="shared" si="456"/>
        <v>338</v>
      </c>
      <c r="Z2224" s="2">
        <f t="shared" si="457"/>
        <v>20.982047549733139</v>
      </c>
      <c r="AA2224" s="1">
        <f t="shared" si="458"/>
        <v>114.08055925432755</v>
      </c>
      <c r="AB2224" s="4">
        <v>4.3999060351087005</v>
      </c>
      <c r="AC2224" s="2">
        <v>5.6000000000000001E-2</v>
      </c>
      <c r="AD2224" s="3">
        <f t="shared" si="459"/>
        <v>1410</v>
      </c>
      <c r="AE2224" s="3">
        <f t="shared" si="460"/>
        <v>52.999999999999993</v>
      </c>
      <c r="AF2224" s="3">
        <f t="shared" si="461"/>
        <v>6</v>
      </c>
      <c r="AG2224" s="3">
        <f t="shared" si="462"/>
        <v>3.000149708069265</v>
      </c>
      <c r="AH2224" s="3">
        <f t="shared" si="463"/>
        <v>0.25</v>
      </c>
      <c r="AM2224">
        <v>1.4</v>
      </c>
      <c r="AO2224" s="1">
        <v>0.48999885337202226</v>
      </c>
      <c r="AP2224">
        <v>1.1000000000000001</v>
      </c>
      <c r="AQ2224" s="3">
        <v>3989</v>
      </c>
      <c r="AR2224" s="1">
        <v>-13.06</v>
      </c>
      <c r="AS2224" s="1">
        <v>-99.3</v>
      </c>
      <c r="AX2224" s="1">
        <v>9.1</v>
      </c>
      <c r="BA2224" t="s">
        <v>31</v>
      </c>
      <c r="BB2224">
        <v>5.0999999999999996</v>
      </c>
      <c r="BC2224">
        <v>50.775740479548659</v>
      </c>
      <c r="BD2224">
        <v>3.0036043251902282E-2</v>
      </c>
      <c r="BE2224">
        <v>3.5186341869664792</v>
      </c>
      <c r="BF2224">
        <v>1.9408054342552159</v>
      </c>
      <c r="BG2224">
        <v>4.0612516644474033</v>
      </c>
      <c r="BH2224">
        <v>61.333681325851494</v>
      </c>
      <c r="BI2224">
        <v>1.3555576585171221</v>
      </c>
      <c r="BJ2224">
        <v>0.86442875666330499</v>
      </c>
      <c r="BK2224">
        <v>7.485403463246669E-2</v>
      </c>
      <c r="BL2224">
        <v>1.0285949393128987E-2</v>
      </c>
      <c r="BM2224">
        <f t="shared" si="464"/>
        <v>3.1042128603104213E-3</v>
      </c>
      <c r="BN2224" s="1">
        <f t="shared" si="465"/>
        <v>0.61893615375708555</v>
      </c>
      <c r="BO2224" s="2">
        <f t="shared" si="466"/>
        <v>1.2079327794452419</v>
      </c>
      <c r="BP2224" s="1">
        <f t="shared" si="467"/>
        <v>4.1666666666666664E-2</v>
      </c>
    </row>
    <row r="2225" spans="1:68" x14ac:dyDescent="0.25">
      <c r="A2225" t="s">
        <v>1976</v>
      </c>
      <c r="B2225" t="s">
        <v>2010</v>
      </c>
      <c r="C2225" t="s">
        <v>27</v>
      </c>
      <c r="D2225">
        <v>-20.546590999999999</v>
      </c>
      <c r="E2225">
        <v>-68.444011000000003</v>
      </c>
      <c r="G2225" t="s">
        <v>1086</v>
      </c>
      <c r="H2225" t="s">
        <v>1092</v>
      </c>
      <c r="I2225" t="s">
        <v>193</v>
      </c>
      <c r="J2225" t="s">
        <v>29</v>
      </c>
      <c r="L2225" t="s">
        <v>30</v>
      </c>
      <c r="N2225">
        <v>87</v>
      </c>
      <c r="P2225">
        <v>7.67</v>
      </c>
      <c r="S2225">
        <v>2.6</v>
      </c>
      <c r="T2225" s="1">
        <f t="shared" si="454"/>
        <v>1760</v>
      </c>
      <c r="U2225" s="1">
        <f t="shared" si="455"/>
        <v>2.4</v>
      </c>
      <c r="V2225" s="3"/>
      <c r="W2225" s="3">
        <f t="shared" si="456"/>
        <v>326</v>
      </c>
      <c r="Z2225" s="2">
        <f t="shared" si="457"/>
        <v>20.107795568494257</v>
      </c>
      <c r="AA2225" s="1">
        <f t="shared" si="458"/>
        <v>129.97703062583221</v>
      </c>
      <c r="AB2225" s="4">
        <v>4.0999124418058344</v>
      </c>
      <c r="AC2225" s="2">
        <v>4.2999999999999997E-2</v>
      </c>
      <c r="AD2225" s="3">
        <f t="shared" si="459"/>
        <v>1380</v>
      </c>
      <c r="AE2225" s="3">
        <f t="shared" si="460"/>
        <v>52.5</v>
      </c>
      <c r="AF2225" s="3">
        <f t="shared" si="461"/>
        <v>6.2</v>
      </c>
      <c r="AG2225" s="3">
        <f t="shared" si="462"/>
        <v>6.6003293577523818</v>
      </c>
      <c r="AH2225" s="3">
        <f t="shared" si="463"/>
        <v>0.17</v>
      </c>
      <c r="AM2225">
        <v>2.6</v>
      </c>
      <c r="AO2225" s="1">
        <v>0.43999897037487712</v>
      </c>
      <c r="AP2225">
        <v>1.4</v>
      </c>
      <c r="AQ2225" s="3">
        <v>3937</v>
      </c>
      <c r="AR2225" s="1">
        <v>-12.77</v>
      </c>
      <c r="AS2225" s="1">
        <v>-100.3</v>
      </c>
      <c r="BA2225" t="s">
        <v>31</v>
      </c>
      <c r="BC2225">
        <v>49.647390691114239</v>
      </c>
      <c r="BD2225">
        <v>3.0036043251902282E-2</v>
      </c>
      <c r="BE2225">
        <v>3.3937122631688528</v>
      </c>
      <c r="BF2225">
        <v>1.8599385411612486</v>
      </c>
      <c r="BG2225">
        <v>4.6271637816245006</v>
      </c>
      <c r="BH2225">
        <v>60.028709382748268</v>
      </c>
      <c r="BI2225">
        <v>1.3427693787197907</v>
      </c>
      <c r="BJ2225">
        <v>0.89324304855208192</v>
      </c>
      <c r="BK2225">
        <v>0.16467887619142671</v>
      </c>
      <c r="BL2225">
        <v>6.9944455873277109E-3</v>
      </c>
      <c r="BM2225">
        <f t="shared" si="464"/>
        <v>2.3835920177383593E-3</v>
      </c>
      <c r="BN2225" s="1">
        <f t="shared" si="465"/>
        <v>5.1611044559618806</v>
      </c>
      <c r="BO2225" s="2">
        <f t="shared" si="466"/>
        <v>1.2091009929650149</v>
      </c>
      <c r="BP2225" s="1">
        <f t="shared" si="467"/>
        <v>2.7419354838709678E-2</v>
      </c>
    </row>
    <row r="2226" spans="1:68" x14ac:dyDescent="0.25">
      <c r="A2226" t="s">
        <v>1977</v>
      </c>
      <c r="B2226" t="s">
        <v>2010</v>
      </c>
      <c r="C2226" t="s">
        <v>27</v>
      </c>
      <c r="D2226">
        <v>-20.552257999999998</v>
      </c>
      <c r="E2226">
        <v>-68.44744</v>
      </c>
      <c r="G2226" t="s">
        <v>1086</v>
      </c>
      <c r="H2226" t="s">
        <v>1092</v>
      </c>
      <c r="I2226" t="s">
        <v>193</v>
      </c>
      <c r="J2226" t="s">
        <v>29</v>
      </c>
      <c r="L2226" t="s">
        <v>30</v>
      </c>
      <c r="N2226">
        <v>45</v>
      </c>
      <c r="P2226">
        <v>5.8</v>
      </c>
      <c r="Q2226" s="1">
        <v>7.2</v>
      </c>
      <c r="T2226" s="1">
        <f t="shared" si="454"/>
        <v>1700</v>
      </c>
      <c r="U2226" s="1">
        <f t="shared" si="455"/>
        <v>0</v>
      </c>
      <c r="V2226" s="3"/>
      <c r="W2226" s="3">
        <f t="shared" si="456"/>
        <v>342</v>
      </c>
      <c r="Z2226" s="2">
        <f t="shared" si="457"/>
        <v>28.675464984635294</v>
      </c>
      <c r="AA2226" s="1">
        <f t="shared" si="458"/>
        <v>187.01731025299603</v>
      </c>
      <c r="AB2226" s="4">
        <v>0</v>
      </c>
      <c r="AC2226" s="2">
        <v>4.1000000000000002E-2</v>
      </c>
      <c r="AD2226" s="3">
        <f t="shared" si="459"/>
        <v>1320</v>
      </c>
      <c r="AE2226" s="3">
        <f t="shared" si="460"/>
        <v>44.800000000000004</v>
      </c>
      <c r="AF2226" s="3">
        <f t="shared" si="461"/>
        <v>0</v>
      </c>
      <c r="AG2226" s="3">
        <f t="shared" si="462"/>
        <v>7.4003692799041865</v>
      </c>
      <c r="AH2226" s="3">
        <f t="shared" si="463"/>
        <v>2.8</v>
      </c>
      <c r="AM2226">
        <v>0</v>
      </c>
      <c r="AO2226" s="1">
        <v>0</v>
      </c>
      <c r="AP2226">
        <v>0</v>
      </c>
      <c r="AQ2226" s="3">
        <v>3988</v>
      </c>
      <c r="BA2226" t="s">
        <v>31</v>
      </c>
      <c r="BB2226">
        <v>7.2</v>
      </c>
      <c r="BC2226">
        <v>47.954866008462616</v>
      </c>
      <c r="BE2226">
        <v>3.5602748282323549</v>
      </c>
      <c r="BF2226">
        <v>2.6524340934821287</v>
      </c>
      <c r="BG2226">
        <v>6.6577896138482027</v>
      </c>
      <c r="BH2226">
        <v>57.418765496541823</v>
      </c>
      <c r="BI2226">
        <v>1.1458298698408882</v>
      </c>
      <c r="BK2226">
        <v>0.18463995209341783</v>
      </c>
      <c r="BL2226">
        <v>0.11520263320304464</v>
      </c>
      <c r="BM2226">
        <f t="shared" si="464"/>
        <v>2.2727272727272731E-3</v>
      </c>
      <c r="BN2226" s="1">
        <f t="shared" si="465"/>
        <v>-2.5599571779769521</v>
      </c>
      <c r="BO2226" s="2">
        <f t="shared" si="466"/>
        <v>1.1973501393249459</v>
      </c>
      <c r="BP2226" s="1" t="e">
        <f t="shared" si="467"/>
        <v>#DIV/0!</v>
      </c>
    </row>
    <row r="2227" spans="1:68" x14ac:dyDescent="0.25">
      <c r="A2227" t="s">
        <v>1978</v>
      </c>
      <c r="B2227" t="s">
        <v>2010</v>
      </c>
      <c r="C2227" t="s">
        <v>27</v>
      </c>
      <c r="D2227">
        <v>-20.551385</v>
      </c>
      <c r="E2227">
        <v>-68.399265</v>
      </c>
      <c r="G2227" t="s">
        <v>1086</v>
      </c>
      <c r="H2227" t="s">
        <v>1092</v>
      </c>
      <c r="I2227" t="s">
        <v>193</v>
      </c>
      <c r="J2227" t="s">
        <v>29</v>
      </c>
      <c r="L2227" t="s">
        <v>30</v>
      </c>
      <c r="N2227">
        <v>9</v>
      </c>
      <c r="P2227">
        <v>7.4</v>
      </c>
      <c r="Q2227" s="1">
        <v>0.8</v>
      </c>
      <c r="T2227" s="1">
        <f t="shared" si="454"/>
        <v>759</v>
      </c>
      <c r="U2227" s="1">
        <f t="shared" si="455"/>
        <v>0</v>
      </c>
      <c r="V2227" s="3"/>
      <c r="W2227" s="3">
        <f t="shared" si="456"/>
        <v>226</v>
      </c>
      <c r="Z2227" s="2">
        <f t="shared" si="457"/>
        <v>5.5952126799288369</v>
      </c>
      <c r="AA2227" s="1">
        <f t="shared" si="458"/>
        <v>37.403462050599202</v>
      </c>
      <c r="AB2227" s="4">
        <v>0</v>
      </c>
      <c r="AC2227" s="2">
        <v>0</v>
      </c>
      <c r="AD2227" s="3">
        <f t="shared" si="459"/>
        <v>338</v>
      </c>
      <c r="AE2227" s="3">
        <f t="shared" si="460"/>
        <v>43.3</v>
      </c>
      <c r="AF2227" s="3">
        <f t="shared" si="461"/>
        <v>0</v>
      </c>
      <c r="AG2227" s="3">
        <f t="shared" si="462"/>
        <v>196.00978092719194</v>
      </c>
      <c r="AH2227" s="3">
        <f t="shared" si="463"/>
        <v>13.5</v>
      </c>
      <c r="AM2227">
        <v>0</v>
      </c>
      <c r="AO2227" s="1">
        <v>0</v>
      </c>
      <c r="AP2227">
        <v>0</v>
      </c>
      <c r="AQ2227" s="3">
        <v>1688</v>
      </c>
      <c r="BA2227" t="s">
        <v>31</v>
      </c>
      <c r="BB2227">
        <v>0.8</v>
      </c>
      <c r="BC2227">
        <v>21.410437235543018</v>
      </c>
      <c r="BE2227">
        <v>2.3526962315219655</v>
      </c>
      <c r="BF2227">
        <v>0.51754811580139093</v>
      </c>
      <c r="BG2227">
        <v>1.3315579227696406</v>
      </c>
      <c r="BH2227">
        <v>14.702683892296315</v>
      </c>
      <c r="BI2227">
        <v>1.107465030448894</v>
      </c>
      <c r="BK2227">
        <v>4.8904635959878231</v>
      </c>
      <c r="BL2227">
        <v>0.55544126722896525</v>
      </c>
      <c r="BM2227">
        <f t="shared" si="464"/>
        <v>0</v>
      </c>
      <c r="BN2227" s="1">
        <f t="shared" si="465"/>
        <v>-0.39888077445678105</v>
      </c>
      <c r="BO2227" s="2">
        <f t="shared" si="466"/>
        <v>0.68670638205784507</v>
      </c>
      <c r="BP2227" s="1" t="e">
        <f t="shared" si="467"/>
        <v>#DIV/0!</v>
      </c>
    </row>
    <row r="2228" spans="1:68" x14ac:dyDescent="0.25">
      <c r="A2228" t="s">
        <v>1979</v>
      </c>
      <c r="B2228" t="s">
        <v>2010</v>
      </c>
      <c r="C2228" t="s">
        <v>27</v>
      </c>
      <c r="D2228">
        <v>-20.598600000000001</v>
      </c>
      <c r="E2228">
        <v>-68.353876999999997</v>
      </c>
      <c r="G2228" t="s">
        <v>1086</v>
      </c>
      <c r="H2228" t="s">
        <v>1092</v>
      </c>
      <c r="I2228" t="s">
        <v>193</v>
      </c>
      <c r="J2228" t="s">
        <v>29</v>
      </c>
      <c r="L2228" t="s">
        <v>30</v>
      </c>
      <c r="N2228">
        <v>11</v>
      </c>
      <c r="P2228">
        <v>7.08</v>
      </c>
      <c r="T2228" s="1">
        <f t="shared" si="454"/>
        <v>27.2</v>
      </c>
      <c r="U2228" s="1">
        <f t="shared" si="455"/>
        <v>0</v>
      </c>
      <c r="V2228" s="3"/>
      <c r="W2228" s="3">
        <f t="shared" si="456"/>
        <v>202.00000000000003</v>
      </c>
      <c r="Z2228" s="2">
        <f t="shared" si="457"/>
        <v>1.5736535662299855</v>
      </c>
      <c r="AA2228" s="1">
        <f t="shared" si="458"/>
        <v>36.748901464713718</v>
      </c>
      <c r="AB2228" s="4">
        <v>1.999957288685773E-2</v>
      </c>
      <c r="AC2228" s="2">
        <v>4.1000000000000002E-2</v>
      </c>
      <c r="AD2228" s="3">
        <f t="shared" si="459"/>
        <v>45</v>
      </c>
      <c r="AE2228" s="3">
        <f t="shared" si="460"/>
        <v>20.8</v>
      </c>
      <c r="AF2228" s="3">
        <f t="shared" si="461"/>
        <v>0.01</v>
      </c>
      <c r="AG2228" s="3">
        <f t="shared" si="462"/>
        <v>52.202604920405207</v>
      </c>
      <c r="AH2228" s="3">
        <f t="shared" si="463"/>
        <v>12.6</v>
      </c>
      <c r="AM2228">
        <v>0.34</v>
      </c>
      <c r="AO2228" s="1">
        <v>4.9999882997145126E-2</v>
      </c>
      <c r="AP2228">
        <v>0</v>
      </c>
      <c r="AQ2228" s="3">
        <v>448</v>
      </c>
      <c r="AR2228" s="1">
        <v>-15.42</v>
      </c>
      <c r="AS2228" s="1">
        <v>-113.8</v>
      </c>
      <c r="BA2228" t="s">
        <v>31</v>
      </c>
      <c r="BC2228">
        <v>0.76727785613540189</v>
      </c>
      <c r="BE2228">
        <v>2.1028523839267126</v>
      </c>
      <c r="BF2228">
        <v>0.14556040756914121</v>
      </c>
      <c r="BG2228">
        <v>1.3082556591211718</v>
      </c>
      <c r="BH2228">
        <v>1.9574579146548348</v>
      </c>
      <c r="BI2228">
        <v>0.53199243956898379</v>
      </c>
      <c r="BJ2228">
        <v>1.4407145944388417E-3</v>
      </c>
      <c r="BK2228">
        <v>1.3024602026049203</v>
      </c>
      <c r="BL2228">
        <v>0.51841184941370089</v>
      </c>
      <c r="BM2228">
        <f t="shared" si="464"/>
        <v>2.2727272727272731E-3</v>
      </c>
      <c r="BN2228" s="1">
        <f t="shared" si="465"/>
        <v>10.460359450038412</v>
      </c>
      <c r="BO2228" s="2">
        <f t="shared" si="466"/>
        <v>2.5511721718571287</v>
      </c>
      <c r="BP2228" s="1">
        <f t="shared" si="467"/>
        <v>1260</v>
      </c>
    </row>
    <row r="2229" spans="1:68" x14ac:dyDescent="0.25">
      <c r="A2229" t="s">
        <v>1980</v>
      </c>
      <c r="B2229" t="s">
        <v>2010</v>
      </c>
      <c r="C2229" t="s">
        <v>27</v>
      </c>
      <c r="D2229">
        <v>-20.603615000000001</v>
      </c>
      <c r="E2229">
        <v>-68.363016999999999</v>
      </c>
      <c r="G2229" t="s">
        <v>1086</v>
      </c>
      <c r="H2229" t="s">
        <v>1092</v>
      </c>
      <c r="I2229" t="s">
        <v>193</v>
      </c>
      <c r="J2229" t="s">
        <v>29</v>
      </c>
      <c r="L2229" t="s">
        <v>30</v>
      </c>
      <c r="N2229">
        <v>10</v>
      </c>
      <c r="P2229">
        <v>6.7</v>
      </c>
      <c r="Q2229" s="1">
        <v>0.2</v>
      </c>
      <c r="T2229" s="1">
        <f t="shared" si="454"/>
        <v>1040</v>
      </c>
      <c r="U2229" s="1">
        <f t="shared" si="455"/>
        <v>0</v>
      </c>
      <c r="V2229" s="3"/>
      <c r="W2229" s="3">
        <f t="shared" si="456"/>
        <v>301</v>
      </c>
      <c r="Z2229" s="2">
        <f t="shared" si="457"/>
        <v>7.3262316027818217</v>
      </c>
      <c r="AA2229" s="1">
        <f t="shared" si="458"/>
        <v>3.2728029294274301</v>
      </c>
      <c r="AB2229" s="4">
        <v>0</v>
      </c>
      <c r="AC2229" s="2">
        <v>0.02</v>
      </c>
      <c r="AD2229" s="3">
        <f t="shared" si="459"/>
        <v>486</v>
      </c>
      <c r="AE2229" s="3">
        <f t="shared" si="460"/>
        <v>59.2</v>
      </c>
      <c r="AF2229" s="3">
        <f t="shared" si="461"/>
        <v>0</v>
      </c>
      <c r="AG2229" s="3">
        <f t="shared" si="462"/>
        <v>266.01327411547476</v>
      </c>
      <c r="AH2229" s="3">
        <f t="shared" si="463"/>
        <v>16.899999999999999</v>
      </c>
      <c r="AM2229">
        <v>0</v>
      </c>
      <c r="AO2229" s="1">
        <v>0</v>
      </c>
      <c r="AP2229">
        <v>0</v>
      </c>
      <c r="AQ2229" s="3">
        <v>2218</v>
      </c>
      <c r="BA2229" t="s">
        <v>31</v>
      </c>
      <c r="BB2229">
        <v>0.2</v>
      </c>
      <c r="BC2229">
        <v>29.337094499294778</v>
      </c>
      <c r="BE2229">
        <v>3.1334582552571311</v>
      </c>
      <c r="BF2229">
        <v>0.67766456412744625</v>
      </c>
      <c r="BG2229">
        <v>0.11651131824234355</v>
      </c>
      <c r="BH2229">
        <v>21.140545478272216</v>
      </c>
      <c r="BI2229">
        <v>1.5141323280040309</v>
      </c>
      <c r="BK2229">
        <v>6.6370577374120456</v>
      </c>
      <c r="BL2229">
        <v>0.69533017897551941</v>
      </c>
      <c r="BM2229">
        <f t="shared" si="464"/>
        <v>1.1086474501108647E-3</v>
      </c>
      <c r="BN2229" s="1">
        <f t="shared" si="465"/>
        <v>2.0739283777385999</v>
      </c>
      <c r="BO2229" s="2">
        <f t="shared" si="466"/>
        <v>0.72060801654302897</v>
      </c>
      <c r="BP2229" s="1" t="e">
        <f t="shared" si="467"/>
        <v>#DIV/0!</v>
      </c>
    </row>
    <row r="2230" spans="1:68" x14ac:dyDescent="0.25">
      <c r="A2230" t="s">
        <v>1981</v>
      </c>
      <c r="B2230" t="s">
        <v>2010</v>
      </c>
      <c r="C2230" t="s">
        <v>27</v>
      </c>
      <c r="D2230">
        <v>-20.608041</v>
      </c>
      <c r="E2230">
        <v>-68.354821999999999</v>
      </c>
      <c r="G2230" t="s">
        <v>1086</v>
      </c>
      <c r="H2230" t="s">
        <v>1092</v>
      </c>
      <c r="I2230" t="s">
        <v>193</v>
      </c>
      <c r="J2230" t="s">
        <v>29</v>
      </c>
      <c r="L2230" t="s">
        <v>30</v>
      </c>
      <c r="N2230">
        <v>35</v>
      </c>
      <c r="P2230">
        <v>6.75</v>
      </c>
      <c r="Q2230" s="1">
        <v>0.5</v>
      </c>
      <c r="S2230">
        <v>0.42000000000000004</v>
      </c>
      <c r="T2230" s="1">
        <f t="shared" si="454"/>
        <v>459</v>
      </c>
      <c r="U2230" s="1">
        <f t="shared" si="455"/>
        <v>0.74</v>
      </c>
      <c r="V2230" s="3"/>
      <c r="W2230" s="3">
        <f t="shared" si="456"/>
        <v>128</v>
      </c>
      <c r="Z2230" s="2">
        <f t="shared" si="457"/>
        <v>4.021559113698852</v>
      </c>
      <c r="AA2230" s="1">
        <f t="shared" si="458"/>
        <v>55.170106524633823</v>
      </c>
      <c r="AB2230" s="4">
        <v>1.6999636953829069</v>
      </c>
      <c r="AC2230" s="2">
        <v>1.2E-2</v>
      </c>
      <c r="AD2230" s="3">
        <f t="shared" si="459"/>
        <v>201</v>
      </c>
      <c r="AE2230" s="3">
        <f t="shared" si="460"/>
        <v>23.4</v>
      </c>
      <c r="AF2230" s="3">
        <f t="shared" si="461"/>
        <v>1</v>
      </c>
      <c r="AG2230" s="3">
        <f t="shared" si="462"/>
        <v>128.00638754428863</v>
      </c>
      <c r="AH2230" s="3">
        <f t="shared" si="463"/>
        <v>8.3000000000000007</v>
      </c>
      <c r="AM2230">
        <v>2.2000000000000002</v>
      </c>
      <c r="AO2230" s="1">
        <v>7.9999812795432196E-2</v>
      </c>
      <c r="AP2230">
        <v>0.22</v>
      </c>
      <c r="AQ2230" s="3">
        <v>1096</v>
      </c>
      <c r="AR2230" s="1">
        <v>-15.06</v>
      </c>
      <c r="AS2230" s="1">
        <v>-106.8</v>
      </c>
      <c r="BA2230" t="s">
        <v>31</v>
      </c>
      <c r="BB2230">
        <v>0.5</v>
      </c>
      <c r="BC2230">
        <v>12.947813822284907</v>
      </c>
      <c r="BD2230">
        <v>9.2611133360032041E-3</v>
      </c>
      <c r="BE2230">
        <v>1.3325005205080158</v>
      </c>
      <c r="BF2230">
        <v>0.37198770823224975</v>
      </c>
      <c r="BG2230">
        <v>1.9640479360852197</v>
      </c>
      <c r="BH2230">
        <v>8.7433120187915954</v>
      </c>
      <c r="BI2230">
        <v>0.59849149451510675</v>
      </c>
      <c r="BJ2230">
        <v>0.14407145944388416</v>
      </c>
      <c r="BK2230">
        <v>3.1937721443185785</v>
      </c>
      <c r="BL2230">
        <v>0.34149351985188237</v>
      </c>
      <c r="BM2230">
        <f t="shared" si="464"/>
        <v>6.6518847006651885E-4</v>
      </c>
      <c r="BN2230" s="1">
        <f t="shared" si="465"/>
        <v>1.3311103460534528</v>
      </c>
      <c r="BO2230" s="2">
        <f t="shared" si="466"/>
        <v>0.67527322672366463</v>
      </c>
      <c r="BP2230" s="1">
        <f t="shared" si="467"/>
        <v>8.3000000000000007</v>
      </c>
    </row>
    <row r="2231" spans="1:68" x14ac:dyDescent="0.25">
      <c r="A2231" t="s">
        <v>1982</v>
      </c>
      <c r="B2231" t="s">
        <v>2010</v>
      </c>
      <c r="C2231" t="s">
        <v>27</v>
      </c>
      <c r="D2231">
        <v>-20.605091000000002</v>
      </c>
      <c r="E2231">
        <v>-68.292727999999997</v>
      </c>
      <c r="G2231" t="s">
        <v>1086</v>
      </c>
      <c r="H2231" t="s">
        <v>1092</v>
      </c>
      <c r="I2231" t="s">
        <v>193</v>
      </c>
      <c r="J2231" t="s">
        <v>29</v>
      </c>
      <c r="L2231" t="s">
        <v>30</v>
      </c>
      <c r="N2231">
        <v>15</v>
      </c>
      <c r="P2231">
        <v>8.1999999999999993</v>
      </c>
      <c r="Q2231" s="1">
        <v>1.1000000000000001</v>
      </c>
      <c r="T2231" s="1">
        <f t="shared" si="454"/>
        <v>4.4000000000000004</v>
      </c>
      <c r="U2231" s="1">
        <f t="shared" si="455"/>
        <v>0</v>
      </c>
      <c r="V2231" s="3"/>
      <c r="W2231" s="3">
        <f t="shared" si="456"/>
        <v>15.400000000000002</v>
      </c>
      <c r="Z2231" s="2">
        <f t="shared" si="457"/>
        <v>0.59449134724243891</v>
      </c>
      <c r="AA2231" s="1">
        <f t="shared" si="458"/>
        <v>17.766644474034621</v>
      </c>
      <c r="AB2231" s="4">
        <v>0</v>
      </c>
      <c r="AC2231" s="2">
        <v>7.0000000000000001E-3</v>
      </c>
      <c r="AD2231" s="3">
        <f t="shared" si="459"/>
        <v>5</v>
      </c>
      <c r="AE2231" s="3">
        <f t="shared" si="460"/>
        <v>2.7</v>
      </c>
      <c r="AF2231" s="3">
        <f t="shared" si="461"/>
        <v>0</v>
      </c>
      <c r="AG2231" s="3">
        <f t="shared" si="462"/>
        <v>6.4003193772144309</v>
      </c>
      <c r="AH2231" s="3">
        <f t="shared" si="463"/>
        <v>2.6</v>
      </c>
      <c r="AM2231">
        <v>0</v>
      </c>
      <c r="AO2231" s="1">
        <v>0</v>
      </c>
      <c r="AP2231">
        <v>0</v>
      </c>
      <c r="AQ2231" s="3">
        <v>78</v>
      </c>
      <c r="BA2231" t="s">
        <v>31</v>
      </c>
      <c r="BB2231">
        <v>1.1000000000000001</v>
      </c>
      <c r="BC2231">
        <v>0.12411847672778561</v>
      </c>
      <c r="BE2231">
        <v>0.16031646887362067</v>
      </c>
      <c r="BF2231">
        <v>5.4989487303897785E-2</v>
      </c>
      <c r="BG2231">
        <v>0.63249001331557919</v>
      </c>
      <c r="BH2231">
        <v>0.21749532385053721</v>
      </c>
      <c r="BI2231">
        <v>6.905671090558925E-2</v>
      </c>
      <c r="BK2231">
        <v>0.15968860721592892</v>
      </c>
      <c r="BL2231">
        <v>0.10697387368854146</v>
      </c>
      <c r="BM2231">
        <f t="shared" si="464"/>
        <v>3.8802660753880266E-4</v>
      </c>
      <c r="BN2231" s="1">
        <f t="shared" si="465"/>
        <v>-30.633461136660529</v>
      </c>
      <c r="BO2231" s="2">
        <f t="shared" si="466"/>
        <v>1.7523202796594419</v>
      </c>
      <c r="BP2231" s="1" t="e">
        <f t="shared" si="467"/>
        <v>#DIV/0!</v>
      </c>
    </row>
    <row r="2232" spans="1:68" x14ac:dyDescent="0.25">
      <c r="A2232" t="s">
        <v>1983</v>
      </c>
      <c r="B2232" t="s">
        <v>2010</v>
      </c>
      <c r="C2232" t="s">
        <v>27</v>
      </c>
      <c r="D2232">
        <v>-20.613351000000002</v>
      </c>
      <c r="E2232">
        <v>-68.269087999999996</v>
      </c>
      <c r="G2232" t="s">
        <v>1086</v>
      </c>
      <c r="H2232" t="s">
        <v>1092</v>
      </c>
      <c r="I2232" t="s">
        <v>193</v>
      </c>
      <c r="J2232" t="s">
        <v>29</v>
      </c>
      <c r="L2232" t="s">
        <v>30</v>
      </c>
      <c r="N2232">
        <v>13</v>
      </c>
      <c r="P2232">
        <v>7.5</v>
      </c>
      <c r="Q2232" s="1">
        <v>2.9</v>
      </c>
      <c r="T2232" s="1">
        <f t="shared" si="454"/>
        <v>262</v>
      </c>
      <c r="U2232" s="1">
        <f t="shared" si="455"/>
        <v>0</v>
      </c>
      <c r="V2232" s="3"/>
      <c r="W2232" s="3">
        <f t="shared" si="456"/>
        <v>159</v>
      </c>
      <c r="Z2232" s="2">
        <f t="shared" si="457"/>
        <v>10.648389131489568</v>
      </c>
      <c r="AA2232" s="1">
        <f t="shared" si="458"/>
        <v>36.468375499334222</v>
      </c>
      <c r="AB2232" s="4">
        <v>0</v>
      </c>
      <c r="AC2232" s="2">
        <v>6.0000000000000001E-3</v>
      </c>
      <c r="AD2232" s="3">
        <f t="shared" si="459"/>
        <v>118</v>
      </c>
      <c r="AE2232" s="3">
        <f t="shared" si="460"/>
        <v>23.4</v>
      </c>
      <c r="AF2232" s="3">
        <f t="shared" si="461"/>
        <v>0</v>
      </c>
      <c r="AG2232" s="3">
        <f t="shared" si="462"/>
        <v>80.704027147063215</v>
      </c>
      <c r="AH2232" s="3">
        <f t="shared" si="463"/>
        <v>47</v>
      </c>
      <c r="AM2232">
        <v>0</v>
      </c>
      <c r="AO2232" s="1">
        <v>0</v>
      </c>
      <c r="AP2232">
        <v>0</v>
      </c>
      <c r="AQ2232" s="3">
        <v>832</v>
      </c>
      <c r="BA2232" t="s">
        <v>31</v>
      </c>
      <c r="BB2232">
        <v>2.9</v>
      </c>
      <c r="BC2232">
        <v>7.3906911142454152</v>
      </c>
      <c r="BE2232">
        <v>1.655215490318551</v>
      </c>
      <c r="BF2232">
        <v>0.98495875788452203</v>
      </c>
      <c r="BG2232">
        <v>1.2982689747003995</v>
      </c>
      <c r="BH2232">
        <v>5.1328896428726782</v>
      </c>
      <c r="BI2232">
        <v>0.59849149451510675</v>
      </c>
      <c r="BK2232">
        <v>2.0135735316133538</v>
      </c>
      <c r="BL2232">
        <v>1.9337584859082493</v>
      </c>
      <c r="BM2232">
        <f t="shared" si="464"/>
        <v>3.3259423503325942E-4</v>
      </c>
      <c r="BN2232" s="1">
        <f t="shared" si="465"/>
        <v>9.2757953950716621E-2</v>
      </c>
      <c r="BO2232" s="2">
        <f t="shared" si="466"/>
        <v>0.69450739633525371</v>
      </c>
      <c r="BP2232" s="1" t="e">
        <f t="shared" si="467"/>
        <v>#DIV/0!</v>
      </c>
    </row>
    <row r="2233" spans="1:68" x14ac:dyDescent="0.25">
      <c r="A2233" t="s">
        <v>1984</v>
      </c>
      <c r="B2233" t="s">
        <v>2010</v>
      </c>
      <c r="C2233" t="s">
        <v>27</v>
      </c>
      <c r="D2233">
        <v>-20.574598000000002</v>
      </c>
      <c r="E2233">
        <v>-68.550644000000005</v>
      </c>
      <c r="G2233" t="s">
        <v>1086</v>
      </c>
      <c r="H2233" t="s">
        <v>1092</v>
      </c>
      <c r="I2233" t="s">
        <v>193</v>
      </c>
      <c r="J2233" t="s">
        <v>29</v>
      </c>
      <c r="L2233" t="s">
        <v>30</v>
      </c>
      <c r="T2233" s="1">
        <f t="shared" si="454"/>
        <v>4.7</v>
      </c>
      <c r="U2233" s="1">
        <f t="shared" si="455"/>
        <v>0</v>
      </c>
      <c r="V2233" s="3"/>
      <c r="W2233" s="3">
        <f t="shared" si="456"/>
        <v>69.599999999999994</v>
      </c>
      <c r="Z2233" s="2">
        <f t="shared" si="457"/>
        <v>0.55952126799288371</v>
      </c>
      <c r="AA2233" s="1">
        <f t="shared" si="458"/>
        <v>33.663115845539281</v>
      </c>
      <c r="AB2233" s="4">
        <v>0</v>
      </c>
      <c r="AC2233" s="2">
        <v>0</v>
      </c>
      <c r="AD2233" s="3">
        <f t="shared" si="459"/>
        <v>11.6</v>
      </c>
      <c r="AE2233" s="3">
        <f t="shared" si="460"/>
        <v>5.8</v>
      </c>
      <c r="AF2233" s="3">
        <f t="shared" si="461"/>
        <v>0</v>
      </c>
      <c r="AG2233" s="3">
        <f t="shared" si="462"/>
        <v>13.600678676580666</v>
      </c>
      <c r="AH2233" s="3">
        <f t="shared" si="463"/>
        <v>2.6</v>
      </c>
      <c r="AM2233">
        <v>0.04</v>
      </c>
      <c r="AO2233" s="1">
        <v>0</v>
      </c>
      <c r="AP2233">
        <v>0</v>
      </c>
      <c r="AQ2233" s="3">
        <v>186</v>
      </c>
      <c r="AR2233" s="1">
        <v>-9.16</v>
      </c>
      <c r="AS2233" s="1">
        <v>-85.3</v>
      </c>
      <c r="BA2233" t="s">
        <v>31</v>
      </c>
      <c r="BC2233">
        <v>0.13258110014104371</v>
      </c>
      <c r="BE2233">
        <v>0.72454715802623348</v>
      </c>
      <c r="BF2233">
        <v>5.1754811580139094E-2</v>
      </c>
      <c r="BG2233">
        <v>1.1984021304926764</v>
      </c>
      <c r="BH2233">
        <v>0.50458915133324633</v>
      </c>
      <c r="BI2233">
        <v>0.14834404564904355</v>
      </c>
      <c r="BK2233">
        <v>0.33933829033384894</v>
      </c>
      <c r="BL2233">
        <v>0.10697387368854146</v>
      </c>
      <c r="BM2233">
        <f t="shared" si="464"/>
        <v>0</v>
      </c>
      <c r="BN2233" s="1">
        <f t="shared" si="465"/>
        <v>-1.154947259935899</v>
      </c>
      <c r="BO2233" s="2">
        <f t="shared" si="466"/>
        <v>3.8058905137794858</v>
      </c>
      <c r="BP2233" s="1" t="e">
        <f t="shared" si="467"/>
        <v>#DIV/0!</v>
      </c>
    </row>
    <row r="2234" spans="1:68" x14ac:dyDescent="0.25">
      <c r="A2234" t="s">
        <v>1985</v>
      </c>
      <c r="B2234" t="s">
        <v>2010</v>
      </c>
      <c r="C2234" t="s">
        <v>27</v>
      </c>
      <c r="D2234">
        <v>-20.562873</v>
      </c>
      <c r="E2234">
        <v>-68.529083999999997</v>
      </c>
      <c r="G2234" t="s">
        <v>1086</v>
      </c>
      <c r="H2234" t="s">
        <v>1092</v>
      </c>
      <c r="I2234" t="s">
        <v>193</v>
      </c>
      <c r="J2234" t="s">
        <v>29</v>
      </c>
      <c r="L2234" t="s">
        <v>30</v>
      </c>
      <c r="N2234">
        <v>11</v>
      </c>
      <c r="P2234">
        <v>3.8</v>
      </c>
      <c r="T2234" s="1">
        <f t="shared" si="454"/>
        <v>8.8000000000000007</v>
      </c>
      <c r="U2234" s="1">
        <f t="shared" si="455"/>
        <v>0</v>
      </c>
      <c r="V2234" s="3"/>
      <c r="W2234" s="3">
        <f t="shared" si="456"/>
        <v>372</v>
      </c>
      <c r="Z2234" s="2">
        <f t="shared" si="457"/>
        <v>1.4862283681060975</v>
      </c>
      <c r="AA2234" s="1">
        <f t="shared" si="458"/>
        <v>50.494673768308921</v>
      </c>
      <c r="AB2234" s="4">
        <v>0</v>
      </c>
      <c r="AC2234" s="2">
        <v>1E-3</v>
      </c>
      <c r="AD2234" s="3">
        <f t="shared" si="459"/>
        <v>58.399999999999991</v>
      </c>
      <c r="AE2234" s="3">
        <f t="shared" si="460"/>
        <v>8.9</v>
      </c>
      <c r="AF2234" s="3">
        <f t="shared" si="461"/>
        <v>0</v>
      </c>
      <c r="AG2234" s="3">
        <f t="shared" si="462"/>
        <v>83.804181845401459</v>
      </c>
      <c r="AH2234" s="3">
        <f t="shared" si="463"/>
        <v>12</v>
      </c>
      <c r="AM2234">
        <v>0</v>
      </c>
      <c r="AO2234" s="1">
        <v>0</v>
      </c>
      <c r="AP2234">
        <v>0</v>
      </c>
      <c r="AQ2234" s="3">
        <v>660</v>
      </c>
      <c r="BA2234" t="s">
        <v>31</v>
      </c>
      <c r="BC2234">
        <v>0.24823695345557123</v>
      </c>
      <c r="BE2234">
        <v>3.872579637726421</v>
      </c>
      <c r="BF2234">
        <v>0.13747371825974447</v>
      </c>
      <c r="BG2234">
        <v>1.7976031957390146</v>
      </c>
      <c r="BH2234">
        <v>2.5403453825742743</v>
      </c>
      <c r="BI2234">
        <v>0.22763138039249789</v>
      </c>
      <c r="BK2234">
        <v>2.0909227007335693</v>
      </c>
      <c r="BL2234">
        <v>0.49372557087019131</v>
      </c>
      <c r="BM2234">
        <f t="shared" si="464"/>
        <v>5.5432372505543244E-5</v>
      </c>
      <c r="BN2234" s="1">
        <f t="shared" si="465"/>
        <v>-0.35194563007115581</v>
      </c>
      <c r="BO2234" s="2">
        <f t="shared" si="466"/>
        <v>10.233550433211139</v>
      </c>
      <c r="BP2234" s="1" t="e">
        <f t="shared" si="467"/>
        <v>#DIV/0!</v>
      </c>
    </row>
    <row r="2235" spans="1:68" x14ac:dyDescent="0.25">
      <c r="A2235" t="s">
        <v>1986</v>
      </c>
      <c r="B2235" t="s">
        <v>2010</v>
      </c>
      <c r="C2235" t="s">
        <v>27</v>
      </c>
      <c r="D2235">
        <v>-20.515232000000001</v>
      </c>
      <c r="E2235">
        <v>-68.662079000000006</v>
      </c>
      <c r="G2235" t="s">
        <v>1086</v>
      </c>
      <c r="H2235" t="s">
        <v>1092</v>
      </c>
      <c r="I2235" t="s">
        <v>215</v>
      </c>
      <c r="J2235" t="s">
        <v>29</v>
      </c>
      <c r="L2235" t="s">
        <v>30</v>
      </c>
      <c r="N2235">
        <v>36</v>
      </c>
      <c r="P2235">
        <v>7.5</v>
      </c>
      <c r="Q2235" s="1">
        <v>6.3</v>
      </c>
      <c r="T2235" s="1">
        <f t="shared" si="454"/>
        <v>1740</v>
      </c>
      <c r="U2235" s="1">
        <f t="shared" si="455"/>
        <v>0</v>
      </c>
      <c r="V2235" s="3"/>
      <c r="W2235" s="3">
        <f t="shared" si="456"/>
        <v>1430</v>
      </c>
      <c r="Z2235" s="2">
        <f t="shared" si="457"/>
        <v>9.599286754002911</v>
      </c>
      <c r="AA2235" s="1">
        <f t="shared" si="458"/>
        <v>115.01564580559256</v>
      </c>
      <c r="AB2235" s="4">
        <v>0</v>
      </c>
      <c r="AC2235" s="2">
        <v>6.3E-2</v>
      </c>
      <c r="AD2235" s="3">
        <f t="shared" si="459"/>
        <v>1060</v>
      </c>
      <c r="AE2235" s="3">
        <f t="shared" si="460"/>
        <v>120.99999999999999</v>
      </c>
      <c r="AF2235" s="3">
        <f t="shared" si="461"/>
        <v>0</v>
      </c>
      <c r="AG2235" s="3">
        <f t="shared" si="462"/>
        <v>421.02100903238681</v>
      </c>
      <c r="AH2235" s="3">
        <f t="shared" si="463"/>
        <v>133</v>
      </c>
      <c r="AM2235">
        <v>0</v>
      </c>
      <c r="AO2235" s="1">
        <v>0</v>
      </c>
      <c r="AP2235">
        <v>0</v>
      </c>
      <c r="AQ2235" s="3">
        <v>5212</v>
      </c>
      <c r="BA2235" t="s">
        <v>31</v>
      </c>
      <c r="BB2235">
        <v>6.3</v>
      </c>
      <c r="BC2235">
        <v>49.083215796897036</v>
      </c>
      <c r="BE2235">
        <v>14.886529252550488</v>
      </c>
      <c r="BF2235">
        <v>0.88791848617176128</v>
      </c>
      <c r="BG2235">
        <v>4.0945406125166448</v>
      </c>
      <c r="BH2235">
        <v>46.10900865631389</v>
      </c>
      <c r="BI2235">
        <v>3.0947637109541843</v>
      </c>
      <c r="BK2235">
        <v>10.504516193422825</v>
      </c>
      <c r="BL2235">
        <v>5.4721250771446206</v>
      </c>
      <c r="BM2235">
        <f t="shared" si="464"/>
        <v>3.4922394678492241E-3</v>
      </c>
      <c r="BN2235" s="1">
        <f t="shared" si="465"/>
        <v>-2.4024792677580122</v>
      </c>
      <c r="BO2235" s="2">
        <f t="shared" si="466"/>
        <v>0.93940480279673988</v>
      </c>
      <c r="BP2235" s="1" t="e">
        <f t="shared" si="467"/>
        <v>#DIV/0!</v>
      </c>
    </row>
    <row r="2236" spans="1:68" x14ac:dyDescent="0.25">
      <c r="A2236" t="s">
        <v>1987</v>
      </c>
      <c r="B2236" t="s">
        <v>2010</v>
      </c>
      <c r="C2236" t="s">
        <v>27</v>
      </c>
      <c r="D2236">
        <v>-20.529779000000001</v>
      </c>
      <c r="E2236">
        <v>-68.480926999999994</v>
      </c>
      <c r="G2236" t="s">
        <v>1086</v>
      </c>
      <c r="H2236" t="s">
        <v>1092</v>
      </c>
      <c r="I2236" t="s">
        <v>215</v>
      </c>
      <c r="J2236" t="s">
        <v>29</v>
      </c>
      <c r="L2236" t="s">
        <v>30</v>
      </c>
      <c r="N2236">
        <v>64</v>
      </c>
      <c r="P2236">
        <v>8.4</v>
      </c>
      <c r="Q2236" s="1">
        <v>2.7</v>
      </c>
      <c r="T2236" s="1">
        <f t="shared" si="454"/>
        <v>1840</v>
      </c>
      <c r="U2236" s="1">
        <f t="shared" si="455"/>
        <v>0</v>
      </c>
      <c r="V2236" s="3"/>
      <c r="W2236" s="3">
        <f t="shared" si="456"/>
        <v>1150</v>
      </c>
      <c r="Z2236" s="2">
        <f t="shared" si="457"/>
        <v>12.97389940158499</v>
      </c>
      <c r="AA2236" s="1">
        <f t="shared" si="458"/>
        <v>185.61468042609854</v>
      </c>
      <c r="AB2236" s="4">
        <v>0</v>
      </c>
      <c r="AC2236" s="2">
        <v>0.16700000000000001</v>
      </c>
      <c r="AD2236" s="3">
        <f t="shared" si="459"/>
        <v>1380</v>
      </c>
      <c r="AE2236" s="3">
        <f t="shared" si="460"/>
        <v>74</v>
      </c>
      <c r="AF2236" s="3">
        <f t="shared" si="461"/>
        <v>0</v>
      </c>
      <c r="AG2236" s="3">
        <f t="shared" si="462"/>
        <v>150.00748540346322</v>
      </c>
      <c r="AH2236" s="3">
        <f t="shared" si="463"/>
        <v>59</v>
      </c>
      <c r="AM2236">
        <v>0</v>
      </c>
      <c r="AO2236" s="1">
        <v>0</v>
      </c>
      <c r="AP2236">
        <v>0</v>
      </c>
      <c r="AQ2236" s="3">
        <v>5125</v>
      </c>
      <c r="BA2236" t="s">
        <v>31</v>
      </c>
      <c r="BB2236">
        <v>2.7</v>
      </c>
      <c r="BC2236">
        <v>51.904090267983072</v>
      </c>
      <c r="BE2236">
        <v>11.971684363939204</v>
      </c>
      <c r="BF2236">
        <v>1.2000646935144752</v>
      </c>
      <c r="BG2236">
        <v>6.6078561917443412</v>
      </c>
      <c r="BH2236">
        <v>60.028709382748268</v>
      </c>
      <c r="BI2236">
        <v>1.8926654100050384</v>
      </c>
      <c r="BK2236">
        <v>3.7427017316233342</v>
      </c>
      <c r="BL2236">
        <v>2.4274840567784408</v>
      </c>
      <c r="BM2236">
        <f t="shared" si="464"/>
        <v>9.2572062084257216E-3</v>
      </c>
      <c r="BN2236" s="1">
        <f t="shared" si="465"/>
        <v>-2.7983892444224812</v>
      </c>
      <c r="BO2236" s="2">
        <f t="shared" si="466"/>
        <v>1.1565313845752316</v>
      </c>
      <c r="BP2236" s="1" t="e">
        <f t="shared" si="467"/>
        <v>#DIV/0!</v>
      </c>
    </row>
    <row r="2237" spans="1:68" x14ac:dyDescent="0.25">
      <c r="A2237" t="s">
        <v>1988</v>
      </c>
      <c r="B2237" t="s">
        <v>2010</v>
      </c>
      <c r="C2237" t="s">
        <v>27</v>
      </c>
      <c r="D2237">
        <v>-20.540547</v>
      </c>
      <c r="E2237">
        <v>-68.412944999999993</v>
      </c>
      <c r="G2237" t="s">
        <v>2015</v>
      </c>
      <c r="H2237" t="s">
        <v>1092</v>
      </c>
      <c r="I2237" t="s">
        <v>215</v>
      </c>
      <c r="J2237" t="s">
        <v>29</v>
      </c>
      <c r="L2237" t="s">
        <v>30</v>
      </c>
      <c r="N2237">
        <v>29</v>
      </c>
      <c r="P2237">
        <v>6.9</v>
      </c>
      <c r="Q2237" s="1">
        <v>1.7</v>
      </c>
      <c r="T2237" s="1">
        <f t="shared" si="454"/>
        <v>1279.9999999999998</v>
      </c>
      <c r="U2237" s="1">
        <f t="shared" si="455"/>
        <v>0</v>
      </c>
      <c r="V2237" s="3"/>
      <c r="W2237" s="3">
        <f t="shared" si="456"/>
        <v>672</v>
      </c>
      <c r="Z2237" s="2">
        <f t="shared" si="457"/>
        <v>12.97389940158499</v>
      </c>
      <c r="AA2237" s="1">
        <f t="shared" si="458"/>
        <v>42.078894806924104</v>
      </c>
      <c r="AB2237" s="4">
        <v>0</v>
      </c>
      <c r="AC2237" s="2">
        <v>0.19800000000000001</v>
      </c>
      <c r="AD2237" s="3">
        <f t="shared" si="459"/>
        <v>736</v>
      </c>
      <c r="AE2237" s="3">
        <f t="shared" si="460"/>
        <v>101</v>
      </c>
      <c r="AF2237" s="3">
        <f t="shared" si="461"/>
        <v>0</v>
      </c>
      <c r="AG2237" s="3">
        <f t="shared" si="462"/>
        <v>261.01302460202601</v>
      </c>
      <c r="AH2237" s="3">
        <f t="shared" si="463"/>
        <v>37.5</v>
      </c>
      <c r="AM2237">
        <v>0</v>
      </c>
      <c r="AO2237" s="1">
        <v>0</v>
      </c>
      <c r="AP2237">
        <v>0</v>
      </c>
      <c r="AQ2237" s="3">
        <v>3254</v>
      </c>
      <c r="BA2237" t="s">
        <v>31</v>
      </c>
      <c r="BB2237">
        <v>1.7</v>
      </c>
      <c r="BC2237">
        <v>36.107193229901263</v>
      </c>
      <c r="BE2237">
        <v>6.9956277326670833</v>
      </c>
      <c r="BF2237">
        <v>1.2000646935144752</v>
      </c>
      <c r="BG2237">
        <v>1.4980026631158456</v>
      </c>
      <c r="BH2237">
        <v>32.015311670799079</v>
      </c>
      <c r="BI2237">
        <v>2.5832325190609309</v>
      </c>
      <c r="BK2237">
        <v>6.5123010130246017</v>
      </c>
      <c r="BL2237">
        <v>1.5428924089693479</v>
      </c>
      <c r="BM2237">
        <f t="shared" si="464"/>
        <v>1.0975609756097562E-2</v>
      </c>
      <c r="BN2237" s="1">
        <f t="shared" si="465"/>
        <v>-1.0520477509287824</v>
      </c>
      <c r="BO2237" s="2">
        <f t="shared" si="466"/>
        <v>0.8866740615076778</v>
      </c>
      <c r="BP2237" s="1" t="e">
        <f t="shared" si="467"/>
        <v>#DIV/0!</v>
      </c>
    </row>
    <row r="2238" spans="1:68" x14ac:dyDescent="0.25">
      <c r="A2238" t="s">
        <v>1989</v>
      </c>
      <c r="B2238" t="s">
        <v>2010</v>
      </c>
      <c r="C2238" t="s">
        <v>27</v>
      </c>
      <c r="D2238">
        <v>-20.546025</v>
      </c>
      <c r="E2238">
        <v>-68.462166999999994</v>
      </c>
      <c r="G2238" t="s">
        <v>1086</v>
      </c>
      <c r="H2238" t="s">
        <v>1092</v>
      </c>
      <c r="I2238" t="s">
        <v>1947</v>
      </c>
      <c r="J2238" t="s">
        <v>29</v>
      </c>
      <c r="K2238" t="s">
        <v>1093</v>
      </c>
      <c r="L2238" t="s">
        <v>30</v>
      </c>
      <c r="N2238">
        <v>111</v>
      </c>
      <c r="P2238">
        <v>6.8</v>
      </c>
      <c r="Q2238" s="1">
        <v>9.1</v>
      </c>
      <c r="T2238" s="1">
        <f t="shared" si="454"/>
        <v>1740</v>
      </c>
      <c r="U2238" s="1">
        <f t="shared" si="455"/>
        <v>0</v>
      </c>
      <c r="V2238" s="3"/>
      <c r="W2238" s="3">
        <f t="shared" si="456"/>
        <v>399</v>
      </c>
      <c r="Z2238" s="2">
        <f t="shared" si="457"/>
        <v>21.681449134724247</v>
      </c>
      <c r="AA2238" s="1">
        <f t="shared" si="458"/>
        <v>115.01564580559256</v>
      </c>
      <c r="AB2238" s="4">
        <v>0</v>
      </c>
      <c r="AC2238" s="2">
        <v>0.32400000000000001</v>
      </c>
      <c r="AD2238" s="3">
        <f t="shared" si="459"/>
        <v>1430</v>
      </c>
      <c r="AE2238" s="3">
        <f t="shared" si="460"/>
        <v>50.8</v>
      </c>
      <c r="AF2238" s="3">
        <f t="shared" si="461"/>
        <v>0</v>
      </c>
      <c r="AG2238" s="3">
        <f t="shared" si="462"/>
        <v>28.101402265582113</v>
      </c>
      <c r="AH2238" s="3">
        <f t="shared" si="463"/>
        <v>2.9</v>
      </c>
      <c r="AM2238">
        <v>0</v>
      </c>
      <c r="AO2238" s="1">
        <v>0</v>
      </c>
      <c r="AP2238">
        <v>0</v>
      </c>
      <c r="AQ2238" s="3">
        <v>4030</v>
      </c>
      <c r="BA2238" t="s">
        <v>31</v>
      </c>
      <c r="BB2238">
        <v>9.1</v>
      </c>
      <c r="BC2238">
        <v>49.083215796897036</v>
      </c>
      <c r="BE2238">
        <v>4.1536539662710803</v>
      </c>
      <c r="BF2238">
        <v>2.00549894873039</v>
      </c>
      <c r="BG2238">
        <v>4.0945406125166448</v>
      </c>
      <c r="BH2238">
        <v>62.203662621253642</v>
      </c>
      <c r="BI2238">
        <v>1.2992892274088641</v>
      </c>
      <c r="BK2238">
        <v>0.70113279105743798</v>
      </c>
      <c r="BL2238">
        <v>0.11931701296029623</v>
      </c>
      <c r="BM2238">
        <f t="shared" si="464"/>
        <v>1.7960088691796012E-2</v>
      </c>
      <c r="BN2238" s="1">
        <f t="shared" si="465"/>
        <v>-1.0092583479629802</v>
      </c>
      <c r="BO2238" s="2">
        <f t="shared" si="466"/>
        <v>1.2673102528295641</v>
      </c>
      <c r="BP2238" s="1" t="e">
        <f t="shared" si="467"/>
        <v>#DIV/0!</v>
      </c>
    </row>
    <row r="2239" spans="1:68" x14ac:dyDescent="0.25">
      <c r="A2239" t="s">
        <v>1990</v>
      </c>
      <c r="B2239" t="s">
        <v>2010</v>
      </c>
      <c r="C2239" t="s">
        <v>27</v>
      </c>
      <c r="D2239">
        <v>-20.566741</v>
      </c>
      <c r="E2239">
        <v>-68.376609999999999</v>
      </c>
      <c r="G2239" t="s">
        <v>2016</v>
      </c>
      <c r="H2239" t="s">
        <v>1092</v>
      </c>
      <c r="I2239" t="s">
        <v>215</v>
      </c>
      <c r="J2239" t="s">
        <v>29</v>
      </c>
      <c r="L2239" t="s">
        <v>30</v>
      </c>
      <c r="N2239">
        <v>23</v>
      </c>
      <c r="P2239">
        <v>7.6</v>
      </c>
      <c r="Q2239" s="1">
        <v>1.3</v>
      </c>
      <c r="T2239" s="1">
        <f t="shared" si="454"/>
        <v>1380</v>
      </c>
      <c r="U2239" s="1">
        <f t="shared" si="455"/>
        <v>0</v>
      </c>
      <c r="V2239" s="3"/>
      <c r="W2239" s="3">
        <f t="shared" si="456"/>
        <v>436.99999999999994</v>
      </c>
      <c r="Z2239" s="2">
        <f t="shared" si="457"/>
        <v>12.956414361960213</v>
      </c>
      <c r="AA2239" s="1">
        <f t="shared" si="458"/>
        <v>42.125649134487347</v>
      </c>
      <c r="AB2239" s="4">
        <v>0</v>
      </c>
      <c r="AC2239" s="2">
        <v>5.3999999999999999E-2</v>
      </c>
      <c r="AD2239" s="3">
        <f t="shared" si="459"/>
        <v>644</v>
      </c>
      <c r="AE2239" s="3">
        <f t="shared" si="460"/>
        <v>74.3</v>
      </c>
      <c r="AF2239" s="3">
        <f t="shared" si="461"/>
        <v>0</v>
      </c>
      <c r="AG2239" s="3">
        <f t="shared" si="462"/>
        <v>341.01701681720641</v>
      </c>
      <c r="AH2239" s="3">
        <f t="shared" si="463"/>
        <v>21.8</v>
      </c>
      <c r="AM2239">
        <v>0</v>
      </c>
      <c r="AO2239" s="1">
        <v>0</v>
      </c>
      <c r="AP2239">
        <v>0</v>
      </c>
      <c r="AQ2239" s="3">
        <v>3064</v>
      </c>
      <c r="BA2239" t="s">
        <v>31</v>
      </c>
      <c r="BB2239">
        <v>1.3</v>
      </c>
      <c r="BC2239">
        <v>38.928067700987306</v>
      </c>
      <c r="BE2239">
        <v>4.5492400582968973</v>
      </c>
      <c r="BF2239">
        <v>1.1984473556525959</v>
      </c>
      <c r="BG2239">
        <v>1.4996671105193076</v>
      </c>
      <c r="BH2239">
        <v>28.013397711949192</v>
      </c>
      <c r="BI2239">
        <v>1.9003383778834373</v>
      </c>
      <c r="BK2239">
        <v>8.5084086032237138</v>
      </c>
      <c r="BL2239">
        <v>0.89693478708084762</v>
      </c>
      <c r="BM2239">
        <f t="shared" si="464"/>
        <v>2.993348115299335E-3</v>
      </c>
      <c r="BN2239" s="1">
        <f t="shared" si="465"/>
        <v>-0.61102231298190346</v>
      </c>
      <c r="BO2239" s="2">
        <f t="shared" si="466"/>
        <v>0.71961952818014407</v>
      </c>
      <c r="BP2239" s="1" t="e">
        <f t="shared" si="467"/>
        <v>#DIV/0!</v>
      </c>
    </row>
    <row r="2240" spans="1:68" x14ac:dyDescent="0.25">
      <c r="A2240" t="s">
        <v>1994</v>
      </c>
      <c r="B2240" t="s">
        <v>2011</v>
      </c>
      <c r="C2240" t="s">
        <v>27</v>
      </c>
      <c r="D2240">
        <v>-18.090222000000001</v>
      </c>
      <c r="E2240">
        <v>-69.043171000000001</v>
      </c>
      <c r="G2240" t="s">
        <v>1086</v>
      </c>
      <c r="H2240" t="s">
        <v>1039</v>
      </c>
      <c r="I2240" t="s">
        <v>1009</v>
      </c>
      <c r="J2240" t="s">
        <v>29</v>
      </c>
      <c r="K2240" t="s">
        <v>2013</v>
      </c>
      <c r="L2240" t="s">
        <v>30</v>
      </c>
      <c r="N2240">
        <v>84.5</v>
      </c>
      <c r="P2240">
        <v>7.3</v>
      </c>
      <c r="Q2240" s="1">
        <v>4.0599999999999996</v>
      </c>
      <c r="S2240">
        <v>1.9000000000000001</v>
      </c>
      <c r="T2240" s="1">
        <f t="shared" si="454"/>
        <v>1790</v>
      </c>
      <c r="U2240" s="1">
        <f t="shared" si="455"/>
        <v>5.7</v>
      </c>
      <c r="V2240" s="3"/>
      <c r="W2240" s="3">
        <f t="shared" si="456"/>
        <v>339</v>
      </c>
      <c r="Z2240" s="2">
        <f t="shared" si="457"/>
        <v>34.62037845705968</v>
      </c>
      <c r="AA2240" s="1">
        <f t="shared" si="458"/>
        <v>89.768308921438091</v>
      </c>
      <c r="AB2240" s="4">
        <v>4.3999060351087005</v>
      </c>
      <c r="AC2240" s="2">
        <v>0.66</v>
      </c>
      <c r="AD2240" s="3">
        <f t="shared" si="459"/>
        <v>1250</v>
      </c>
      <c r="AE2240" s="3">
        <f t="shared" si="460"/>
        <v>127</v>
      </c>
      <c r="AF2240" s="3">
        <f t="shared" si="461"/>
        <v>6.7</v>
      </c>
      <c r="AG2240" s="3">
        <f t="shared" si="462"/>
        <v>18.500923199760464</v>
      </c>
      <c r="AH2240" s="3">
        <f t="shared" si="463"/>
        <v>2</v>
      </c>
      <c r="AM2240">
        <v>0.06</v>
      </c>
      <c r="AO2240" s="1">
        <v>1.0999974259371927</v>
      </c>
      <c r="AP2240">
        <v>1.9</v>
      </c>
      <c r="AQ2240" s="3">
        <v>3948</v>
      </c>
      <c r="AR2240" s="1">
        <v>-13.99</v>
      </c>
      <c r="AS2240" s="1">
        <v>-107.9</v>
      </c>
      <c r="BA2240" t="s">
        <v>31</v>
      </c>
      <c r="BB2240">
        <v>4.0599999999999996</v>
      </c>
      <c r="BC2240">
        <v>50.493653032440051</v>
      </c>
      <c r="BD2240">
        <v>7.133560272326793E-2</v>
      </c>
      <c r="BE2240">
        <v>3.529044347282948</v>
      </c>
      <c r="BF2240">
        <v>3.2023289665211063</v>
      </c>
      <c r="BG2240">
        <v>3.1957390146471374</v>
      </c>
      <c r="BH2240">
        <v>54.373830962634301</v>
      </c>
      <c r="BI2240">
        <v>3.2482230685221607</v>
      </c>
      <c r="BJ2240">
        <v>0.96527877827402397</v>
      </c>
      <c r="BK2240">
        <v>0.46159988023354454</v>
      </c>
      <c r="BL2240">
        <v>8.2287595145031894E-2</v>
      </c>
      <c r="BM2240">
        <f t="shared" si="464"/>
        <v>3.6585365853658541E-2</v>
      </c>
      <c r="BN2240" s="1">
        <f t="shared" si="465"/>
        <v>-1.6239449164790618</v>
      </c>
      <c r="BO2240" s="2">
        <f t="shared" si="466"/>
        <v>1.0768448645951878</v>
      </c>
      <c r="BP2240" s="1">
        <f t="shared" si="467"/>
        <v>0.29850746268656714</v>
      </c>
    </row>
    <row r="2241" spans="1:68" x14ac:dyDescent="0.25">
      <c r="A2241" t="s">
        <v>1995</v>
      </c>
      <c r="B2241" t="s">
        <v>2011</v>
      </c>
      <c r="C2241" t="s">
        <v>27</v>
      </c>
      <c r="D2241">
        <v>-18.087287</v>
      </c>
      <c r="E2241">
        <v>-69.046554999999998</v>
      </c>
      <c r="G2241" t="s">
        <v>1086</v>
      </c>
      <c r="H2241" t="s">
        <v>1039</v>
      </c>
      <c r="I2241" t="s">
        <v>1009</v>
      </c>
      <c r="J2241" t="s">
        <v>29</v>
      </c>
      <c r="K2241" t="s">
        <v>2013</v>
      </c>
      <c r="L2241" t="s">
        <v>30</v>
      </c>
      <c r="N2241">
        <v>68.900000000000006</v>
      </c>
      <c r="P2241">
        <v>6.19</v>
      </c>
      <c r="Q2241" s="1">
        <v>3.18</v>
      </c>
      <c r="S2241">
        <v>2.1</v>
      </c>
      <c r="T2241" s="1">
        <f t="shared" si="454"/>
        <v>1950</v>
      </c>
      <c r="U2241" s="1">
        <f t="shared" si="455"/>
        <v>5.9</v>
      </c>
      <c r="V2241" s="3"/>
      <c r="W2241" s="3">
        <f t="shared" si="456"/>
        <v>372</v>
      </c>
      <c r="Z2241" s="2">
        <f t="shared" si="457"/>
        <v>37.417984797024104</v>
      </c>
      <c r="AA2241" s="1">
        <f t="shared" si="458"/>
        <v>112.21038615179761</v>
      </c>
      <c r="AB2241" s="4">
        <v>4.6998996284115666</v>
      </c>
      <c r="AC2241" s="2">
        <v>0.78</v>
      </c>
      <c r="AD2241" s="3">
        <f t="shared" si="459"/>
        <v>1420</v>
      </c>
      <c r="AE2241" s="3">
        <f t="shared" si="460"/>
        <v>144</v>
      </c>
      <c r="AF2241" s="3">
        <f t="shared" si="461"/>
        <v>7.2</v>
      </c>
      <c r="AG2241" s="3">
        <f t="shared" si="462"/>
        <v>12.800638754428862</v>
      </c>
      <c r="AH2241" s="3">
        <f t="shared" si="463"/>
        <v>0.2</v>
      </c>
      <c r="AM2241">
        <v>0</v>
      </c>
      <c r="AO2241" s="1">
        <v>1.2999969579257733</v>
      </c>
      <c r="AP2241">
        <v>2.2999999999999998</v>
      </c>
      <c r="AQ2241" s="3">
        <v>4372</v>
      </c>
      <c r="AR2241" s="1">
        <v>-12.73</v>
      </c>
      <c r="AS2241" s="1">
        <v>-108.6</v>
      </c>
      <c r="BA2241" t="s">
        <v>31</v>
      </c>
      <c r="BB2241">
        <v>3.18</v>
      </c>
      <c r="BC2241">
        <v>55.00705218617771</v>
      </c>
      <c r="BD2241">
        <v>7.383860632759312E-2</v>
      </c>
      <c r="BE2241">
        <v>3.872579637726421</v>
      </c>
      <c r="BF2241">
        <v>3.461103024421802</v>
      </c>
      <c r="BG2241">
        <v>3.9946737683089215</v>
      </c>
      <c r="BH2241">
        <v>61.768671973552564</v>
      </c>
      <c r="BI2241">
        <v>3.6830245816314262</v>
      </c>
      <c r="BJ2241">
        <v>1.037314507995966</v>
      </c>
      <c r="BK2241">
        <v>0.31937721443185785</v>
      </c>
      <c r="BL2241">
        <v>8.2287595145031887E-3</v>
      </c>
      <c r="BM2241">
        <f t="shared" si="464"/>
        <v>4.3237250554323731E-2</v>
      </c>
      <c r="BN2241" s="1">
        <f t="shared" si="465"/>
        <v>0.8869878049955191</v>
      </c>
      <c r="BO2241" s="2">
        <f t="shared" si="466"/>
        <v>1.122922780237148</v>
      </c>
      <c r="BP2241" s="1">
        <f t="shared" si="467"/>
        <v>2.777777777777778E-2</v>
      </c>
    </row>
    <row r="2242" spans="1:68" x14ac:dyDescent="0.25">
      <c r="A2242" t="s">
        <v>1996</v>
      </c>
      <c r="B2242" t="s">
        <v>2011</v>
      </c>
      <c r="C2242" t="s">
        <v>27</v>
      </c>
      <c r="D2242">
        <v>-18.086881999999999</v>
      </c>
      <c r="E2242">
        <v>-69.047818000000007</v>
      </c>
      <c r="G2242" t="s">
        <v>1086</v>
      </c>
      <c r="H2242" t="s">
        <v>1039</v>
      </c>
      <c r="I2242" t="s">
        <v>1009</v>
      </c>
      <c r="J2242" t="s">
        <v>29</v>
      </c>
      <c r="K2242" t="s">
        <v>2013</v>
      </c>
      <c r="L2242" t="s">
        <v>30</v>
      </c>
      <c r="N2242">
        <v>71.7</v>
      </c>
      <c r="P2242">
        <v>6.3</v>
      </c>
      <c r="Q2242" s="1">
        <v>3.11</v>
      </c>
      <c r="S2242">
        <v>2.2000000000000002</v>
      </c>
      <c r="T2242" s="1">
        <f t="shared" si="454"/>
        <v>1950</v>
      </c>
      <c r="U2242" s="1">
        <f t="shared" si="455"/>
        <v>5.8</v>
      </c>
      <c r="V2242" s="3"/>
      <c r="W2242" s="3">
        <f t="shared" si="456"/>
        <v>371</v>
      </c>
      <c r="Z2242" s="2">
        <f t="shared" si="457"/>
        <v>37.942535985767428</v>
      </c>
      <c r="AA2242" s="1">
        <f t="shared" si="458"/>
        <v>110.34021304926765</v>
      </c>
      <c r="AB2242" s="4">
        <v>4.7998974928458553</v>
      </c>
      <c r="AC2242" s="2">
        <v>1.1000000000000001</v>
      </c>
      <c r="AD2242" s="3">
        <f t="shared" si="459"/>
        <v>1380</v>
      </c>
      <c r="AE2242" s="3">
        <f t="shared" si="460"/>
        <v>138</v>
      </c>
      <c r="AF2242" s="3">
        <f t="shared" si="461"/>
        <v>7.4</v>
      </c>
      <c r="AG2242" s="3">
        <f t="shared" si="462"/>
        <v>7.4003692799041865</v>
      </c>
      <c r="AH2242" s="3">
        <f t="shared" si="463"/>
        <v>0.24</v>
      </c>
      <c r="AM2242">
        <v>0.21</v>
      </c>
      <c r="AO2242" s="1">
        <v>1.2999969579257733</v>
      </c>
      <c r="AP2242">
        <v>2.2999999999999998</v>
      </c>
      <c r="AQ2242" s="3">
        <v>4331</v>
      </c>
      <c r="AR2242" s="1">
        <v>-12.68</v>
      </c>
      <c r="AS2242" s="1">
        <v>-107</v>
      </c>
      <c r="AX2242" s="1">
        <v>0.2</v>
      </c>
      <c r="AY2242" s="1">
        <v>12.2</v>
      </c>
      <c r="BA2242" t="s">
        <v>31</v>
      </c>
      <c r="BB2242">
        <v>3.11</v>
      </c>
      <c r="BC2242">
        <v>55.00705218617771</v>
      </c>
      <c r="BD2242">
        <v>7.2587104525430518E-2</v>
      </c>
      <c r="BE2242">
        <v>3.8621694774099522</v>
      </c>
      <c r="BF2242">
        <v>3.5096231602781822</v>
      </c>
      <c r="BG2242">
        <v>3.9280958721704393</v>
      </c>
      <c r="BH2242">
        <v>60.028709382748268</v>
      </c>
      <c r="BI2242">
        <v>3.5295652240634503</v>
      </c>
      <c r="BJ2242">
        <v>1.0661287998847429</v>
      </c>
      <c r="BK2242">
        <v>0.18463995209341783</v>
      </c>
      <c r="BL2242">
        <v>9.8745114174038258E-3</v>
      </c>
      <c r="BM2242">
        <f t="shared" si="464"/>
        <v>6.0975609756097567E-2</v>
      </c>
      <c r="BN2242" s="1">
        <f t="shared" si="465"/>
        <v>-0.64095018381055335</v>
      </c>
      <c r="BO2242" s="2">
        <f t="shared" si="466"/>
        <v>1.0912911526248341</v>
      </c>
      <c r="BP2242" s="1">
        <f t="shared" si="467"/>
        <v>3.2432432432432427E-2</v>
      </c>
    </row>
    <row r="2243" spans="1:68" x14ac:dyDescent="0.25">
      <c r="A2243" t="s">
        <v>1997</v>
      </c>
      <c r="B2243" t="s">
        <v>2011</v>
      </c>
      <c r="C2243" t="s">
        <v>27</v>
      </c>
      <c r="D2243">
        <v>-18.086583000000001</v>
      </c>
      <c r="E2243">
        <v>-69.047911999999997</v>
      </c>
      <c r="G2243" t="s">
        <v>1086</v>
      </c>
      <c r="H2243" t="s">
        <v>1039</v>
      </c>
      <c r="I2243" t="s">
        <v>1009</v>
      </c>
      <c r="J2243" t="s">
        <v>29</v>
      </c>
      <c r="K2243" t="s">
        <v>2013</v>
      </c>
      <c r="L2243" t="s">
        <v>30</v>
      </c>
      <c r="N2243">
        <v>87.8</v>
      </c>
      <c r="P2243">
        <v>7.43</v>
      </c>
      <c r="Q2243" s="1">
        <v>3.3</v>
      </c>
      <c r="S2243">
        <v>1.8</v>
      </c>
      <c r="T2243" s="1">
        <f t="shared" si="454"/>
        <v>1630</v>
      </c>
      <c r="U2243" s="1">
        <f t="shared" si="455"/>
        <v>4.5999999999999996</v>
      </c>
      <c r="V2243" s="3"/>
      <c r="W2243" s="3">
        <f t="shared" si="456"/>
        <v>313</v>
      </c>
      <c r="Z2243" s="2">
        <f t="shared" si="457"/>
        <v>32.172472909590816</v>
      </c>
      <c r="AA2243" s="1">
        <f t="shared" si="458"/>
        <v>99.586717709720375</v>
      </c>
      <c r="AB2243" s="4">
        <v>3.8999167129372574</v>
      </c>
      <c r="AC2243" s="2">
        <v>0.56000000000000005</v>
      </c>
      <c r="AD2243" s="3">
        <f t="shared" si="459"/>
        <v>1180</v>
      </c>
      <c r="AE2243" s="3">
        <f t="shared" si="460"/>
        <v>118</v>
      </c>
      <c r="AF2243" s="3">
        <f t="shared" si="461"/>
        <v>5.9</v>
      </c>
      <c r="AG2243" s="3">
        <f t="shared" si="462"/>
        <v>25.001247567243873</v>
      </c>
      <c r="AH2243" s="3">
        <f t="shared" si="463"/>
        <v>3.2</v>
      </c>
      <c r="AM2243">
        <v>0</v>
      </c>
      <c r="AO2243" s="1">
        <v>1.0999974259371927</v>
      </c>
      <c r="AP2243">
        <v>2.1</v>
      </c>
      <c r="AQ2243" s="3">
        <v>3692</v>
      </c>
      <c r="AR2243" s="1">
        <v>-14.14</v>
      </c>
      <c r="AS2243" s="1">
        <v>-110.8</v>
      </c>
      <c r="AX2243" s="1">
        <v>6</v>
      </c>
      <c r="AY2243" s="1">
        <v>11.5</v>
      </c>
      <c r="BA2243" t="s">
        <v>31</v>
      </c>
      <c r="BB2243">
        <v>3.3</v>
      </c>
      <c r="BC2243">
        <v>45.980253878702392</v>
      </c>
      <c r="BD2243">
        <v>5.7569082899479374E-2</v>
      </c>
      <c r="BE2243">
        <v>3.2583801790547575</v>
      </c>
      <c r="BF2243">
        <v>2.975901665857998</v>
      </c>
      <c r="BG2243">
        <v>3.5452729693741678</v>
      </c>
      <c r="BH2243">
        <v>51.328896428726779</v>
      </c>
      <c r="BI2243">
        <v>3.0180340321701964</v>
      </c>
      <c r="BJ2243">
        <v>0.85002161071891669</v>
      </c>
      <c r="BK2243">
        <v>0.62378362193722237</v>
      </c>
      <c r="BL2243">
        <v>0.13166015223205102</v>
      </c>
      <c r="BM2243">
        <f t="shared" si="464"/>
        <v>3.1042128603104218E-2</v>
      </c>
      <c r="BN2243" s="1">
        <f t="shared" si="465"/>
        <v>0.78539054492193439</v>
      </c>
      <c r="BO2243" s="2">
        <f t="shared" si="466"/>
        <v>1.1163247720235365</v>
      </c>
      <c r="BP2243" s="1">
        <f t="shared" si="467"/>
        <v>0.5423728813559322</v>
      </c>
    </row>
    <row r="2244" spans="1:68" x14ac:dyDescent="0.25">
      <c r="A2244" t="s">
        <v>1998</v>
      </c>
      <c r="B2244" t="s">
        <v>2011</v>
      </c>
      <c r="C2244" t="s">
        <v>27</v>
      </c>
      <c r="D2244">
        <v>-18.081842999999999</v>
      </c>
      <c r="E2244">
        <v>-69.052886000000001</v>
      </c>
      <c r="G2244" t="s">
        <v>1086</v>
      </c>
      <c r="H2244" t="s">
        <v>1039</v>
      </c>
      <c r="I2244" t="s">
        <v>1032</v>
      </c>
      <c r="J2244" t="s">
        <v>29</v>
      </c>
      <c r="L2244" t="s">
        <v>30</v>
      </c>
      <c r="N2244">
        <v>12</v>
      </c>
      <c r="P2244">
        <v>6.45</v>
      </c>
      <c r="Q2244" s="1">
        <v>1.4</v>
      </c>
      <c r="S2244">
        <v>0.25</v>
      </c>
      <c r="T2244" s="1">
        <f t="shared" si="454"/>
        <v>1.6</v>
      </c>
      <c r="U2244" s="1">
        <f t="shared" si="455"/>
        <v>0</v>
      </c>
      <c r="V2244" s="3"/>
      <c r="W2244" s="3">
        <f t="shared" si="456"/>
        <v>15</v>
      </c>
      <c r="Z2244" s="2">
        <f t="shared" si="457"/>
        <v>8.7425198123888076E-2</v>
      </c>
      <c r="AA2244" s="1">
        <f t="shared" si="458"/>
        <v>36.842410119840217</v>
      </c>
      <c r="AB2244" s="4">
        <v>0</v>
      </c>
      <c r="AC2244" s="2">
        <v>0</v>
      </c>
      <c r="AD2244" s="3">
        <f t="shared" si="459"/>
        <v>9.9</v>
      </c>
      <c r="AE2244" s="3">
        <f t="shared" si="460"/>
        <v>3.1</v>
      </c>
      <c r="AF2244" s="3">
        <f t="shared" si="461"/>
        <v>0.01</v>
      </c>
      <c r="AG2244" s="3">
        <f t="shared" si="462"/>
        <v>14.400718598732469</v>
      </c>
      <c r="AH2244" s="3">
        <f t="shared" si="463"/>
        <v>8</v>
      </c>
      <c r="AM2244">
        <v>0</v>
      </c>
      <c r="AO2244" s="1">
        <v>0</v>
      </c>
      <c r="AP2244">
        <v>0</v>
      </c>
      <c r="AQ2244" s="3">
        <v>134</v>
      </c>
      <c r="AR2244" s="1">
        <v>-16.52</v>
      </c>
      <c r="AS2244" s="1">
        <v>-120.9</v>
      </c>
      <c r="BA2244" t="s">
        <v>31</v>
      </c>
      <c r="BB2244">
        <v>1.4</v>
      </c>
      <c r="BC2244">
        <v>4.5133991537376586E-2</v>
      </c>
      <c r="BE2244">
        <v>0.1561524047470331</v>
      </c>
      <c r="BF2244">
        <v>8.0866893093967333E-3</v>
      </c>
      <c r="BG2244">
        <v>1.3115845539280959</v>
      </c>
      <c r="BH2244">
        <v>0.43064074122406371</v>
      </c>
      <c r="BI2244">
        <v>7.9287334743454313E-2</v>
      </c>
      <c r="BJ2244">
        <v>1.4407145944388417E-3</v>
      </c>
      <c r="BK2244">
        <v>0.35929936623584008</v>
      </c>
      <c r="BL2244">
        <v>0.32915038058012758</v>
      </c>
      <c r="BM2244">
        <f t="shared" si="464"/>
        <v>0</v>
      </c>
      <c r="BN2244" s="1">
        <f t="shared" si="465"/>
        <v>3.5885900897702903</v>
      </c>
      <c r="BO2244" s="2">
        <f t="shared" si="466"/>
        <v>9.5413839227456609</v>
      </c>
      <c r="BP2244" s="1">
        <f t="shared" si="467"/>
        <v>800</v>
      </c>
    </row>
    <row r="2245" spans="1:68" x14ac:dyDescent="0.25">
      <c r="A2245" t="s">
        <v>1999</v>
      </c>
      <c r="B2245" t="s">
        <v>2011</v>
      </c>
      <c r="C2245" t="s">
        <v>27</v>
      </c>
      <c r="D2245">
        <v>-18.081862000000001</v>
      </c>
      <c r="E2245">
        <v>-69.053147999999993</v>
      </c>
      <c r="G2245" t="s">
        <v>1086</v>
      </c>
      <c r="H2245" t="s">
        <v>1039</v>
      </c>
      <c r="I2245" t="s">
        <v>1032</v>
      </c>
      <c r="J2245" t="s">
        <v>29</v>
      </c>
      <c r="L2245" t="s">
        <v>30</v>
      </c>
      <c r="N2245">
        <v>9.8000000000000007</v>
      </c>
      <c r="P2245">
        <v>6.31</v>
      </c>
      <c r="Q2245" s="1">
        <v>1.56</v>
      </c>
      <c r="S2245">
        <v>0.25</v>
      </c>
      <c r="T2245" s="1">
        <f t="shared" si="454"/>
        <v>1.7</v>
      </c>
      <c r="U2245" s="1">
        <f t="shared" si="455"/>
        <v>0</v>
      </c>
      <c r="V2245" s="3"/>
      <c r="W2245" s="3">
        <f t="shared" si="456"/>
        <v>14.9</v>
      </c>
      <c r="Z2245" s="2">
        <f t="shared" si="457"/>
        <v>6.9940158499110464E-2</v>
      </c>
      <c r="AA2245" s="1">
        <f t="shared" si="458"/>
        <v>36.655392809587219</v>
      </c>
      <c r="AB2245" s="4">
        <v>0</v>
      </c>
      <c r="AC2245" s="2">
        <v>0</v>
      </c>
      <c r="AD2245" s="3">
        <f t="shared" si="459"/>
        <v>9.8000000000000007</v>
      </c>
      <c r="AE2245" s="3">
        <f t="shared" si="460"/>
        <v>3.4</v>
      </c>
      <c r="AF2245" s="3">
        <f t="shared" si="461"/>
        <v>0.01</v>
      </c>
      <c r="AG2245" s="3">
        <f t="shared" si="462"/>
        <v>14.60072857927042</v>
      </c>
      <c r="AH2245" s="3">
        <f t="shared" si="463"/>
        <v>8.1999999999999993</v>
      </c>
      <c r="AM2245">
        <v>0.16</v>
      </c>
      <c r="AO2245" s="1">
        <v>0</v>
      </c>
      <c r="AP2245">
        <v>0</v>
      </c>
      <c r="AQ2245" s="3">
        <v>139</v>
      </c>
      <c r="AR2245" s="1">
        <v>-16.54</v>
      </c>
      <c r="AS2245" s="1">
        <v>-118</v>
      </c>
      <c r="BA2245" t="s">
        <v>31</v>
      </c>
      <c r="BB2245">
        <v>1.56</v>
      </c>
      <c r="BC2245">
        <v>4.7954866008462618E-2</v>
      </c>
      <c r="BE2245">
        <v>0.15511138871538621</v>
      </c>
      <c r="BF2245">
        <v>6.4693514475173868E-3</v>
      </c>
      <c r="BG2245">
        <v>1.3049267643142477</v>
      </c>
      <c r="BH2245">
        <v>0.42629083474705298</v>
      </c>
      <c r="BI2245">
        <v>8.6960302621853114E-2</v>
      </c>
      <c r="BJ2245">
        <v>1.4407145944388417E-3</v>
      </c>
      <c r="BK2245">
        <v>0.36428963521133784</v>
      </c>
      <c r="BL2245">
        <v>0.33737914009463071</v>
      </c>
      <c r="BM2245">
        <f t="shared" si="464"/>
        <v>0</v>
      </c>
      <c r="BN2245" s="1">
        <f t="shared" si="465"/>
        <v>-3.8642560783268762E-3</v>
      </c>
      <c r="BO2245" s="2">
        <f t="shared" si="466"/>
        <v>8.8894177010488402</v>
      </c>
      <c r="BP2245" s="1">
        <f t="shared" si="467"/>
        <v>819.99999999999989</v>
      </c>
    </row>
    <row r="2246" spans="1:68" x14ac:dyDescent="0.25">
      <c r="A2246" t="s">
        <v>2000</v>
      </c>
      <c r="B2246" t="s">
        <v>2011</v>
      </c>
      <c r="C2246" t="s">
        <v>27</v>
      </c>
      <c r="D2246">
        <v>-18.090292999999999</v>
      </c>
      <c r="E2246">
        <v>-69.043567999999993</v>
      </c>
      <c r="G2246" t="s">
        <v>1086</v>
      </c>
      <c r="H2246" t="s">
        <v>1039</v>
      </c>
      <c r="I2246" t="s">
        <v>1009</v>
      </c>
      <c r="J2246" t="s">
        <v>29</v>
      </c>
      <c r="K2246" t="s">
        <v>2013</v>
      </c>
      <c r="L2246" t="s">
        <v>30</v>
      </c>
      <c r="N2246">
        <v>51.5</v>
      </c>
      <c r="P2246">
        <v>6.87</v>
      </c>
      <c r="Q2246" s="1">
        <v>2.92</v>
      </c>
      <c r="S2246">
        <v>2</v>
      </c>
      <c r="T2246" s="1">
        <f t="shared" si="454"/>
        <v>1870</v>
      </c>
      <c r="U2246" s="1">
        <f t="shared" si="455"/>
        <v>5.2</v>
      </c>
      <c r="V2246" s="3"/>
      <c r="W2246" s="3">
        <f t="shared" si="456"/>
        <v>358</v>
      </c>
      <c r="Z2246" s="2">
        <f t="shared" si="457"/>
        <v>36.368882419537442</v>
      </c>
      <c r="AA2246" s="1">
        <f t="shared" si="458"/>
        <v>96.781458055925441</v>
      </c>
      <c r="AB2246" s="4">
        <v>4.6998996284115666</v>
      </c>
      <c r="AC2246" s="2">
        <v>0.41</v>
      </c>
      <c r="AD2246" s="3">
        <f t="shared" si="459"/>
        <v>1340</v>
      </c>
      <c r="AE2246" s="3">
        <f t="shared" si="460"/>
        <v>128</v>
      </c>
      <c r="AF2246" s="3">
        <f t="shared" si="461"/>
        <v>7</v>
      </c>
      <c r="AG2246" s="3">
        <f t="shared" si="462"/>
        <v>8.9004441339388194</v>
      </c>
      <c r="AH2246" s="3">
        <f t="shared" si="463"/>
        <v>0.48</v>
      </c>
      <c r="AM2246">
        <v>0.15</v>
      </c>
      <c r="AO2246" s="1">
        <v>1.1999971919314829</v>
      </c>
      <c r="AP2246">
        <v>1.2</v>
      </c>
      <c r="AQ2246" s="3">
        <v>4144</v>
      </c>
      <c r="AR2246" s="1">
        <v>-12.83</v>
      </c>
      <c r="AS2246" s="1">
        <v>-105.6</v>
      </c>
      <c r="AX2246" s="1">
        <v>3.9</v>
      </c>
      <c r="AY2246" s="1">
        <v>11.3</v>
      </c>
      <c r="BA2246" t="s">
        <v>31</v>
      </c>
      <c r="BB2246">
        <v>2.92</v>
      </c>
      <c r="BC2246">
        <v>52.750352609308884</v>
      </c>
      <c r="BD2246">
        <v>6.5078093712454946E-2</v>
      </c>
      <c r="BE2246">
        <v>3.7268373932958565</v>
      </c>
      <c r="BF2246">
        <v>3.364062752709041</v>
      </c>
      <c r="BG2246">
        <v>3.445406125166445</v>
      </c>
      <c r="BH2246">
        <v>58.288746791943971</v>
      </c>
      <c r="BI2246">
        <v>3.2737996281168233</v>
      </c>
      <c r="BJ2246">
        <v>1.0085002161071892</v>
      </c>
      <c r="BK2246">
        <v>0.22206696940965118</v>
      </c>
      <c r="BL2246">
        <v>1.9749022834807652E-2</v>
      </c>
      <c r="BM2246">
        <f t="shared" si="464"/>
        <v>2.2727272727272728E-2</v>
      </c>
      <c r="BN2246" s="1">
        <f t="shared" si="465"/>
        <v>-8.8463358182172172E-2</v>
      </c>
      <c r="BO2246" s="2">
        <f t="shared" si="466"/>
        <v>1.1049925528205422</v>
      </c>
      <c r="BP2246" s="1">
        <f t="shared" si="467"/>
        <v>6.8571428571428575E-2</v>
      </c>
    </row>
    <row r="2247" spans="1:68" x14ac:dyDescent="0.25">
      <c r="A2247" t="s">
        <v>2001</v>
      </c>
      <c r="B2247" t="s">
        <v>2011</v>
      </c>
      <c r="C2247" t="s">
        <v>27</v>
      </c>
      <c r="D2247">
        <v>-18.09028</v>
      </c>
      <c r="E2247">
        <v>-69.044010999999998</v>
      </c>
      <c r="G2247" t="s">
        <v>1086</v>
      </c>
      <c r="H2247" t="s">
        <v>1039</v>
      </c>
      <c r="I2247" t="s">
        <v>1009</v>
      </c>
      <c r="J2247" t="s">
        <v>29</v>
      </c>
      <c r="K2247" t="s">
        <v>2013</v>
      </c>
      <c r="L2247" t="s">
        <v>30</v>
      </c>
      <c r="N2247">
        <v>53.3</v>
      </c>
      <c r="P2247">
        <v>7.02</v>
      </c>
      <c r="Q2247" s="1">
        <v>2.84</v>
      </c>
      <c r="S2247">
        <v>2.1</v>
      </c>
      <c r="T2247" s="1">
        <f t="shared" si="454"/>
        <v>1930.0000000000002</v>
      </c>
      <c r="U2247" s="1">
        <f t="shared" si="455"/>
        <v>5.9</v>
      </c>
      <c r="V2247" s="3"/>
      <c r="W2247" s="3">
        <f t="shared" si="456"/>
        <v>374</v>
      </c>
      <c r="Z2247" s="2">
        <f t="shared" si="457"/>
        <v>37.767685589519651</v>
      </c>
      <c r="AA2247" s="1">
        <f t="shared" si="458"/>
        <v>113.61301597869509</v>
      </c>
      <c r="AB2247" s="4">
        <v>4.7998974928458553</v>
      </c>
      <c r="AC2247" s="2">
        <v>0.4</v>
      </c>
      <c r="AD2247" s="3">
        <f t="shared" si="459"/>
        <v>1430</v>
      </c>
      <c r="AE2247" s="3">
        <f t="shared" si="460"/>
        <v>129</v>
      </c>
      <c r="AF2247" s="3">
        <f t="shared" si="461"/>
        <v>7.2</v>
      </c>
      <c r="AG2247" s="3">
        <f t="shared" si="462"/>
        <v>7.9003942312490638</v>
      </c>
      <c r="AH2247" s="3">
        <f t="shared" si="463"/>
        <v>7.0000000000000007E-2</v>
      </c>
      <c r="AM2247">
        <v>0.02</v>
      </c>
      <c r="AO2247" s="1">
        <v>1.1999971919314829</v>
      </c>
      <c r="AP2247">
        <v>1.2</v>
      </c>
      <c r="AQ2247" s="3">
        <v>4346</v>
      </c>
      <c r="AR2247" s="1">
        <v>-12.56</v>
      </c>
      <c r="AS2247" s="1">
        <v>-105.6</v>
      </c>
      <c r="BA2247" t="s">
        <v>31</v>
      </c>
      <c r="BB2247">
        <v>2.84</v>
      </c>
      <c r="BC2247">
        <v>54.442877291960507</v>
      </c>
      <c r="BD2247">
        <v>7.383860632759312E-2</v>
      </c>
      <c r="BE2247">
        <v>3.8933999583593586</v>
      </c>
      <c r="BF2247">
        <v>3.4934497816593888</v>
      </c>
      <c r="BG2247">
        <v>4.0446071904127834</v>
      </c>
      <c r="BH2247">
        <v>62.203662621253642</v>
      </c>
      <c r="BI2247">
        <v>3.299376187711486</v>
      </c>
      <c r="BJ2247">
        <v>1.037314507995966</v>
      </c>
      <c r="BK2247">
        <v>0.19711562453216228</v>
      </c>
      <c r="BL2247">
        <v>2.8800658300761161E-3</v>
      </c>
      <c r="BM2247">
        <f t="shared" si="464"/>
        <v>2.2172949002217297E-2</v>
      </c>
      <c r="BN2247" s="1">
        <f t="shared" si="465"/>
        <v>1.376925628615139</v>
      </c>
      <c r="BO2247" s="2">
        <f t="shared" si="466"/>
        <v>1.1425491398567056</v>
      </c>
      <c r="BP2247" s="1">
        <f t="shared" si="467"/>
        <v>9.7222222222222224E-3</v>
      </c>
    </row>
    <row r="2248" spans="1:68" x14ac:dyDescent="0.25">
      <c r="A2248" t="s">
        <v>2002</v>
      </c>
      <c r="B2248" t="s">
        <v>2011</v>
      </c>
      <c r="C2248" t="s">
        <v>27</v>
      </c>
      <c r="D2248">
        <v>-18.085166999999998</v>
      </c>
      <c r="E2248">
        <v>-69.049453999999997</v>
      </c>
      <c r="G2248" t="s">
        <v>1086</v>
      </c>
      <c r="H2248" t="s">
        <v>1039</v>
      </c>
      <c r="I2248" t="s">
        <v>1009</v>
      </c>
      <c r="J2248" t="s">
        <v>29</v>
      </c>
      <c r="K2248" t="s">
        <v>2013</v>
      </c>
      <c r="L2248" t="s">
        <v>30</v>
      </c>
      <c r="N2248">
        <v>86.5</v>
      </c>
      <c r="P2248">
        <v>7.36</v>
      </c>
      <c r="Q2248" s="1">
        <v>5.68</v>
      </c>
      <c r="S2248">
        <v>1.9000000000000001</v>
      </c>
      <c r="T2248" s="1">
        <f t="shared" si="454"/>
        <v>1560</v>
      </c>
      <c r="U2248" s="1">
        <f t="shared" si="455"/>
        <v>4.5</v>
      </c>
      <c r="V2248" s="3"/>
      <c r="W2248" s="3">
        <f t="shared" si="456"/>
        <v>294</v>
      </c>
      <c r="Z2248" s="2">
        <f t="shared" si="457"/>
        <v>30.59881934336083</v>
      </c>
      <c r="AA2248" s="1">
        <f t="shared" si="458"/>
        <v>93.976198402130493</v>
      </c>
      <c r="AB2248" s="4">
        <v>3.8999167129372574</v>
      </c>
      <c r="AC2248" s="2">
        <v>0.39</v>
      </c>
      <c r="AD2248" s="3">
        <f t="shared" si="459"/>
        <v>1140</v>
      </c>
      <c r="AE2248" s="3">
        <f t="shared" si="460"/>
        <v>115</v>
      </c>
      <c r="AF2248" s="3">
        <f t="shared" si="461"/>
        <v>3</v>
      </c>
      <c r="AG2248" s="3">
        <f t="shared" si="462"/>
        <v>43.402165776735366</v>
      </c>
      <c r="AH2248" s="3">
        <f t="shared" si="463"/>
        <v>7.5999999999999988</v>
      </c>
      <c r="AM2248">
        <v>0</v>
      </c>
      <c r="AO2248" s="1">
        <v>1.0999974259371927</v>
      </c>
      <c r="AP2248">
        <v>1.9</v>
      </c>
      <c r="AQ2248" s="3">
        <v>3565</v>
      </c>
      <c r="AR2248" s="1">
        <v>-14</v>
      </c>
      <c r="AS2248" s="1">
        <v>-110.2</v>
      </c>
      <c r="BA2248" t="s">
        <v>31</v>
      </c>
      <c r="BB2248">
        <v>5.68</v>
      </c>
      <c r="BC2248">
        <v>44.005641748942168</v>
      </c>
      <c r="BD2248">
        <v>5.6317581097316785E-2</v>
      </c>
      <c r="BE2248">
        <v>3.0605871330418486</v>
      </c>
      <c r="BF2248">
        <v>2.8303412582888567</v>
      </c>
      <c r="BG2248">
        <v>3.3455392809587217</v>
      </c>
      <c r="BH2248">
        <v>49.588933837922482</v>
      </c>
      <c r="BI2248">
        <v>2.9413043533862084</v>
      </c>
      <c r="BJ2248">
        <v>0.43221437833165249</v>
      </c>
      <c r="BK2248">
        <v>1.0828883676830181</v>
      </c>
      <c r="BL2248">
        <v>0.31269286155112114</v>
      </c>
      <c r="BM2248">
        <f t="shared" si="464"/>
        <v>2.1618625277161865E-2</v>
      </c>
      <c r="BN2248" s="1">
        <f t="shared" si="465"/>
        <v>-7.8736320588554481E-2</v>
      </c>
      <c r="BO2248" s="2">
        <f t="shared" si="466"/>
        <v>1.1268767336886873</v>
      </c>
      <c r="BP2248" s="1">
        <f t="shared" si="467"/>
        <v>2.5333333333333328</v>
      </c>
    </row>
    <row r="2249" spans="1:68" x14ac:dyDescent="0.25">
      <c r="A2249" t="s">
        <v>2003</v>
      </c>
      <c r="B2249" t="s">
        <v>2011</v>
      </c>
      <c r="C2249" t="s">
        <v>27</v>
      </c>
      <c r="D2249">
        <v>-18.084306999999999</v>
      </c>
      <c r="E2249">
        <v>-69.049925999999999</v>
      </c>
      <c r="G2249" t="s">
        <v>1086</v>
      </c>
      <c r="H2249" t="s">
        <v>1039</v>
      </c>
      <c r="I2249" t="s">
        <v>1009</v>
      </c>
      <c r="J2249" t="s">
        <v>29</v>
      </c>
      <c r="K2249" t="s">
        <v>2013</v>
      </c>
      <c r="L2249" t="s">
        <v>30</v>
      </c>
      <c r="N2249">
        <v>79</v>
      </c>
      <c r="P2249">
        <v>7.18</v>
      </c>
      <c r="Q2249" s="1">
        <v>4.18</v>
      </c>
      <c r="S2249">
        <v>1.8</v>
      </c>
      <c r="T2249" s="1">
        <f t="shared" si="454"/>
        <v>1740</v>
      </c>
      <c r="U2249" s="1">
        <f t="shared" si="455"/>
        <v>5.0999999999999988</v>
      </c>
      <c r="V2249" s="3"/>
      <c r="W2249" s="3">
        <f t="shared" si="456"/>
        <v>340</v>
      </c>
      <c r="Z2249" s="2">
        <f t="shared" si="457"/>
        <v>34.445528060811903</v>
      </c>
      <c r="AA2249" s="1">
        <f t="shared" si="458"/>
        <v>100.05426098535287</v>
      </c>
      <c r="AB2249" s="4">
        <v>4.0999124418058344</v>
      </c>
      <c r="AC2249" s="2">
        <v>0.48</v>
      </c>
      <c r="AD2249" s="3">
        <f t="shared" si="459"/>
        <v>1290</v>
      </c>
      <c r="AE2249" s="3">
        <f t="shared" si="460"/>
        <v>127</v>
      </c>
      <c r="AF2249" s="3">
        <f t="shared" si="461"/>
        <v>6.7</v>
      </c>
      <c r="AG2249" s="3">
        <f t="shared" si="462"/>
        <v>28.701432207195964</v>
      </c>
      <c r="AH2249" s="3">
        <f t="shared" si="463"/>
        <v>2.8</v>
      </c>
      <c r="AM2249">
        <v>0.01</v>
      </c>
      <c r="AO2249" s="1">
        <v>1.1999971919314829</v>
      </c>
      <c r="AP2249">
        <v>2.1</v>
      </c>
      <c r="AQ2249" s="3">
        <v>3964</v>
      </c>
      <c r="AR2249" s="1">
        <v>-13.74</v>
      </c>
      <c r="AS2249" s="1">
        <v>-110.2</v>
      </c>
      <c r="BA2249" t="s">
        <v>31</v>
      </c>
      <c r="BB2249">
        <v>4.18</v>
      </c>
      <c r="BC2249">
        <v>49.083215796897036</v>
      </c>
      <c r="BD2249">
        <v>6.3826591910292343E-2</v>
      </c>
      <c r="BE2249">
        <v>3.5394545075994168</v>
      </c>
      <c r="BF2249">
        <v>3.1861555879023129</v>
      </c>
      <c r="BG2249">
        <v>3.5619174434087886</v>
      </c>
      <c r="BH2249">
        <v>56.113793553438597</v>
      </c>
      <c r="BI2249">
        <v>3.2482230685221607</v>
      </c>
      <c r="BJ2249">
        <v>0.96527877827402397</v>
      </c>
      <c r="BK2249">
        <v>0.71610359798393131</v>
      </c>
      <c r="BL2249">
        <v>0.11520263320304464</v>
      </c>
      <c r="BM2249">
        <f t="shared" si="464"/>
        <v>2.6607538802660754E-2</v>
      </c>
      <c r="BN2249" s="1">
        <f t="shared" si="465"/>
        <v>1.3155787817648823</v>
      </c>
      <c r="BO2249" s="2">
        <f t="shared" si="466"/>
        <v>1.1432379203847116</v>
      </c>
      <c r="BP2249" s="1">
        <f t="shared" si="467"/>
        <v>0.41791044776119401</v>
      </c>
    </row>
    <row r="2250" spans="1:68" x14ac:dyDescent="0.25">
      <c r="A2250" t="s">
        <v>2004</v>
      </c>
      <c r="B2250" t="s">
        <v>2011</v>
      </c>
      <c r="C2250" t="s">
        <v>27</v>
      </c>
      <c r="D2250">
        <v>-18.09074</v>
      </c>
      <c r="E2250">
        <v>-69.041829000000007</v>
      </c>
      <c r="G2250" t="s">
        <v>1086</v>
      </c>
      <c r="H2250" t="s">
        <v>1039</v>
      </c>
      <c r="I2250" t="s">
        <v>1032</v>
      </c>
      <c r="J2250" t="s">
        <v>29</v>
      </c>
      <c r="L2250" t="s">
        <v>30</v>
      </c>
      <c r="N2250">
        <v>29.1</v>
      </c>
      <c r="P2250">
        <v>6.76</v>
      </c>
      <c r="Q2250" s="1">
        <v>2.4</v>
      </c>
      <c r="S2250">
        <v>0.81</v>
      </c>
      <c r="T2250" s="1">
        <f t="shared" si="454"/>
        <v>591</v>
      </c>
      <c r="U2250" s="1">
        <f t="shared" si="455"/>
        <v>1.7</v>
      </c>
      <c r="V2250" s="3"/>
      <c r="W2250" s="3">
        <f t="shared" si="456"/>
        <v>124.00000000000001</v>
      </c>
      <c r="Z2250" s="2">
        <f t="shared" si="457"/>
        <v>11.312820637231118</v>
      </c>
      <c r="AA2250" s="1">
        <f t="shared" si="458"/>
        <v>55.63764980026631</v>
      </c>
      <c r="AB2250" s="4">
        <v>1.2999722376457525</v>
      </c>
      <c r="AC2250" s="2">
        <v>0.14000000000000001</v>
      </c>
      <c r="AD2250" s="3">
        <f t="shared" si="459"/>
        <v>442.00000000000006</v>
      </c>
      <c r="AE2250" s="3">
        <f t="shared" si="460"/>
        <v>46.500000000000007</v>
      </c>
      <c r="AF2250" s="3">
        <f t="shared" si="461"/>
        <v>2.2000000000000002</v>
      </c>
      <c r="AG2250" s="3">
        <f t="shared" si="462"/>
        <v>18.900943160836363</v>
      </c>
      <c r="AH2250" s="3">
        <f t="shared" si="463"/>
        <v>6.5</v>
      </c>
      <c r="AM2250">
        <v>0.45</v>
      </c>
      <c r="AO2250" s="1">
        <v>0.38999908737773198</v>
      </c>
      <c r="AP2250">
        <v>0.68</v>
      </c>
      <c r="AQ2250" s="3">
        <v>1427</v>
      </c>
      <c r="AR2250" s="1">
        <v>-15.63</v>
      </c>
      <c r="AS2250" s="1">
        <v>-115.6</v>
      </c>
      <c r="BA2250" t="s">
        <v>31</v>
      </c>
      <c r="BB2250">
        <v>2.4</v>
      </c>
      <c r="BC2250">
        <v>16.671368124118477</v>
      </c>
      <c r="BD2250">
        <v>2.1275530636764118E-2</v>
      </c>
      <c r="BE2250">
        <v>1.2908598792421404</v>
      </c>
      <c r="BF2250">
        <v>1.0464175966359373</v>
      </c>
      <c r="BG2250">
        <v>1.9806924101198402</v>
      </c>
      <c r="BH2250">
        <v>19.226586628387491</v>
      </c>
      <c r="BI2250">
        <v>1.1893100211518148</v>
      </c>
      <c r="BJ2250">
        <v>0.31695721077654521</v>
      </c>
      <c r="BK2250">
        <v>0.47158041818454005</v>
      </c>
      <c r="BL2250">
        <v>0.26743468422135364</v>
      </c>
      <c r="BM2250">
        <f t="shared" si="464"/>
        <v>7.7605321507760545E-3</v>
      </c>
      <c r="BN2250" s="1">
        <f t="shared" si="465"/>
        <v>1.2400179634726183</v>
      </c>
      <c r="BO2250" s="2">
        <f t="shared" si="466"/>
        <v>1.1532698747484544</v>
      </c>
      <c r="BP2250" s="1">
        <f t="shared" si="467"/>
        <v>2.9545454545454541</v>
      </c>
    </row>
    <row r="2251" spans="1:68" x14ac:dyDescent="0.25">
      <c r="A2251" t="s">
        <v>2005</v>
      </c>
      <c r="B2251" t="s">
        <v>2011</v>
      </c>
      <c r="C2251" t="s">
        <v>27</v>
      </c>
      <c r="D2251">
        <v>-18.087727000000001</v>
      </c>
      <c r="E2251">
        <v>-68.988485999999995</v>
      </c>
      <c r="G2251" t="s">
        <v>1086</v>
      </c>
      <c r="H2251" t="s">
        <v>1039</v>
      </c>
      <c r="I2251" t="s">
        <v>1009</v>
      </c>
      <c r="J2251" t="s">
        <v>29</v>
      </c>
      <c r="K2251" t="s">
        <v>2013</v>
      </c>
      <c r="L2251" t="s">
        <v>30</v>
      </c>
      <c r="N2251">
        <v>39.299999999999997</v>
      </c>
      <c r="P2251">
        <v>7.05</v>
      </c>
      <c r="Q2251" s="1">
        <v>6.84</v>
      </c>
      <c r="S2251">
        <v>0.43</v>
      </c>
      <c r="T2251" s="1">
        <f t="shared" si="454"/>
        <v>476</v>
      </c>
      <c r="U2251" s="1">
        <f t="shared" si="455"/>
        <v>1.4</v>
      </c>
      <c r="V2251" s="3"/>
      <c r="W2251" s="3">
        <f t="shared" si="456"/>
        <v>188</v>
      </c>
      <c r="Z2251" s="2">
        <f t="shared" si="457"/>
        <v>8.3753339802684774</v>
      </c>
      <c r="AA2251" s="1">
        <f t="shared" si="458"/>
        <v>72.469207723035964</v>
      </c>
      <c r="AB2251" s="4">
        <v>1.7999615598171956</v>
      </c>
      <c r="AC2251" s="2">
        <v>0.28999999999999998</v>
      </c>
      <c r="AD2251" s="3">
        <f t="shared" si="459"/>
        <v>439.00000000000006</v>
      </c>
      <c r="AE2251" s="3">
        <f t="shared" si="460"/>
        <v>56</v>
      </c>
      <c r="AF2251" s="3">
        <f t="shared" si="461"/>
        <v>2.2000000000000002</v>
      </c>
      <c r="AG2251" s="3">
        <f t="shared" si="462"/>
        <v>43.502170767004337</v>
      </c>
      <c r="AH2251" s="3">
        <f t="shared" si="463"/>
        <v>28.3</v>
      </c>
      <c r="AM2251">
        <v>0.03</v>
      </c>
      <c r="AO2251" s="1">
        <v>0.29999929798287073</v>
      </c>
      <c r="AP2251">
        <v>0.45</v>
      </c>
      <c r="AQ2251" s="3">
        <v>1450</v>
      </c>
      <c r="AR2251" s="1">
        <v>-16.600000000000001</v>
      </c>
      <c r="AS2251" s="1">
        <v>-123.1</v>
      </c>
      <c r="BA2251" t="s">
        <v>31</v>
      </c>
      <c r="BB2251">
        <v>6.84</v>
      </c>
      <c r="BC2251">
        <v>13.427362482369533</v>
      </c>
      <c r="BD2251">
        <v>1.7521025230276332E-2</v>
      </c>
      <c r="BE2251">
        <v>1.9571101394961481</v>
      </c>
      <c r="BF2251">
        <v>0.774704835840207</v>
      </c>
      <c r="BG2251">
        <v>2.5798934753661786</v>
      </c>
      <c r="BH2251">
        <v>19.096089434077168</v>
      </c>
      <c r="BI2251">
        <v>1.4322873373011102</v>
      </c>
      <c r="BJ2251">
        <v>0.31695721077654521</v>
      </c>
      <c r="BK2251">
        <v>1.085383502170767</v>
      </c>
      <c r="BL2251">
        <v>1.1643694713022013</v>
      </c>
      <c r="BM2251">
        <f t="shared" si="464"/>
        <v>1.6075388026607539E-2</v>
      </c>
      <c r="BN2251" s="1">
        <f t="shared" si="465"/>
        <v>2.3442515792897796</v>
      </c>
      <c r="BO2251" s="2">
        <f t="shared" si="466"/>
        <v>1.4221772488194027</v>
      </c>
      <c r="BP2251" s="1">
        <f t="shared" si="467"/>
        <v>12.863636363636363</v>
      </c>
    </row>
    <row r="2252" spans="1:68" x14ac:dyDescent="0.25">
      <c r="A2252" t="s">
        <v>2006</v>
      </c>
      <c r="B2252" t="s">
        <v>2011</v>
      </c>
      <c r="C2252" t="s">
        <v>27</v>
      </c>
      <c r="D2252">
        <v>-18.082678000000001</v>
      </c>
      <c r="E2252">
        <v>-68.975617999999997</v>
      </c>
      <c r="G2252" t="s">
        <v>1086</v>
      </c>
      <c r="H2252" t="s">
        <v>1039</v>
      </c>
      <c r="I2252" t="s">
        <v>1009</v>
      </c>
      <c r="J2252" t="s">
        <v>29</v>
      </c>
      <c r="K2252" t="s">
        <v>2013</v>
      </c>
      <c r="L2252" t="s">
        <v>30</v>
      </c>
      <c r="N2252">
        <v>45.2</v>
      </c>
      <c r="P2252">
        <v>7.24</v>
      </c>
      <c r="Q2252" s="1">
        <v>4.82</v>
      </c>
      <c r="S2252">
        <v>0.31</v>
      </c>
      <c r="T2252" s="1">
        <f t="shared" si="454"/>
        <v>319</v>
      </c>
      <c r="U2252" s="1">
        <f t="shared" si="455"/>
        <v>0.86</v>
      </c>
      <c r="V2252" s="3"/>
      <c r="W2252" s="3">
        <f t="shared" si="456"/>
        <v>163</v>
      </c>
      <c r="Z2252" s="2">
        <f t="shared" si="457"/>
        <v>5.3329370855571732</v>
      </c>
      <c r="AA2252" s="1">
        <f t="shared" si="458"/>
        <v>69.196404793608522</v>
      </c>
      <c r="AB2252" s="4">
        <v>0.94997971212574206</v>
      </c>
      <c r="AC2252" s="2">
        <v>0.31</v>
      </c>
      <c r="AD2252" s="3">
        <f t="shared" si="459"/>
        <v>300</v>
      </c>
      <c r="AE2252" s="3">
        <f t="shared" si="460"/>
        <v>49</v>
      </c>
      <c r="AF2252" s="3">
        <f t="shared" si="461"/>
        <v>1.5</v>
      </c>
      <c r="AG2252" s="3">
        <f t="shared" si="462"/>
        <v>27.10135236289236</v>
      </c>
      <c r="AH2252" s="3">
        <f t="shared" si="463"/>
        <v>17.100000000000001</v>
      </c>
      <c r="AM2252">
        <v>0</v>
      </c>
      <c r="AO2252" s="1">
        <v>0.22999946178686761</v>
      </c>
      <c r="AP2252">
        <v>0.34</v>
      </c>
      <c r="AQ2252" s="3">
        <v>1021</v>
      </c>
      <c r="AR2252" s="1">
        <v>-16.920000000000002</v>
      </c>
      <c r="AS2252" s="1">
        <v>-123.3</v>
      </c>
      <c r="BA2252" t="s">
        <v>31</v>
      </c>
      <c r="BB2252">
        <v>4.82</v>
      </c>
      <c r="BC2252">
        <v>8.9985895627644563</v>
      </c>
      <c r="BD2252">
        <v>1.0762915498598319E-2</v>
      </c>
      <c r="BE2252">
        <v>1.6968561315844264</v>
      </c>
      <c r="BF2252">
        <v>0.49328804787320074</v>
      </c>
      <c r="BG2252">
        <v>2.463382157123835</v>
      </c>
      <c r="BH2252">
        <v>13.049719431032232</v>
      </c>
      <c r="BI2252">
        <v>1.2532514201384715</v>
      </c>
      <c r="BJ2252">
        <v>0.21610718916582625</v>
      </c>
      <c r="BK2252">
        <v>0.67618144617994913</v>
      </c>
      <c r="BL2252">
        <v>0.70355893849002271</v>
      </c>
      <c r="BM2252">
        <f t="shared" si="464"/>
        <v>1.7184035476718405E-2</v>
      </c>
      <c r="BN2252" s="1">
        <f t="shared" si="465"/>
        <v>0.21054639138094661</v>
      </c>
      <c r="BO2252" s="2">
        <f t="shared" si="466"/>
        <v>1.4501960935112623</v>
      </c>
      <c r="BP2252" s="1">
        <f t="shared" si="467"/>
        <v>11.4</v>
      </c>
    </row>
    <row r="2253" spans="1:68" x14ac:dyDescent="0.25">
      <c r="A2253" t="s">
        <v>2007</v>
      </c>
      <c r="B2253" t="s">
        <v>2011</v>
      </c>
      <c r="C2253" t="s">
        <v>27</v>
      </c>
      <c r="D2253">
        <v>-17.951331</v>
      </c>
      <c r="E2253">
        <v>-69.017645000000002</v>
      </c>
      <c r="G2253" t="s">
        <v>1086</v>
      </c>
      <c r="H2253" t="s">
        <v>1039</v>
      </c>
      <c r="I2253" t="s">
        <v>193</v>
      </c>
      <c r="J2253" t="s">
        <v>29</v>
      </c>
      <c r="K2253" t="s">
        <v>2013</v>
      </c>
      <c r="L2253" t="s">
        <v>30</v>
      </c>
      <c r="N2253">
        <v>19.3</v>
      </c>
      <c r="P2253">
        <v>6.6</v>
      </c>
      <c r="Q2253" s="1">
        <v>1.1200000000000001</v>
      </c>
      <c r="S2253">
        <v>0.30000000000000004</v>
      </c>
      <c r="T2253" s="1">
        <f t="shared" si="454"/>
        <v>2.8</v>
      </c>
      <c r="U2253" s="1">
        <f t="shared" si="455"/>
        <v>0</v>
      </c>
      <c r="V2253" s="3"/>
      <c r="W2253" s="3">
        <f t="shared" si="456"/>
        <v>62.000000000000007</v>
      </c>
      <c r="Z2253" s="2">
        <f t="shared" si="457"/>
        <v>0.13988031699822093</v>
      </c>
      <c r="AA2253" s="1">
        <f t="shared" si="458"/>
        <v>34.644956724367511</v>
      </c>
      <c r="AB2253" s="4">
        <v>0.13999701020800412</v>
      </c>
      <c r="AC2253" s="2">
        <v>0</v>
      </c>
      <c r="AD2253" s="3">
        <f t="shared" si="459"/>
        <v>31.8</v>
      </c>
      <c r="AE2253" s="3">
        <f t="shared" si="460"/>
        <v>3.5</v>
      </c>
      <c r="AF2253" s="3">
        <f t="shared" si="461"/>
        <v>0.09</v>
      </c>
      <c r="AG2253" s="3">
        <f t="shared" si="462"/>
        <v>14.800738559808373</v>
      </c>
      <c r="AH2253" s="3">
        <f t="shared" si="463"/>
        <v>6.9</v>
      </c>
      <c r="AM2253">
        <v>0</v>
      </c>
      <c r="AO2253" s="1">
        <v>0</v>
      </c>
      <c r="AP2253">
        <v>0</v>
      </c>
      <c r="AQ2253" s="3">
        <v>202</v>
      </c>
      <c r="AR2253" s="1">
        <v>-17.649999999999999</v>
      </c>
      <c r="AS2253" s="1">
        <v>-126.7</v>
      </c>
      <c r="BA2253" t="s">
        <v>31</v>
      </c>
      <c r="BB2253">
        <v>1.1200000000000001</v>
      </c>
      <c r="BC2253">
        <v>7.8984485190409015E-2</v>
      </c>
      <c r="BE2253">
        <v>0.6454299396210702</v>
      </c>
      <c r="BF2253">
        <v>1.2938702895034774E-2</v>
      </c>
      <c r="BG2253">
        <v>1.2333555259653795</v>
      </c>
      <c r="BH2253">
        <v>1.3832702596894166</v>
      </c>
      <c r="BI2253">
        <v>8.951795858131939E-2</v>
      </c>
      <c r="BJ2253">
        <v>1.2966431349949575E-2</v>
      </c>
      <c r="BK2253">
        <v>0.36927990418683565</v>
      </c>
      <c r="BL2253">
        <v>0.28389220325036002</v>
      </c>
      <c r="BM2253">
        <f t="shared" si="464"/>
        <v>0</v>
      </c>
      <c r="BN2253" s="1">
        <f t="shared" si="465"/>
        <v>5.7224109946348776</v>
      </c>
      <c r="BO2253" s="2">
        <f t="shared" si="466"/>
        <v>17.51318953785351</v>
      </c>
      <c r="BP2253" s="1">
        <f t="shared" si="467"/>
        <v>76.666666666666671</v>
      </c>
    </row>
    <row r="2254" spans="1:68" x14ac:dyDescent="0.25">
      <c r="A2254" t="s">
        <v>2008</v>
      </c>
      <c r="B2254" t="s">
        <v>2011</v>
      </c>
      <c r="C2254" t="s">
        <v>27</v>
      </c>
      <c r="D2254">
        <v>-18.149771999999999</v>
      </c>
      <c r="E2254">
        <v>-68.986479000000003</v>
      </c>
      <c r="G2254" t="s">
        <v>1086</v>
      </c>
      <c r="H2254" t="s">
        <v>1039</v>
      </c>
      <c r="I2254" t="s">
        <v>1032</v>
      </c>
      <c r="J2254" t="s">
        <v>29</v>
      </c>
      <c r="L2254" t="s">
        <v>30</v>
      </c>
      <c r="N2254">
        <v>12.3</v>
      </c>
      <c r="P2254">
        <v>6.56</v>
      </c>
      <c r="Q2254" s="1">
        <v>0.92</v>
      </c>
      <c r="S2254">
        <v>0.44</v>
      </c>
      <c r="T2254" s="1">
        <f t="shared" si="454"/>
        <v>6.3</v>
      </c>
      <c r="U2254" s="1">
        <f t="shared" si="455"/>
        <v>0</v>
      </c>
      <c r="V2254" s="3"/>
      <c r="W2254" s="3">
        <f t="shared" si="456"/>
        <v>65.3</v>
      </c>
      <c r="Z2254" s="2">
        <f t="shared" si="457"/>
        <v>0.24479055474688663</v>
      </c>
      <c r="AA2254" s="1">
        <f t="shared" si="458"/>
        <v>30.10978695073236</v>
      </c>
      <c r="AB2254" s="4">
        <v>0.85998163413488238</v>
      </c>
      <c r="AC2254" s="2">
        <v>0</v>
      </c>
      <c r="AD2254" s="3">
        <f t="shared" si="459"/>
        <v>20.3</v>
      </c>
      <c r="AE2254" s="3">
        <f t="shared" si="460"/>
        <v>4.5999999999999996</v>
      </c>
      <c r="AF2254" s="3">
        <f t="shared" si="461"/>
        <v>0.02</v>
      </c>
      <c r="AG2254" s="3">
        <f t="shared" si="462"/>
        <v>16.700833374918908</v>
      </c>
      <c r="AH2254" s="3">
        <f t="shared" si="463"/>
        <v>9</v>
      </c>
      <c r="AM2254">
        <v>0.01</v>
      </c>
      <c r="AO2254" s="1">
        <v>0</v>
      </c>
      <c r="AP2254">
        <v>0</v>
      </c>
      <c r="AQ2254" s="3">
        <v>196</v>
      </c>
      <c r="AR2254" s="1">
        <v>-16.920000000000002</v>
      </c>
      <c r="AS2254" s="1">
        <v>-123.3</v>
      </c>
      <c r="BA2254" t="s">
        <v>31</v>
      </c>
      <c r="BB2254">
        <v>0.92</v>
      </c>
      <c r="BC2254">
        <v>0.17771509167842028</v>
      </c>
      <c r="BE2254">
        <v>0.67978346866541739</v>
      </c>
      <c r="BF2254">
        <v>2.2642730066310852E-2</v>
      </c>
      <c r="BG2254">
        <v>1.0719041278295607</v>
      </c>
      <c r="BH2254">
        <v>0.88303101483318114</v>
      </c>
      <c r="BI2254">
        <v>0.11765217413544833</v>
      </c>
      <c r="BJ2254">
        <v>2.8814291888776835E-3</v>
      </c>
      <c r="BK2254">
        <v>0.41668745945406455</v>
      </c>
      <c r="BL2254">
        <v>0.37029417815264348</v>
      </c>
      <c r="BM2254">
        <f t="shared" si="464"/>
        <v>0</v>
      </c>
      <c r="BN2254" s="1">
        <f t="shared" si="465"/>
        <v>2.3882900489880297</v>
      </c>
      <c r="BO2254" s="2">
        <f t="shared" si="466"/>
        <v>4.9688015041009965</v>
      </c>
      <c r="BP2254" s="1">
        <f t="shared" si="467"/>
        <v>450</v>
      </c>
    </row>
    <row r="2255" spans="1:68" x14ac:dyDescent="0.25">
      <c r="A2255" t="s">
        <v>2009</v>
      </c>
      <c r="B2255" t="s">
        <v>2011</v>
      </c>
      <c r="C2255" t="s">
        <v>27</v>
      </c>
      <c r="D2255">
        <v>-17.969374999999999</v>
      </c>
      <c r="E2255">
        <v>-69.048644999999993</v>
      </c>
      <c r="G2255" t="s">
        <v>1086</v>
      </c>
      <c r="H2255" t="s">
        <v>1039</v>
      </c>
      <c r="I2255" t="s">
        <v>193</v>
      </c>
      <c r="J2255" t="s">
        <v>29</v>
      </c>
      <c r="K2255" t="s">
        <v>2013</v>
      </c>
      <c r="L2255" t="s">
        <v>30</v>
      </c>
      <c r="N2255">
        <v>31</v>
      </c>
      <c r="P2255">
        <v>7.13</v>
      </c>
      <c r="Q2255" s="1">
        <v>1.38</v>
      </c>
      <c r="S2255">
        <v>0.17</v>
      </c>
      <c r="T2255" s="1">
        <f t="shared" si="454"/>
        <v>0.4</v>
      </c>
      <c r="U2255" s="1">
        <f t="shared" si="455"/>
        <v>0</v>
      </c>
      <c r="V2255" s="3"/>
      <c r="W2255" s="3">
        <f t="shared" si="456"/>
        <v>226</v>
      </c>
      <c r="Z2255" s="2">
        <f t="shared" si="457"/>
        <v>5.2455118874332844E-2</v>
      </c>
      <c r="AA2255" s="1">
        <f t="shared" si="458"/>
        <v>56.105193075898804</v>
      </c>
      <c r="AB2255" s="4"/>
      <c r="AD2255" s="3">
        <f t="shared" si="459"/>
        <v>26.400000000000002</v>
      </c>
      <c r="AE2255" s="3">
        <f t="shared" si="460"/>
        <v>13.2</v>
      </c>
      <c r="AF2255" s="3">
        <f t="shared" si="461"/>
        <v>0.01</v>
      </c>
      <c r="AG2255" s="3">
        <f t="shared" si="462"/>
        <v>68.803433305055137</v>
      </c>
      <c r="AH2255" s="3">
        <f t="shared" si="463"/>
        <v>18</v>
      </c>
      <c r="AM2255">
        <v>0.04</v>
      </c>
      <c r="AO2255" s="1">
        <v>5.9999859596574147E-2</v>
      </c>
      <c r="AP2255">
        <v>0</v>
      </c>
      <c r="AQ2255" s="3">
        <v>476</v>
      </c>
      <c r="AR2255" s="1">
        <v>-17.260000000000002</v>
      </c>
      <c r="AS2255" s="1">
        <v>-125.4</v>
      </c>
      <c r="BA2255" t="s">
        <v>31</v>
      </c>
      <c r="BB2255">
        <v>1.38</v>
      </c>
      <c r="BC2255">
        <v>1.1283497884344146E-2</v>
      </c>
      <c r="BE2255">
        <v>2.3526962315219655</v>
      </c>
      <c r="BF2255">
        <v>4.8520135856380394E-3</v>
      </c>
      <c r="BG2255">
        <v>1.9973368841544608</v>
      </c>
      <c r="BH2255">
        <v>1.1483753099308365</v>
      </c>
      <c r="BI2255">
        <v>0.33761058664954741</v>
      </c>
      <c r="BJ2255">
        <v>1.4407145944388417E-3</v>
      </c>
      <c r="BK2255">
        <v>1.7166525275712359</v>
      </c>
      <c r="BL2255">
        <v>0.74058835630528697</v>
      </c>
      <c r="BM2255">
        <f t="shared" si="464"/>
        <v>0</v>
      </c>
      <c r="BN2255" s="1">
        <f t="shared" si="465"/>
        <v>2.4421359227560844</v>
      </c>
      <c r="BO2255" s="2">
        <f t="shared" si="466"/>
        <v>101.77476184262038</v>
      </c>
      <c r="BP2255" s="1">
        <f t="shared" si="467"/>
        <v>1800</v>
      </c>
    </row>
    <row r="2256" spans="1:68" x14ac:dyDescent="0.25">
      <c r="A2256">
        <v>1</v>
      </c>
      <c r="B2256" t="s">
        <v>2021</v>
      </c>
      <c r="C2256" t="s">
        <v>191</v>
      </c>
      <c r="I2256" t="s">
        <v>1009</v>
      </c>
      <c r="J2256" t="s">
        <v>29</v>
      </c>
      <c r="K2256" t="s">
        <v>1175</v>
      </c>
      <c r="L2256" t="s">
        <v>30</v>
      </c>
      <c r="N2256">
        <v>73.599999999999994</v>
      </c>
      <c r="P2256">
        <v>6.01</v>
      </c>
      <c r="Q2256" s="1">
        <v>0.36065573770491804</v>
      </c>
      <c r="R2256" s="3">
        <v>22</v>
      </c>
      <c r="T2256" s="1">
        <f t="shared" ref="T2256:T2269" si="468">BC2256*35.45</f>
        <v>7622</v>
      </c>
      <c r="U2256" s="1">
        <f t="shared" ref="U2256:U2269" si="469">BD2256*79.904</f>
        <v>7.9569999999999999</v>
      </c>
      <c r="V2256" s="3"/>
      <c r="W2256" s="3">
        <f t="shared" ref="W2256:W2269" si="470">96.06*BE2256</f>
        <v>42.7</v>
      </c>
      <c r="Z2256" s="2">
        <f t="shared" ref="Z2256:Z2269" si="471">10.811*BF2256</f>
        <v>27.157763545204595</v>
      </c>
      <c r="AA2256" s="1">
        <f t="shared" ref="AA2256:AA2269" si="472">28.09*BG2256</f>
        <v>79.014813581890806</v>
      </c>
      <c r="AB2256" s="4">
        <v>34.950000000000003</v>
      </c>
      <c r="AD2256" s="3">
        <f t="shared" ref="AD2256:AD2269" si="473">22.989*BH2256</f>
        <v>4338</v>
      </c>
      <c r="AE2256" s="3">
        <f t="shared" ref="AE2256:AE2269" si="474">39.0983*BI2256</f>
        <v>501.00000000000006</v>
      </c>
      <c r="AF2256" s="3">
        <f t="shared" ref="AF2256:AF2269" si="475">6.941*BJ2256</f>
        <v>33.46</v>
      </c>
      <c r="AG2256" s="3">
        <f t="shared" ref="AG2256:AG2269" si="476">40.08*BK2256</f>
        <v>259.01292479664653</v>
      </c>
      <c r="AH2256" s="3">
        <f t="shared" ref="AH2256:AH2269" si="477">24.305*BL2256</f>
        <v>0.43000000000000005</v>
      </c>
      <c r="AI2256" s="4"/>
      <c r="AJ2256" s="11"/>
      <c r="AK2256" s="11"/>
      <c r="AL2256" s="11"/>
      <c r="AM2256">
        <v>4.1529999999999996</v>
      </c>
      <c r="AO2256" s="1">
        <v>4.4491041091402623</v>
      </c>
      <c r="AP2256">
        <v>13.38</v>
      </c>
      <c r="AQ2256">
        <v>12946</v>
      </c>
      <c r="AR2256" s="1">
        <v>-3.9</v>
      </c>
      <c r="AS2256" s="1">
        <v>-67.400000000000006</v>
      </c>
      <c r="AU2256" s="1">
        <v>-18.3</v>
      </c>
      <c r="AX2256" s="1">
        <v>0.3</v>
      </c>
      <c r="AY2256" s="1">
        <v>2.4</v>
      </c>
      <c r="BA2256" t="s">
        <v>31</v>
      </c>
      <c r="BB2256" s="1">
        <v>0.36065573770491804</v>
      </c>
      <c r="BC2256" s="1">
        <v>215.0070521861777</v>
      </c>
      <c r="BD2256" s="1">
        <v>9.9581998398077701E-2</v>
      </c>
      <c r="BE2256" s="1">
        <v>0.44451384551322093</v>
      </c>
      <c r="BF2256" s="1">
        <v>2.5120491670710012</v>
      </c>
      <c r="BG2256" s="1">
        <v>2.8129161118508654</v>
      </c>
      <c r="BH2256" s="1">
        <v>188.69894297272609</v>
      </c>
      <c r="BI2256" s="1">
        <v>12.813856356926005</v>
      </c>
      <c r="BJ2256" s="1">
        <v>4.8206310329923641</v>
      </c>
      <c r="BK2256" s="1">
        <v>6.4623983232696238</v>
      </c>
      <c r="BL2256" s="1">
        <v>1.7691832956181857E-2</v>
      </c>
      <c r="BN2256" s="1">
        <f t="shared" ref="BN2256:BN2269" si="478">((BH2256+BI2256+BJ2256+2*BK2256+2*BL2256+BM2256)-(BC2256+BD2256+2*BE2256+BB2256))/((BH2256+BI2256+BJ2256+2*BK2256+2*BL2256+BM2256)+(BC2256+BD2256+2*BE2256+BB2256))*100</f>
        <v>0.67423242173575426</v>
      </c>
      <c r="BO2256" s="2">
        <f t="shared" ref="BO2256:BO2269" si="479">BH2256/BC2256</f>
        <v>0.87764071482329309</v>
      </c>
      <c r="BP2256" s="1">
        <f t="shared" ref="BP2256:BP2269" si="480">AH2256/AF2256</f>
        <v>1.2851165570830844E-2</v>
      </c>
    </row>
    <row r="2257" spans="1:68" x14ac:dyDescent="0.25">
      <c r="A2257">
        <v>2</v>
      </c>
      <c r="B2257" t="s">
        <v>2021</v>
      </c>
      <c r="C2257" t="s">
        <v>191</v>
      </c>
      <c r="I2257" t="s">
        <v>1009</v>
      </c>
      <c r="J2257" t="s">
        <v>29</v>
      </c>
      <c r="K2257" t="s">
        <v>1175</v>
      </c>
      <c r="L2257" t="s">
        <v>30</v>
      </c>
      <c r="N2257">
        <v>73.5</v>
      </c>
      <c r="P2257">
        <v>6.39</v>
      </c>
      <c r="Q2257" s="1">
        <v>0.9098360655737705</v>
      </c>
      <c r="R2257" s="3">
        <v>55.5</v>
      </c>
      <c r="T2257" s="1">
        <f t="shared" si="468"/>
        <v>7810</v>
      </c>
      <c r="U2257" s="1">
        <f t="shared" si="469"/>
        <v>8.1440000000000001</v>
      </c>
      <c r="V2257" s="3"/>
      <c r="W2257" s="3">
        <f t="shared" si="470"/>
        <v>44.2</v>
      </c>
      <c r="Z2257" s="2">
        <f t="shared" si="471"/>
        <v>28.654482937085557</v>
      </c>
      <c r="AA2257" s="1">
        <f t="shared" si="472"/>
        <v>86.027962716378156</v>
      </c>
      <c r="AB2257" s="4">
        <v>39.33</v>
      </c>
      <c r="AD2257" s="3">
        <f t="shared" si="473"/>
        <v>4322</v>
      </c>
      <c r="AE2257" s="3">
        <f t="shared" si="474"/>
        <v>477</v>
      </c>
      <c r="AF2257" s="3">
        <f t="shared" si="475"/>
        <v>34.270000000000003</v>
      </c>
      <c r="AG2257" s="3">
        <f t="shared" si="476"/>
        <v>235.0117271320924</v>
      </c>
      <c r="AH2257" s="3">
        <f t="shared" si="477"/>
        <v>0.64</v>
      </c>
      <c r="AI2257" s="4"/>
      <c r="AJ2257" s="11"/>
      <c r="AK2257" s="11"/>
      <c r="AL2257" s="11"/>
      <c r="AM2257">
        <v>3.9769999999999999</v>
      </c>
      <c r="AO2257" s="1">
        <v>4.9461157392240365</v>
      </c>
      <c r="AP2257">
        <v>13.76</v>
      </c>
      <c r="AQ2257">
        <v>13104</v>
      </c>
      <c r="AR2257" s="1">
        <v>-4.71</v>
      </c>
      <c r="AS2257" s="1">
        <v>-70.099999999999994</v>
      </c>
      <c r="AU2257" s="1">
        <v>-12</v>
      </c>
      <c r="AX2257" s="1">
        <v>0.4</v>
      </c>
      <c r="AY2257" s="1">
        <v>1.5</v>
      </c>
      <c r="BA2257" t="s">
        <v>31</v>
      </c>
      <c r="BB2257" s="1">
        <v>0.9098360655737705</v>
      </c>
      <c r="BC2257" s="1">
        <v>220.31029619181945</v>
      </c>
      <c r="BD2257" s="1">
        <v>0.10192230676812175</v>
      </c>
      <c r="BE2257" s="1">
        <v>0.46012908598792424</v>
      </c>
      <c r="BF2257" s="1">
        <v>2.6504932880478731</v>
      </c>
      <c r="BG2257" s="1">
        <v>3.062583222370173</v>
      </c>
      <c r="BH2257" s="1">
        <v>188.00295793640436</v>
      </c>
      <c r="BI2257" s="1">
        <v>12.200018926654099</v>
      </c>
      <c r="BJ2257" s="1">
        <v>4.9373289151419106</v>
      </c>
      <c r="BK2257" s="1">
        <v>5.8635660462098906</v>
      </c>
      <c r="BL2257" s="1">
        <v>2.6332030446410203E-2</v>
      </c>
      <c r="BN2257" s="1">
        <f t="shared" si="478"/>
        <v>-1.2119003418477774</v>
      </c>
      <c r="BO2257" s="2">
        <f t="shared" si="479"/>
        <v>0.8533552956268291</v>
      </c>
      <c r="BP2257" s="1">
        <f t="shared" si="480"/>
        <v>1.8675226145316602E-2</v>
      </c>
    </row>
    <row r="2258" spans="1:68" x14ac:dyDescent="0.25">
      <c r="A2258">
        <v>3</v>
      </c>
      <c r="B2258" t="s">
        <v>2021</v>
      </c>
      <c r="C2258" t="s">
        <v>191</v>
      </c>
      <c r="I2258" t="s">
        <v>1009</v>
      </c>
      <c r="J2258" t="s">
        <v>29</v>
      </c>
      <c r="K2258" t="s">
        <v>1175</v>
      </c>
      <c r="L2258" t="s">
        <v>30</v>
      </c>
      <c r="N2258">
        <v>77.2</v>
      </c>
      <c r="P2258">
        <v>7.23</v>
      </c>
      <c r="Q2258" s="1">
        <v>0.77049180327868849</v>
      </c>
      <c r="R2258" s="3">
        <v>47</v>
      </c>
      <c r="T2258" s="1">
        <f t="shared" si="468"/>
        <v>7100</v>
      </c>
      <c r="U2258" s="1">
        <f t="shared" si="469"/>
        <v>7.8230000000000004</v>
      </c>
      <c r="V2258" s="3"/>
      <c r="W2258" s="3">
        <f t="shared" si="470"/>
        <v>42.4</v>
      </c>
      <c r="Z2258" s="2">
        <f t="shared" si="471"/>
        <v>27.29589535824034</v>
      </c>
      <c r="AA2258" s="1">
        <f t="shared" si="472"/>
        <v>88.833222370173104</v>
      </c>
      <c r="AB2258" s="4">
        <v>36.76</v>
      </c>
      <c r="AD2258" s="3">
        <f t="shared" si="473"/>
        <v>4211</v>
      </c>
      <c r="AE2258" s="3">
        <f t="shared" si="474"/>
        <v>538</v>
      </c>
      <c r="AF2258" s="3">
        <f t="shared" si="475"/>
        <v>33.42</v>
      </c>
      <c r="AG2258" s="3">
        <f t="shared" si="476"/>
        <v>235.0117271320924</v>
      </c>
      <c r="AH2258" s="3">
        <f t="shared" si="477"/>
        <v>0.31</v>
      </c>
      <c r="AI2258" s="4"/>
      <c r="AJ2258" s="11"/>
      <c r="AK2258" s="11"/>
      <c r="AL2258" s="11"/>
      <c r="AM2258">
        <v>3.7450000000000001</v>
      </c>
      <c r="AO2258" s="1">
        <v>4.8081125099452429</v>
      </c>
      <c r="AP2258">
        <v>13.48</v>
      </c>
      <c r="AQ2258">
        <v>12344</v>
      </c>
      <c r="AR2258" s="1">
        <v>-4.7699999999999996</v>
      </c>
      <c r="AS2258" s="1">
        <v>-71.099999999999994</v>
      </c>
      <c r="AU2258" s="1">
        <v>-16.899999999999999</v>
      </c>
      <c r="BA2258" t="s">
        <v>31</v>
      </c>
      <c r="BB2258" s="1">
        <v>0.77049180327868849</v>
      </c>
      <c r="BC2258" s="1">
        <v>200.28208744710858</v>
      </c>
      <c r="BD2258" s="1">
        <v>9.7904985983179829E-2</v>
      </c>
      <c r="BE2258" s="1">
        <v>0.44139079741828019</v>
      </c>
      <c r="BF2258" s="1">
        <v>2.5248261361798483</v>
      </c>
      <c r="BG2258" s="1">
        <v>3.1624500665778963</v>
      </c>
      <c r="BH2258" s="1">
        <v>183.17456174692242</v>
      </c>
      <c r="BI2258" s="1">
        <v>13.760189061928523</v>
      </c>
      <c r="BJ2258" s="1">
        <v>4.8148681746146096</v>
      </c>
      <c r="BK2258" s="1">
        <v>5.8635660462098906</v>
      </c>
      <c r="BL2258" s="1">
        <v>1.2754577247479942E-2</v>
      </c>
      <c r="BN2258" s="1">
        <f t="shared" si="478"/>
        <v>2.760051470899612</v>
      </c>
      <c r="BO2258" s="2">
        <f t="shared" si="479"/>
        <v>0.91458284703216908</v>
      </c>
      <c r="BP2258" s="1">
        <f t="shared" si="480"/>
        <v>9.2758827049670856E-3</v>
      </c>
    </row>
    <row r="2259" spans="1:68" x14ac:dyDescent="0.25">
      <c r="A2259">
        <v>4</v>
      </c>
      <c r="B2259" t="s">
        <v>2021</v>
      </c>
      <c r="C2259" t="s">
        <v>191</v>
      </c>
      <c r="I2259" t="s">
        <v>1009</v>
      </c>
      <c r="J2259" t="s">
        <v>29</v>
      </c>
      <c r="K2259" t="s">
        <v>1175</v>
      </c>
      <c r="L2259" t="s">
        <v>30</v>
      </c>
      <c r="N2259">
        <v>74.400000000000006</v>
      </c>
      <c r="P2259">
        <v>7.14</v>
      </c>
      <c r="Q2259" s="1">
        <v>0.60983606557377057</v>
      </c>
      <c r="R2259" s="3">
        <v>37.200000000000003</v>
      </c>
      <c r="T2259" s="1">
        <f t="shared" si="468"/>
        <v>7810</v>
      </c>
      <c r="U2259" s="1">
        <f t="shared" si="469"/>
        <v>7.7980000000000009</v>
      </c>
      <c r="V2259" s="3"/>
      <c r="W2259" s="3">
        <f t="shared" si="470"/>
        <v>43.1</v>
      </c>
      <c r="Z2259" s="2">
        <f t="shared" si="471"/>
        <v>27.489979298075369</v>
      </c>
      <c r="AA2259" s="1">
        <f t="shared" si="472"/>
        <v>87.898135818908131</v>
      </c>
      <c r="AB2259" s="4">
        <v>35.79</v>
      </c>
      <c r="AD2259" s="3">
        <f t="shared" si="473"/>
        <v>4404</v>
      </c>
      <c r="AE2259" s="3">
        <f t="shared" si="474"/>
        <v>542</v>
      </c>
      <c r="AF2259" s="3">
        <f t="shared" si="475"/>
        <v>33.99</v>
      </c>
      <c r="AG2259" s="3">
        <f t="shared" si="476"/>
        <v>231.01152752133336</v>
      </c>
      <c r="AH2259" s="3">
        <f t="shared" si="477"/>
        <v>0.22</v>
      </c>
      <c r="AI2259" s="4"/>
      <c r="AJ2259" s="11"/>
      <c r="AK2259" s="11"/>
      <c r="AL2259" s="11"/>
      <c r="AM2259">
        <v>3.7810000000000001</v>
      </c>
      <c r="AO2259" s="1">
        <v>4.9641161604343154</v>
      </c>
      <c r="AP2259">
        <v>13.88</v>
      </c>
      <c r="AQ2259">
        <v>13241</v>
      </c>
      <c r="AR2259" s="1">
        <v>-4.9000000000000004</v>
      </c>
      <c r="AS2259" s="1">
        <v>-69.599999999999994</v>
      </c>
      <c r="AU2259" s="1">
        <v>-12</v>
      </c>
      <c r="AX2259" s="1">
        <v>0.2</v>
      </c>
      <c r="AY2259" s="1">
        <v>1.6</v>
      </c>
      <c r="BA2259" t="s">
        <v>31</v>
      </c>
      <c r="BB2259" s="1">
        <v>0.60983606557377057</v>
      </c>
      <c r="BC2259" s="1">
        <v>220.31029619181945</v>
      </c>
      <c r="BD2259" s="1">
        <v>9.7592110532639179E-2</v>
      </c>
      <c r="BE2259" s="1">
        <v>0.44867790963980847</v>
      </c>
      <c r="BF2259" s="1">
        <v>2.5427785864467087</v>
      </c>
      <c r="BG2259" s="1">
        <v>3.1291611185086552</v>
      </c>
      <c r="BH2259" s="1">
        <v>191.56988124755318</v>
      </c>
      <c r="BI2259" s="1">
        <v>13.862495300307174</v>
      </c>
      <c r="BJ2259" s="1">
        <v>4.8969889064976231</v>
      </c>
      <c r="BK2259" s="1">
        <v>5.7637606666999348</v>
      </c>
      <c r="BL2259" s="1">
        <v>9.0516354659535073E-3</v>
      </c>
      <c r="BN2259" s="1">
        <f t="shared" si="478"/>
        <v>-9.033579433965603E-3</v>
      </c>
      <c r="BO2259" s="2">
        <f t="shared" si="479"/>
        <v>0.8695457477881896</v>
      </c>
      <c r="BP2259" s="1">
        <f t="shared" si="480"/>
        <v>6.4724919093851127E-3</v>
      </c>
    </row>
    <row r="2260" spans="1:68" x14ac:dyDescent="0.25">
      <c r="A2260">
        <v>5</v>
      </c>
      <c r="B2260" t="s">
        <v>2021</v>
      </c>
      <c r="C2260" t="s">
        <v>191</v>
      </c>
      <c r="I2260" t="s">
        <v>1009</v>
      </c>
      <c r="J2260" t="s">
        <v>29</v>
      </c>
      <c r="K2260" t="s">
        <v>1175</v>
      </c>
      <c r="L2260" t="s">
        <v>30</v>
      </c>
      <c r="N2260">
        <v>73.400000000000006</v>
      </c>
      <c r="P2260">
        <v>7.33</v>
      </c>
      <c r="Q2260" s="1">
        <v>0.9098360655737705</v>
      </c>
      <c r="R2260" s="3">
        <v>55.5</v>
      </c>
      <c r="T2260" s="1">
        <f t="shared" si="468"/>
        <v>7899</v>
      </c>
      <c r="U2260" s="1">
        <f t="shared" si="469"/>
        <v>7.5510000000000002</v>
      </c>
      <c r="V2260" s="3"/>
      <c r="W2260" s="3">
        <f t="shared" si="470"/>
        <v>42.9</v>
      </c>
      <c r="Z2260" s="2">
        <f t="shared" si="471"/>
        <v>27.418290635613783</v>
      </c>
      <c r="AA2260" s="1">
        <f t="shared" si="472"/>
        <v>95.846371504660453</v>
      </c>
      <c r="AB2260" s="4">
        <v>36.56</v>
      </c>
      <c r="AD2260" s="3">
        <f t="shared" si="473"/>
        <v>4345</v>
      </c>
      <c r="AE2260" s="3">
        <f t="shared" si="474"/>
        <v>519</v>
      </c>
      <c r="AF2260" s="3">
        <f t="shared" si="475"/>
        <v>32.6</v>
      </c>
      <c r="AG2260" s="3">
        <f t="shared" si="476"/>
        <v>227.01132791057435</v>
      </c>
      <c r="AH2260" s="3">
        <f t="shared" si="477"/>
        <v>0.75</v>
      </c>
      <c r="AI2260" s="4"/>
      <c r="AJ2260" s="11"/>
      <c r="AK2260" s="11"/>
      <c r="AL2260" s="11"/>
      <c r="AM2260">
        <v>3.74</v>
      </c>
      <c r="AO2260" s="1">
        <v>4.9151150138063366</v>
      </c>
      <c r="AP2260">
        <v>12.96</v>
      </c>
      <c r="AQ2260">
        <v>13270</v>
      </c>
      <c r="AR2260" s="1">
        <v>-5.03</v>
      </c>
      <c r="AS2260" s="1">
        <v>-71.8</v>
      </c>
      <c r="AU2260" s="1">
        <v>-20.2</v>
      </c>
      <c r="AX2260" s="1">
        <v>1.2</v>
      </c>
      <c r="AY2260" s="1">
        <v>2</v>
      </c>
      <c r="BA2260" t="s">
        <v>31</v>
      </c>
      <c r="BB2260" s="1">
        <v>0.9098360655737705</v>
      </c>
      <c r="BC2260" s="1">
        <v>222.82087447108603</v>
      </c>
      <c r="BD2260" s="1">
        <v>9.4500901081297564E-2</v>
      </c>
      <c r="BE2260" s="1">
        <v>0.44659587757651464</v>
      </c>
      <c r="BF2260" s="1">
        <v>2.5361475012130037</v>
      </c>
      <c r="BG2260" s="1">
        <v>3.4121171770972039</v>
      </c>
      <c r="BH2260" s="1">
        <v>189.00343642611682</v>
      </c>
      <c r="BI2260" s="1">
        <v>13.274234429629931</v>
      </c>
      <c r="BJ2260" s="1">
        <v>4.6967295778706237</v>
      </c>
      <c r="BK2260" s="1">
        <v>5.663955287189979</v>
      </c>
      <c r="BL2260" s="1">
        <v>3.0857848179386957E-2</v>
      </c>
      <c r="BN2260" s="1">
        <f t="shared" si="478"/>
        <v>-1.4341296471655562</v>
      </c>
      <c r="BO2260" s="2">
        <f t="shared" si="479"/>
        <v>0.84823038629014325</v>
      </c>
      <c r="BP2260" s="1">
        <f t="shared" si="480"/>
        <v>2.3006134969325152E-2</v>
      </c>
    </row>
    <row r="2261" spans="1:68" x14ac:dyDescent="0.25">
      <c r="A2261">
        <v>6</v>
      </c>
      <c r="B2261" t="s">
        <v>2021</v>
      </c>
      <c r="C2261" t="s">
        <v>191</v>
      </c>
      <c r="I2261" t="s">
        <v>1009</v>
      </c>
      <c r="J2261" t="s">
        <v>29</v>
      </c>
      <c r="K2261" t="s">
        <v>1175</v>
      </c>
      <c r="L2261" t="s">
        <v>30</v>
      </c>
      <c r="N2261">
        <v>74.8</v>
      </c>
      <c r="P2261">
        <v>6.97</v>
      </c>
      <c r="Q2261" s="1">
        <v>0.99016393442622952</v>
      </c>
      <c r="R2261" s="3">
        <v>60.4</v>
      </c>
      <c r="T2261" s="1">
        <f t="shared" si="468"/>
        <v>7891</v>
      </c>
      <c r="U2261" s="1">
        <f t="shared" si="469"/>
        <v>7.2009999999999996</v>
      </c>
      <c r="V2261" s="3"/>
      <c r="W2261" s="3">
        <f t="shared" si="470"/>
        <v>42.5</v>
      </c>
      <c r="Z2261" s="2">
        <f t="shared" si="471"/>
        <v>27.427033155426173</v>
      </c>
      <c r="AA2261" s="1">
        <f t="shared" si="472"/>
        <v>92.573568575233026</v>
      </c>
      <c r="AB2261" s="4">
        <v>37.549999999999997</v>
      </c>
      <c r="AD2261" s="3">
        <f t="shared" si="473"/>
        <v>4459</v>
      </c>
      <c r="AE2261" s="3">
        <f t="shared" si="474"/>
        <v>595</v>
      </c>
      <c r="AF2261" s="3">
        <f t="shared" si="475"/>
        <v>32.49</v>
      </c>
      <c r="AG2261" s="3">
        <f t="shared" si="476"/>
        <v>242.01207645092066</v>
      </c>
      <c r="AH2261" s="3">
        <f t="shared" si="477"/>
        <v>0.64</v>
      </c>
      <c r="AI2261" s="4"/>
      <c r="AJ2261" s="11"/>
      <c r="AK2261" s="11"/>
      <c r="AL2261" s="11"/>
      <c r="AM2261">
        <v>3.6249999999999996</v>
      </c>
      <c r="AO2261" s="1">
        <v>4.6041077362287641</v>
      </c>
      <c r="AP2261">
        <v>13.47</v>
      </c>
      <c r="AQ2261">
        <v>13462</v>
      </c>
      <c r="AR2261" s="1">
        <v>-4.5999999999999996</v>
      </c>
      <c r="AS2261" s="1">
        <v>-71.2</v>
      </c>
      <c r="AX2261" s="1">
        <v>0.4</v>
      </c>
      <c r="AY2261" s="1">
        <v>1.8</v>
      </c>
      <c r="BA2261" t="s">
        <v>31</v>
      </c>
      <c r="BB2261" s="1">
        <v>0.99016393442622952</v>
      </c>
      <c r="BC2261" s="1">
        <v>222.59520451339912</v>
      </c>
      <c r="BD2261" s="1">
        <v>9.012064477372847E-2</v>
      </c>
      <c r="BE2261" s="1">
        <v>0.4424318134499271</v>
      </c>
      <c r="BF2261" s="1">
        <v>2.5369561701439434</v>
      </c>
      <c r="BG2261" s="1">
        <v>3.2956058588548602</v>
      </c>
      <c r="BH2261" s="1">
        <v>193.96232980990908</v>
      </c>
      <c r="BI2261" s="1">
        <v>15.218052958824297</v>
      </c>
      <c r="BJ2261" s="1">
        <v>4.6808817173317969</v>
      </c>
      <c r="BK2261" s="1">
        <v>6.0382254603523124</v>
      </c>
      <c r="BL2261" s="1">
        <v>2.6332030446410203E-2</v>
      </c>
      <c r="BN2261" s="1">
        <f t="shared" si="478"/>
        <v>0.31739527782404225</v>
      </c>
      <c r="BO2261" s="2">
        <f t="shared" si="479"/>
        <v>0.871367962458659</v>
      </c>
      <c r="BP2261" s="1">
        <f t="shared" si="480"/>
        <v>1.9698368728839642E-2</v>
      </c>
    </row>
    <row r="2262" spans="1:68" x14ac:dyDescent="0.25">
      <c r="A2262">
        <v>7</v>
      </c>
      <c r="B2262" t="s">
        <v>2021</v>
      </c>
      <c r="C2262" t="s">
        <v>191</v>
      </c>
      <c r="I2262" t="s">
        <v>1009</v>
      </c>
      <c r="J2262" t="s">
        <v>29</v>
      </c>
      <c r="K2262" t="s">
        <v>1175</v>
      </c>
      <c r="L2262" t="s">
        <v>30</v>
      </c>
      <c r="N2262">
        <v>67</v>
      </c>
      <c r="P2262">
        <v>6.57</v>
      </c>
      <c r="Q2262" s="1">
        <v>0.67049180327868851</v>
      </c>
      <c r="R2262" s="3">
        <v>40.9</v>
      </c>
      <c r="T2262" s="1">
        <f t="shared" si="468"/>
        <v>7011</v>
      </c>
      <c r="U2262" s="1">
        <f t="shared" si="469"/>
        <v>6.9020000000000001</v>
      </c>
      <c r="V2262" s="3"/>
      <c r="W2262" s="3">
        <f t="shared" si="470"/>
        <v>43.6</v>
      </c>
      <c r="Z2262" s="2">
        <f t="shared" si="471"/>
        <v>25.834146045608929</v>
      </c>
      <c r="AA2262" s="1">
        <f t="shared" si="472"/>
        <v>74.339380825565911</v>
      </c>
      <c r="AB2262" s="4">
        <v>35.75</v>
      </c>
      <c r="AD2262" s="3">
        <f t="shared" si="473"/>
        <v>4035</v>
      </c>
      <c r="AE2262" s="3">
        <f t="shared" si="474"/>
        <v>469</v>
      </c>
      <c r="AF2262" s="3">
        <f t="shared" si="475"/>
        <v>30.449999999999996</v>
      </c>
      <c r="AG2262" s="3">
        <f t="shared" si="476"/>
        <v>219.01092868905633</v>
      </c>
      <c r="AH2262" s="3">
        <f t="shared" si="477"/>
        <v>1.51</v>
      </c>
      <c r="AI2262" s="4"/>
      <c r="AJ2262" s="11"/>
      <c r="AK2262" s="11"/>
      <c r="AL2262" s="11"/>
      <c r="AM2262">
        <v>3.609</v>
      </c>
      <c r="AO2262" s="1">
        <v>4.4381038517339819</v>
      </c>
      <c r="AP2262">
        <v>12.53</v>
      </c>
      <c r="AQ2262">
        <v>11962</v>
      </c>
      <c r="BA2262" t="s">
        <v>31</v>
      </c>
      <c r="BB2262" s="1">
        <v>0.67049180327868851</v>
      </c>
      <c r="BC2262" s="1">
        <v>197.77150916784203</v>
      </c>
      <c r="BD2262" s="1">
        <v>8.6378654385262321E-2</v>
      </c>
      <c r="BE2262" s="1">
        <v>0.45388298979804287</v>
      </c>
      <c r="BF2262" s="1">
        <v>2.3896166909267347</v>
      </c>
      <c r="BG2262" s="1">
        <v>2.6464713715046604</v>
      </c>
      <c r="BH2262" s="1">
        <v>175.51872634738353</v>
      </c>
      <c r="BI2262" s="1">
        <v>11.995406449896798</v>
      </c>
      <c r="BJ2262" s="1">
        <v>4.3869759400662725</v>
      </c>
      <c r="BK2262" s="1">
        <v>5.4643445281700682</v>
      </c>
      <c r="BL2262" s="1">
        <v>6.2127134334499075E-2</v>
      </c>
      <c r="BN2262" s="1">
        <f t="shared" si="478"/>
        <v>0.87425252345757465</v>
      </c>
      <c r="BO2262" s="2">
        <f t="shared" si="479"/>
        <v>0.88748236328836771</v>
      </c>
      <c r="BP2262" s="1">
        <f t="shared" si="480"/>
        <v>4.9589490968801324E-2</v>
      </c>
    </row>
    <row r="2263" spans="1:68" x14ac:dyDescent="0.25">
      <c r="A2263">
        <v>8</v>
      </c>
      <c r="B2263" t="s">
        <v>2021</v>
      </c>
      <c r="C2263" t="s">
        <v>191</v>
      </c>
      <c r="I2263" t="s">
        <v>1009</v>
      </c>
      <c r="J2263" t="s">
        <v>29</v>
      </c>
      <c r="K2263" t="s">
        <v>1175</v>
      </c>
      <c r="L2263" t="s">
        <v>30</v>
      </c>
      <c r="N2263">
        <v>70.8</v>
      </c>
      <c r="P2263">
        <v>7.61</v>
      </c>
      <c r="Q2263" s="1">
        <v>1.319672131147541</v>
      </c>
      <c r="R2263" s="3">
        <v>80.5</v>
      </c>
      <c r="T2263" s="1">
        <f t="shared" si="468"/>
        <v>6213</v>
      </c>
      <c r="U2263" s="1">
        <f t="shared" si="469"/>
        <v>2.9289999999999998</v>
      </c>
      <c r="V2263" s="3"/>
      <c r="W2263" s="3">
        <f t="shared" si="470"/>
        <v>38.799999999999997</v>
      </c>
      <c r="Z2263" s="2">
        <f t="shared" si="471"/>
        <v>22.52073103671357</v>
      </c>
      <c r="AA2263" s="1">
        <f t="shared" si="472"/>
        <v>59.845539280958725</v>
      </c>
      <c r="AB2263" s="4">
        <v>28.79</v>
      </c>
      <c r="AD2263" s="3">
        <f t="shared" si="473"/>
        <v>3591</v>
      </c>
      <c r="AE2263" s="3">
        <f t="shared" si="474"/>
        <v>320</v>
      </c>
      <c r="AF2263" s="3">
        <f t="shared" si="475"/>
        <v>12.84</v>
      </c>
      <c r="AG2263" s="3">
        <f t="shared" si="476"/>
        <v>221.01102849443583</v>
      </c>
      <c r="AH2263" s="3">
        <f t="shared" si="477"/>
        <v>0.76</v>
      </c>
      <c r="AI2263" s="4"/>
      <c r="AJ2263" s="11"/>
      <c r="AK2263" s="11"/>
      <c r="AL2263" s="11"/>
      <c r="AM2263">
        <v>3.6230000000000002</v>
      </c>
      <c r="AO2263" s="1">
        <v>1.4640342584359056</v>
      </c>
      <c r="AP2263">
        <v>5.4320000000000004</v>
      </c>
      <c r="AQ2263">
        <v>10555</v>
      </c>
      <c r="AR2263" s="1">
        <v>-5.56</v>
      </c>
      <c r="AS2263" s="1">
        <v>-69.099999999999994</v>
      </c>
      <c r="AX2263" s="1">
        <v>0.9</v>
      </c>
      <c r="AY2263" s="1">
        <v>1.4</v>
      </c>
      <c r="BA2263" t="s">
        <v>31</v>
      </c>
      <c r="BB2263" s="1">
        <v>1.319672131147541</v>
      </c>
      <c r="BC2263" s="1">
        <v>175.26093088857544</v>
      </c>
      <c r="BD2263" s="1">
        <v>3.6656487785342411E-2</v>
      </c>
      <c r="BE2263" s="1">
        <v>0.40391422027899226</v>
      </c>
      <c r="BF2263" s="1">
        <v>2.0831311661005985</v>
      </c>
      <c r="BG2263" s="1">
        <v>2.1304926764314249</v>
      </c>
      <c r="BH2263" s="1">
        <v>156.20514158945582</v>
      </c>
      <c r="BI2263" s="1">
        <v>8.184499070292059</v>
      </c>
      <c r="BJ2263" s="1">
        <v>1.8498775392594726</v>
      </c>
      <c r="BK2263" s="1">
        <v>5.5142472179250461</v>
      </c>
      <c r="BL2263" s="1">
        <v>3.1269286155112118E-2</v>
      </c>
      <c r="BN2263" s="1">
        <f t="shared" si="478"/>
        <v>-2.6648411036897957E-2</v>
      </c>
      <c r="BO2263" s="2">
        <f t="shared" si="479"/>
        <v>0.89127189270017859</v>
      </c>
      <c r="BP2263" s="1">
        <f t="shared" si="480"/>
        <v>5.9190031152647975E-2</v>
      </c>
    </row>
    <row r="2264" spans="1:68" x14ac:dyDescent="0.25">
      <c r="A2264">
        <v>9</v>
      </c>
      <c r="B2264" t="s">
        <v>2021</v>
      </c>
      <c r="C2264" t="s">
        <v>191</v>
      </c>
      <c r="I2264" t="s">
        <v>193</v>
      </c>
      <c r="J2264" t="s">
        <v>29</v>
      </c>
      <c r="K2264" t="s">
        <v>1175</v>
      </c>
      <c r="L2264" t="s">
        <v>30</v>
      </c>
      <c r="N2264">
        <v>9.6</v>
      </c>
      <c r="P2264">
        <v>7.77</v>
      </c>
      <c r="Q2264" s="1">
        <v>0.41967213114754098</v>
      </c>
      <c r="R2264" s="3">
        <v>25.6</v>
      </c>
      <c r="T2264" s="1">
        <f t="shared" si="468"/>
        <v>18</v>
      </c>
      <c r="U2264" s="1">
        <f t="shared" si="469"/>
        <v>1.3999999999999999E-2</v>
      </c>
      <c r="V2264" s="3"/>
      <c r="W2264" s="3">
        <f t="shared" si="470"/>
        <v>15.400000000000002</v>
      </c>
      <c r="Z2264" s="2">
        <f t="shared" si="471"/>
        <v>1.6610787643538735E-2</v>
      </c>
      <c r="AA2264" s="1">
        <f t="shared" si="472"/>
        <v>9.8184087882822908</v>
      </c>
      <c r="AB2264" s="4">
        <v>1.7000000000000001E-2</v>
      </c>
      <c r="AD2264" s="3">
        <f t="shared" si="473"/>
        <v>20.5</v>
      </c>
      <c r="AE2264" s="3">
        <f t="shared" si="474"/>
        <v>3.5999999999999996</v>
      </c>
      <c r="AF2264" s="3">
        <f t="shared" si="475"/>
        <v>1.0999999999999999E-2</v>
      </c>
      <c r="AG2264" s="3">
        <f t="shared" si="476"/>
        <v>4.8002395329108234</v>
      </c>
      <c r="AH2264" s="3">
        <f t="shared" si="477"/>
        <v>1.73</v>
      </c>
      <c r="AI2264" s="4"/>
      <c r="AJ2264" s="11"/>
      <c r="AK2264" s="11"/>
      <c r="AL2264" s="11"/>
      <c r="AM2264">
        <v>4.2000000000000003E-2</v>
      </c>
      <c r="AO2264" s="1">
        <v>9.0002106051387636E-3</v>
      </c>
      <c r="AP2264">
        <v>0.01</v>
      </c>
      <c r="AQ2264">
        <v>98</v>
      </c>
      <c r="AR2264" s="1">
        <v>-7.33</v>
      </c>
      <c r="AS2264" s="1">
        <v>-51.8</v>
      </c>
      <c r="AU2264" s="1">
        <v>-14.4</v>
      </c>
      <c r="AX2264" s="1">
        <v>5.6</v>
      </c>
      <c r="AY2264" s="1">
        <v>0.8</v>
      </c>
      <c r="BA2264" t="s">
        <v>31</v>
      </c>
      <c r="BB2264" s="1">
        <v>0.41967213114754098</v>
      </c>
      <c r="BC2264" s="1">
        <v>0.50775740479548659</v>
      </c>
      <c r="BD2264" s="1">
        <v>1.7521025230276331E-4</v>
      </c>
      <c r="BE2264" s="1">
        <v>0.16031646887362067</v>
      </c>
      <c r="BF2264" s="1">
        <v>1.5364709687853792E-3</v>
      </c>
      <c r="BG2264" s="1">
        <v>0.34953395472703064</v>
      </c>
      <c r="BH2264" s="1">
        <v>0.89173082778720258</v>
      </c>
      <c r="BI2264" s="1">
        <v>9.2075614540785652E-2</v>
      </c>
      <c r="BJ2264" s="1">
        <v>1.5847860538827257E-3</v>
      </c>
      <c r="BK2264" s="1">
        <v>0.11976645541194669</v>
      </c>
      <c r="BL2264" s="1">
        <v>7.1178769800452582E-2</v>
      </c>
      <c r="BN2264" s="1">
        <f t="shared" si="478"/>
        <v>4.5514476612005552</v>
      </c>
      <c r="BO2264" s="2">
        <f t="shared" si="479"/>
        <v>1.7562143247253519</v>
      </c>
      <c r="BP2264" s="1">
        <f t="shared" si="480"/>
        <v>157.27272727272728</v>
      </c>
    </row>
    <row r="2265" spans="1:68" x14ac:dyDescent="0.25">
      <c r="A2265">
        <v>10</v>
      </c>
      <c r="B2265" t="s">
        <v>2021</v>
      </c>
      <c r="C2265" t="s">
        <v>191</v>
      </c>
      <c r="I2265" t="s">
        <v>1009</v>
      </c>
      <c r="J2265" t="s">
        <v>29</v>
      </c>
      <c r="K2265" t="s">
        <v>1175</v>
      </c>
      <c r="L2265" t="s">
        <v>30</v>
      </c>
      <c r="N2265">
        <v>77.599999999999994</v>
      </c>
      <c r="P2265">
        <v>7.22</v>
      </c>
      <c r="Q2265" s="1">
        <v>0.9098360655737705</v>
      </c>
      <c r="R2265" s="3">
        <v>55.5</v>
      </c>
      <c r="T2265" s="1">
        <f t="shared" si="468"/>
        <v>6035</v>
      </c>
      <c r="U2265" s="1">
        <f t="shared" si="469"/>
        <v>6.0709999999999997</v>
      </c>
      <c r="V2265" s="3"/>
      <c r="W2265" s="3">
        <f t="shared" si="470"/>
        <v>52.5</v>
      </c>
      <c r="Z2265" s="2">
        <f t="shared" si="471"/>
        <v>22.450790878214459</v>
      </c>
      <c r="AA2265" s="1">
        <f t="shared" si="472"/>
        <v>63.11834221038616</v>
      </c>
      <c r="AB2265" s="4">
        <v>29.83</v>
      </c>
      <c r="AD2265" s="3">
        <f t="shared" si="473"/>
        <v>3463</v>
      </c>
      <c r="AE2265" s="3">
        <f t="shared" si="474"/>
        <v>170</v>
      </c>
      <c r="AF2265" s="3">
        <f t="shared" si="475"/>
        <v>23.11</v>
      </c>
      <c r="AG2265" s="3">
        <f t="shared" si="476"/>
        <v>259.01292479664653</v>
      </c>
      <c r="AH2265" s="3">
        <f t="shared" si="477"/>
        <v>0.89</v>
      </c>
      <c r="AI2265" s="4"/>
      <c r="AJ2265" s="11"/>
      <c r="AK2265" s="11"/>
      <c r="AL2265" s="11"/>
      <c r="AM2265">
        <v>3.734</v>
      </c>
      <c r="AO2265" s="1">
        <v>1.9780462863293864</v>
      </c>
      <c r="AP2265">
        <v>10.7</v>
      </c>
      <c r="AQ2265">
        <v>10146</v>
      </c>
      <c r="AR2265" s="1">
        <v>-5.0999999999999996</v>
      </c>
      <c r="AS2265" s="1">
        <v>-68.099999999999994</v>
      </c>
      <c r="AU2265" s="1">
        <v>-9.1999999999999993</v>
      </c>
      <c r="AX2265" s="1">
        <v>1.4</v>
      </c>
      <c r="AY2265" s="1">
        <v>2.6</v>
      </c>
      <c r="BA2265" t="s">
        <v>31</v>
      </c>
      <c r="BB2265" s="1">
        <v>0.9098360655737705</v>
      </c>
      <c r="BC2265" s="1">
        <v>170.23977433004231</v>
      </c>
      <c r="BD2265" s="1">
        <v>7.5978674409291153E-2</v>
      </c>
      <c r="BE2265" s="1">
        <v>0.54653341661461585</v>
      </c>
      <c r="BF2265" s="1">
        <v>2.0766618146530811</v>
      </c>
      <c r="BG2265" s="1">
        <v>2.2470039946737685</v>
      </c>
      <c r="BH2265" s="1">
        <v>150.63726129888207</v>
      </c>
      <c r="BI2265" s="1">
        <v>4.348015131092656</v>
      </c>
      <c r="BJ2265" s="1">
        <v>3.3294914277481631</v>
      </c>
      <c r="BK2265" s="1">
        <v>6.4623983232696238</v>
      </c>
      <c r="BL2265" s="1">
        <v>3.661797983953919E-2</v>
      </c>
      <c r="BN2265" s="1">
        <f t="shared" si="478"/>
        <v>-0.292713434895367</v>
      </c>
      <c r="BO2265" s="2">
        <f t="shared" si="479"/>
        <v>0.88485350671837104</v>
      </c>
      <c r="BP2265" s="1">
        <f t="shared" si="480"/>
        <v>3.8511466897446993E-2</v>
      </c>
    </row>
    <row r="2266" spans="1:68" x14ac:dyDescent="0.25">
      <c r="A2266">
        <v>11</v>
      </c>
      <c r="B2266" t="s">
        <v>2021</v>
      </c>
      <c r="C2266" t="s">
        <v>191</v>
      </c>
      <c r="I2266" t="s">
        <v>1009</v>
      </c>
      <c r="J2266" t="s">
        <v>29</v>
      </c>
      <c r="K2266" t="s">
        <v>1175</v>
      </c>
      <c r="L2266" t="s">
        <v>30</v>
      </c>
      <c r="N2266">
        <v>49.8</v>
      </c>
      <c r="P2266">
        <v>6.45</v>
      </c>
      <c r="Q2266" s="1">
        <v>0.5901639344262295</v>
      </c>
      <c r="R2266" s="3">
        <v>36</v>
      </c>
      <c r="T2266" s="1">
        <f t="shared" si="468"/>
        <v>6301</v>
      </c>
      <c r="U2266" s="1">
        <f t="shared" si="469"/>
        <v>6.07</v>
      </c>
      <c r="V2266" s="3"/>
      <c r="W2266" s="3">
        <f t="shared" si="470"/>
        <v>51.5</v>
      </c>
      <c r="Z2266" s="2">
        <f t="shared" si="471"/>
        <v>22.727054504285945</v>
      </c>
      <c r="AA2266" s="1">
        <f t="shared" si="472"/>
        <v>79.014813581890806</v>
      </c>
      <c r="AB2266" s="4">
        <v>28.98</v>
      </c>
      <c r="AD2266" s="3">
        <f t="shared" si="473"/>
        <v>3534</v>
      </c>
      <c r="AE2266" s="3">
        <f t="shared" si="474"/>
        <v>195</v>
      </c>
      <c r="AF2266" s="3">
        <f t="shared" si="475"/>
        <v>24.04</v>
      </c>
      <c r="AG2266" s="3">
        <f t="shared" si="476"/>
        <v>242.01207645092066</v>
      </c>
      <c r="AH2266" s="3">
        <f t="shared" si="477"/>
        <v>1.64</v>
      </c>
      <c r="AI2266" s="4"/>
      <c r="AJ2266" s="11"/>
      <c r="AK2266" s="11"/>
      <c r="AL2266" s="11"/>
      <c r="AM2266">
        <v>3.7570000000000001</v>
      </c>
      <c r="AO2266" s="1">
        <v>1.955045748116254</v>
      </c>
      <c r="AP2266">
        <v>11.09</v>
      </c>
      <c r="AQ2266">
        <v>10516</v>
      </c>
      <c r="AR2266" s="1">
        <v>-3.63</v>
      </c>
      <c r="AS2266" s="1">
        <v>-64.7</v>
      </c>
      <c r="AU2266" s="1">
        <v>-14.9</v>
      </c>
      <c r="AX2266" s="1">
        <v>1.1000000000000001</v>
      </c>
      <c r="AY2266" s="1">
        <v>2.6</v>
      </c>
      <c r="BA2266" t="s">
        <v>31</v>
      </c>
      <c r="BB2266" s="1">
        <v>0.5901639344262295</v>
      </c>
      <c r="BC2266" s="1">
        <v>177.74330042313116</v>
      </c>
      <c r="BD2266" s="1">
        <v>7.5966159391269536E-2</v>
      </c>
      <c r="BE2266" s="1">
        <v>0.53612325629814694</v>
      </c>
      <c r="BF2266" s="1">
        <v>2.1022157528707748</v>
      </c>
      <c r="BG2266" s="1">
        <v>2.8129161118508654</v>
      </c>
      <c r="BH2266" s="1">
        <v>153.72569489755969</v>
      </c>
      <c r="BI2266" s="1">
        <v>4.9874291209592228</v>
      </c>
      <c r="BJ2266" s="1">
        <v>3.4634778850309753</v>
      </c>
      <c r="BK2266" s="1">
        <v>6.0382254603523124</v>
      </c>
      <c r="BL2266" s="1">
        <v>6.747582801892614E-2</v>
      </c>
      <c r="BN2266" s="1">
        <f t="shared" si="478"/>
        <v>-1.4394204463970088</v>
      </c>
      <c r="BO2266" s="2">
        <f t="shared" si="479"/>
        <v>0.86487476338969871</v>
      </c>
      <c r="BP2266" s="1">
        <f t="shared" si="480"/>
        <v>6.8219633943427616E-2</v>
      </c>
    </row>
    <row r="2267" spans="1:68" x14ac:dyDescent="0.25">
      <c r="A2267">
        <v>13</v>
      </c>
      <c r="B2267" t="s">
        <v>2021</v>
      </c>
      <c r="C2267" t="s">
        <v>191</v>
      </c>
      <c r="I2267" t="s">
        <v>1009</v>
      </c>
      <c r="J2267" t="s">
        <v>29</v>
      </c>
      <c r="K2267" t="s">
        <v>1175</v>
      </c>
      <c r="L2267" t="s">
        <v>30</v>
      </c>
      <c r="N2267">
        <v>76.400000000000006</v>
      </c>
      <c r="P2267">
        <v>7.07</v>
      </c>
      <c r="Q2267" s="1">
        <v>1.019672131147541</v>
      </c>
      <c r="R2267" s="3">
        <v>62.2</v>
      </c>
      <c r="T2267" s="1">
        <f t="shared" si="468"/>
        <v>8.8000000000000007</v>
      </c>
      <c r="U2267" s="1">
        <f t="shared" si="469"/>
        <v>2.7999999999999997E-2</v>
      </c>
      <c r="V2267" s="3"/>
      <c r="W2267" s="3">
        <f t="shared" si="470"/>
        <v>179</v>
      </c>
      <c r="Z2267" s="2">
        <f t="shared" si="471"/>
        <v>0.45286252628174023</v>
      </c>
      <c r="AA2267" s="1">
        <f t="shared" si="472"/>
        <v>49.092043941411454</v>
      </c>
      <c r="AB2267" s="4">
        <v>2.7E-2</v>
      </c>
      <c r="AD2267" s="3">
        <f t="shared" si="473"/>
        <v>66.400000000000006</v>
      </c>
      <c r="AE2267" s="3">
        <f t="shared" si="474"/>
        <v>15.6</v>
      </c>
      <c r="AF2267" s="3">
        <f t="shared" si="475"/>
        <v>3.6999999999999998E-2</v>
      </c>
      <c r="AG2267" s="3">
        <f t="shared" si="476"/>
        <v>29.001447178002891</v>
      </c>
      <c r="AH2267" s="3">
        <f t="shared" si="477"/>
        <v>7.7</v>
      </c>
      <c r="AI2267" s="4"/>
      <c r="AJ2267" s="11"/>
      <c r="AK2267" s="11"/>
      <c r="AL2267" s="11"/>
      <c r="AM2267">
        <v>0.22</v>
      </c>
      <c r="AO2267" s="1">
        <v>4.4001029625122846E-2</v>
      </c>
      <c r="AP2267">
        <v>2.7E-2</v>
      </c>
      <c r="AQ2267">
        <v>444</v>
      </c>
      <c r="AR2267" s="1">
        <v>-2.11</v>
      </c>
      <c r="AS2267" s="1">
        <v>-49</v>
      </c>
      <c r="AX2267" s="1">
        <v>3.5</v>
      </c>
      <c r="AY2267" s="1">
        <v>-9.6999999999999993</v>
      </c>
      <c r="BA2267" t="s">
        <v>31</v>
      </c>
      <c r="BB2267" s="1">
        <v>1.019672131147541</v>
      </c>
      <c r="BC2267" s="1">
        <v>0.24823695345557123</v>
      </c>
      <c r="BD2267" s="1">
        <v>3.5042050460552663E-4</v>
      </c>
      <c r="BE2267" s="1">
        <v>1.8634186966479283</v>
      </c>
      <c r="BF2267" s="1">
        <v>4.1889050622675075E-2</v>
      </c>
      <c r="BG2267" s="1">
        <v>1.7476697736351532</v>
      </c>
      <c r="BH2267" s="1">
        <v>2.8883379007351344</v>
      </c>
      <c r="BI2267" s="1">
        <v>0.39899432967673781</v>
      </c>
      <c r="BJ2267" s="1">
        <v>5.3306439994237143E-3</v>
      </c>
      <c r="BK2267" s="1">
        <v>0.72358900144717797</v>
      </c>
      <c r="BL2267" s="1">
        <v>0.31680724130837279</v>
      </c>
      <c r="BN2267" s="1">
        <f t="shared" si="478"/>
        <v>3.6490963452973952</v>
      </c>
      <c r="BO2267" s="2">
        <f t="shared" si="479"/>
        <v>11.635406656938695</v>
      </c>
      <c r="BP2267" s="1">
        <f t="shared" si="480"/>
        <v>208.10810810810813</v>
      </c>
    </row>
    <row r="2268" spans="1:68" x14ac:dyDescent="0.25">
      <c r="A2268">
        <v>14</v>
      </c>
      <c r="B2268" t="s">
        <v>2021</v>
      </c>
      <c r="C2268" t="s">
        <v>191</v>
      </c>
      <c r="I2268" t="s">
        <v>1009</v>
      </c>
      <c r="J2268" t="s">
        <v>29</v>
      </c>
      <c r="K2268" t="s">
        <v>1175</v>
      </c>
      <c r="L2268" t="s">
        <v>30</v>
      </c>
      <c r="N2268">
        <v>76.400000000000006</v>
      </c>
      <c r="P2268">
        <v>5.73</v>
      </c>
      <c r="Q2268" s="1">
        <v>0.45081967213114754</v>
      </c>
      <c r="R2268" s="3">
        <v>27.5</v>
      </c>
      <c r="T2268" s="1">
        <f t="shared" si="468"/>
        <v>11.9</v>
      </c>
      <c r="U2268" s="1">
        <f t="shared" si="469"/>
        <v>0</v>
      </c>
      <c r="V2268" s="3"/>
      <c r="W2268" s="3">
        <f t="shared" si="470"/>
        <v>273</v>
      </c>
      <c r="Z2268" s="2">
        <f t="shared" si="471"/>
        <v>0</v>
      </c>
      <c r="AA2268" s="1">
        <f t="shared" si="472"/>
        <v>0</v>
      </c>
      <c r="AB2268" s="4"/>
      <c r="AD2268" s="3">
        <f t="shared" si="473"/>
        <v>47.1</v>
      </c>
      <c r="AE2268" s="3">
        <f t="shared" si="474"/>
        <v>13.9</v>
      </c>
      <c r="AF2268" s="3">
        <f t="shared" si="475"/>
        <v>0</v>
      </c>
      <c r="AG2268" s="3">
        <f t="shared" si="476"/>
        <v>34.001696691451663</v>
      </c>
      <c r="AH2268" s="3">
        <f t="shared" si="477"/>
        <v>12.2</v>
      </c>
      <c r="AI2268" s="4"/>
      <c r="AJ2268" s="11"/>
      <c r="AK2268" s="11"/>
      <c r="AL2268" s="11"/>
      <c r="AQ2268">
        <v>405</v>
      </c>
      <c r="BA2268" t="s">
        <v>31</v>
      </c>
      <c r="BB2268" s="1">
        <v>0.45081967213114754</v>
      </c>
      <c r="BC2268" s="1">
        <v>0.33568406205923834</v>
      </c>
      <c r="BD2268" s="1"/>
      <c r="BE2268" s="1">
        <v>2.8419737663960025</v>
      </c>
      <c r="BF2268" s="1"/>
      <c r="BH2268" s="1">
        <v>2.0488059506720604</v>
      </c>
      <c r="BI2268" s="1">
        <v>0.35551417836581128</v>
      </c>
      <c r="BJ2268" s="1"/>
      <c r="BK2268" s="1">
        <v>0.84834572583462242</v>
      </c>
      <c r="BL2268" s="1">
        <v>0.5019543303846945</v>
      </c>
      <c r="BN2268" s="1">
        <f t="shared" si="478"/>
        <v>-11.79686565142207</v>
      </c>
      <c r="BO2268" s="2">
        <f t="shared" si="479"/>
        <v>6.1033757101953396</v>
      </c>
      <c r="BP2268" s="1" t="e">
        <f>AH2268/AF2268</f>
        <v>#DIV/0!</v>
      </c>
    </row>
    <row r="2269" spans="1:68" x14ac:dyDescent="0.25">
      <c r="A2269">
        <v>15</v>
      </c>
      <c r="B2269" t="s">
        <v>2021</v>
      </c>
      <c r="C2269" t="s">
        <v>191</v>
      </c>
      <c r="I2269" t="s">
        <v>1032</v>
      </c>
      <c r="J2269" t="s">
        <v>29</v>
      </c>
      <c r="K2269" t="s">
        <v>1175</v>
      </c>
      <c r="L2269" t="s">
        <v>30</v>
      </c>
      <c r="N2269">
        <v>14.8</v>
      </c>
      <c r="P2269">
        <v>8.2200000000000006</v>
      </c>
      <c r="Q2269" s="1">
        <v>1.9508196721311475</v>
      </c>
      <c r="R2269" s="3">
        <v>119</v>
      </c>
      <c r="T2269" s="1">
        <f t="shared" si="468"/>
        <v>8.4</v>
      </c>
      <c r="U2269" s="1">
        <f t="shared" si="469"/>
        <v>2.1999999999999995E-2</v>
      </c>
      <c r="V2269" s="3"/>
      <c r="W2269" s="3">
        <f t="shared" si="470"/>
        <v>87.5</v>
      </c>
      <c r="Z2269" s="2">
        <f t="shared" si="471"/>
        <v>5.5777276403040602E-2</v>
      </c>
      <c r="AA2269" s="1">
        <f t="shared" si="472"/>
        <v>18.234187749667111</v>
      </c>
      <c r="AB2269" s="4">
        <v>2.1000000000000001E-2</v>
      </c>
      <c r="AD2269" s="3">
        <f t="shared" si="473"/>
        <v>23.1</v>
      </c>
      <c r="AE2269" s="3">
        <f t="shared" si="474"/>
        <v>9.4</v>
      </c>
      <c r="AF2269" s="3">
        <f t="shared" si="475"/>
        <v>2.8999999999999998E-3</v>
      </c>
      <c r="AG2269" s="3">
        <f t="shared" si="476"/>
        <v>33.00164678876191</v>
      </c>
      <c r="AH2269" s="3">
        <f t="shared" si="477"/>
        <v>15.7</v>
      </c>
      <c r="AI2269" s="4"/>
      <c r="AJ2269" s="11"/>
      <c r="AK2269" s="11"/>
      <c r="AL2269" s="11"/>
      <c r="AM2269">
        <v>0</v>
      </c>
      <c r="AO2269" s="1">
        <v>0.17000397809706558</v>
      </c>
      <c r="AP2269">
        <v>2E-3</v>
      </c>
      <c r="AQ2269">
        <v>276</v>
      </c>
      <c r="AR2269" s="1">
        <v>-6.85</v>
      </c>
      <c r="AS2269" s="1">
        <v>-46.5</v>
      </c>
      <c r="AX2269" s="1">
        <v>9.6999999999999993</v>
      </c>
      <c r="AY2269" s="1">
        <v>4.4000000000000004</v>
      </c>
      <c r="BA2269" t="s">
        <v>31</v>
      </c>
      <c r="BB2269" s="1">
        <v>1.9508196721311475</v>
      </c>
      <c r="BC2269" s="1">
        <v>0.23695345557122707</v>
      </c>
      <c r="BD2269" s="1">
        <v>2.753303964757709E-4</v>
      </c>
      <c r="BE2269" s="1">
        <v>0.91088902769102642</v>
      </c>
      <c r="BF2269" s="1">
        <v>5.1593077793951163E-3</v>
      </c>
      <c r="BG2269" s="1">
        <v>0.64913448735019974</v>
      </c>
      <c r="BH2269" s="1">
        <v>1.0048283961894819</v>
      </c>
      <c r="BI2269" s="1">
        <v>0.24041966018982922</v>
      </c>
      <c r="BJ2269" s="1">
        <v>4.1780723238726407E-4</v>
      </c>
      <c r="BK2269" s="1">
        <v>0.82339438095713358</v>
      </c>
      <c r="BL2269" s="1">
        <v>0.64595762188850026</v>
      </c>
      <c r="BN2269" s="1">
        <f t="shared" si="478"/>
        <v>2.1300850952117845</v>
      </c>
      <c r="BO2269" s="2">
        <f t="shared" si="479"/>
        <v>4.2406150767758497</v>
      </c>
      <c r="BP2269" s="1">
        <f t="shared" si="480"/>
        <v>5413.7931034482763</v>
      </c>
    </row>
    <row r="2270" spans="1:68" x14ac:dyDescent="0.25">
      <c r="A2270">
        <v>1</v>
      </c>
      <c r="B2270" t="s">
        <v>2037</v>
      </c>
      <c r="C2270" t="s">
        <v>27</v>
      </c>
      <c r="D2270">
        <v>-18.448944444444443</v>
      </c>
      <c r="E2270">
        <v>-66.548249999999996</v>
      </c>
      <c r="I2270" t="s">
        <v>1009</v>
      </c>
      <c r="J2270" t="s">
        <v>29</v>
      </c>
      <c r="L2270" t="s">
        <v>30</v>
      </c>
      <c r="N2270">
        <v>68</v>
      </c>
      <c r="P2270">
        <v>6.5</v>
      </c>
      <c r="Q2270">
        <v>9.442622950819672</v>
      </c>
      <c r="R2270"/>
      <c r="T2270" s="1">
        <f t="shared" ref="T2270" si="481">BC2270*35.45</f>
        <v>3148</v>
      </c>
      <c r="U2270" s="1">
        <f t="shared" ref="U2270" si="482">BD2270*79.904</f>
        <v>2.6</v>
      </c>
      <c r="V2270" s="3"/>
      <c r="W2270" s="3">
        <f t="shared" ref="W2270" si="483">96.06*BE2270</f>
        <v>4</v>
      </c>
      <c r="Z2270" s="2">
        <f t="shared" ref="Z2270" si="484">10.811*BF2270</f>
        <v>4.3065652595827268</v>
      </c>
      <c r="AA2270" s="1">
        <f t="shared" ref="AA2270" si="485">28.09*BG2270</f>
        <v>0</v>
      </c>
      <c r="AB2270" s="4"/>
      <c r="AD2270" s="3">
        <f t="shared" ref="AD2270" si="486">22.989*BH2270</f>
        <v>1808.0000000000002</v>
      </c>
      <c r="AE2270" s="3">
        <f t="shared" ref="AE2270" si="487">39.0983*BI2270</f>
        <v>238</v>
      </c>
      <c r="AF2270" s="3">
        <f t="shared" ref="AF2270" si="488">6.941*BJ2270</f>
        <v>26.8</v>
      </c>
      <c r="AG2270" s="3">
        <f t="shared" ref="AG2270" si="489">40.08*BK2270</f>
        <v>150.60751534507708</v>
      </c>
      <c r="AH2270" s="3">
        <f t="shared" ref="AH2270" si="490">24.305*BL2270</f>
        <v>11.4</v>
      </c>
      <c r="AI2270" s="4"/>
      <c r="AK2270" s="11"/>
      <c r="AL2270" s="11"/>
      <c r="AM2270">
        <v>5.0999999999999996</v>
      </c>
      <c r="AO2270" s="1">
        <v>3.0420711845369026</v>
      </c>
      <c r="AQ2270" s="3">
        <f>SUM(R2270:AP2270)</f>
        <v>5401.8561517891976</v>
      </c>
      <c r="AR2270" s="1">
        <v>-14</v>
      </c>
      <c r="AS2270" s="1">
        <v>-103.8</v>
      </c>
      <c r="BA2270" t="s">
        <v>31</v>
      </c>
      <c r="BB2270">
        <v>9.442622950819672</v>
      </c>
      <c r="BC2270" s="1">
        <v>88.801128349788428</v>
      </c>
      <c r="BD2270" s="1">
        <v>3.2539046856227473E-2</v>
      </c>
      <c r="BE2270" s="1">
        <v>4.1640641265875494E-2</v>
      </c>
      <c r="BF2270" s="1">
        <v>0.39835031538088306</v>
      </c>
      <c r="BG2270" s="1"/>
      <c r="BH2270" s="1">
        <v>78.646309104354259</v>
      </c>
      <c r="BI2270" s="1">
        <v>6.0872211835297181</v>
      </c>
      <c r="BJ2270" s="1">
        <v>3.8611151130960959</v>
      </c>
      <c r="BK2270" s="1">
        <v>3.7576725385498273</v>
      </c>
      <c r="BL2270" s="1">
        <v>0.46903929232668179</v>
      </c>
      <c r="BN2270" s="1">
        <f t="shared" ref="BN2270:BN2303" si="491">((BH2270+BI2270+BJ2270+2*BK2270+2*BL2270+BM2270)-(BC2270+BD2270+2*BE2270+BB2270))/((BH2270+BI2270+BJ2270+2*BK2270+2*BL2270+BM2270)+(BC2270+BD2270+2*BE2270+BB2270))*100</f>
        <v>-0.67116237758853936</v>
      </c>
      <c r="BO2270" s="2">
        <f t="shared" ref="BO2270:BO2304" si="492">BH2270/BC2270</f>
        <v>0.88564538047946595</v>
      </c>
      <c r="BP2270" s="1">
        <f t="shared" ref="BP2270:BP2304" si="493">AH2270/AF2270</f>
        <v>0.42537313432835822</v>
      </c>
    </row>
    <row r="2271" spans="1:68" x14ac:dyDescent="0.25">
      <c r="A2271">
        <v>2</v>
      </c>
      <c r="B2271" t="s">
        <v>2037</v>
      </c>
      <c r="C2271" t="s">
        <v>27</v>
      </c>
      <c r="D2271">
        <v>-18.412638888888889</v>
      </c>
      <c r="E2271">
        <v>-66.571694444444447</v>
      </c>
      <c r="I2271" t="s">
        <v>1009</v>
      </c>
      <c r="J2271" t="s">
        <v>29</v>
      </c>
      <c r="L2271" t="s">
        <v>30</v>
      </c>
      <c r="N2271">
        <v>72</v>
      </c>
      <c r="P2271">
        <v>6.55</v>
      </c>
      <c r="Q2271">
        <v>9.2459016393442628</v>
      </c>
      <c r="R2271"/>
      <c r="T2271" s="1">
        <f t="shared" ref="T2271:T2289" si="494">BC2271*35.45</f>
        <v>2746</v>
      </c>
      <c r="U2271" s="1">
        <f t="shared" ref="U2271:U2289" si="495">BD2271*79.904</f>
        <v>2.2999999999999998</v>
      </c>
      <c r="V2271" s="3"/>
      <c r="W2271" s="3">
        <f t="shared" ref="W2271:W2289" si="496">96.06*BE2271</f>
        <v>98.7</v>
      </c>
      <c r="Z2271" s="2">
        <f t="shared" ref="Z2271:Z2289" si="497">10.811*BF2271</f>
        <v>3.9358824195374416</v>
      </c>
      <c r="AA2271" s="1">
        <f t="shared" ref="AA2271:AA2289" si="498">28.09*BG2271</f>
        <v>0</v>
      </c>
      <c r="AB2271" s="4">
        <v>5.8799921517960103E-2</v>
      </c>
      <c r="AD2271" s="3">
        <f t="shared" ref="AD2271:AD2289" si="499">22.989*BH2271</f>
        <v>1551.0000000000002</v>
      </c>
      <c r="AE2271" s="3">
        <f t="shared" ref="AE2271:AE2289" si="500">39.0983*BI2271</f>
        <v>205</v>
      </c>
      <c r="AF2271" s="3">
        <f t="shared" ref="AF2271:AF2289" si="501">6.941*BJ2271</f>
        <v>22.3</v>
      </c>
      <c r="AG2271" s="3">
        <f t="shared" ref="AG2271:AG2289" si="502">40.08*BK2271</f>
        <v>151.60756524776684</v>
      </c>
      <c r="AH2271" s="3">
        <f t="shared" ref="AH2271:AH2289" si="503">24.305*BL2271</f>
        <v>14.8</v>
      </c>
      <c r="AI2271" s="4"/>
      <c r="AJ2271" s="11"/>
      <c r="AK2271" s="11"/>
      <c r="AL2271" s="11"/>
      <c r="AM2271">
        <v>4.4000000000000004</v>
      </c>
      <c r="AO2271" s="1">
        <v>2.7440642111667528</v>
      </c>
      <c r="AQ2271" s="3">
        <f t="shared" ref="AQ2271:AQ2289" si="504">SUM(R2271:AP2271)</f>
        <v>4802.8463117999891</v>
      </c>
      <c r="AR2271" s="1">
        <v>-14.41</v>
      </c>
      <c r="AS2271" s="1">
        <v>-105.7</v>
      </c>
      <c r="BA2271" t="s">
        <v>31</v>
      </c>
      <c r="BB2271">
        <v>9.2459016393442628</v>
      </c>
      <c r="BC2271" s="1">
        <v>77.461212976022566</v>
      </c>
      <c r="BD2271" s="1">
        <v>2.8784541449739687E-2</v>
      </c>
      <c r="BE2271" s="1">
        <v>1.0274828232354778</v>
      </c>
      <c r="BF2271" s="1">
        <v>0.36406275270904093</v>
      </c>
      <c r="BG2271" s="1"/>
      <c r="BH2271" s="1">
        <v>67.467049458436648</v>
      </c>
      <c r="BI2271" s="1">
        <v>5.2431947169058502</v>
      </c>
      <c r="BJ2271" s="1">
        <v>3.212793545598617</v>
      </c>
      <c r="BK2271" s="1">
        <v>3.7826238834273163</v>
      </c>
      <c r="BL2271" s="1">
        <v>0.608928204073236</v>
      </c>
      <c r="BN2271" s="1">
        <f t="shared" si="491"/>
        <v>-2.3543477694842894</v>
      </c>
      <c r="BO2271" s="2">
        <f t="shared" si="492"/>
        <v>0.87097847898819347</v>
      </c>
      <c r="BP2271" s="1">
        <f t="shared" si="493"/>
        <v>0.66367713004484308</v>
      </c>
    </row>
    <row r="2272" spans="1:68" x14ac:dyDescent="0.25">
      <c r="A2272">
        <v>3</v>
      </c>
      <c r="B2272" t="s">
        <v>2037</v>
      </c>
      <c r="C2272" t="s">
        <v>27</v>
      </c>
      <c r="D2272">
        <v>-18.395916666666665</v>
      </c>
      <c r="E2272">
        <v>-66.630833333333328</v>
      </c>
      <c r="I2272" t="s">
        <v>1009</v>
      </c>
      <c r="J2272" t="s">
        <v>29</v>
      </c>
      <c r="L2272" t="s">
        <v>30</v>
      </c>
      <c r="N2272">
        <v>65</v>
      </c>
      <c r="P2272">
        <v>6.5</v>
      </c>
      <c r="Q2272">
        <v>8.0491803278688518</v>
      </c>
      <c r="R2272"/>
      <c r="T2272" s="1">
        <f t="shared" si="494"/>
        <v>444</v>
      </c>
      <c r="U2272" s="1">
        <f t="shared" si="495"/>
        <v>0.4</v>
      </c>
      <c r="V2272" s="3"/>
      <c r="W2272" s="3">
        <f t="shared" si="496"/>
        <v>25</v>
      </c>
      <c r="Z2272" s="2">
        <f t="shared" si="497"/>
        <v>1.0289945819181627</v>
      </c>
      <c r="AA2272" s="1">
        <f t="shared" si="498"/>
        <v>0</v>
      </c>
      <c r="AB2272" s="4"/>
      <c r="AD2272" s="3">
        <f t="shared" si="499"/>
        <v>371.00000000000006</v>
      </c>
      <c r="AE2272" s="3">
        <f t="shared" si="500"/>
        <v>24.199999999999996</v>
      </c>
      <c r="AF2272" s="3">
        <f t="shared" si="501"/>
        <v>4.76</v>
      </c>
      <c r="AG2272" s="3">
        <f t="shared" si="502"/>
        <v>36.401816457907074</v>
      </c>
      <c r="AH2272" s="3">
        <f t="shared" si="503"/>
        <v>6.2</v>
      </c>
      <c r="AI2272" s="4"/>
      <c r="AK2272" s="11"/>
      <c r="AL2272" s="11"/>
      <c r="AM2272">
        <v>1.5</v>
      </c>
      <c r="AO2272" s="1">
        <v>0.23400547573360791</v>
      </c>
      <c r="AP2272">
        <v>0.92</v>
      </c>
      <c r="AQ2272" s="3">
        <f t="shared" si="504"/>
        <v>915.644816515559</v>
      </c>
      <c r="AR2272" s="1">
        <v>-15.37</v>
      </c>
      <c r="AS2272" s="1">
        <v>-111.3</v>
      </c>
      <c r="BA2272" t="s">
        <v>31</v>
      </c>
      <c r="BB2272">
        <v>8.0491803278688518</v>
      </c>
      <c r="BC2272" s="1">
        <v>12.524682651622001</v>
      </c>
      <c r="BD2272" s="1">
        <v>5.0060072086503806E-3</v>
      </c>
      <c r="BE2272" s="1">
        <v>0.26025400791172182</v>
      </c>
      <c r="BF2272" s="1">
        <v>9.5180333171599546E-2</v>
      </c>
      <c r="BG2272" s="1"/>
      <c r="BH2272" s="1">
        <v>16.138153029709862</v>
      </c>
      <c r="BI2272" s="1">
        <v>0.61895274219083685</v>
      </c>
      <c r="BJ2272" s="1">
        <v>0.68578014695288858</v>
      </c>
      <c r="BK2272" s="1">
        <v>0.90822895354059574</v>
      </c>
      <c r="BL2272" s="1">
        <v>0.25509154494959885</v>
      </c>
      <c r="BN2272" s="1">
        <f t="shared" si="491"/>
        <v>-3.2539411610979072</v>
      </c>
      <c r="BO2272" s="2">
        <f t="shared" si="492"/>
        <v>1.2885079389712042</v>
      </c>
      <c r="BP2272" s="1">
        <f t="shared" si="493"/>
        <v>1.3025210084033614</v>
      </c>
    </row>
    <row r="2273" spans="1:68" x14ac:dyDescent="0.25">
      <c r="A2273">
        <v>4</v>
      </c>
      <c r="B2273" t="s">
        <v>2037</v>
      </c>
      <c r="C2273" t="s">
        <v>27</v>
      </c>
      <c r="D2273">
        <v>-18.382777777777779</v>
      </c>
      <c r="E2273">
        <v>-66.944194444444449</v>
      </c>
      <c r="I2273" t="s">
        <v>1009</v>
      </c>
      <c r="J2273" t="s">
        <v>29</v>
      </c>
      <c r="L2273" t="s">
        <v>30</v>
      </c>
      <c r="N2273">
        <v>70.2</v>
      </c>
      <c r="P2273">
        <v>6.98</v>
      </c>
      <c r="Q2273">
        <v>6.5901639344262293</v>
      </c>
      <c r="R2273"/>
      <c r="T2273" s="1">
        <f t="shared" si="494"/>
        <v>5102</v>
      </c>
      <c r="U2273" s="1">
        <f t="shared" si="495"/>
        <v>5.0999999999999988</v>
      </c>
      <c r="V2273" s="3"/>
      <c r="W2273" s="3">
        <f t="shared" si="496"/>
        <v>184.8</v>
      </c>
      <c r="Z2273" s="2">
        <f t="shared" si="497"/>
        <v>1.7292704188905064</v>
      </c>
      <c r="AA2273" s="1">
        <f t="shared" si="498"/>
        <v>0</v>
      </c>
      <c r="AB2273" s="4">
        <v>5.5999925255200101E-3</v>
      </c>
      <c r="AD2273" s="3">
        <f t="shared" si="499"/>
        <v>2992.0000000000005</v>
      </c>
      <c r="AE2273" s="3">
        <f t="shared" si="500"/>
        <v>150</v>
      </c>
      <c r="AF2273" s="3">
        <f t="shared" si="501"/>
        <v>11.6</v>
      </c>
      <c r="AG2273" s="3">
        <f t="shared" si="502"/>
        <v>112.30560407205947</v>
      </c>
      <c r="AH2273" s="3">
        <f t="shared" si="503"/>
        <v>27.3</v>
      </c>
      <c r="AI2273" s="4"/>
      <c r="AJ2273" s="11"/>
      <c r="AK2273" s="11"/>
      <c r="AL2273" s="11"/>
      <c r="AM2273">
        <v>2.6</v>
      </c>
      <c r="AO2273" s="1">
        <v>1.6300381429306874</v>
      </c>
      <c r="AP2273">
        <v>1.1139999999999999</v>
      </c>
      <c r="AQ2273" s="3">
        <f t="shared" si="504"/>
        <v>8592.184512626407</v>
      </c>
      <c r="AR2273" s="1">
        <v>-14.89</v>
      </c>
      <c r="AS2273" s="1">
        <v>-108</v>
      </c>
      <c r="BA2273" t="s">
        <v>31</v>
      </c>
      <c r="BB2273">
        <v>6.5901639344262293</v>
      </c>
      <c r="BC2273" s="1">
        <v>143.92101551480957</v>
      </c>
      <c r="BD2273" s="1">
        <v>6.3826591910292343E-2</v>
      </c>
      <c r="BE2273" s="1">
        <v>1.923797626483448</v>
      </c>
      <c r="BF2273" s="1">
        <v>0.1599547145398674</v>
      </c>
      <c r="BG2273" s="1"/>
      <c r="BH2273" s="1">
        <v>130.14920179216148</v>
      </c>
      <c r="BI2273" s="1">
        <v>3.8364839391994026</v>
      </c>
      <c r="BJ2273" s="1">
        <v>1.6712289295490563</v>
      </c>
      <c r="BK2273" s="1">
        <v>2.8020360297420028</v>
      </c>
      <c r="BL2273" s="1">
        <v>1.1232256737296853</v>
      </c>
      <c r="BN2273" s="1">
        <f t="shared" si="491"/>
        <v>-3.6636665606580388</v>
      </c>
      <c r="BO2273" s="2">
        <f t="shared" si="492"/>
        <v>0.90430991837164354</v>
      </c>
      <c r="BP2273" s="1">
        <f t="shared" si="493"/>
        <v>2.353448275862069</v>
      </c>
    </row>
    <row r="2274" spans="1:68" x14ac:dyDescent="0.25">
      <c r="A2274">
        <v>5</v>
      </c>
      <c r="B2274" t="s">
        <v>2037</v>
      </c>
      <c r="C2274" t="s">
        <v>27</v>
      </c>
      <c r="D2274">
        <v>-18.57525</v>
      </c>
      <c r="E2274">
        <v>-66.869138888888884</v>
      </c>
      <c r="L2274" t="s">
        <v>30</v>
      </c>
      <c r="Q2274"/>
      <c r="R2274"/>
      <c r="T2274" s="1">
        <f t="shared" si="494"/>
        <v>0</v>
      </c>
      <c r="U2274" s="1">
        <f t="shared" si="495"/>
        <v>0</v>
      </c>
      <c r="V2274" s="3"/>
      <c r="W2274" s="3">
        <f t="shared" si="496"/>
        <v>0</v>
      </c>
      <c r="Z2274" s="2">
        <f t="shared" si="497"/>
        <v>0</v>
      </c>
      <c r="AA2274" s="1">
        <f t="shared" si="498"/>
        <v>0</v>
      </c>
      <c r="AB2274" s="4"/>
      <c r="AD2274" s="3">
        <f t="shared" si="499"/>
        <v>0</v>
      </c>
      <c r="AE2274" s="3">
        <f t="shared" si="500"/>
        <v>0</v>
      </c>
      <c r="AF2274" s="3">
        <f t="shared" si="501"/>
        <v>0</v>
      </c>
      <c r="AG2274" s="3">
        <f t="shared" si="502"/>
        <v>0</v>
      </c>
      <c r="AH2274" s="3">
        <f t="shared" si="503"/>
        <v>0</v>
      </c>
      <c r="AO2274" s="1">
        <v>0</v>
      </c>
      <c r="AQ2274" s="3">
        <f t="shared" si="504"/>
        <v>0</v>
      </c>
      <c r="BA2274" t="s">
        <v>31</v>
      </c>
      <c r="BG2274" s="1"/>
      <c r="BN2274" s="1" t="e">
        <f t="shared" si="491"/>
        <v>#DIV/0!</v>
      </c>
      <c r="BO2274" s="2" t="e">
        <f t="shared" si="492"/>
        <v>#DIV/0!</v>
      </c>
      <c r="BP2274" s="1" t="e">
        <f t="shared" si="493"/>
        <v>#DIV/0!</v>
      </c>
    </row>
    <row r="2275" spans="1:68" x14ac:dyDescent="0.25">
      <c r="A2275">
        <v>6</v>
      </c>
      <c r="B2275" t="s">
        <v>2037</v>
      </c>
      <c r="C2275" t="s">
        <v>27</v>
      </c>
      <c r="D2275">
        <v>-18.931944444444447</v>
      </c>
      <c r="E2275">
        <v>-66.78080555555556</v>
      </c>
      <c r="I2275" t="s">
        <v>1009</v>
      </c>
      <c r="J2275" t="s">
        <v>29</v>
      </c>
      <c r="L2275" t="s">
        <v>30</v>
      </c>
      <c r="N2275">
        <v>50</v>
      </c>
      <c r="Q2275">
        <v>17.196721311475411</v>
      </c>
      <c r="R2275"/>
      <c r="T2275" s="1">
        <f t="shared" si="494"/>
        <v>18650</v>
      </c>
      <c r="U2275" s="1">
        <f t="shared" si="495"/>
        <v>18.7</v>
      </c>
      <c r="V2275" s="3"/>
      <c r="W2275" s="3">
        <f t="shared" si="496"/>
        <v>707</v>
      </c>
      <c r="Z2275" s="2">
        <f t="shared" si="497"/>
        <v>2.2188515283842793</v>
      </c>
      <c r="AA2275" s="1">
        <f t="shared" si="498"/>
        <v>0</v>
      </c>
      <c r="AB2275" s="4"/>
      <c r="AD2275" s="3">
        <f t="shared" si="499"/>
        <v>12165</v>
      </c>
      <c r="AE2275" s="3">
        <f t="shared" si="500"/>
        <v>231.4</v>
      </c>
      <c r="AF2275" s="3">
        <f t="shared" si="501"/>
        <v>15.2</v>
      </c>
      <c r="AG2275" s="3">
        <f t="shared" si="502"/>
        <v>267.51334896950942</v>
      </c>
      <c r="AH2275" s="3">
        <f t="shared" si="503"/>
        <v>159.5</v>
      </c>
      <c r="AI2275" s="4"/>
      <c r="AK2275" s="11"/>
      <c r="AM2275">
        <v>4.8</v>
      </c>
      <c r="AO2275" s="1">
        <v>1.5600365048907192</v>
      </c>
      <c r="AQ2275" s="3">
        <f t="shared" si="504"/>
        <v>32222.89223700279</v>
      </c>
      <c r="AR2275" s="1">
        <v>-13.9</v>
      </c>
      <c r="AS2275" s="1">
        <v>-100.9</v>
      </c>
      <c r="BA2275" t="s">
        <v>31</v>
      </c>
      <c r="BB2275">
        <v>17.196721311475411</v>
      </c>
      <c r="BC2275" s="1">
        <v>526.09308885754581</v>
      </c>
      <c r="BD2275" s="1">
        <v>0.2340308370044053</v>
      </c>
      <c r="BE2275" s="1">
        <v>7.3599833437434938</v>
      </c>
      <c r="BF2275" s="1">
        <v>0.20524017467248909</v>
      </c>
      <c r="BG2275" s="1"/>
      <c r="BH2275" s="1">
        <v>529.16612292835703</v>
      </c>
      <c r="BI2275" s="1">
        <v>5.9184158902049449</v>
      </c>
      <c r="BJ2275" s="1">
        <v>2.1898861835470393</v>
      </c>
      <c r="BK2275" s="1">
        <v>6.6744847547282795</v>
      </c>
      <c r="BL2275" s="1">
        <v>6.5624357128162929</v>
      </c>
      <c r="BN2275" s="1">
        <f t="shared" si="491"/>
        <v>0.49059689217531949</v>
      </c>
      <c r="BO2275" s="2">
        <f t="shared" si="492"/>
        <v>1.0058412363437135</v>
      </c>
      <c r="BP2275" s="1">
        <f t="shared" si="493"/>
        <v>10.493421052631579</v>
      </c>
    </row>
    <row r="2276" spans="1:68" x14ac:dyDescent="0.25">
      <c r="A2276">
        <v>7</v>
      </c>
      <c r="B2276" t="s">
        <v>2037</v>
      </c>
      <c r="C2276" t="s">
        <v>27</v>
      </c>
      <c r="I2276" t="s">
        <v>1009</v>
      </c>
      <c r="J2276" t="s">
        <v>29</v>
      </c>
      <c r="L2276" t="s">
        <v>30</v>
      </c>
      <c r="N2276">
        <v>36.1</v>
      </c>
      <c r="P2276">
        <v>6.75</v>
      </c>
      <c r="Q2276"/>
      <c r="R2276"/>
      <c r="T2276" s="1">
        <f t="shared" si="494"/>
        <v>0</v>
      </c>
      <c r="U2276" s="1">
        <f t="shared" si="495"/>
        <v>0</v>
      </c>
      <c r="V2276" s="3"/>
      <c r="W2276" s="3">
        <f t="shared" si="496"/>
        <v>0</v>
      </c>
      <c r="Z2276" s="2">
        <f t="shared" si="497"/>
        <v>0</v>
      </c>
      <c r="AA2276" s="1">
        <f t="shared" si="498"/>
        <v>0</v>
      </c>
      <c r="AB2276" s="4"/>
      <c r="AD2276" s="3">
        <f t="shared" si="499"/>
        <v>0</v>
      </c>
      <c r="AE2276" s="3">
        <f t="shared" si="500"/>
        <v>0</v>
      </c>
      <c r="AF2276" s="3">
        <f t="shared" si="501"/>
        <v>0</v>
      </c>
      <c r="AG2276" s="3">
        <f t="shared" si="502"/>
        <v>0</v>
      </c>
      <c r="AH2276" s="3">
        <f t="shared" si="503"/>
        <v>0</v>
      </c>
      <c r="AO2276" s="1">
        <v>0</v>
      </c>
      <c r="AQ2276" s="3">
        <f t="shared" si="504"/>
        <v>0</v>
      </c>
      <c r="AR2276" s="1">
        <v>-14.14</v>
      </c>
      <c r="AS2276" s="1">
        <v>-104.9</v>
      </c>
      <c r="BA2276" t="s">
        <v>31</v>
      </c>
      <c r="BC2276" s="14"/>
      <c r="BG2276" s="1"/>
      <c r="BH2276" s="14"/>
      <c r="BN2276" s="1" t="e">
        <f t="shared" si="491"/>
        <v>#DIV/0!</v>
      </c>
      <c r="BO2276" s="2" t="e">
        <f t="shared" si="492"/>
        <v>#DIV/0!</v>
      </c>
      <c r="BP2276" s="1" t="e">
        <f t="shared" si="493"/>
        <v>#DIV/0!</v>
      </c>
    </row>
    <row r="2277" spans="1:68" x14ac:dyDescent="0.25">
      <c r="A2277">
        <v>8</v>
      </c>
      <c r="B2277" t="s">
        <v>2037</v>
      </c>
      <c r="C2277" t="s">
        <v>27</v>
      </c>
      <c r="I2277" t="s">
        <v>193</v>
      </c>
      <c r="J2277" t="s">
        <v>29</v>
      </c>
      <c r="L2277" t="s">
        <v>30</v>
      </c>
      <c r="N2277">
        <v>20</v>
      </c>
      <c r="Q2277"/>
      <c r="R2277"/>
      <c r="T2277" s="1">
        <f t="shared" si="494"/>
        <v>0</v>
      </c>
      <c r="U2277" s="1">
        <f t="shared" si="495"/>
        <v>0</v>
      </c>
      <c r="V2277" s="3"/>
      <c r="W2277" s="3">
        <f t="shared" si="496"/>
        <v>0</v>
      </c>
      <c r="Z2277" s="2">
        <f t="shared" si="497"/>
        <v>0</v>
      </c>
      <c r="AA2277" s="1">
        <f t="shared" si="498"/>
        <v>0</v>
      </c>
      <c r="AB2277" s="4"/>
      <c r="AD2277" s="3">
        <f t="shared" si="499"/>
        <v>0</v>
      </c>
      <c r="AE2277" s="3">
        <f t="shared" si="500"/>
        <v>0</v>
      </c>
      <c r="AF2277" s="3">
        <f t="shared" si="501"/>
        <v>0</v>
      </c>
      <c r="AG2277" s="3">
        <f t="shared" si="502"/>
        <v>0</v>
      </c>
      <c r="AH2277" s="3">
        <f t="shared" si="503"/>
        <v>0</v>
      </c>
      <c r="AO2277" s="1">
        <v>0</v>
      </c>
      <c r="AQ2277" s="3">
        <f t="shared" si="504"/>
        <v>0</v>
      </c>
      <c r="AR2277" s="1">
        <v>-14.16</v>
      </c>
      <c r="AS2277" s="1">
        <v>-104.9</v>
      </c>
      <c r="BA2277" t="s">
        <v>31</v>
      </c>
      <c r="BC2277" s="14"/>
      <c r="BG2277" s="1"/>
      <c r="BH2277" s="14"/>
      <c r="BN2277" s="1" t="e">
        <f t="shared" si="491"/>
        <v>#DIV/0!</v>
      </c>
      <c r="BO2277" s="2" t="e">
        <f t="shared" si="492"/>
        <v>#DIV/0!</v>
      </c>
      <c r="BP2277" s="1" t="e">
        <f t="shared" si="493"/>
        <v>#DIV/0!</v>
      </c>
    </row>
    <row r="2278" spans="1:68" x14ac:dyDescent="0.25">
      <c r="A2278">
        <v>9</v>
      </c>
      <c r="B2278" t="s">
        <v>2037</v>
      </c>
      <c r="C2278" t="s">
        <v>27</v>
      </c>
      <c r="D2278">
        <v>-22.520805555555555</v>
      </c>
      <c r="E2278">
        <v>-67.645555555555561</v>
      </c>
      <c r="H2278" t="s">
        <v>121</v>
      </c>
      <c r="I2278" t="s">
        <v>193</v>
      </c>
      <c r="J2278" t="s">
        <v>29</v>
      </c>
      <c r="K2278" t="s">
        <v>1946</v>
      </c>
      <c r="L2278" t="s">
        <v>30</v>
      </c>
      <c r="N2278">
        <v>20.6</v>
      </c>
      <c r="P2278">
        <v>7.45</v>
      </c>
      <c r="Q2278">
        <v>0.93442622950819676</v>
      </c>
      <c r="R2278"/>
      <c r="T2278" s="1">
        <f t="shared" si="494"/>
        <v>33</v>
      </c>
      <c r="U2278" s="1">
        <f t="shared" si="495"/>
        <v>0</v>
      </c>
      <c r="V2278" s="3"/>
      <c r="W2278" s="3">
        <f t="shared" si="496"/>
        <v>169.8</v>
      </c>
      <c r="Z2278" s="2">
        <f t="shared" si="497"/>
        <v>5.962398512049167E-2</v>
      </c>
      <c r="AA2278" s="1">
        <f t="shared" si="498"/>
        <v>0</v>
      </c>
      <c r="AB2278" s="4">
        <v>9.4999873200785883E-3</v>
      </c>
      <c r="AD2278" s="3">
        <f t="shared" si="499"/>
        <v>74.7</v>
      </c>
      <c r="AE2278" s="3">
        <f t="shared" si="500"/>
        <v>4.4000000000000004</v>
      </c>
      <c r="AF2278" s="3">
        <f t="shared" si="501"/>
        <v>7.0000000000000007E-2</v>
      </c>
      <c r="AG2278" s="3">
        <f t="shared" si="502"/>
        <v>31.901591895803175</v>
      </c>
      <c r="AH2278" s="3">
        <f t="shared" si="503"/>
        <v>2.4</v>
      </c>
      <c r="AI2278" s="4"/>
      <c r="AJ2278" s="11"/>
      <c r="AK2278" s="11"/>
      <c r="AL2278" s="11"/>
      <c r="AM2278">
        <v>0.1</v>
      </c>
      <c r="AO2278" s="1">
        <v>2.0700484391819159E-2</v>
      </c>
      <c r="AP2278">
        <v>9.2100000000000012E-3</v>
      </c>
      <c r="AQ2278" s="3">
        <f t="shared" si="504"/>
        <v>316.47062635263552</v>
      </c>
      <c r="AR2278" s="1">
        <v>-11.19</v>
      </c>
      <c r="AS2278" s="1">
        <v>-86.5</v>
      </c>
      <c r="AX2278" s="1">
        <v>-1.9</v>
      </c>
      <c r="AY2278" s="1">
        <v>4.7</v>
      </c>
      <c r="BA2278" t="s">
        <v>31</v>
      </c>
      <c r="BB2278">
        <v>0.93442622950819676</v>
      </c>
      <c r="BC2278" s="1">
        <v>0.93088857545839199</v>
      </c>
      <c r="BE2278" s="1">
        <v>1.7676452217364149</v>
      </c>
      <c r="BF2278" s="1">
        <v>5.515122109008572E-3</v>
      </c>
      <c r="BG2278" s="1"/>
      <c r="BH2278" s="1">
        <v>3.2493801383270258</v>
      </c>
      <c r="BI2278" s="1">
        <v>0.11253686221651581</v>
      </c>
      <c r="BJ2278" s="1">
        <v>1.0085002161071893E-2</v>
      </c>
      <c r="BK2278" s="1">
        <v>0.79594790159189566</v>
      </c>
      <c r="BL2278" s="1">
        <v>9.8745114174038265E-2</v>
      </c>
      <c r="BN2278" s="1">
        <f t="shared" si="491"/>
        <v>-2.2648870132809833</v>
      </c>
      <c r="BO2278" s="2">
        <f t="shared" si="492"/>
        <v>3.4906219970816084</v>
      </c>
      <c r="BP2278" s="1">
        <f t="shared" si="493"/>
        <v>34.285714285714285</v>
      </c>
    </row>
    <row r="2279" spans="1:68" x14ac:dyDescent="0.25">
      <c r="A2279">
        <v>10</v>
      </c>
      <c r="B2279" t="s">
        <v>2037</v>
      </c>
      <c r="C2279" t="s">
        <v>27</v>
      </c>
      <c r="D2279">
        <v>-22.782638888888886</v>
      </c>
      <c r="E2279">
        <v>-67.802583333333331</v>
      </c>
      <c r="H2279" t="s">
        <v>136</v>
      </c>
      <c r="I2279" t="s">
        <v>193</v>
      </c>
      <c r="J2279" t="s">
        <v>29</v>
      </c>
      <c r="L2279" t="s">
        <v>30</v>
      </c>
      <c r="N2279">
        <v>36.1</v>
      </c>
      <c r="P2279">
        <v>7.94</v>
      </c>
      <c r="Q2279">
        <v>2.0491803278688523</v>
      </c>
      <c r="R2279"/>
      <c r="T2279" s="1">
        <f t="shared" si="494"/>
        <v>436</v>
      </c>
      <c r="U2279" s="1">
        <f t="shared" si="495"/>
        <v>0.9</v>
      </c>
      <c r="V2279" s="3"/>
      <c r="W2279" s="3">
        <f t="shared" si="496"/>
        <v>546.9</v>
      </c>
      <c r="Z2279" s="2">
        <f t="shared" si="497"/>
        <v>1.5682332039463043</v>
      </c>
      <c r="AA2279" s="1">
        <f t="shared" si="498"/>
        <v>0</v>
      </c>
      <c r="AB2279" s="4">
        <v>0.37699949680732925</v>
      </c>
      <c r="AD2279" s="3">
        <f t="shared" si="499"/>
        <v>418.99999999999994</v>
      </c>
      <c r="AE2279" s="3">
        <f t="shared" si="500"/>
        <v>52.9</v>
      </c>
      <c r="AF2279" s="3">
        <f t="shared" si="501"/>
        <v>2.12</v>
      </c>
      <c r="AG2279" s="3">
        <f t="shared" si="502"/>
        <v>77.403862468187029</v>
      </c>
      <c r="AH2279" s="3">
        <f t="shared" si="503"/>
        <v>16.399999999999999</v>
      </c>
      <c r="AI2279" s="4"/>
      <c r="AJ2279" s="11"/>
      <c r="AK2279" s="11"/>
      <c r="AL2279" s="11"/>
      <c r="AM2279">
        <v>1.1000000000000001</v>
      </c>
      <c r="AO2279" s="1">
        <v>0.22000514812561425</v>
      </c>
      <c r="AP2279">
        <v>0.16800000000000001</v>
      </c>
      <c r="AQ2279" s="3">
        <f t="shared" si="504"/>
        <v>1555.0571003170662</v>
      </c>
      <c r="AR2279" s="1">
        <v>-9.3800000000000008</v>
      </c>
      <c r="AS2279" s="1">
        <v>-77.099999999999994</v>
      </c>
      <c r="BA2279" t="s">
        <v>31</v>
      </c>
      <c r="BB2279">
        <v>2.0491803278688523</v>
      </c>
      <c r="BC2279" s="1">
        <v>12.299012693935119</v>
      </c>
      <c r="BD2279" s="1">
        <v>1.1263516219463357E-2</v>
      </c>
      <c r="BE2279" s="1">
        <v>5.6933166770768269</v>
      </c>
      <c r="BF2279" s="1">
        <v>0.14505903283195859</v>
      </c>
      <c r="BG2279" s="1"/>
      <c r="BH2279" s="1">
        <v>18.226108138675016</v>
      </c>
      <c r="BI2279" s="1">
        <v>1.3530000025576558</v>
      </c>
      <c r="BJ2279" s="1">
        <v>0.30543149402103448</v>
      </c>
      <c r="BK2279" s="1">
        <v>1.9312340935176406</v>
      </c>
      <c r="BL2279" s="1">
        <v>0.67475828018926143</v>
      </c>
      <c r="BN2279" s="1">
        <f t="shared" si="491"/>
        <v>-1.2776005301343452</v>
      </c>
      <c r="BO2279" s="2">
        <f t="shared" si="492"/>
        <v>1.4819163612752968</v>
      </c>
      <c r="BP2279" s="1">
        <f t="shared" si="493"/>
        <v>7.7358490566037723</v>
      </c>
    </row>
    <row r="2280" spans="1:68" x14ac:dyDescent="0.25">
      <c r="A2280">
        <v>11</v>
      </c>
      <c r="B2280" t="s">
        <v>2037</v>
      </c>
      <c r="C2280" t="s">
        <v>27</v>
      </c>
      <c r="D2280">
        <v>-22.166975000000001</v>
      </c>
      <c r="E2280">
        <v>-67.802833333333325</v>
      </c>
      <c r="H2280" t="s">
        <v>103</v>
      </c>
      <c r="I2280" t="s">
        <v>193</v>
      </c>
      <c r="J2280" t="s">
        <v>29</v>
      </c>
      <c r="K2280" t="s">
        <v>1946</v>
      </c>
      <c r="L2280" t="s">
        <v>30</v>
      </c>
      <c r="N2280">
        <v>36.5</v>
      </c>
      <c r="P2280">
        <v>7.47</v>
      </c>
      <c r="Q2280">
        <v>1.0655737704918034</v>
      </c>
      <c r="R2280"/>
      <c r="T2280" s="1">
        <f t="shared" si="494"/>
        <v>86</v>
      </c>
      <c r="U2280" s="1">
        <f t="shared" si="495"/>
        <v>0</v>
      </c>
      <c r="V2280" s="3"/>
      <c r="W2280" s="3">
        <f t="shared" si="496"/>
        <v>35.9</v>
      </c>
      <c r="Z2280" s="2">
        <f t="shared" si="497"/>
        <v>0.17485039624777615</v>
      </c>
      <c r="AA2280" s="1">
        <f t="shared" si="498"/>
        <v>0</v>
      </c>
      <c r="AB2280" s="4">
        <v>0.2049997263806432</v>
      </c>
      <c r="AD2280" s="3">
        <f t="shared" si="499"/>
        <v>74</v>
      </c>
      <c r="AE2280" s="3">
        <f t="shared" si="500"/>
        <v>9</v>
      </c>
      <c r="AF2280" s="3">
        <f t="shared" si="501"/>
        <v>0.28999999999999998</v>
      </c>
      <c r="AG2280" s="3">
        <f t="shared" si="502"/>
        <v>7.2003592993662346</v>
      </c>
      <c r="AH2280" s="3">
        <f t="shared" si="503"/>
        <v>3.5</v>
      </c>
      <c r="AI2280" s="4"/>
      <c r="AJ2280" s="11"/>
      <c r="AK2280" s="11"/>
      <c r="AL2280" s="11"/>
      <c r="AM2280">
        <v>0.1</v>
      </c>
      <c r="AO2280" s="1">
        <v>3.5900840080497966E-2</v>
      </c>
      <c r="AP2280">
        <v>4.1000000000000002E-2</v>
      </c>
      <c r="AQ2280" s="3">
        <f t="shared" si="504"/>
        <v>216.44711026207514</v>
      </c>
      <c r="AR2280" s="1">
        <v>-12.7</v>
      </c>
      <c r="AS2280" s="1">
        <v>-92.6</v>
      </c>
      <c r="BA2280" t="s">
        <v>31</v>
      </c>
      <c r="BB2280">
        <v>1.0655737704918034</v>
      </c>
      <c r="BC2280" s="1">
        <v>2.4259520451339913</v>
      </c>
      <c r="BD2280" s="1">
        <v>0</v>
      </c>
      <c r="BE2280" s="1">
        <v>0.37372475536123256</v>
      </c>
      <c r="BF2280" s="1">
        <v>1.6173378618793467E-2</v>
      </c>
      <c r="BG2280" s="1"/>
      <c r="BH2280" s="1">
        <v>3.2189307929879507</v>
      </c>
      <c r="BI2280" s="1">
        <v>0.23018903635196414</v>
      </c>
      <c r="BJ2280" s="1">
        <v>4.1780723238726405E-2</v>
      </c>
      <c r="BK2280" s="1">
        <v>0.17964968311792004</v>
      </c>
      <c r="BL2280" s="1">
        <v>0.14400329150380581</v>
      </c>
      <c r="BN2280" s="1">
        <f t="shared" si="491"/>
        <v>-1.2028964703536404</v>
      </c>
      <c r="BO2280" s="2">
        <f t="shared" si="492"/>
        <v>1.3268732164118937</v>
      </c>
      <c r="BP2280" s="1">
        <f t="shared" si="493"/>
        <v>12.068965517241381</v>
      </c>
    </row>
    <row r="2281" spans="1:68" x14ac:dyDescent="0.25">
      <c r="A2281">
        <v>12</v>
      </c>
      <c r="B2281" t="s">
        <v>2037</v>
      </c>
      <c r="C2281" t="s">
        <v>27</v>
      </c>
      <c r="D2281">
        <v>-20.371500000000001</v>
      </c>
      <c r="E2281">
        <v>-66.577444444444438</v>
      </c>
      <c r="I2281" t="s">
        <v>1009</v>
      </c>
      <c r="J2281" t="s">
        <v>29</v>
      </c>
      <c r="L2281" t="s">
        <v>30</v>
      </c>
      <c r="N2281">
        <v>21.5</v>
      </c>
      <c r="P2281">
        <v>7.64</v>
      </c>
      <c r="Q2281">
        <v>20.78688524590164</v>
      </c>
      <c r="R2281"/>
      <c r="T2281" s="1">
        <f t="shared" si="494"/>
        <v>1350</v>
      </c>
      <c r="U2281" s="1">
        <f t="shared" si="495"/>
        <v>5.9</v>
      </c>
      <c r="V2281" s="3"/>
      <c r="W2281" s="3">
        <f t="shared" si="496"/>
        <v>392.2</v>
      </c>
      <c r="Z2281" s="2">
        <f t="shared" si="497"/>
        <v>7.6287227882904745</v>
      </c>
      <c r="AA2281" s="1">
        <f t="shared" si="498"/>
        <v>0</v>
      </c>
      <c r="AB2281" s="4">
        <v>0.15179979738820315</v>
      </c>
      <c r="AD2281" s="3">
        <f t="shared" si="499"/>
        <v>1209</v>
      </c>
      <c r="AE2281" s="3">
        <f t="shared" si="500"/>
        <v>102</v>
      </c>
      <c r="AF2281" s="3">
        <f t="shared" si="501"/>
        <v>9.85</v>
      </c>
      <c r="AG2281" s="3">
        <f t="shared" si="502"/>
        <v>108.00538949049353</v>
      </c>
      <c r="AH2281" s="3">
        <f t="shared" si="503"/>
        <v>25.6</v>
      </c>
      <c r="AI2281" s="4"/>
      <c r="AJ2281" s="11"/>
      <c r="AK2281" s="11"/>
      <c r="AL2281" s="11"/>
      <c r="AM2281">
        <v>4.4000000000000004</v>
      </c>
      <c r="AO2281" s="1">
        <v>0.94702216034071229</v>
      </c>
      <c r="AP2281">
        <v>1.4550000000000001</v>
      </c>
      <c r="AQ2281" s="3">
        <f t="shared" si="504"/>
        <v>3217.1379342365126</v>
      </c>
      <c r="AR2281" s="1">
        <v>-13.51</v>
      </c>
      <c r="AS2281" s="1">
        <v>-95.7</v>
      </c>
      <c r="BA2281" t="s">
        <v>31</v>
      </c>
      <c r="BB2281">
        <v>20.78688524590164</v>
      </c>
      <c r="BC2281" s="1">
        <v>38.081805359661494</v>
      </c>
      <c r="BD2281" s="1">
        <v>7.383860632759312E-2</v>
      </c>
      <c r="BE2281" s="1">
        <v>4.0828648761190918</v>
      </c>
      <c r="BF2281" s="1">
        <v>0.70564450913795895</v>
      </c>
      <c r="BG2281" s="1"/>
      <c r="BH2281" s="1">
        <v>52.590369307059895</v>
      </c>
      <c r="BI2281" s="1">
        <v>2.6088090786555935</v>
      </c>
      <c r="BJ2281" s="1">
        <v>1.4191038755222589</v>
      </c>
      <c r="BK2281" s="1">
        <v>2.6947452467688007</v>
      </c>
      <c r="BL2281" s="1">
        <v>1.0532812178564082</v>
      </c>
      <c r="BN2281" s="1">
        <f t="shared" si="491"/>
        <v>-2.2815611845876647</v>
      </c>
      <c r="BO2281" s="2">
        <f t="shared" si="492"/>
        <v>1.3809841421742766</v>
      </c>
      <c r="BP2281" s="1">
        <f t="shared" si="493"/>
        <v>2.5989847715736043</v>
      </c>
    </row>
    <row r="2282" spans="1:68" x14ac:dyDescent="0.25">
      <c r="A2282">
        <v>13</v>
      </c>
      <c r="B2282" t="s">
        <v>2037</v>
      </c>
      <c r="C2282" t="s">
        <v>27</v>
      </c>
      <c r="D2282">
        <v>-19.625138888888891</v>
      </c>
      <c r="E2282">
        <v>-65.571305555555554</v>
      </c>
      <c r="I2282" t="s">
        <v>1009</v>
      </c>
      <c r="J2282" t="s">
        <v>29</v>
      </c>
      <c r="L2282" t="s">
        <v>30</v>
      </c>
      <c r="N2282">
        <v>50</v>
      </c>
      <c r="P2282">
        <v>6.29</v>
      </c>
      <c r="Q2282">
        <v>7.4590163934426226</v>
      </c>
      <c r="R2282"/>
      <c r="T2282" s="1">
        <f t="shared" si="494"/>
        <v>49</v>
      </c>
      <c r="U2282" s="1">
        <f t="shared" si="495"/>
        <v>0.1</v>
      </c>
      <c r="V2282" s="3"/>
      <c r="W2282" s="3">
        <f t="shared" si="496"/>
        <v>1.6</v>
      </c>
      <c r="Z2282" s="2">
        <f t="shared" si="497"/>
        <v>0.86725796538896971</v>
      </c>
      <c r="AA2282" s="1">
        <f t="shared" si="498"/>
        <v>0</v>
      </c>
      <c r="AB2282" s="4"/>
      <c r="AD2282" s="3">
        <f t="shared" si="499"/>
        <v>146</v>
      </c>
      <c r="AE2282" s="3">
        <f t="shared" si="500"/>
        <v>12</v>
      </c>
      <c r="AF2282" s="3">
        <f t="shared" si="501"/>
        <v>1.08</v>
      </c>
      <c r="AG2282" s="3">
        <f t="shared" si="502"/>
        <v>26.801337392085429</v>
      </c>
      <c r="AH2282" s="3">
        <f t="shared" si="503"/>
        <v>4.4000000000000004</v>
      </c>
      <c r="AI2282" s="4"/>
      <c r="AK2282" s="11"/>
      <c r="AL2282" s="11"/>
      <c r="AM2282">
        <v>0.7</v>
      </c>
      <c r="AO2282" s="1">
        <v>0.11900278466794589</v>
      </c>
      <c r="AP2282">
        <v>0.46400000000000002</v>
      </c>
      <c r="AQ2282" s="3">
        <f t="shared" si="504"/>
        <v>243.13159814214237</v>
      </c>
      <c r="AR2282" s="1">
        <v>-12.7</v>
      </c>
      <c r="AS2282" s="1">
        <v>-90.2</v>
      </c>
      <c r="BA2282" t="s">
        <v>31</v>
      </c>
      <c r="BB2282">
        <v>7.4590163934426226</v>
      </c>
      <c r="BC2282" s="1">
        <v>1.3822284908321578</v>
      </c>
      <c r="BD2282" s="1">
        <v>1.2515018021625952E-3</v>
      </c>
      <c r="BE2282" s="1">
        <v>1.6656256506350199E-2</v>
      </c>
      <c r="BF2282" s="1">
        <v>8.021995794921559E-2</v>
      </c>
      <c r="BG2282" s="1"/>
      <c r="BH2282" s="1">
        <v>6.3508634564356861</v>
      </c>
      <c r="BI2282" s="1">
        <v>0.3069187151359522</v>
      </c>
      <c r="BJ2282" s="1">
        <v>0.15559717619939492</v>
      </c>
      <c r="BK2282" s="1">
        <v>0.66869604271670235</v>
      </c>
      <c r="BL2282" s="1">
        <v>0.18103270931907017</v>
      </c>
      <c r="BN2282" s="1">
        <f t="shared" si="491"/>
        <v>-2.0874083723719927</v>
      </c>
      <c r="BO2282" s="2">
        <f t="shared" si="492"/>
        <v>4.5946552965437775</v>
      </c>
      <c r="BP2282" s="1">
        <f t="shared" si="493"/>
        <v>4.0740740740740744</v>
      </c>
    </row>
    <row r="2283" spans="1:68" x14ac:dyDescent="0.25">
      <c r="A2283">
        <v>14</v>
      </c>
      <c r="B2283" t="s">
        <v>2037</v>
      </c>
      <c r="C2283" t="s">
        <v>27</v>
      </c>
      <c r="D2283">
        <v>-19.625138888888891</v>
      </c>
      <c r="E2283">
        <v>-65.571305555555554</v>
      </c>
      <c r="I2283" t="s">
        <v>1009</v>
      </c>
      <c r="J2283" t="s">
        <v>29</v>
      </c>
      <c r="L2283" t="s">
        <v>30</v>
      </c>
      <c r="N2283">
        <v>71</v>
      </c>
      <c r="P2283">
        <v>6.21</v>
      </c>
      <c r="Q2283">
        <v>7.3442622950819674</v>
      </c>
      <c r="R2283"/>
      <c r="T2283" s="1">
        <f t="shared" si="494"/>
        <v>788.99999999999989</v>
      </c>
      <c r="U2283" s="1">
        <f t="shared" si="495"/>
        <v>1.2</v>
      </c>
      <c r="V2283" s="3"/>
      <c r="W2283" s="3">
        <f t="shared" si="496"/>
        <v>24.599999999999998</v>
      </c>
      <c r="Z2283" s="2">
        <f t="shared" si="497"/>
        <v>3.5931756428918002</v>
      </c>
      <c r="AA2283" s="1">
        <f t="shared" si="498"/>
        <v>0</v>
      </c>
      <c r="AB2283" s="4">
        <v>4.6599937801648658E-2</v>
      </c>
      <c r="AD2283" s="3">
        <f t="shared" si="499"/>
        <v>616</v>
      </c>
      <c r="AE2283" s="3">
        <f t="shared" si="500"/>
        <v>32</v>
      </c>
      <c r="AF2283" s="3">
        <f t="shared" si="501"/>
        <v>5.35</v>
      </c>
      <c r="AG2283" s="3">
        <f t="shared" si="502"/>
        <v>77.503867458456</v>
      </c>
      <c r="AH2283" s="3">
        <f t="shared" si="503"/>
        <v>9</v>
      </c>
      <c r="AI2283" s="4"/>
      <c r="AJ2283" s="11"/>
      <c r="AK2283" s="11"/>
      <c r="AL2283" s="11"/>
      <c r="AM2283">
        <v>2.1</v>
      </c>
      <c r="AO2283" s="1">
        <v>0.27900652875930171</v>
      </c>
      <c r="AP2283">
        <v>0.87</v>
      </c>
      <c r="AQ2283" s="3">
        <f t="shared" si="504"/>
        <v>1561.5426495679083</v>
      </c>
      <c r="AR2283" s="1">
        <v>-13.99</v>
      </c>
      <c r="AS2283" s="1">
        <v>-103.9</v>
      </c>
      <c r="BA2283" t="s">
        <v>31</v>
      </c>
      <c r="BB2283">
        <v>7.3442622950819674</v>
      </c>
      <c r="BC2283" s="1">
        <v>22.256699576868826</v>
      </c>
      <c r="BD2283" s="1">
        <v>1.5018021625951141E-2</v>
      </c>
      <c r="BE2283" s="1">
        <v>0.25608994378513428</v>
      </c>
      <c r="BF2283" s="1">
        <v>0.33236293061620575</v>
      </c>
      <c r="BG2283" s="1"/>
      <c r="BH2283" s="1">
        <v>26.795423898386183</v>
      </c>
      <c r="BI2283" s="1">
        <v>0.81844990702920584</v>
      </c>
      <c r="BJ2283" s="1">
        <v>0.77078230802478021</v>
      </c>
      <c r="BK2283" s="1">
        <v>1.9337292280053893</v>
      </c>
      <c r="BL2283" s="1">
        <v>0.37029417815264348</v>
      </c>
      <c r="BN2283" s="1">
        <f t="shared" si="491"/>
        <v>4.5381875686815283</v>
      </c>
      <c r="BO2283" s="2">
        <f t="shared" si="492"/>
        <v>1.2039262068413059</v>
      </c>
      <c r="BP2283" s="1">
        <f t="shared" si="493"/>
        <v>1.6822429906542058</v>
      </c>
    </row>
    <row r="2284" spans="1:68" x14ac:dyDescent="0.25">
      <c r="A2284">
        <v>15</v>
      </c>
      <c r="B2284" t="s">
        <v>2037</v>
      </c>
      <c r="C2284" t="s">
        <v>27</v>
      </c>
      <c r="D2284">
        <v>-17.826222222222221</v>
      </c>
      <c r="E2284">
        <v>-66.990416666666661</v>
      </c>
      <c r="I2284" t="s">
        <v>1009</v>
      </c>
      <c r="J2284" t="s">
        <v>29</v>
      </c>
      <c r="L2284" t="s">
        <v>30</v>
      </c>
      <c r="N2284">
        <v>60.5</v>
      </c>
      <c r="P2284">
        <v>7.03</v>
      </c>
      <c r="Q2284">
        <v>15.737704918032787</v>
      </c>
      <c r="R2284"/>
      <c r="T2284" s="1">
        <f t="shared" si="494"/>
        <v>172</v>
      </c>
      <c r="U2284" s="1">
        <f t="shared" si="495"/>
        <v>0.3</v>
      </c>
      <c r="V2284" s="3"/>
      <c r="W2284" s="3">
        <f t="shared" si="496"/>
        <v>60.6</v>
      </c>
      <c r="Z2284" s="2">
        <f t="shared" si="497"/>
        <v>1.0788269448487788</v>
      </c>
      <c r="AA2284" s="1">
        <f t="shared" si="498"/>
        <v>0</v>
      </c>
      <c r="AB2284" s="4"/>
      <c r="AD2284" s="3">
        <f t="shared" si="499"/>
        <v>413.4</v>
      </c>
      <c r="AE2284" s="3">
        <f t="shared" si="500"/>
        <v>11</v>
      </c>
      <c r="AF2284" s="3">
        <f t="shared" si="501"/>
        <v>4.17</v>
      </c>
      <c r="AG2284" s="3">
        <f t="shared" si="502"/>
        <v>10.400518987973452</v>
      </c>
      <c r="AH2284" s="3">
        <f t="shared" si="503"/>
        <v>2.5</v>
      </c>
      <c r="AI2284" s="4"/>
      <c r="AK2284" s="11"/>
      <c r="AL2284" s="11"/>
      <c r="AM2284">
        <v>1</v>
      </c>
      <c r="AO2284" s="1">
        <v>6.3001474235971355E-2</v>
      </c>
      <c r="AP2284">
        <v>0.80900000000000005</v>
      </c>
      <c r="AQ2284" s="3">
        <f t="shared" si="504"/>
        <v>677.32134740705806</v>
      </c>
      <c r="AR2284" s="1">
        <v>-16.27</v>
      </c>
      <c r="AS2284" s="1">
        <v>-122.2</v>
      </c>
      <c r="AX2284" s="1">
        <v>0.3</v>
      </c>
      <c r="AY2284" s="1">
        <v>14.3</v>
      </c>
      <c r="BA2284" t="s">
        <v>31</v>
      </c>
      <c r="BB2284">
        <v>15.737704918032787</v>
      </c>
      <c r="BC2284" s="1">
        <v>4.8519040902679826</v>
      </c>
      <c r="BD2284" s="1">
        <v>3.7545054064877853E-3</v>
      </c>
      <c r="BE2284" s="1">
        <v>0.63085571517801375</v>
      </c>
      <c r="BF2284" s="1">
        <v>9.9789746077955682E-2</v>
      </c>
      <c r="BG2284" s="1"/>
      <c r="BH2284" s="1">
        <v>17.982513375962416</v>
      </c>
      <c r="BI2284" s="1">
        <v>0.2813421555412895</v>
      </c>
      <c r="BJ2284" s="1">
        <v>0.60077798588099696</v>
      </c>
      <c r="BK2284" s="1">
        <v>0.25949398672588453</v>
      </c>
      <c r="BL2284" s="1">
        <v>0.10285949393128986</v>
      </c>
      <c r="BN2284" s="1">
        <f t="shared" si="491"/>
        <v>-5.4669234497631178</v>
      </c>
      <c r="BO2284" s="2">
        <f t="shared" si="492"/>
        <v>3.7062796463829519</v>
      </c>
      <c r="BP2284" s="1">
        <f t="shared" si="493"/>
        <v>0.59952038369304561</v>
      </c>
    </row>
    <row r="2285" spans="1:68" x14ac:dyDescent="0.25">
      <c r="A2285">
        <v>16</v>
      </c>
      <c r="B2285" t="s">
        <v>2037</v>
      </c>
      <c r="C2285" t="s">
        <v>27</v>
      </c>
      <c r="D2285">
        <v>-17.888055555555557</v>
      </c>
      <c r="E2285">
        <v>-67.042749999999998</v>
      </c>
      <c r="H2285" t="s">
        <v>1039</v>
      </c>
      <c r="I2285" t="s">
        <v>1009</v>
      </c>
      <c r="J2285" t="s">
        <v>29</v>
      </c>
      <c r="L2285" t="s">
        <v>30</v>
      </c>
      <c r="N2285">
        <v>70</v>
      </c>
      <c r="P2285">
        <v>6.95</v>
      </c>
      <c r="Q2285">
        <v>14.803278688524591</v>
      </c>
      <c r="R2285"/>
      <c r="T2285" s="1">
        <f t="shared" si="494"/>
        <v>874</v>
      </c>
      <c r="U2285" s="1">
        <f t="shared" si="495"/>
        <v>1</v>
      </c>
      <c r="V2285" s="3"/>
      <c r="W2285" s="3">
        <f t="shared" si="496"/>
        <v>24.799999999999997</v>
      </c>
      <c r="Z2285" s="2">
        <f t="shared" si="497"/>
        <v>1.7572464822901506</v>
      </c>
      <c r="AA2285" s="1">
        <f t="shared" si="498"/>
        <v>0</v>
      </c>
      <c r="AB2285" s="4">
        <v>1.4999979979071455E-3</v>
      </c>
      <c r="AD2285" s="3">
        <f t="shared" si="499"/>
        <v>809.9</v>
      </c>
      <c r="AE2285" s="3">
        <f t="shared" si="500"/>
        <v>19.399999999999999</v>
      </c>
      <c r="AF2285" s="3">
        <f t="shared" si="501"/>
        <v>5.83</v>
      </c>
      <c r="AG2285" s="3">
        <f t="shared" si="502"/>
        <v>32.401616847148055</v>
      </c>
      <c r="AH2285" s="3">
        <f t="shared" si="503"/>
        <v>8.6</v>
      </c>
      <c r="AI2285" s="4"/>
      <c r="AJ2285" s="11"/>
      <c r="AK2285" s="11"/>
      <c r="AL2285" s="11"/>
      <c r="AM2285">
        <v>2.1</v>
      </c>
      <c r="AO2285" s="1">
        <v>0.10500245705995226</v>
      </c>
      <c r="AP2285">
        <v>0.71699999999999997</v>
      </c>
      <c r="AQ2285" s="3">
        <f t="shared" si="504"/>
        <v>1780.612365784496</v>
      </c>
      <c r="AR2285" s="1">
        <v>-16.2</v>
      </c>
      <c r="AS2285" s="1">
        <v>-120.3</v>
      </c>
      <c r="BA2285" t="s">
        <v>31</v>
      </c>
      <c r="BB2285">
        <v>14.803278688524591</v>
      </c>
      <c r="BC2285" s="1">
        <v>24.654442877291959</v>
      </c>
      <c r="BD2285" s="1">
        <v>1.2515018021625952E-2</v>
      </c>
      <c r="BE2285" s="1">
        <v>0.25817197584842805</v>
      </c>
      <c r="BF2285" s="1">
        <v>0.16254245511887436</v>
      </c>
      <c r="BG2285" s="1"/>
      <c r="BH2285" s="1">
        <v>35.229892557310016</v>
      </c>
      <c r="BI2285" s="1">
        <v>0.49618525613645598</v>
      </c>
      <c r="BJ2285" s="1">
        <v>0.83993660855784469</v>
      </c>
      <c r="BK2285" s="1">
        <v>0.80842357403064014</v>
      </c>
      <c r="BL2285" s="1">
        <v>0.3538366591236371</v>
      </c>
      <c r="BN2285" s="1">
        <f t="shared" si="491"/>
        <v>-1.3895610169471044</v>
      </c>
      <c r="BO2285" s="2">
        <f t="shared" si="492"/>
        <v>1.4289470150533641</v>
      </c>
      <c r="BP2285" s="1">
        <f t="shared" si="493"/>
        <v>1.4751286449399656</v>
      </c>
    </row>
    <row r="2286" spans="1:68" x14ac:dyDescent="0.25">
      <c r="A2286">
        <v>17</v>
      </c>
      <c r="B2286" t="s">
        <v>2037</v>
      </c>
      <c r="C2286" t="s">
        <v>27</v>
      </c>
      <c r="D2286">
        <v>-16.939333333333334</v>
      </c>
      <c r="E2286">
        <v>-67.938666666666677</v>
      </c>
      <c r="H2286" t="s">
        <v>1039</v>
      </c>
      <c r="I2286" t="s">
        <v>1009</v>
      </c>
      <c r="J2286" t="s">
        <v>29</v>
      </c>
      <c r="L2286" t="s">
        <v>30</v>
      </c>
      <c r="N2286">
        <v>51</v>
      </c>
      <c r="P2286">
        <v>6.55</v>
      </c>
      <c r="Q2286">
        <v>27.901639344262296</v>
      </c>
      <c r="R2286"/>
      <c r="T2286" s="1">
        <f t="shared" si="494"/>
        <v>55.999999999999993</v>
      </c>
      <c r="U2286" s="1">
        <f t="shared" si="495"/>
        <v>0.1</v>
      </c>
      <c r="V2286" s="3"/>
      <c r="W2286" s="3">
        <f t="shared" si="496"/>
        <v>70.099999999999994</v>
      </c>
      <c r="Z2286" s="2">
        <f t="shared" si="497"/>
        <v>0.67020156881772608</v>
      </c>
      <c r="AA2286" s="1">
        <f t="shared" si="498"/>
        <v>0</v>
      </c>
      <c r="AB2286" s="4">
        <v>4.1999943941400081E-2</v>
      </c>
      <c r="AD2286" s="3">
        <f t="shared" si="499"/>
        <v>543</v>
      </c>
      <c r="AE2286" s="3">
        <f t="shared" si="500"/>
        <v>13</v>
      </c>
      <c r="AF2286" s="3">
        <f t="shared" si="501"/>
        <v>1.75</v>
      </c>
      <c r="AG2286" s="3">
        <f t="shared" si="502"/>
        <v>8.800439143669843</v>
      </c>
      <c r="AH2286" s="3">
        <f t="shared" si="503"/>
        <v>7</v>
      </c>
      <c r="AI2286" s="4"/>
      <c r="AJ2286" s="11"/>
      <c r="AK2286" s="11"/>
      <c r="AL2286" s="11"/>
      <c r="AM2286">
        <v>0.2</v>
      </c>
      <c r="AO2286" s="1">
        <v>8.0301879065849194E-2</v>
      </c>
      <c r="AP2286">
        <v>8.1599999999999992E-2</v>
      </c>
      <c r="AQ2286" s="3">
        <f t="shared" si="504"/>
        <v>700.82454253549474</v>
      </c>
      <c r="AR2286" s="1">
        <v>-16.690000000000001</v>
      </c>
      <c r="AS2286" s="1">
        <v>-123</v>
      </c>
      <c r="BA2286" t="s">
        <v>31</v>
      </c>
      <c r="BB2286">
        <v>27.901639344262296</v>
      </c>
      <c r="BC2286" s="1">
        <v>1.5796897038081803</v>
      </c>
      <c r="BD2286" s="1">
        <v>1.2515018021625952E-3</v>
      </c>
      <c r="BE2286" s="1">
        <v>0.72975223818446799</v>
      </c>
      <c r="BF2286" s="1">
        <v>6.1992560245835361E-2</v>
      </c>
      <c r="BG2286" s="1"/>
      <c r="BH2286" s="1">
        <v>23.619992170168342</v>
      </c>
      <c r="BI2286" s="1">
        <v>0.33249527473061485</v>
      </c>
      <c r="BJ2286" s="1">
        <v>0.2521250540267973</v>
      </c>
      <c r="BK2286" s="1">
        <v>0.2195718349219023</v>
      </c>
      <c r="BL2286" s="1">
        <v>0.28800658300761162</v>
      </c>
      <c r="BN2286" s="1">
        <f t="shared" si="491"/>
        <v>-10.188972135200375</v>
      </c>
      <c r="BO2286" s="2">
        <f t="shared" si="492"/>
        <v>14.952298614865496</v>
      </c>
      <c r="BP2286" s="1">
        <f t="shared" si="493"/>
        <v>4</v>
      </c>
    </row>
    <row r="2287" spans="1:68" x14ac:dyDescent="0.25">
      <c r="A2287">
        <v>20</v>
      </c>
      <c r="B2287" t="s">
        <v>2037</v>
      </c>
      <c r="C2287" t="s">
        <v>27</v>
      </c>
      <c r="D2287">
        <v>-18.099527777777777</v>
      </c>
      <c r="E2287">
        <v>-69.029472222222225</v>
      </c>
      <c r="H2287" t="s">
        <v>1039</v>
      </c>
      <c r="I2287" t="s">
        <v>1009</v>
      </c>
      <c r="J2287" t="s">
        <v>29</v>
      </c>
      <c r="L2287" t="s">
        <v>30</v>
      </c>
      <c r="Q2287"/>
      <c r="R2287"/>
      <c r="T2287" s="1"/>
      <c r="U2287" s="1"/>
      <c r="V2287" s="3"/>
      <c r="W2287" s="3"/>
      <c r="Z2287" s="2">
        <f t="shared" si="497"/>
        <v>5.7018714216399813</v>
      </c>
      <c r="AB2287" s="4">
        <v>4.1249944942446506</v>
      </c>
      <c r="AD2287" s="3"/>
      <c r="AE2287" s="3"/>
      <c r="AF2287" s="3"/>
      <c r="AG2287" s="3"/>
      <c r="AH2287" s="3"/>
      <c r="AJ2287" s="11"/>
      <c r="AK2287" s="11"/>
      <c r="AL2287" s="11"/>
      <c r="AO2287" s="1">
        <v>1.2260286891000138</v>
      </c>
      <c r="AP2287">
        <v>1.345</v>
      </c>
      <c r="AQ2287" s="3">
        <f t="shared" si="504"/>
        <v>12.397894604984646</v>
      </c>
      <c r="AR2287" s="1">
        <v>-12.87</v>
      </c>
      <c r="AS2287" s="1">
        <v>-90.7</v>
      </c>
      <c r="BA2287" t="s">
        <v>31</v>
      </c>
      <c r="BF2287" s="1">
        <v>0.52741387675885498</v>
      </c>
      <c r="BG2287" s="1"/>
      <c r="BN2287" s="1" t="e">
        <f t="shared" si="491"/>
        <v>#DIV/0!</v>
      </c>
      <c r="BO2287" s="2" t="e">
        <f t="shared" si="492"/>
        <v>#DIV/0!</v>
      </c>
      <c r="BP2287" s="1" t="e">
        <f t="shared" si="493"/>
        <v>#DIV/0!</v>
      </c>
    </row>
    <row r="2288" spans="1:68" x14ac:dyDescent="0.25">
      <c r="A2288">
        <v>21</v>
      </c>
      <c r="B2288" t="s">
        <v>2037</v>
      </c>
      <c r="C2288" t="s">
        <v>27</v>
      </c>
      <c r="D2288">
        <v>-18.092972222222222</v>
      </c>
      <c r="E2288">
        <v>-68.978944444444451</v>
      </c>
      <c r="H2288" t="s">
        <v>1039</v>
      </c>
      <c r="I2288" t="s">
        <v>1009</v>
      </c>
      <c r="J2288" t="s">
        <v>29</v>
      </c>
      <c r="L2288" t="s">
        <v>30</v>
      </c>
      <c r="N2288">
        <v>6.2</v>
      </c>
      <c r="Q2288"/>
      <c r="R2288"/>
      <c r="T2288" s="1"/>
      <c r="U2288" s="1"/>
      <c r="V2288" s="3"/>
      <c r="W2288" s="3"/>
      <c r="Z2288" s="2">
        <f t="shared" si="497"/>
        <v>2.65597751900372</v>
      </c>
      <c r="AB2288" s="4">
        <v>1.6399978110451456</v>
      </c>
      <c r="AD2288" s="3"/>
      <c r="AE2288" s="3"/>
      <c r="AF2288" s="3"/>
      <c r="AG2288" s="3"/>
      <c r="AH2288" s="3"/>
      <c r="AJ2288" s="11"/>
      <c r="AK2288" s="11"/>
      <c r="AL2288" s="11"/>
      <c r="AO2288" s="1">
        <v>0.30500713717414701</v>
      </c>
      <c r="AP2288">
        <v>0.33400000000000002</v>
      </c>
      <c r="AQ2288" s="3">
        <f t="shared" si="504"/>
        <v>4.9349824672230129</v>
      </c>
      <c r="AR2288" s="1">
        <v>-16.62</v>
      </c>
      <c r="AS2288" s="1">
        <v>-121.7</v>
      </c>
      <c r="BA2288" t="s">
        <v>31</v>
      </c>
      <c r="BF2288" s="1">
        <v>0.24567362121947275</v>
      </c>
      <c r="BG2288" s="1"/>
      <c r="BN2288" s="1" t="e">
        <f t="shared" si="491"/>
        <v>#DIV/0!</v>
      </c>
      <c r="BO2288" s="2" t="e">
        <f t="shared" si="492"/>
        <v>#DIV/0!</v>
      </c>
      <c r="BP2288" s="1" t="e">
        <f t="shared" si="493"/>
        <v>#DIV/0!</v>
      </c>
    </row>
    <row r="2289" spans="1:68" x14ac:dyDescent="0.25">
      <c r="A2289">
        <v>22</v>
      </c>
      <c r="B2289" t="s">
        <v>2037</v>
      </c>
      <c r="C2289" t="s">
        <v>27</v>
      </c>
      <c r="D2289">
        <v>-15.765861111111111</v>
      </c>
      <c r="E2289">
        <v>-68.963722222222231</v>
      </c>
      <c r="H2289" t="s">
        <v>1039</v>
      </c>
      <c r="I2289" t="s">
        <v>1009</v>
      </c>
      <c r="J2289" t="s">
        <v>29</v>
      </c>
      <c r="L2289" t="s">
        <v>30</v>
      </c>
      <c r="N2289">
        <v>58</v>
      </c>
      <c r="Q2289">
        <v>10.704918032786885</v>
      </c>
      <c r="R2289"/>
      <c r="T2289" s="1">
        <f t="shared" si="494"/>
        <v>6</v>
      </c>
      <c r="U2289" s="1">
        <f t="shared" si="495"/>
        <v>0</v>
      </c>
      <c r="V2289" s="3"/>
      <c r="W2289" s="3">
        <f t="shared" si="496"/>
        <v>62.79999999999999</v>
      </c>
      <c r="Z2289" s="2">
        <f t="shared" si="497"/>
        <v>0.64344945819181631</v>
      </c>
      <c r="AA2289" s="1">
        <f t="shared" si="498"/>
        <v>0</v>
      </c>
      <c r="AB2289" s="4"/>
      <c r="AD2289" s="3">
        <f t="shared" si="499"/>
        <v>222</v>
      </c>
      <c r="AE2289" s="3">
        <f t="shared" si="500"/>
        <v>5.4</v>
      </c>
      <c r="AF2289" s="3">
        <f t="shared" si="501"/>
        <v>0.92</v>
      </c>
      <c r="AG2289" s="3">
        <f t="shared" si="502"/>
        <v>16.800838365187882</v>
      </c>
      <c r="AH2289" s="3">
        <f t="shared" si="503"/>
        <v>5.4</v>
      </c>
      <c r="AI2289" s="4"/>
      <c r="AK2289" s="11"/>
      <c r="AL2289" s="11"/>
      <c r="AM2289">
        <v>0.2</v>
      </c>
      <c r="AO2289" s="1">
        <v>3.3400781579070525E-2</v>
      </c>
      <c r="AP2289">
        <v>0.6</v>
      </c>
      <c r="AQ2289" s="3">
        <f t="shared" si="504"/>
        <v>320.79768860495875</v>
      </c>
      <c r="AR2289" s="1">
        <v>-16.95</v>
      </c>
      <c r="AS2289" s="1">
        <v>-125.1</v>
      </c>
      <c r="BA2289" t="s">
        <v>31</v>
      </c>
      <c r="BB2289">
        <v>10.704918032786885</v>
      </c>
      <c r="BC2289" s="1">
        <v>0.16925246826516219</v>
      </c>
      <c r="BE2289" s="1">
        <v>0.65375806787424517</v>
      </c>
      <c r="BF2289" s="1">
        <v>5.9518033317159956E-2</v>
      </c>
      <c r="BG2289" s="1"/>
      <c r="BH2289" s="1">
        <v>9.6567923789638517</v>
      </c>
      <c r="BI2289" s="1">
        <v>0.1381134218111785</v>
      </c>
      <c r="BJ2289" s="1">
        <v>0.13254574268837344</v>
      </c>
      <c r="BK2289" s="1">
        <v>0.41918259394181345</v>
      </c>
      <c r="BL2289" s="1">
        <v>0.22217650689158611</v>
      </c>
      <c r="BN2289" s="1">
        <f t="shared" si="491"/>
        <v>-4.1532269855281534</v>
      </c>
      <c r="BO2289" s="2">
        <f t="shared" si="492"/>
        <v>57.055548305711426</v>
      </c>
      <c r="BP2289" s="1">
        <f t="shared" si="493"/>
        <v>5.8695652173913047</v>
      </c>
    </row>
    <row r="2290" spans="1:68" x14ac:dyDescent="0.25">
      <c r="A2290" t="s">
        <v>2023</v>
      </c>
      <c r="B2290" t="s">
        <v>2037</v>
      </c>
      <c r="C2290" t="s">
        <v>27</v>
      </c>
      <c r="L2290" t="s">
        <v>30</v>
      </c>
      <c r="N2290">
        <v>58</v>
      </c>
      <c r="P2290">
        <v>6.71</v>
      </c>
      <c r="AR2290" s="1">
        <v>-13.9</v>
      </c>
      <c r="AS2290" s="1">
        <v>-98.6</v>
      </c>
      <c r="BA2290" t="s">
        <v>31</v>
      </c>
      <c r="BC2290" s="1"/>
      <c r="BD2290" s="1"/>
      <c r="BE2290" s="1"/>
      <c r="BF2290" s="1"/>
      <c r="BG2290" s="1"/>
      <c r="BH2290" s="1"/>
      <c r="BI2290" s="1"/>
      <c r="BJ2290" s="1"/>
      <c r="BK2290" s="1"/>
      <c r="BL2290" s="1"/>
      <c r="BN2290" s="1" t="e">
        <f t="shared" si="491"/>
        <v>#DIV/0!</v>
      </c>
      <c r="BO2290" s="2" t="e">
        <f t="shared" si="492"/>
        <v>#DIV/0!</v>
      </c>
      <c r="BP2290" s="1" t="e">
        <f t="shared" si="493"/>
        <v>#DIV/0!</v>
      </c>
    </row>
    <row r="2291" spans="1:68" x14ac:dyDescent="0.25">
      <c r="A2291" t="s">
        <v>2024</v>
      </c>
      <c r="B2291" t="s">
        <v>2037</v>
      </c>
      <c r="C2291" t="s">
        <v>27</v>
      </c>
      <c r="L2291" t="s">
        <v>30</v>
      </c>
      <c r="N2291">
        <v>66.7</v>
      </c>
      <c r="P2291">
        <v>6.95</v>
      </c>
      <c r="AR2291" s="1">
        <v>-11.9</v>
      </c>
      <c r="AS2291" s="1">
        <v>-103.5</v>
      </c>
      <c r="BA2291" t="s">
        <v>31</v>
      </c>
      <c r="BC2291" s="1"/>
      <c r="BD2291" s="1"/>
      <c r="BE2291" s="1"/>
      <c r="BF2291" s="1"/>
      <c r="BG2291" s="1"/>
      <c r="BH2291" s="1"/>
      <c r="BI2291" s="1"/>
      <c r="BJ2291" s="1"/>
      <c r="BK2291" s="1"/>
      <c r="BL2291" s="1"/>
      <c r="BN2291" s="1" t="e">
        <f t="shared" si="491"/>
        <v>#DIV/0!</v>
      </c>
      <c r="BO2291" s="2" t="e">
        <f t="shared" si="492"/>
        <v>#DIV/0!</v>
      </c>
      <c r="BP2291" s="1" t="e">
        <f t="shared" si="493"/>
        <v>#DIV/0!</v>
      </c>
    </row>
    <row r="2292" spans="1:68" x14ac:dyDescent="0.25">
      <c r="A2292" t="s">
        <v>2025</v>
      </c>
      <c r="B2292" t="s">
        <v>2037</v>
      </c>
      <c r="C2292" t="s">
        <v>27</v>
      </c>
      <c r="L2292" t="s">
        <v>30</v>
      </c>
      <c r="N2292">
        <v>58</v>
      </c>
      <c r="P2292">
        <v>6.5</v>
      </c>
      <c r="AR2292" s="1">
        <v>-15.2</v>
      </c>
      <c r="AS2292" s="1">
        <v>-111.4</v>
      </c>
      <c r="BA2292" t="s">
        <v>31</v>
      </c>
      <c r="BC2292" s="1"/>
      <c r="BD2292" s="1"/>
      <c r="BE2292" s="1"/>
      <c r="BF2292" s="1"/>
      <c r="BG2292" s="1"/>
      <c r="BH2292" s="1"/>
      <c r="BI2292" s="1"/>
      <c r="BJ2292" s="1"/>
      <c r="BK2292" s="1"/>
      <c r="BL2292" s="1"/>
      <c r="BN2292" s="1" t="e">
        <f t="shared" si="491"/>
        <v>#DIV/0!</v>
      </c>
      <c r="BO2292" s="2" t="e">
        <f t="shared" si="492"/>
        <v>#DIV/0!</v>
      </c>
      <c r="BP2292" s="1" t="e">
        <f t="shared" si="493"/>
        <v>#DIV/0!</v>
      </c>
    </row>
    <row r="2293" spans="1:68" x14ac:dyDescent="0.25">
      <c r="A2293" t="s">
        <v>2026</v>
      </c>
      <c r="B2293" t="s">
        <v>2037</v>
      </c>
      <c r="C2293" t="s">
        <v>27</v>
      </c>
      <c r="L2293" t="s">
        <v>30</v>
      </c>
      <c r="N2293">
        <v>75</v>
      </c>
      <c r="P2293">
        <v>6.75</v>
      </c>
      <c r="AR2293" s="1">
        <v>-15</v>
      </c>
      <c r="AS2293" s="1">
        <v>-109</v>
      </c>
      <c r="BA2293" t="s">
        <v>31</v>
      </c>
      <c r="BC2293" s="1"/>
      <c r="BD2293" s="1"/>
      <c r="BE2293" s="1"/>
      <c r="BF2293" s="1"/>
      <c r="BG2293" s="1"/>
      <c r="BH2293" s="1"/>
      <c r="BI2293" s="1"/>
      <c r="BJ2293" s="1"/>
      <c r="BK2293" s="1"/>
      <c r="BL2293" s="1"/>
      <c r="BN2293" s="1" t="e">
        <f t="shared" si="491"/>
        <v>#DIV/0!</v>
      </c>
      <c r="BO2293" s="2" t="e">
        <f t="shared" si="492"/>
        <v>#DIV/0!</v>
      </c>
      <c r="BP2293" s="1" t="e">
        <f t="shared" si="493"/>
        <v>#DIV/0!</v>
      </c>
    </row>
    <row r="2294" spans="1:68" x14ac:dyDescent="0.25">
      <c r="A2294" t="s">
        <v>2027</v>
      </c>
      <c r="B2294" t="s">
        <v>2037</v>
      </c>
      <c r="C2294" t="s">
        <v>27</v>
      </c>
      <c r="L2294" t="s">
        <v>30</v>
      </c>
      <c r="N2294">
        <v>59.6</v>
      </c>
      <c r="P2294">
        <v>6.36</v>
      </c>
      <c r="AR2294" s="1">
        <v>-15.4</v>
      </c>
      <c r="AS2294" s="1">
        <v>-112.8</v>
      </c>
      <c r="BA2294" t="s">
        <v>31</v>
      </c>
      <c r="BC2294" s="1"/>
      <c r="BD2294" s="1"/>
      <c r="BE2294" s="1"/>
      <c r="BF2294" s="1"/>
      <c r="BG2294" s="1"/>
      <c r="BH2294" s="1"/>
      <c r="BI2294" s="1"/>
      <c r="BJ2294" s="1"/>
      <c r="BK2294" s="1"/>
      <c r="BL2294" s="1"/>
      <c r="BN2294" s="1" t="e">
        <f t="shared" si="491"/>
        <v>#DIV/0!</v>
      </c>
      <c r="BO2294" s="2" t="e">
        <f t="shared" si="492"/>
        <v>#DIV/0!</v>
      </c>
      <c r="BP2294" s="1" t="e">
        <f t="shared" si="493"/>
        <v>#DIV/0!</v>
      </c>
    </row>
    <row r="2295" spans="1:68" x14ac:dyDescent="0.25">
      <c r="A2295" t="s">
        <v>2028</v>
      </c>
      <c r="B2295" t="s">
        <v>2037</v>
      </c>
      <c r="C2295" t="s">
        <v>27</v>
      </c>
      <c r="L2295" t="s">
        <v>30</v>
      </c>
      <c r="N2295">
        <v>39.700000000000003</v>
      </c>
      <c r="P2295">
        <v>7.01</v>
      </c>
      <c r="AR2295" s="1">
        <v>-16.100000000000001</v>
      </c>
      <c r="AS2295" s="1">
        <v>-116.2</v>
      </c>
      <c r="BA2295" t="s">
        <v>31</v>
      </c>
      <c r="BC2295" s="1"/>
      <c r="BD2295" s="1"/>
      <c r="BE2295" s="1"/>
      <c r="BF2295" s="1"/>
      <c r="BG2295" s="1"/>
      <c r="BH2295" s="1"/>
      <c r="BI2295" s="1"/>
      <c r="BJ2295" s="1"/>
      <c r="BK2295" s="1"/>
      <c r="BL2295" s="1"/>
      <c r="BN2295" s="1" t="e">
        <f t="shared" si="491"/>
        <v>#DIV/0!</v>
      </c>
      <c r="BO2295" s="2" t="e">
        <f t="shared" si="492"/>
        <v>#DIV/0!</v>
      </c>
      <c r="BP2295" s="1" t="e">
        <f t="shared" si="493"/>
        <v>#DIV/0!</v>
      </c>
    </row>
    <row r="2296" spans="1:68" x14ac:dyDescent="0.25">
      <c r="A2296" t="s">
        <v>2029</v>
      </c>
      <c r="B2296" t="s">
        <v>2037</v>
      </c>
      <c r="C2296" t="s">
        <v>27</v>
      </c>
      <c r="L2296" t="s">
        <v>30</v>
      </c>
      <c r="N2296">
        <v>78</v>
      </c>
      <c r="P2296">
        <v>7.24</v>
      </c>
      <c r="AR2296" s="1">
        <v>-16.2</v>
      </c>
      <c r="AS2296" s="1">
        <v>-123</v>
      </c>
      <c r="BA2296" t="s">
        <v>31</v>
      </c>
      <c r="BC2296" s="1"/>
      <c r="BD2296" s="1"/>
      <c r="BE2296" s="1"/>
      <c r="BF2296" s="1"/>
      <c r="BG2296" s="1"/>
      <c r="BH2296" s="1"/>
      <c r="BI2296" s="1"/>
      <c r="BJ2296" s="1"/>
      <c r="BK2296" s="1"/>
      <c r="BL2296" s="1"/>
      <c r="BN2296" s="1" t="e">
        <f t="shared" si="491"/>
        <v>#DIV/0!</v>
      </c>
      <c r="BO2296" s="2" t="e">
        <f t="shared" si="492"/>
        <v>#DIV/0!</v>
      </c>
      <c r="BP2296" s="1" t="e">
        <f t="shared" si="493"/>
        <v>#DIV/0!</v>
      </c>
    </row>
    <row r="2297" spans="1:68" x14ac:dyDescent="0.25">
      <c r="A2297" t="s">
        <v>2030</v>
      </c>
      <c r="B2297" t="s">
        <v>2037</v>
      </c>
      <c r="C2297" t="s">
        <v>27</v>
      </c>
      <c r="L2297" t="s">
        <v>30</v>
      </c>
      <c r="N2297">
        <v>73.599999999999994</v>
      </c>
      <c r="P2297">
        <v>6.37</v>
      </c>
      <c r="AR2297" s="1">
        <v>-14.2</v>
      </c>
      <c r="AS2297" s="1">
        <v>-105.1</v>
      </c>
      <c r="BA2297" t="s">
        <v>31</v>
      </c>
      <c r="BC2297" s="1"/>
      <c r="BD2297" s="1"/>
      <c r="BE2297" s="1"/>
      <c r="BF2297" s="1"/>
      <c r="BG2297" s="1"/>
      <c r="BH2297" s="1"/>
      <c r="BI2297" s="1"/>
      <c r="BJ2297" s="1"/>
      <c r="BK2297" s="1"/>
      <c r="BL2297" s="1"/>
      <c r="BN2297" s="1" t="e">
        <f t="shared" si="491"/>
        <v>#DIV/0!</v>
      </c>
      <c r="BO2297" s="2" t="e">
        <f t="shared" si="492"/>
        <v>#DIV/0!</v>
      </c>
      <c r="BP2297" s="1" t="e">
        <f t="shared" si="493"/>
        <v>#DIV/0!</v>
      </c>
    </row>
    <row r="2298" spans="1:68" x14ac:dyDescent="0.25">
      <c r="A2298" t="s">
        <v>2031</v>
      </c>
      <c r="B2298" t="s">
        <v>2037</v>
      </c>
      <c r="C2298" t="s">
        <v>27</v>
      </c>
      <c r="L2298" t="s">
        <v>30</v>
      </c>
      <c r="N2298">
        <v>79.8</v>
      </c>
      <c r="P2298">
        <v>6.46</v>
      </c>
      <c r="AR2298" s="1">
        <v>-14.2</v>
      </c>
      <c r="AS2298" s="1">
        <v>-102.9</v>
      </c>
      <c r="BA2298" t="s">
        <v>31</v>
      </c>
      <c r="BC2298" s="1"/>
      <c r="BD2298" s="1"/>
      <c r="BE2298" s="1"/>
      <c r="BF2298" s="1"/>
      <c r="BG2298" s="1"/>
      <c r="BH2298" s="1"/>
      <c r="BI2298" s="1"/>
      <c r="BJ2298" s="1"/>
      <c r="BK2298" s="1"/>
      <c r="BL2298" s="1"/>
      <c r="BN2298" s="1" t="e">
        <f t="shared" si="491"/>
        <v>#DIV/0!</v>
      </c>
      <c r="BO2298" s="2" t="e">
        <f t="shared" si="492"/>
        <v>#DIV/0!</v>
      </c>
      <c r="BP2298" s="1" t="e">
        <f t="shared" si="493"/>
        <v>#DIV/0!</v>
      </c>
    </row>
    <row r="2299" spans="1:68" x14ac:dyDescent="0.25">
      <c r="A2299" t="s">
        <v>2032</v>
      </c>
      <c r="B2299" t="s">
        <v>2037</v>
      </c>
      <c r="C2299" t="s">
        <v>27</v>
      </c>
      <c r="L2299" t="s">
        <v>30</v>
      </c>
      <c r="N2299">
        <v>68.5</v>
      </c>
      <c r="P2299">
        <v>6.66</v>
      </c>
      <c r="AR2299" s="1">
        <v>-15.4</v>
      </c>
      <c r="AS2299" s="1">
        <v>-108.3</v>
      </c>
      <c r="BA2299" t="s">
        <v>31</v>
      </c>
      <c r="BC2299" s="1"/>
      <c r="BD2299" s="1"/>
      <c r="BE2299" s="1"/>
      <c r="BF2299" s="1"/>
      <c r="BG2299" s="1"/>
      <c r="BH2299" s="1"/>
      <c r="BI2299" s="1"/>
      <c r="BJ2299" s="1"/>
      <c r="BK2299" s="1"/>
      <c r="BL2299" s="1"/>
      <c r="BN2299" s="1" t="e">
        <f t="shared" si="491"/>
        <v>#DIV/0!</v>
      </c>
      <c r="BO2299" s="2" t="e">
        <f t="shared" si="492"/>
        <v>#DIV/0!</v>
      </c>
      <c r="BP2299" s="1" t="e">
        <f t="shared" si="493"/>
        <v>#DIV/0!</v>
      </c>
    </row>
    <row r="2300" spans="1:68" x14ac:dyDescent="0.25">
      <c r="A2300" t="s">
        <v>2033</v>
      </c>
      <c r="B2300" t="s">
        <v>2037</v>
      </c>
      <c r="C2300" t="s">
        <v>27</v>
      </c>
      <c r="K2300" t="s">
        <v>1946</v>
      </c>
      <c r="L2300" t="s">
        <v>30</v>
      </c>
      <c r="N2300">
        <v>68.400000000000006</v>
      </c>
      <c r="P2300">
        <v>6.8</v>
      </c>
      <c r="AR2300" s="1">
        <v>-13.7</v>
      </c>
      <c r="AS2300" s="1">
        <v>-96.1</v>
      </c>
      <c r="BA2300" t="s">
        <v>31</v>
      </c>
      <c r="BC2300" s="1"/>
      <c r="BD2300" s="1"/>
      <c r="BE2300" s="1"/>
      <c r="BF2300" s="1"/>
      <c r="BG2300" s="1"/>
      <c r="BH2300" s="1"/>
      <c r="BI2300" s="1"/>
      <c r="BJ2300" s="1"/>
      <c r="BK2300" s="1"/>
      <c r="BL2300" s="1"/>
      <c r="BN2300" s="1" t="e">
        <f t="shared" si="491"/>
        <v>#DIV/0!</v>
      </c>
      <c r="BO2300" s="2" t="e">
        <f t="shared" si="492"/>
        <v>#DIV/0!</v>
      </c>
      <c r="BP2300" s="1" t="e">
        <f t="shared" si="493"/>
        <v>#DIV/0!</v>
      </c>
    </row>
    <row r="2301" spans="1:68" x14ac:dyDescent="0.25">
      <c r="A2301" t="s">
        <v>2034</v>
      </c>
      <c r="B2301" t="s">
        <v>2037</v>
      </c>
      <c r="C2301" t="s">
        <v>27</v>
      </c>
      <c r="L2301" t="s">
        <v>30</v>
      </c>
      <c r="N2301">
        <v>53.3</v>
      </c>
      <c r="P2301">
        <v>6.87</v>
      </c>
      <c r="AR2301" s="1">
        <v>-14</v>
      </c>
      <c r="AS2301" s="1">
        <v>-107.9</v>
      </c>
      <c r="BA2301" t="s">
        <v>31</v>
      </c>
      <c r="BC2301" s="1"/>
      <c r="BD2301" s="1"/>
      <c r="BE2301" s="1"/>
      <c r="BF2301" s="1"/>
      <c r="BG2301" s="1"/>
      <c r="BH2301" s="1"/>
      <c r="BI2301" s="1"/>
      <c r="BJ2301" s="1"/>
      <c r="BK2301" s="1"/>
      <c r="BL2301" s="1"/>
      <c r="BN2301" s="1" t="e">
        <f t="shared" si="491"/>
        <v>#DIV/0!</v>
      </c>
      <c r="BO2301" s="2" t="e">
        <f t="shared" si="492"/>
        <v>#DIV/0!</v>
      </c>
      <c r="BP2301" s="1" t="e">
        <f t="shared" si="493"/>
        <v>#DIV/0!</v>
      </c>
    </row>
    <row r="2302" spans="1:68" x14ac:dyDescent="0.25">
      <c r="A2302" t="s">
        <v>2035</v>
      </c>
      <c r="B2302" t="s">
        <v>2037</v>
      </c>
      <c r="C2302" t="s">
        <v>27</v>
      </c>
      <c r="L2302" t="s">
        <v>30</v>
      </c>
      <c r="N2302">
        <v>69.099999999999994</v>
      </c>
      <c r="P2302">
        <v>6.52</v>
      </c>
      <c r="AR2302" s="1">
        <v>-12.8</v>
      </c>
      <c r="AS2302" s="1">
        <v>-84.2</v>
      </c>
      <c r="BA2302" t="s">
        <v>31</v>
      </c>
      <c r="BC2302" s="1"/>
      <c r="BD2302" s="1"/>
      <c r="BE2302" s="1"/>
      <c r="BF2302" s="1"/>
      <c r="BG2302" s="1"/>
      <c r="BH2302" s="1"/>
      <c r="BI2302" s="1"/>
      <c r="BJ2302" s="1"/>
      <c r="BK2302" s="1"/>
      <c r="BL2302" s="1"/>
      <c r="BN2302" s="1" t="e">
        <f t="shared" si="491"/>
        <v>#DIV/0!</v>
      </c>
      <c r="BO2302" s="2" t="e">
        <f t="shared" si="492"/>
        <v>#DIV/0!</v>
      </c>
      <c r="BP2302" s="1" t="e">
        <f t="shared" si="493"/>
        <v>#DIV/0!</v>
      </c>
    </row>
    <row r="2303" spans="1:68" x14ac:dyDescent="0.25">
      <c r="A2303" t="s">
        <v>2036</v>
      </c>
      <c r="B2303" t="s">
        <v>2037</v>
      </c>
      <c r="C2303" t="s">
        <v>27</v>
      </c>
      <c r="L2303" t="s">
        <v>30</v>
      </c>
      <c r="N2303">
        <v>47.8</v>
      </c>
      <c r="P2303">
        <v>6.37</v>
      </c>
      <c r="AR2303" s="1">
        <v>-15.1</v>
      </c>
      <c r="AS2303" s="1">
        <v>-112.3</v>
      </c>
      <c r="BA2303" t="s">
        <v>31</v>
      </c>
      <c r="BC2303" s="1"/>
      <c r="BD2303" s="1"/>
      <c r="BE2303" s="1"/>
      <c r="BF2303" s="1"/>
      <c r="BG2303" s="1"/>
      <c r="BH2303" s="1"/>
      <c r="BI2303" s="1"/>
      <c r="BJ2303" s="1"/>
      <c r="BK2303" s="1"/>
      <c r="BL2303" s="1"/>
      <c r="BN2303" s="1" t="e">
        <f t="shared" si="491"/>
        <v>#DIV/0!</v>
      </c>
      <c r="BO2303" s="2" t="e">
        <f t="shared" si="492"/>
        <v>#DIV/0!</v>
      </c>
      <c r="BP2303" s="1" t="e">
        <f t="shared" si="493"/>
        <v>#DIV/0!</v>
      </c>
    </row>
    <row r="2304" spans="1:68" x14ac:dyDescent="0.25">
      <c r="A2304" t="s">
        <v>2038</v>
      </c>
      <c r="B2304" t="s">
        <v>2039</v>
      </c>
      <c r="C2304" t="s">
        <v>27</v>
      </c>
      <c r="D2304" s="12">
        <v>-20.371459999999999</v>
      </c>
      <c r="E2304" s="12">
        <v>-66.577420000000004</v>
      </c>
      <c r="H2304" t="s">
        <v>2456</v>
      </c>
      <c r="I2304" t="s">
        <v>1009</v>
      </c>
      <c r="J2304" t="s">
        <v>29</v>
      </c>
      <c r="L2304" t="s">
        <v>30</v>
      </c>
      <c r="N2304">
        <v>49.8</v>
      </c>
      <c r="P2304">
        <v>6.48</v>
      </c>
      <c r="Q2304" s="1">
        <f>R2304/61</f>
        <v>19.311475409836067</v>
      </c>
      <c r="R2304" s="3">
        <v>1178</v>
      </c>
      <c r="S2304" t="s">
        <v>2040</v>
      </c>
      <c r="T2304">
        <v>1254.2687614159272</v>
      </c>
      <c r="U2304">
        <v>2.6456356223426569</v>
      </c>
      <c r="W2304">
        <v>340.3442450391978</v>
      </c>
      <c r="X2304">
        <v>0.15599774646876957</v>
      </c>
      <c r="Z2304">
        <v>47.289665999999997</v>
      </c>
      <c r="AB2304">
        <v>0.26258000000000004</v>
      </c>
      <c r="AD2304">
        <v>1262.2769805833334</v>
      </c>
      <c r="AE2304">
        <v>126.88810000000001</v>
      </c>
      <c r="AF2304">
        <v>10.514452941666669</v>
      </c>
      <c r="AG2304">
        <v>135.13096448333334</v>
      </c>
      <c r="AH2304">
        <v>32.570177175000005</v>
      </c>
      <c r="AJ2304">
        <v>0.23162000000000002</v>
      </c>
      <c r="AK2304">
        <v>0.24899999999999997</v>
      </c>
      <c r="AM2304">
        <v>5.0672520000000008</v>
      </c>
      <c r="AN2304">
        <v>7.0440000000000003E-2</v>
      </c>
      <c r="AO2304">
        <v>0.99506400000000006</v>
      </c>
      <c r="AP2304">
        <v>2.4880259999999996</v>
      </c>
      <c r="AQ2304" s="3">
        <v>4390.0849810072705</v>
      </c>
      <c r="AR2304" s="1">
        <v>-105.06891312189252</v>
      </c>
      <c r="AS2304" s="1">
        <v>-13.76908352846891</v>
      </c>
      <c r="AT2304" s="1">
        <v>-6.5897858319603486</v>
      </c>
      <c r="AU2304" s="1">
        <v>-5.7898793429492903</v>
      </c>
      <c r="AV2304">
        <v>0.71951900000000002</v>
      </c>
      <c r="BA2304" t="s">
        <v>31</v>
      </c>
      <c r="BB2304">
        <v>19.311475409836067</v>
      </c>
      <c r="BC2304" s="2">
        <f t="shared" ref="BC2304" si="505">T2304/35.45</f>
        <v>35.381347289588916</v>
      </c>
      <c r="BD2304" s="2">
        <f t="shared" ref="BD2304" si="506">U2304/79.904</f>
        <v>3.3110177492273941E-2</v>
      </c>
      <c r="BE2304" s="2">
        <f t="shared" ref="BE2304" si="507">W2304/96.06</f>
        <v>3.543038153645615</v>
      </c>
      <c r="BF2304" s="2">
        <f t="shared" ref="BF2304" si="508">Z2304/10.811</f>
        <v>4.3742175561927663</v>
      </c>
      <c r="BG2304" s="2">
        <f t="shared" ref="BG2304" si="509">AA2304/28.0855</f>
        <v>0</v>
      </c>
      <c r="BH2304" s="2">
        <f t="shared" ref="BH2304" si="510">AD2304/22.989</f>
        <v>54.90786813621007</v>
      </c>
      <c r="BI2304" s="2">
        <f t="shared" ref="BI2304" si="511">AE2304/39.09</f>
        <v>3.2460501407009463</v>
      </c>
      <c r="BJ2304" s="2">
        <f t="shared" ref="BJ2304" si="512">AF2304/6.941</f>
        <v>1.5148325805599581</v>
      </c>
      <c r="BK2304" s="2">
        <f t="shared" ref="BK2304" si="513">AG2304/40.078</f>
        <v>3.3716992984513534</v>
      </c>
      <c r="BL2304" s="2">
        <f t="shared" ref="BL2304" si="514">AH2304/24.305</f>
        <v>1.3400607765891794</v>
      </c>
      <c r="BM2304" s="2"/>
      <c r="BN2304" s="1">
        <f>((BH2304+BI2304+BJ2304+2*BK2304+2*BL2304)-(BC2304+BD2304+2*BE2304+BB2304))/((BH2304+BI2304+BJ2304+2*BK2304+2*BL2304)+(BC2304+BD2304+2*BE2304+BB2304))*100</f>
        <v>5.5615154926017292</v>
      </c>
      <c r="BO2304" s="2">
        <f t="shared" si="492"/>
        <v>1.5518874305944506</v>
      </c>
      <c r="BP2304" s="1">
        <f t="shared" si="493"/>
        <v>3.0976578007145692</v>
      </c>
    </row>
    <row r="2305" spans="1:68" x14ac:dyDescent="0.25">
      <c r="A2305" t="s">
        <v>2041</v>
      </c>
      <c r="B2305" t="s">
        <v>2073</v>
      </c>
      <c r="C2305" t="s">
        <v>191</v>
      </c>
      <c r="D2305">
        <v>-17.717500999999999</v>
      </c>
      <c r="E2305">
        <v>-69.822387000000006</v>
      </c>
      <c r="I2305" t="s">
        <v>193</v>
      </c>
      <c r="J2305" t="s">
        <v>29</v>
      </c>
      <c r="L2305" t="s">
        <v>30</v>
      </c>
      <c r="N2305">
        <v>40.6</v>
      </c>
      <c r="O2305">
        <v>1.004</v>
      </c>
      <c r="P2305">
        <v>2.0499999999999998</v>
      </c>
      <c r="Q2305">
        <v>-8.33</v>
      </c>
      <c r="T2305" s="1">
        <f t="shared" ref="T2305" si="515">BC2305*35.45</f>
        <v>407.67500000000001</v>
      </c>
      <c r="U2305" s="1">
        <f t="shared" ref="U2305" si="516">BD2305*79.904</f>
        <v>2.0295615999999996</v>
      </c>
      <c r="V2305" s="3"/>
      <c r="W2305" s="3">
        <f t="shared" ref="W2305" si="517">96.06*BE2305</f>
        <v>2689.6800000000003</v>
      </c>
      <c r="Z2305" s="2">
        <f t="shared" ref="Z2305" si="518">10.811*BF2305</f>
        <v>11.02722</v>
      </c>
      <c r="AA2305" s="1">
        <f t="shared" ref="AA2305" si="519">28.09*BG2305</f>
        <v>83.427300000000002</v>
      </c>
      <c r="AB2305" s="4"/>
      <c r="AD2305" s="3">
        <f t="shared" ref="AD2305" si="520">22.989*BH2305</f>
        <v>291.96030000000002</v>
      </c>
      <c r="AE2305" s="3">
        <f t="shared" ref="AE2305" si="521">39.0983*BI2305</f>
        <v>73.895786999999999</v>
      </c>
      <c r="AF2305" s="3">
        <f t="shared" ref="AF2305" si="522">6.941*BJ2305</f>
        <v>0.50599890000000003</v>
      </c>
      <c r="AG2305" s="3">
        <f t="shared" ref="AG2305" si="523">40.08*BK2305</f>
        <v>190.38</v>
      </c>
      <c r="AH2305" s="3">
        <f t="shared" ref="AH2305" si="524">24.305*BL2305</f>
        <v>82.880049999999997</v>
      </c>
      <c r="AQ2305">
        <v>4247</v>
      </c>
      <c r="AY2305" s="1">
        <v>-0.6</v>
      </c>
      <c r="BA2305" t="s">
        <v>31</v>
      </c>
      <c r="BB2305">
        <v>-8.33</v>
      </c>
      <c r="BC2305">
        <v>11.5</v>
      </c>
      <c r="BD2305">
        <v>2.5399999999999999E-2</v>
      </c>
      <c r="BE2305">
        <v>28</v>
      </c>
      <c r="BF2305">
        <v>1.02</v>
      </c>
      <c r="BG2305">
        <v>2.97</v>
      </c>
      <c r="BH2305">
        <v>12.7</v>
      </c>
      <c r="BI2305">
        <v>1.89</v>
      </c>
      <c r="BJ2305">
        <v>7.2900000000000006E-2</v>
      </c>
      <c r="BK2305">
        <v>4.75</v>
      </c>
      <c r="BL2305">
        <v>3.41</v>
      </c>
      <c r="BN2305" s="1">
        <f>((BH2305+BI2305+BJ2305+2*BK2305+2*BL2305+BM2305)-(BC2305+BD2305+2*BE2305+BB2305))/((BH2305+BI2305+BJ2305+2*BK2305+2*BL2305+BM2305)+(BC2305+BD2305+2*BE2305+BB2305))*100</f>
        <v>-31.285242680334406</v>
      </c>
      <c r="BO2305" s="2">
        <f t="shared" ref="BO2305" si="525">BH2305/BC2305</f>
        <v>1.1043478260869564</v>
      </c>
      <c r="BP2305" s="1">
        <f t="shared" ref="BP2305" si="526">AH2305/AF2305</f>
        <v>163.79492129330714</v>
      </c>
    </row>
    <row r="2306" spans="1:68" x14ac:dyDescent="0.25">
      <c r="A2306" t="s">
        <v>2042</v>
      </c>
      <c r="B2306" t="s">
        <v>2073</v>
      </c>
      <c r="C2306" t="s">
        <v>191</v>
      </c>
      <c r="D2306">
        <v>-18.168997000000001</v>
      </c>
      <c r="E2306">
        <v>-69.431802000000005</v>
      </c>
      <c r="I2306" t="s">
        <v>193</v>
      </c>
      <c r="J2306" t="s">
        <v>29</v>
      </c>
      <c r="L2306" t="s">
        <v>30</v>
      </c>
      <c r="N2306">
        <v>32.200000000000003</v>
      </c>
      <c r="O2306">
        <v>1.0009999999999999</v>
      </c>
      <c r="P2306">
        <v>6.99</v>
      </c>
      <c r="Q2306">
        <v>5.14</v>
      </c>
      <c r="T2306" s="1">
        <f t="shared" ref="T2306:T2347" si="527">BC2306*35.45</f>
        <v>319.75900000000001</v>
      </c>
      <c r="U2306" s="1">
        <f t="shared" ref="U2306:U2347" si="528">BD2306*79.904</f>
        <v>0.42588831999999993</v>
      </c>
      <c r="V2306" s="3"/>
      <c r="W2306" s="3">
        <f t="shared" ref="W2306:W2347" si="529">96.06*BE2306</f>
        <v>250.7166</v>
      </c>
      <c r="Z2306" s="2">
        <f t="shared" ref="Z2306:Z2347" si="530">10.811*BF2306</f>
        <v>17.297599999999999</v>
      </c>
      <c r="AA2306" s="1">
        <f t="shared" ref="AA2306:AA2347" si="531">28.09*BG2306</f>
        <v>37.640599999999999</v>
      </c>
      <c r="AB2306" s="4"/>
      <c r="AD2306" s="3">
        <f t="shared" ref="AD2306:AD2347" si="532">22.989*BH2306</f>
        <v>356.3295</v>
      </c>
      <c r="AE2306" s="3">
        <f t="shared" ref="AE2306:AE2347" si="533">39.0983*BI2306</f>
        <v>7.9369549000000008</v>
      </c>
      <c r="AF2306" s="3">
        <f t="shared" ref="AF2306:AF2347" si="534">6.941*BJ2306</f>
        <v>0.83291999999999999</v>
      </c>
      <c r="AG2306" s="3">
        <f t="shared" ref="AG2306:AG2347" si="535">40.08*BK2306</f>
        <v>64.128</v>
      </c>
      <c r="AH2306" s="3">
        <f t="shared" ref="AH2306:AH2347" si="536">24.305*BL2306</f>
        <v>8.4581399999999984</v>
      </c>
      <c r="AQ2306">
        <v>1460</v>
      </c>
      <c r="BA2306" t="s">
        <v>31</v>
      </c>
      <c r="BB2306">
        <v>5.14</v>
      </c>
      <c r="BC2306">
        <v>9.02</v>
      </c>
      <c r="BD2306">
        <v>5.3299999999999997E-3</v>
      </c>
      <c r="BE2306">
        <v>2.61</v>
      </c>
      <c r="BF2306">
        <v>1.6</v>
      </c>
      <c r="BG2306">
        <v>1.34</v>
      </c>
      <c r="BH2306">
        <v>15.5</v>
      </c>
      <c r="BI2306">
        <v>0.20300000000000001</v>
      </c>
      <c r="BJ2306">
        <v>0.12</v>
      </c>
      <c r="BK2306">
        <v>1.6</v>
      </c>
      <c r="BL2306">
        <v>0.34799999999999998</v>
      </c>
      <c r="BN2306" s="1">
        <f t="shared" ref="BN2306:BN2347" si="537">((BH2306+BI2306+BJ2306+2*BK2306+2*BL2306+BM2306)-(BC2306+BD2306+2*BE2306+BB2306))/((BH2306+BI2306+BJ2306+2*BK2306+2*BL2306+BM2306)+(BC2306+BD2306+2*BE2306+BB2306))*100</f>
        <v>0.85328146524950421</v>
      </c>
      <c r="BO2306" s="2">
        <f t="shared" ref="BO2306:BO2348" si="538">BH2306/BC2306</f>
        <v>1.7184035476718404</v>
      </c>
      <c r="BP2306" s="1">
        <f t="shared" ref="BP2306:BP2348" si="539">AH2306/AF2306</f>
        <v>10.154804783172452</v>
      </c>
    </row>
    <row r="2307" spans="1:68" x14ac:dyDescent="0.25">
      <c r="A2307" t="s">
        <v>2043</v>
      </c>
      <c r="B2307" t="s">
        <v>2073</v>
      </c>
      <c r="C2307" t="s">
        <v>191</v>
      </c>
      <c r="D2307">
        <v>-18.209202000000001</v>
      </c>
      <c r="E2307">
        <v>-69.511218</v>
      </c>
      <c r="I2307" t="s">
        <v>193</v>
      </c>
      <c r="J2307" t="s">
        <v>29</v>
      </c>
      <c r="L2307" t="s">
        <v>30</v>
      </c>
      <c r="N2307">
        <v>64.900000000000006</v>
      </c>
      <c r="O2307">
        <v>1.002</v>
      </c>
      <c r="P2307">
        <v>7.04</v>
      </c>
      <c r="Q2307">
        <v>0.86</v>
      </c>
      <c r="T2307" s="1">
        <f t="shared" si="527"/>
        <v>244.95950000000002</v>
      </c>
      <c r="U2307" s="1">
        <f t="shared" si="528"/>
        <v>0.60087807999999998</v>
      </c>
      <c r="V2307" s="3"/>
      <c r="W2307" s="3">
        <f t="shared" si="529"/>
        <v>1075.8719999999998</v>
      </c>
      <c r="Z2307" s="2">
        <f t="shared" si="530"/>
        <v>11.459660000000001</v>
      </c>
      <c r="AA2307" s="1">
        <f t="shared" si="531"/>
        <v>29.494500000000002</v>
      </c>
      <c r="AB2307" s="4"/>
      <c r="AD2307" s="3">
        <f t="shared" si="532"/>
        <v>335.63940000000002</v>
      </c>
      <c r="AE2307" s="3">
        <f t="shared" si="533"/>
        <v>11.72949</v>
      </c>
      <c r="AF2307" s="3">
        <f t="shared" si="534"/>
        <v>1.11056</v>
      </c>
      <c r="AG2307" s="3">
        <f t="shared" si="535"/>
        <v>297.39359999999999</v>
      </c>
      <c r="AH2307" s="3">
        <f t="shared" si="536"/>
        <v>2.6735500000000001</v>
      </c>
      <c r="AQ2307">
        <v>2147</v>
      </c>
      <c r="AY2307" s="1">
        <v>8.9</v>
      </c>
      <c r="BA2307" t="s">
        <v>31</v>
      </c>
      <c r="BB2307">
        <v>0.86</v>
      </c>
      <c r="BC2307">
        <v>6.91</v>
      </c>
      <c r="BD2307">
        <v>7.5199999999999998E-3</v>
      </c>
      <c r="BE2307">
        <v>11.2</v>
      </c>
      <c r="BF2307">
        <v>1.06</v>
      </c>
      <c r="BG2307">
        <v>1.05</v>
      </c>
      <c r="BH2307">
        <v>14.6</v>
      </c>
      <c r="BI2307">
        <v>0.3</v>
      </c>
      <c r="BJ2307">
        <v>0.16</v>
      </c>
      <c r="BK2307">
        <v>7.42</v>
      </c>
      <c r="BL2307">
        <v>0.11</v>
      </c>
      <c r="BN2307" s="1">
        <f t="shared" si="537"/>
        <v>-9.5393641396860518E-2</v>
      </c>
      <c r="BO2307" s="2">
        <f t="shared" si="538"/>
        <v>2.1128798842257597</v>
      </c>
      <c r="BP2307" s="1">
        <f t="shared" si="539"/>
        <v>2.4073890649762282</v>
      </c>
    </row>
    <row r="2308" spans="1:68" x14ac:dyDescent="0.25">
      <c r="A2308" t="s">
        <v>2044</v>
      </c>
      <c r="B2308" t="s">
        <v>2073</v>
      </c>
      <c r="C2308" t="s">
        <v>191</v>
      </c>
      <c r="D2308">
        <v>-18.267092999999999</v>
      </c>
      <c r="E2308">
        <v>-69.339833999999996</v>
      </c>
      <c r="H2308" t="s">
        <v>1039</v>
      </c>
      <c r="I2308" t="s">
        <v>215</v>
      </c>
      <c r="J2308" t="s">
        <v>29</v>
      </c>
      <c r="L2308" t="s">
        <v>30</v>
      </c>
      <c r="N2308">
        <v>21.5</v>
      </c>
      <c r="O2308">
        <v>1</v>
      </c>
      <c r="P2308">
        <v>8.26</v>
      </c>
      <c r="Q2308">
        <v>0.54900000000000004</v>
      </c>
      <c r="T2308" s="1">
        <f t="shared" si="527"/>
        <v>3.5804500000000004</v>
      </c>
      <c r="U2308" s="1">
        <f t="shared" si="528"/>
        <v>2.3331967999999998E-2</v>
      </c>
      <c r="V2308" s="3"/>
      <c r="W2308" s="3">
        <f t="shared" si="529"/>
        <v>11.527200000000001</v>
      </c>
      <c r="Z2308" s="2">
        <f t="shared" si="530"/>
        <v>9.1893500000000003E-2</v>
      </c>
      <c r="AA2308" s="1">
        <f t="shared" si="531"/>
        <v>38.202400000000004</v>
      </c>
      <c r="AB2308" s="4"/>
      <c r="AD2308" s="3">
        <f t="shared" si="532"/>
        <v>18.299244000000002</v>
      </c>
      <c r="AE2308" s="3">
        <f t="shared" si="533"/>
        <v>3.1278640000000002</v>
      </c>
      <c r="AF2308" s="3">
        <f t="shared" si="534"/>
        <v>2.7764E-2</v>
      </c>
      <c r="AG2308" s="3">
        <f t="shared" si="535"/>
        <v>0.16833599999999999</v>
      </c>
      <c r="AH2308" s="3">
        <f t="shared" si="536"/>
        <v>8.02065E-2</v>
      </c>
      <c r="AQ2308">
        <v>150</v>
      </c>
      <c r="BA2308" t="s">
        <v>31</v>
      </c>
      <c r="BB2308">
        <v>0.54900000000000004</v>
      </c>
      <c r="BC2308">
        <v>0.10100000000000001</v>
      </c>
      <c r="BD2308">
        <v>2.92E-4</v>
      </c>
      <c r="BE2308">
        <v>0.12</v>
      </c>
      <c r="BF2308">
        <v>8.5000000000000006E-3</v>
      </c>
      <c r="BG2308">
        <v>1.36</v>
      </c>
      <c r="BH2308">
        <v>0.79600000000000004</v>
      </c>
      <c r="BI2308">
        <v>0.08</v>
      </c>
      <c r="BJ2308">
        <v>4.0000000000000001E-3</v>
      </c>
      <c r="BK2308">
        <v>4.1999999999999997E-3</v>
      </c>
      <c r="BL2308">
        <v>3.3E-3</v>
      </c>
      <c r="BN2308" s="1">
        <f t="shared" si="537"/>
        <v>0.26371036222645561</v>
      </c>
      <c r="BO2308" s="2">
        <f t="shared" si="538"/>
        <v>7.8811881188118811</v>
      </c>
      <c r="BP2308" s="1">
        <f t="shared" si="539"/>
        <v>2.8888668779714739</v>
      </c>
    </row>
    <row r="2309" spans="1:68" x14ac:dyDescent="0.25">
      <c r="A2309" t="s">
        <v>2045</v>
      </c>
      <c r="B2309" t="s">
        <v>2073</v>
      </c>
      <c r="C2309" t="s">
        <v>191</v>
      </c>
      <c r="D2309">
        <v>-18.342601999999999</v>
      </c>
      <c r="E2309">
        <v>-69.176066000000006</v>
      </c>
      <c r="H2309" t="s">
        <v>1039</v>
      </c>
      <c r="I2309" t="s">
        <v>193</v>
      </c>
      <c r="J2309" t="s">
        <v>29</v>
      </c>
      <c r="L2309" t="s">
        <v>30</v>
      </c>
      <c r="N2309">
        <v>46.6</v>
      </c>
      <c r="O2309">
        <v>1.002</v>
      </c>
      <c r="P2309">
        <v>6.83</v>
      </c>
      <c r="Q2309">
        <v>20.8</v>
      </c>
      <c r="T2309" s="1">
        <f t="shared" si="527"/>
        <v>521.11500000000001</v>
      </c>
      <c r="U2309" s="1">
        <f t="shared" si="528"/>
        <v>1.1506175999999999</v>
      </c>
      <c r="V2309" s="3"/>
      <c r="W2309" s="3">
        <f t="shared" si="529"/>
        <v>628.23239999999998</v>
      </c>
      <c r="Z2309" s="2">
        <f t="shared" si="530"/>
        <v>26.919390000000003</v>
      </c>
      <c r="AA2309" s="1">
        <f t="shared" si="531"/>
        <v>75.843000000000004</v>
      </c>
      <c r="AB2309" s="4"/>
      <c r="AD2309" s="3">
        <f t="shared" si="532"/>
        <v>1011.5160000000001</v>
      </c>
      <c r="AE2309" s="3">
        <f t="shared" si="533"/>
        <v>31.161345100000002</v>
      </c>
      <c r="AF2309" s="3">
        <f t="shared" si="534"/>
        <v>2.1170049999999998</v>
      </c>
      <c r="AG2309" s="3">
        <f t="shared" si="535"/>
        <v>33.907679999999999</v>
      </c>
      <c r="AH2309" s="3">
        <f t="shared" si="536"/>
        <v>31.110400000000002</v>
      </c>
      <c r="AQ2309">
        <v>3809</v>
      </c>
      <c r="BA2309" t="s">
        <v>31</v>
      </c>
      <c r="BB2309">
        <v>20.8</v>
      </c>
      <c r="BC2309">
        <v>14.7</v>
      </c>
      <c r="BD2309">
        <v>1.44E-2</v>
      </c>
      <c r="BE2309">
        <v>6.54</v>
      </c>
      <c r="BF2309">
        <v>2.4900000000000002</v>
      </c>
      <c r="BG2309">
        <v>2.7</v>
      </c>
      <c r="BH2309">
        <v>44</v>
      </c>
      <c r="BI2309">
        <v>0.79700000000000004</v>
      </c>
      <c r="BJ2309">
        <v>0.30499999999999999</v>
      </c>
      <c r="BK2309">
        <v>0.84599999999999997</v>
      </c>
      <c r="BL2309">
        <v>1.28</v>
      </c>
      <c r="BN2309" s="1">
        <f t="shared" si="537"/>
        <v>0.77551037076664753</v>
      </c>
      <c r="BO2309" s="2">
        <f t="shared" si="538"/>
        <v>2.9931972789115648</v>
      </c>
      <c r="BP2309" s="1">
        <f t="shared" si="539"/>
        <v>14.695477809452507</v>
      </c>
    </row>
    <row r="2310" spans="1:68" x14ac:dyDescent="0.25">
      <c r="A2310" t="s">
        <v>2046</v>
      </c>
      <c r="B2310" t="s">
        <v>2073</v>
      </c>
      <c r="C2310" t="s">
        <v>191</v>
      </c>
      <c r="D2310">
        <v>-18.552403000000002</v>
      </c>
      <c r="E2310">
        <v>-69.475379000000004</v>
      </c>
      <c r="I2310" t="s">
        <v>193</v>
      </c>
      <c r="J2310" t="s">
        <v>29</v>
      </c>
      <c r="L2310" t="s">
        <v>30</v>
      </c>
      <c r="N2310">
        <v>33.9</v>
      </c>
      <c r="O2310">
        <v>1.0009999999999999</v>
      </c>
      <c r="P2310">
        <v>9.0399999999999991</v>
      </c>
      <c r="Q2310">
        <v>0.307</v>
      </c>
      <c r="T2310" s="1">
        <f t="shared" si="527"/>
        <v>129.03800000000001</v>
      </c>
      <c r="U2310" s="1">
        <f t="shared" si="528"/>
        <v>0.43387872</v>
      </c>
      <c r="V2310" s="3"/>
      <c r="W2310" s="3">
        <f t="shared" si="529"/>
        <v>390.00359999999995</v>
      </c>
      <c r="Z2310" s="2">
        <f t="shared" si="530"/>
        <v>2.1189560000000003</v>
      </c>
      <c r="AA2310" s="1">
        <f t="shared" si="531"/>
        <v>16.769729999999999</v>
      </c>
      <c r="AB2310" s="4"/>
      <c r="AD2310" s="3">
        <f t="shared" si="532"/>
        <v>170.34849</v>
      </c>
      <c r="AE2310" s="3">
        <f t="shared" si="533"/>
        <v>3.4406504</v>
      </c>
      <c r="AF2310" s="3">
        <f t="shared" si="534"/>
        <v>0.35954379999999997</v>
      </c>
      <c r="AG2310" s="3">
        <f t="shared" si="535"/>
        <v>88.176000000000002</v>
      </c>
      <c r="AH2310" s="3">
        <f t="shared" si="536"/>
        <v>3.6457500000000004E-2</v>
      </c>
      <c r="AQ2310">
        <v>830</v>
      </c>
      <c r="BA2310" t="s">
        <v>31</v>
      </c>
      <c r="BB2310">
        <v>0.307</v>
      </c>
      <c r="BC2310">
        <v>3.64</v>
      </c>
      <c r="BD2310">
        <v>5.4299999999999999E-3</v>
      </c>
      <c r="BE2310">
        <v>4.0599999999999996</v>
      </c>
      <c r="BF2310">
        <v>0.19600000000000001</v>
      </c>
      <c r="BG2310">
        <v>0.59699999999999998</v>
      </c>
      <c r="BH2310">
        <v>7.41</v>
      </c>
      <c r="BI2310">
        <v>8.7999999999999995E-2</v>
      </c>
      <c r="BJ2310">
        <v>5.1799999999999999E-2</v>
      </c>
      <c r="BK2310">
        <v>2.2000000000000002</v>
      </c>
      <c r="BL2310">
        <v>1.5E-3</v>
      </c>
      <c r="BN2310" s="1">
        <f t="shared" si="537"/>
        <v>-0.49793487929147406</v>
      </c>
      <c r="BO2310" s="2">
        <f t="shared" si="538"/>
        <v>2.0357142857142856</v>
      </c>
      <c r="BP2310" s="1">
        <f t="shared" si="539"/>
        <v>0.10139932881612757</v>
      </c>
    </row>
    <row r="2311" spans="1:68" x14ac:dyDescent="0.25">
      <c r="A2311" t="s">
        <v>2047</v>
      </c>
      <c r="B2311" t="s">
        <v>2073</v>
      </c>
      <c r="C2311" t="s">
        <v>191</v>
      </c>
      <c r="D2311">
        <v>-18.840181000000001</v>
      </c>
      <c r="E2311">
        <v>-68.999161000000001</v>
      </c>
      <c r="H2311" t="s">
        <v>224</v>
      </c>
      <c r="I2311" t="s">
        <v>193</v>
      </c>
      <c r="J2311" t="s">
        <v>29</v>
      </c>
      <c r="L2311" t="s">
        <v>30</v>
      </c>
      <c r="N2311">
        <v>33.5</v>
      </c>
      <c r="O2311">
        <v>1.0129999999999999</v>
      </c>
      <c r="P2311">
        <v>6.29</v>
      </c>
      <c r="Q2311">
        <v>8.89</v>
      </c>
      <c r="T2311" s="1">
        <f t="shared" si="527"/>
        <v>8011.7000000000007</v>
      </c>
      <c r="U2311" s="1">
        <f t="shared" si="528"/>
        <v>13.343968</v>
      </c>
      <c r="V2311" s="3"/>
      <c r="W2311" s="3">
        <f t="shared" si="529"/>
        <v>2315.0460000000003</v>
      </c>
      <c r="Z2311" s="2">
        <f t="shared" si="530"/>
        <v>94.81246999999999</v>
      </c>
      <c r="AA2311" s="1">
        <f t="shared" si="531"/>
        <v>60.674400000000006</v>
      </c>
      <c r="AB2311" s="4"/>
      <c r="AD2311" s="3">
        <f t="shared" si="532"/>
        <v>5195.5140000000001</v>
      </c>
      <c r="AE2311" s="3">
        <f t="shared" si="533"/>
        <v>852.34294000000011</v>
      </c>
      <c r="AF2311" s="3">
        <f t="shared" si="534"/>
        <v>33.039159999999995</v>
      </c>
      <c r="AG2311" s="3">
        <f t="shared" si="535"/>
        <v>242.08320000000001</v>
      </c>
      <c r="AH2311" s="3">
        <f t="shared" si="536"/>
        <v>298.95150000000001</v>
      </c>
      <c r="AQ2311">
        <v>17945</v>
      </c>
      <c r="BA2311" t="s">
        <v>31</v>
      </c>
      <c r="BB2311">
        <v>8.89</v>
      </c>
      <c r="BC2311">
        <v>226</v>
      </c>
      <c r="BD2311">
        <v>0.16700000000000001</v>
      </c>
      <c r="BE2311">
        <v>24.1</v>
      </c>
      <c r="BF2311">
        <v>8.77</v>
      </c>
      <c r="BG2311">
        <v>2.16</v>
      </c>
      <c r="BH2311">
        <v>226</v>
      </c>
      <c r="BI2311">
        <v>21.8</v>
      </c>
      <c r="BJ2311">
        <v>4.76</v>
      </c>
      <c r="BK2311">
        <v>6.04</v>
      </c>
      <c r="BL2311">
        <v>12.3</v>
      </c>
      <c r="BN2311" s="1">
        <f t="shared" si="537"/>
        <v>1.0450709785378793</v>
      </c>
      <c r="BO2311" s="2">
        <f t="shared" si="538"/>
        <v>1</v>
      </c>
      <c r="BP2311" s="1">
        <f t="shared" si="539"/>
        <v>9.0483989302391485</v>
      </c>
    </row>
    <row r="2312" spans="1:68" x14ac:dyDescent="0.25">
      <c r="A2312" t="s">
        <v>2048</v>
      </c>
      <c r="B2312" t="s">
        <v>2073</v>
      </c>
      <c r="C2312" t="s">
        <v>191</v>
      </c>
      <c r="D2312">
        <v>-18.907079</v>
      </c>
      <c r="E2312">
        <v>-68.999853999999999</v>
      </c>
      <c r="H2312" t="s">
        <v>224</v>
      </c>
      <c r="I2312" t="s">
        <v>193</v>
      </c>
      <c r="J2312" t="s">
        <v>29</v>
      </c>
      <c r="L2312" t="s">
        <v>30</v>
      </c>
      <c r="N2312">
        <v>49</v>
      </c>
      <c r="O2312">
        <v>1.004</v>
      </c>
      <c r="P2312">
        <v>6.09</v>
      </c>
      <c r="Q2312">
        <v>2.61</v>
      </c>
      <c r="T2312" s="1">
        <f t="shared" si="527"/>
        <v>1698.0550000000001</v>
      </c>
      <c r="U2312" s="1">
        <f t="shared" si="528"/>
        <v>2.8925247999999999</v>
      </c>
      <c r="V2312" s="3"/>
      <c r="W2312" s="3">
        <f t="shared" si="529"/>
        <v>1075.8719999999998</v>
      </c>
      <c r="Z2312" s="2">
        <f t="shared" si="530"/>
        <v>35.892519999999998</v>
      </c>
      <c r="AA2312" s="1">
        <f t="shared" si="531"/>
        <v>60.674400000000006</v>
      </c>
      <c r="AB2312" s="4"/>
      <c r="AD2312" s="3">
        <f t="shared" si="532"/>
        <v>1160.9445000000001</v>
      </c>
      <c r="AE2312" s="3">
        <f t="shared" si="533"/>
        <v>224.03325900000002</v>
      </c>
      <c r="AF2312" s="3">
        <f t="shared" si="534"/>
        <v>6.6703009999999994</v>
      </c>
      <c r="AG2312" s="3">
        <f t="shared" si="535"/>
        <v>200.80079999999998</v>
      </c>
      <c r="AH2312" s="3">
        <f t="shared" si="536"/>
        <v>46.179499999999997</v>
      </c>
      <c r="AQ2312">
        <v>4826</v>
      </c>
      <c r="BA2312" t="s">
        <v>31</v>
      </c>
      <c r="BB2312">
        <v>2.61</v>
      </c>
      <c r="BC2312">
        <v>47.9</v>
      </c>
      <c r="BD2312">
        <v>3.6200000000000003E-2</v>
      </c>
      <c r="BE2312">
        <v>11.2</v>
      </c>
      <c r="BF2312">
        <v>3.32</v>
      </c>
      <c r="BG2312">
        <v>2.16</v>
      </c>
      <c r="BH2312">
        <v>50.5</v>
      </c>
      <c r="BI2312">
        <v>5.73</v>
      </c>
      <c r="BJ2312">
        <v>0.96099999999999997</v>
      </c>
      <c r="BK2312">
        <v>5.01</v>
      </c>
      <c r="BL2312">
        <v>1.9</v>
      </c>
      <c r="BN2312" s="1">
        <f t="shared" si="537"/>
        <v>-1.3442884412867122</v>
      </c>
      <c r="BO2312" s="2">
        <f t="shared" si="538"/>
        <v>1.0542797494780793</v>
      </c>
      <c r="BP2312" s="1">
        <f t="shared" si="539"/>
        <v>6.9231508443172212</v>
      </c>
    </row>
    <row r="2313" spans="1:68" x14ac:dyDescent="0.25">
      <c r="A2313" t="s">
        <v>2049</v>
      </c>
      <c r="B2313" t="s">
        <v>2073</v>
      </c>
      <c r="C2313" t="s">
        <v>191</v>
      </c>
      <c r="D2313">
        <v>-19.120137</v>
      </c>
      <c r="E2313">
        <v>-68.910849999999996</v>
      </c>
      <c r="H2313" t="s">
        <v>1039</v>
      </c>
      <c r="I2313" t="s">
        <v>193</v>
      </c>
      <c r="J2313" t="s">
        <v>29</v>
      </c>
      <c r="L2313" t="s">
        <v>30</v>
      </c>
      <c r="N2313">
        <v>29.4</v>
      </c>
      <c r="O2313">
        <v>1.0009999999999999</v>
      </c>
      <c r="P2313">
        <v>6.81</v>
      </c>
      <c r="Q2313">
        <v>1.64</v>
      </c>
      <c r="T2313" s="1">
        <f t="shared" si="527"/>
        <v>127.62000000000002</v>
      </c>
      <c r="U2313" s="1">
        <f t="shared" si="528"/>
        <v>0.18697536000000001</v>
      </c>
      <c r="V2313" s="3"/>
      <c r="W2313" s="3">
        <f t="shared" si="529"/>
        <v>608.0598</v>
      </c>
      <c r="Z2313" s="2">
        <f t="shared" si="530"/>
        <v>1.3946190000000001</v>
      </c>
      <c r="AA2313" s="1">
        <f t="shared" si="531"/>
        <v>41.854100000000003</v>
      </c>
      <c r="AB2313" s="4"/>
      <c r="AD2313" s="3">
        <f t="shared" si="532"/>
        <v>130.34763000000001</v>
      </c>
      <c r="AE2313" s="3">
        <f t="shared" si="533"/>
        <v>20.174722800000001</v>
      </c>
      <c r="AF2313" s="3">
        <f t="shared" si="534"/>
        <v>0.2339117</v>
      </c>
      <c r="AG2313" s="3">
        <f t="shared" si="535"/>
        <v>131.0616</v>
      </c>
      <c r="AH2313" s="3">
        <f t="shared" si="536"/>
        <v>57.845899999999993</v>
      </c>
      <c r="AQ2313">
        <v>1271</v>
      </c>
      <c r="BA2313" t="s">
        <v>31</v>
      </c>
      <c r="BB2313">
        <v>1.64</v>
      </c>
      <c r="BC2313">
        <v>3.6</v>
      </c>
      <c r="BD2313">
        <v>2.3400000000000001E-3</v>
      </c>
      <c r="BE2313">
        <v>6.33</v>
      </c>
      <c r="BF2313">
        <v>0.129</v>
      </c>
      <c r="BG2313">
        <v>1.49</v>
      </c>
      <c r="BH2313">
        <v>5.67</v>
      </c>
      <c r="BI2313">
        <v>0.51600000000000001</v>
      </c>
      <c r="BJ2313">
        <v>3.3700000000000001E-2</v>
      </c>
      <c r="BK2313">
        <v>3.27</v>
      </c>
      <c r="BL2313">
        <v>2.38</v>
      </c>
      <c r="BN2313" s="1">
        <f t="shared" si="537"/>
        <v>-1.0802314039507666</v>
      </c>
      <c r="BO2313" s="2">
        <f t="shared" si="538"/>
        <v>1.575</v>
      </c>
      <c r="BP2313" s="1">
        <f t="shared" si="539"/>
        <v>247.29801886780351</v>
      </c>
    </row>
    <row r="2314" spans="1:68" x14ac:dyDescent="0.25">
      <c r="A2314" t="s">
        <v>2050</v>
      </c>
      <c r="B2314" t="s">
        <v>2073</v>
      </c>
      <c r="C2314" t="s">
        <v>191</v>
      </c>
      <c r="D2314">
        <v>-19.233913000000001</v>
      </c>
      <c r="E2314">
        <v>-68.792817999999997</v>
      </c>
      <c r="H2314" t="s">
        <v>1039</v>
      </c>
      <c r="I2314" t="s">
        <v>193</v>
      </c>
      <c r="J2314" t="s">
        <v>29</v>
      </c>
      <c r="L2314" t="s">
        <v>30</v>
      </c>
      <c r="N2314">
        <v>30.4</v>
      </c>
      <c r="O2314">
        <v>1.0009999999999999</v>
      </c>
      <c r="P2314">
        <v>6.14</v>
      </c>
      <c r="Q2314">
        <v>6.21</v>
      </c>
      <c r="T2314" s="1">
        <f t="shared" si="527"/>
        <v>162.71550000000002</v>
      </c>
      <c r="U2314" s="1">
        <f t="shared" si="528"/>
        <v>0.22612831999999999</v>
      </c>
      <c r="V2314" s="3"/>
      <c r="W2314" s="3">
        <f t="shared" si="529"/>
        <v>664.73519999999996</v>
      </c>
      <c r="Z2314" s="2">
        <f t="shared" si="530"/>
        <v>3.4595199999999999</v>
      </c>
      <c r="AA2314" s="1">
        <f t="shared" si="531"/>
        <v>55.056399999999996</v>
      </c>
      <c r="AB2314" s="4"/>
      <c r="AD2314" s="3">
        <f t="shared" si="532"/>
        <v>206.21133000000003</v>
      </c>
      <c r="AE2314" s="3">
        <f t="shared" si="533"/>
        <v>44.572061999999995</v>
      </c>
      <c r="AF2314" s="3">
        <f t="shared" si="534"/>
        <v>0.23599400000000001</v>
      </c>
      <c r="AG2314" s="3">
        <f t="shared" si="535"/>
        <v>161.5224</v>
      </c>
      <c r="AH2314" s="3">
        <f t="shared" si="536"/>
        <v>70.727550000000008</v>
      </c>
      <c r="AQ2314">
        <v>1821</v>
      </c>
      <c r="AY2314" s="1">
        <v>9.5</v>
      </c>
      <c r="BA2314" t="s">
        <v>31</v>
      </c>
      <c r="BB2314">
        <v>6.21</v>
      </c>
      <c r="BC2314">
        <v>4.59</v>
      </c>
      <c r="BD2314">
        <v>2.8300000000000001E-3</v>
      </c>
      <c r="BE2314">
        <v>6.92</v>
      </c>
      <c r="BF2314">
        <v>0.32</v>
      </c>
      <c r="BG2314">
        <v>1.96</v>
      </c>
      <c r="BH2314">
        <v>8.9700000000000006</v>
      </c>
      <c r="BI2314">
        <v>1.1399999999999999</v>
      </c>
      <c r="BJ2314">
        <v>3.4000000000000002E-2</v>
      </c>
      <c r="BK2314">
        <v>4.03</v>
      </c>
      <c r="BL2314">
        <v>2.91</v>
      </c>
      <c r="BN2314" s="1">
        <f t="shared" si="537"/>
        <v>-1.2715642255721176</v>
      </c>
      <c r="BO2314" s="2">
        <f t="shared" si="538"/>
        <v>1.9542483660130721</v>
      </c>
      <c r="BP2314" s="1">
        <f t="shared" si="539"/>
        <v>299.70062798206737</v>
      </c>
    </row>
    <row r="2315" spans="1:68" x14ac:dyDescent="0.25">
      <c r="A2315" t="s">
        <v>2051</v>
      </c>
      <c r="B2315" t="s">
        <v>2073</v>
      </c>
      <c r="C2315" t="s">
        <v>191</v>
      </c>
      <c r="D2315">
        <v>-19.412268999999998</v>
      </c>
      <c r="E2315">
        <v>-68.960077999999996</v>
      </c>
      <c r="H2315" t="s">
        <v>253</v>
      </c>
      <c r="I2315" t="s">
        <v>193</v>
      </c>
      <c r="J2315" t="s">
        <v>29</v>
      </c>
      <c r="L2315" t="s">
        <v>30</v>
      </c>
      <c r="N2315">
        <v>87</v>
      </c>
      <c r="O2315">
        <v>1.004</v>
      </c>
      <c r="P2315">
        <v>7.38</v>
      </c>
      <c r="Q2315">
        <v>3.86</v>
      </c>
      <c r="T2315" s="1">
        <f t="shared" si="527"/>
        <v>2240.44</v>
      </c>
      <c r="U2315" s="1">
        <f t="shared" si="528"/>
        <v>4.6104608000000002</v>
      </c>
      <c r="V2315" s="3"/>
      <c r="W2315" s="3">
        <f t="shared" si="529"/>
        <v>114.31139999999999</v>
      </c>
      <c r="Z2315" s="2">
        <f t="shared" si="530"/>
        <v>66.271429999999995</v>
      </c>
      <c r="AA2315" s="1">
        <f t="shared" si="531"/>
        <v>65.16879999999999</v>
      </c>
      <c r="AB2315" s="4"/>
      <c r="AD2315" s="3">
        <f t="shared" si="532"/>
        <v>1358.6499000000001</v>
      </c>
      <c r="AE2315" s="3">
        <f t="shared" si="533"/>
        <v>191.97265300000001</v>
      </c>
      <c r="AF2315" s="3">
        <f t="shared" si="534"/>
        <v>11.383239999999999</v>
      </c>
      <c r="AG2315" s="3">
        <f t="shared" si="535"/>
        <v>30.500879999999999</v>
      </c>
      <c r="AH2315" s="3">
        <f t="shared" si="536"/>
        <v>1.9103730000000001</v>
      </c>
      <c r="AQ2315">
        <v>4526</v>
      </c>
      <c r="AY2315" s="1">
        <v>7.8</v>
      </c>
      <c r="BA2315" t="s">
        <v>31</v>
      </c>
      <c r="BB2315">
        <v>3.86</v>
      </c>
      <c r="BC2315">
        <v>63.2</v>
      </c>
      <c r="BD2315">
        <v>5.7700000000000001E-2</v>
      </c>
      <c r="BE2315">
        <v>1.19</v>
      </c>
      <c r="BF2315">
        <v>6.13</v>
      </c>
      <c r="BG2315">
        <v>2.3199999999999998</v>
      </c>
      <c r="BH2315">
        <v>59.1</v>
      </c>
      <c r="BI2315">
        <v>4.91</v>
      </c>
      <c r="BJ2315">
        <v>1.64</v>
      </c>
      <c r="BK2315">
        <v>0.76100000000000001</v>
      </c>
      <c r="BL2315">
        <v>7.8600000000000003E-2</v>
      </c>
      <c r="BN2315" s="1">
        <f t="shared" si="537"/>
        <v>-1.5848491780490388</v>
      </c>
      <c r="BO2315" s="2">
        <f t="shared" si="538"/>
        <v>0.935126582278481</v>
      </c>
      <c r="BP2315" s="1">
        <f t="shared" si="539"/>
        <v>0.16782330865377523</v>
      </c>
    </row>
    <row r="2316" spans="1:68" x14ac:dyDescent="0.25">
      <c r="A2316" t="s">
        <v>2052</v>
      </c>
      <c r="B2316" t="s">
        <v>2073</v>
      </c>
      <c r="C2316" t="s">
        <v>191</v>
      </c>
      <c r="D2316">
        <v>-19.683309999999999</v>
      </c>
      <c r="E2316">
        <v>-69.183999</v>
      </c>
      <c r="H2316" t="s">
        <v>253</v>
      </c>
      <c r="I2316" t="s">
        <v>193</v>
      </c>
      <c r="J2316" t="s">
        <v>29</v>
      </c>
      <c r="L2316" t="s">
        <v>30</v>
      </c>
      <c r="N2316">
        <v>42.5</v>
      </c>
      <c r="O2316">
        <v>1</v>
      </c>
      <c r="P2316">
        <v>8.16</v>
      </c>
      <c r="Q2316">
        <v>0.69399999999999995</v>
      </c>
      <c r="T2316" s="1">
        <f t="shared" si="527"/>
        <v>54.593000000000004</v>
      </c>
      <c r="U2316" s="1">
        <f t="shared" si="528"/>
        <v>0.16779839999999999</v>
      </c>
      <c r="V2316" s="3"/>
      <c r="W2316" s="3">
        <f t="shared" si="529"/>
        <v>282.41640000000001</v>
      </c>
      <c r="Z2316" s="2">
        <f t="shared" si="530"/>
        <v>2.0216569999999998</v>
      </c>
      <c r="AA2316" s="1">
        <f t="shared" si="531"/>
        <v>27.584379999999999</v>
      </c>
      <c r="AB2316" s="4"/>
      <c r="AD2316" s="3">
        <f t="shared" si="532"/>
        <v>147.81926999999999</v>
      </c>
      <c r="AE2316" s="3">
        <f t="shared" si="533"/>
        <v>5.5128602999999998</v>
      </c>
      <c r="AF2316" s="3">
        <f t="shared" si="534"/>
        <v>0.2790282</v>
      </c>
      <c r="AG2316" s="3">
        <f t="shared" si="535"/>
        <v>28.376639999999998</v>
      </c>
      <c r="AH2316" s="3">
        <f t="shared" si="536"/>
        <v>9.7220000000000001E-2</v>
      </c>
      <c r="AQ2316">
        <v>624</v>
      </c>
      <c r="AY2316" s="1">
        <v>8.3000000000000007</v>
      </c>
      <c r="BA2316" t="s">
        <v>31</v>
      </c>
      <c r="BB2316">
        <v>0.69399999999999995</v>
      </c>
      <c r="BC2316">
        <v>1.54</v>
      </c>
      <c r="BD2316">
        <v>2.0999999999999999E-3</v>
      </c>
      <c r="BE2316">
        <v>2.94</v>
      </c>
      <c r="BF2316">
        <v>0.187</v>
      </c>
      <c r="BG2316">
        <v>0.98199999999999998</v>
      </c>
      <c r="BH2316">
        <v>6.43</v>
      </c>
      <c r="BI2316">
        <v>0.14099999999999999</v>
      </c>
      <c r="BJ2316">
        <v>4.02E-2</v>
      </c>
      <c r="BK2316">
        <v>0.70799999999999996</v>
      </c>
      <c r="BL2316">
        <v>4.0000000000000001E-3</v>
      </c>
      <c r="BN2316" s="1">
        <f t="shared" si="537"/>
        <v>-0.50088847337366982</v>
      </c>
      <c r="BO2316" s="2">
        <f t="shared" si="538"/>
        <v>4.1753246753246751</v>
      </c>
      <c r="BP2316" s="1">
        <f t="shared" si="539"/>
        <v>0.34842356435657756</v>
      </c>
    </row>
    <row r="2317" spans="1:68" x14ac:dyDescent="0.25">
      <c r="A2317" t="s">
        <v>2053</v>
      </c>
      <c r="B2317" t="s">
        <v>2073</v>
      </c>
      <c r="C2317" t="s">
        <v>191</v>
      </c>
      <c r="D2317">
        <v>-19.851737</v>
      </c>
      <c r="E2317">
        <v>-68.907870000000003</v>
      </c>
      <c r="H2317" t="s">
        <v>253</v>
      </c>
      <c r="I2317" t="s">
        <v>193</v>
      </c>
      <c r="J2317" t="s">
        <v>29</v>
      </c>
      <c r="L2317" t="s">
        <v>30</v>
      </c>
      <c r="N2317">
        <v>66</v>
      </c>
      <c r="O2317">
        <v>1.0009999999999999</v>
      </c>
      <c r="P2317">
        <v>6.19</v>
      </c>
      <c r="Q2317">
        <v>2.2200000000000002</v>
      </c>
      <c r="T2317" s="1">
        <f t="shared" si="527"/>
        <v>287.85399999999998</v>
      </c>
      <c r="U2317" s="1">
        <f t="shared" si="528"/>
        <v>0.74310719999999986</v>
      </c>
      <c r="V2317" s="3"/>
      <c r="W2317" s="3">
        <f t="shared" si="529"/>
        <v>301.6284</v>
      </c>
      <c r="Z2317" s="2">
        <f t="shared" si="530"/>
        <v>8.6596109999999999</v>
      </c>
      <c r="AA2317" s="1">
        <f t="shared" si="531"/>
        <v>67.696899999999999</v>
      </c>
      <c r="AB2317" s="4"/>
      <c r="AD2317" s="3">
        <f t="shared" si="532"/>
        <v>305.75370000000004</v>
      </c>
      <c r="AE2317" s="3">
        <f t="shared" si="533"/>
        <v>33.585439700000002</v>
      </c>
      <c r="AF2317" s="3">
        <f t="shared" si="534"/>
        <v>0.14090229999999998</v>
      </c>
      <c r="AG2317" s="3">
        <f t="shared" si="535"/>
        <v>40.480800000000002</v>
      </c>
      <c r="AH2317" s="3">
        <f t="shared" si="536"/>
        <v>1.9006510000000001</v>
      </c>
      <c r="AQ2317">
        <v>1284</v>
      </c>
      <c r="AY2317" s="1">
        <v>8.6</v>
      </c>
      <c r="BA2317" t="s">
        <v>31</v>
      </c>
      <c r="BB2317">
        <v>2.2200000000000002</v>
      </c>
      <c r="BC2317">
        <v>8.1199999999999992</v>
      </c>
      <c r="BD2317">
        <v>9.2999999999999992E-3</v>
      </c>
      <c r="BE2317">
        <v>3.14</v>
      </c>
      <c r="BF2317">
        <v>0.80100000000000005</v>
      </c>
      <c r="BG2317">
        <v>2.41</v>
      </c>
      <c r="BH2317">
        <v>13.3</v>
      </c>
      <c r="BI2317">
        <v>0.85899999999999999</v>
      </c>
      <c r="BJ2317">
        <v>2.0299999999999999E-2</v>
      </c>
      <c r="BK2317">
        <v>1.01</v>
      </c>
      <c r="BL2317">
        <v>7.8200000000000006E-2</v>
      </c>
      <c r="BN2317" s="1">
        <f t="shared" si="537"/>
        <v>-0.82946793997269885</v>
      </c>
      <c r="BO2317" s="2">
        <f t="shared" si="538"/>
        <v>1.6379310344827589</v>
      </c>
      <c r="BP2317" s="1">
        <f t="shared" si="539"/>
        <v>13.489141057314184</v>
      </c>
    </row>
    <row r="2318" spans="1:68" x14ac:dyDescent="0.25">
      <c r="A2318" t="s">
        <v>2054</v>
      </c>
      <c r="B2318" t="s">
        <v>2073</v>
      </c>
      <c r="C2318" t="s">
        <v>191</v>
      </c>
      <c r="D2318">
        <v>-20.071332999999999</v>
      </c>
      <c r="E2318">
        <v>-69.211991999999995</v>
      </c>
      <c r="H2318" t="s">
        <v>253</v>
      </c>
      <c r="I2318" t="s">
        <v>193</v>
      </c>
      <c r="J2318" t="s">
        <v>29</v>
      </c>
      <c r="L2318" t="s">
        <v>30</v>
      </c>
      <c r="N2318">
        <v>51.6</v>
      </c>
      <c r="O2318">
        <v>1</v>
      </c>
      <c r="P2318">
        <v>8.61</v>
      </c>
      <c r="Q2318">
        <v>0.40500000000000003</v>
      </c>
      <c r="T2318" s="1">
        <f t="shared" si="527"/>
        <v>41.831000000000003</v>
      </c>
      <c r="U2318" s="1">
        <f t="shared" si="528"/>
        <v>0.20615231999999997</v>
      </c>
      <c r="V2318" s="3"/>
      <c r="W2318" s="3">
        <f t="shared" si="529"/>
        <v>220.93799999999999</v>
      </c>
      <c r="Z2318" s="2">
        <f t="shared" si="530"/>
        <v>0.90812400000000004</v>
      </c>
      <c r="AA2318" s="1">
        <f t="shared" si="531"/>
        <v>30.337200000000003</v>
      </c>
      <c r="AB2318" s="4"/>
      <c r="AD2318" s="3">
        <f t="shared" si="532"/>
        <v>108.96786</v>
      </c>
      <c r="AE2318" s="3">
        <f t="shared" si="533"/>
        <v>3.6986991800000002</v>
      </c>
      <c r="AF2318" s="3">
        <f t="shared" si="534"/>
        <v>0.1638076</v>
      </c>
      <c r="AG2318" s="3">
        <f t="shared" si="535"/>
        <v>24.448799999999999</v>
      </c>
      <c r="AH2318" s="3">
        <f t="shared" si="536"/>
        <v>7.2914999999999994E-3</v>
      </c>
      <c r="AQ2318">
        <v>480</v>
      </c>
      <c r="AY2318" s="1">
        <v>11.9</v>
      </c>
      <c r="BA2318" t="s">
        <v>31</v>
      </c>
      <c r="BB2318">
        <v>0.40500000000000003</v>
      </c>
      <c r="BC2318">
        <v>1.18</v>
      </c>
      <c r="BD2318">
        <v>2.5799999999999998E-3</v>
      </c>
      <c r="BE2318">
        <v>2.2999999999999998</v>
      </c>
      <c r="BF2318">
        <v>8.4000000000000005E-2</v>
      </c>
      <c r="BG2318">
        <v>1.08</v>
      </c>
      <c r="BH2318">
        <v>4.74</v>
      </c>
      <c r="BI2318">
        <v>9.4600000000000004E-2</v>
      </c>
      <c r="BJ2318">
        <v>2.3599999999999999E-2</v>
      </c>
      <c r="BK2318">
        <v>0.61</v>
      </c>
      <c r="BL2318">
        <v>2.9999999999999997E-4</v>
      </c>
      <c r="BN2318" s="1">
        <f t="shared" si="537"/>
        <v>-0.8868142027232111</v>
      </c>
      <c r="BO2318" s="2">
        <f t="shared" si="538"/>
        <v>4.0169491525423728</v>
      </c>
      <c r="BP2318" s="1">
        <f t="shared" si="539"/>
        <v>4.451258671758819E-2</v>
      </c>
    </row>
    <row r="2319" spans="1:68" x14ac:dyDescent="0.25">
      <c r="A2319" t="s">
        <v>2055</v>
      </c>
      <c r="B2319" t="s">
        <v>2073</v>
      </c>
      <c r="C2319" t="s">
        <v>191</v>
      </c>
      <c r="D2319">
        <v>-20.480944000000001</v>
      </c>
      <c r="E2319">
        <v>-69.316513999999998</v>
      </c>
      <c r="H2319" t="s">
        <v>253</v>
      </c>
      <c r="I2319" t="s">
        <v>193</v>
      </c>
      <c r="J2319" t="s">
        <v>29</v>
      </c>
      <c r="L2319" t="s">
        <v>30</v>
      </c>
      <c r="N2319">
        <v>33.299999999999997</v>
      </c>
      <c r="O2319">
        <v>1</v>
      </c>
      <c r="P2319">
        <v>7.8</v>
      </c>
      <c r="Q2319">
        <v>1.56</v>
      </c>
      <c r="T2319" s="1">
        <f t="shared" si="527"/>
        <v>24.92135</v>
      </c>
      <c r="U2319" s="1">
        <f t="shared" si="528"/>
        <v>0.12305215999999999</v>
      </c>
      <c r="V2319" s="3"/>
      <c r="W2319" s="3">
        <f t="shared" si="529"/>
        <v>38.712180000000004</v>
      </c>
      <c r="Z2319" s="2">
        <f t="shared" si="530"/>
        <v>0.400007</v>
      </c>
      <c r="AA2319" s="1">
        <f t="shared" si="531"/>
        <v>19.663</v>
      </c>
      <c r="AB2319" s="4"/>
      <c r="AD2319" s="3">
        <f t="shared" si="532"/>
        <v>46.437780000000004</v>
      </c>
      <c r="AE2319" s="3">
        <f t="shared" si="533"/>
        <v>0.98136733000000009</v>
      </c>
      <c r="AF2319" s="3">
        <f t="shared" si="534"/>
        <v>4.3728299999999998E-2</v>
      </c>
      <c r="AG2319" s="3">
        <f t="shared" si="535"/>
        <v>18.59712</v>
      </c>
      <c r="AH2319" s="3">
        <f t="shared" si="536"/>
        <v>0.18471799999999999</v>
      </c>
      <c r="AQ2319">
        <v>268</v>
      </c>
      <c r="BA2319" t="s">
        <v>31</v>
      </c>
      <c r="BB2319">
        <v>1.56</v>
      </c>
      <c r="BC2319">
        <v>0.70299999999999996</v>
      </c>
      <c r="BD2319">
        <v>1.5399999999999999E-3</v>
      </c>
      <c r="BE2319">
        <v>0.40300000000000002</v>
      </c>
      <c r="BF2319">
        <v>3.6999999999999998E-2</v>
      </c>
      <c r="BG2319">
        <v>0.7</v>
      </c>
      <c r="BH2319">
        <v>2.02</v>
      </c>
      <c r="BI2319">
        <v>2.5100000000000001E-2</v>
      </c>
      <c r="BJ2319">
        <v>6.3E-3</v>
      </c>
      <c r="BK2319">
        <v>0.46400000000000002</v>
      </c>
      <c r="BL2319">
        <v>7.6E-3</v>
      </c>
      <c r="BN2319" s="1">
        <f t="shared" si="537"/>
        <v>-1.2520733239463577</v>
      </c>
      <c r="BO2319" s="2">
        <f t="shared" si="538"/>
        <v>2.8733997155049789</v>
      </c>
      <c r="BP2319" s="1">
        <f t="shared" si="539"/>
        <v>4.2242209278659359</v>
      </c>
    </row>
    <row r="2320" spans="1:68" x14ac:dyDescent="0.25">
      <c r="A2320" t="s">
        <v>2056</v>
      </c>
      <c r="B2320" t="s">
        <v>2073</v>
      </c>
      <c r="C2320" t="s">
        <v>191</v>
      </c>
      <c r="D2320">
        <v>-20.724938999999999</v>
      </c>
      <c r="E2320">
        <v>-68.589093000000005</v>
      </c>
      <c r="H2320" t="s">
        <v>322</v>
      </c>
      <c r="I2320" t="s">
        <v>193</v>
      </c>
      <c r="J2320" t="s">
        <v>29</v>
      </c>
      <c r="L2320" t="s">
        <v>30</v>
      </c>
      <c r="N2320">
        <v>36</v>
      </c>
      <c r="O2320">
        <v>1.0069999999999999</v>
      </c>
      <c r="P2320">
        <v>2.4300000000000002</v>
      </c>
      <c r="Q2320">
        <v>-7.84</v>
      </c>
      <c r="T2320" s="1">
        <f t="shared" si="527"/>
        <v>1584.6150000000002</v>
      </c>
      <c r="U2320" s="1">
        <f t="shared" si="528"/>
        <v>2.0535328000000002</v>
      </c>
      <c r="V2320" s="3"/>
      <c r="W2320" s="3">
        <f t="shared" si="529"/>
        <v>3717.5220000000004</v>
      </c>
      <c r="Z2320" s="2">
        <f t="shared" si="530"/>
        <v>21.622</v>
      </c>
      <c r="AA2320" s="1">
        <f t="shared" si="531"/>
        <v>90.44980000000001</v>
      </c>
      <c r="AB2320" s="4"/>
      <c r="AD2320" s="3">
        <f t="shared" si="532"/>
        <v>882.77760000000001</v>
      </c>
      <c r="AE2320" s="3">
        <f t="shared" si="533"/>
        <v>161.866962</v>
      </c>
      <c r="AF2320" s="3">
        <f t="shared" si="534"/>
        <v>1.1522060000000001</v>
      </c>
      <c r="AG2320" s="3">
        <f t="shared" si="535"/>
        <v>248.89679999999998</v>
      </c>
      <c r="AH2320" s="3">
        <f t="shared" si="536"/>
        <v>561.44550000000004</v>
      </c>
      <c r="AQ2320">
        <v>7433</v>
      </c>
      <c r="AY2320" s="1">
        <v>11.8</v>
      </c>
      <c r="BA2320" t="s">
        <v>31</v>
      </c>
      <c r="BB2320">
        <v>-7.84</v>
      </c>
      <c r="BC2320">
        <v>44.7</v>
      </c>
      <c r="BD2320">
        <v>2.5700000000000001E-2</v>
      </c>
      <c r="BE2320">
        <v>38.700000000000003</v>
      </c>
      <c r="BF2320">
        <v>2</v>
      </c>
      <c r="BG2320">
        <v>3.22</v>
      </c>
      <c r="BH2320">
        <v>38.4</v>
      </c>
      <c r="BI2320">
        <v>4.1399999999999997</v>
      </c>
      <c r="BJ2320">
        <v>0.16600000000000001</v>
      </c>
      <c r="BK2320">
        <v>6.21</v>
      </c>
      <c r="BL2320">
        <v>23.1</v>
      </c>
      <c r="BN2320" s="1">
        <f t="shared" si="537"/>
        <v>-6.0106663970461778</v>
      </c>
      <c r="BO2320" s="2">
        <f t="shared" si="538"/>
        <v>0.85906040268456363</v>
      </c>
      <c r="BP2320" s="1">
        <f t="shared" si="539"/>
        <v>487.27875050121247</v>
      </c>
    </row>
    <row r="2321" spans="1:68" x14ac:dyDescent="0.25">
      <c r="A2321" t="s">
        <v>2057</v>
      </c>
      <c r="B2321" t="s">
        <v>2073</v>
      </c>
      <c r="C2321" t="s">
        <v>191</v>
      </c>
      <c r="D2321">
        <v>-21.033856</v>
      </c>
      <c r="E2321">
        <v>-68.486152000000004</v>
      </c>
      <c r="I2321" t="s">
        <v>193</v>
      </c>
      <c r="J2321" t="s">
        <v>29</v>
      </c>
      <c r="L2321" t="s">
        <v>30</v>
      </c>
      <c r="N2321">
        <v>43.4</v>
      </c>
      <c r="O2321">
        <v>1</v>
      </c>
      <c r="P2321">
        <v>6.46</v>
      </c>
      <c r="Q2321">
        <v>1.43</v>
      </c>
      <c r="T2321" s="1">
        <f t="shared" si="527"/>
        <v>89.334000000000003</v>
      </c>
      <c r="U2321" s="1">
        <f t="shared" si="528"/>
        <v>0.21653984000000001</v>
      </c>
      <c r="V2321" s="3"/>
      <c r="W2321" s="3">
        <f t="shared" si="529"/>
        <v>395.7672</v>
      </c>
      <c r="Z2321" s="2">
        <f t="shared" si="530"/>
        <v>2.9730250000000003</v>
      </c>
      <c r="AA2321" s="1">
        <f t="shared" si="531"/>
        <v>22.921439999999997</v>
      </c>
      <c r="AB2321" s="4"/>
      <c r="AD2321" s="3">
        <f t="shared" si="532"/>
        <v>97.013580000000005</v>
      </c>
      <c r="AE2321" s="3">
        <f t="shared" si="533"/>
        <v>12.511456000000001</v>
      </c>
      <c r="AF2321" s="3">
        <f t="shared" si="534"/>
        <v>0.14020820000000001</v>
      </c>
      <c r="AG2321" s="3">
        <f t="shared" si="535"/>
        <v>150.29999999999998</v>
      </c>
      <c r="AH2321" s="3">
        <f t="shared" si="536"/>
        <v>2.2117549999999997</v>
      </c>
      <c r="AQ2321">
        <v>893</v>
      </c>
      <c r="BA2321" t="s">
        <v>31</v>
      </c>
      <c r="BB2321">
        <v>1.43</v>
      </c>
      <c r="BC2321">
        <v>2.52</v>
      </c>
      <c r="BD2321">
        <v>2.7100000000000002E-3</v>
      </c>
      <c r="BE2321">
        <v>4.12</v>
      </c>
      <c r="BF2321">
        <v>0.27500000000000002</v>
      </c>
      <c r="BG2321">
        <v>0.81599999999999995</v>
      </c>
      <c r="BH2321">
        <v>4.22</v>
      </c>
      <c r="BI2321">
        <v>0.32</v>
      </c>
      <c r="BJ2321">
        <v>2.0199999999999999E-2</v>
      </c>
      <c r="BK2321">
        <v>3.75</v>
      </c>
      <c r="BL2321">
        <v>9.0999999999999998E-2</v>
      </c>
      <c r="BN2321" s="1">
        <f t="shared" si="537"/>
        <v>0.20253808997045814</v>
      </c>
      <c r="BO2321" s="2">
        <f t="shared" si="538"/>
        <v>1.6746031746031744</v>
      </c>
      <c r="BP2321" s="1">
        <f t="shared" si="539"/>
        <v>15.774790632787523</v>
      </c>
    </row>
    <row r="2322" spans="1:68" x14ac:dyDescent="0.25">
      <c r="A2322" t="s">
        <v>2058</v>
      </c>
      <c r="B2322" t="s">
        <v>2073</v>
      </c>
      <c r="C2322" t="s">
        <v>191</v>
      </c>
      <c r="D2322">
        <v>-21.419530999999999</v>
      </c>
      <c r="E2322">
        <v>-68.420717999999994</v>
      </c>
      <c r="H2322" t="s">
        <v>373</v>
      </c>
      <c r="I2322" t="s">
        <v>193</v>
      </c>
      <c r="J2322" t="s">
        <v>29</v>
      </c>
      <c r="L2322" t="s">
        <v>30</v>
      </c>
      <c r="N2322">
        <v>24.2</v>
      </c>
      <c r="O2322">
        <v>1.006</v>
      </c>
      <c r="P2322">
        <v>7.08</v>
      </c>
      <c r="Q2322">
        <v>1.92</v>
      </c>
      <c r="T2322" s="1">
        <f t="shared" si="527"/>
        <v>4466.7000000000007</v>
      </c>
      <c r="U2322" s="1">
        <f t="shared" si="528"/>
        <v>1.0147807999999998</v>
      </c>
      <c r="V2322" s="3"/>
      <c r="W2322" s="3">
        <f t="shared" si="529"/>
        <v>283.37700000000001</v>
      </c>
      <c r="Z2322" s="2">
        <f t="shared" si="530"/>
        <v>24.540970000000002</v>
      </c>
      <c r="AA2322" s="1">
        <f t="shared" si="531"/>
        <v>18.230409999999999</v>
      </c>
      <c r="AB2322" s="4"/>
      <c r="AD2322" s="3">
        <f t="shared" si="532"/>
        <v>1956.3638999999998</v>
      </c>
      <c r="AE2322" s="3">
        <f t="shared" si="533"/>
        <v>167.34072400000002</v>
      </c>
      <c r="AF2322" s="3">
        <f t="shared" si="534"/>
        <v>8.0515599999999985</v>
      </c>
      <c r="AG2322" s="3">
        <f t="shared" si="535"/>
        <v>645.28800000000001</v>
      </c>
      <c r="AH2322" s="3">
        <f t="shared" si="536"/>
        <v>120.79584999999999</v>
      </c>
      <c r="AQ2322">
        <v>7891</v>
      </c>
      <c r="BA2322" t="s">
        <v>31</v>
      </c>
      <c r="BB2322">
        <v>1.92</v>
      </c>
      <c r="BC2322">
        <v>126</v>
      </c>
      <c r="BD2322">
        <v>1.2699999999999999E-2</v>
      </c>
      <c r="BE2322">
        <v>2.95</v>
      </c>
      <c r="BF2322">
        <v>2.27</v>
      </c>
      <c r="BG2322">
        <v>0.64900000000000002</v>
      </c>
      <c r="BH2322">
        <v>85.1</v>
      </c>
      <c r="BI2322">
        <v>4.28</v>
      </c>
      <c r="BJ2322">
        <v>1.1599999999999999</v>
      </c>
      <c r="BK2322">
        <v>16.100000000000001</v>
      </c>
      <c r="BL2322">
        <v>4.97</v>
      </c>
      <c r="BN2322" s="1">
        <f t="shared" si="537"/>
        <v>-0.43251222174402254</v>
      </c>
      <c r="BO2322" s="2">
        <f t="shared" si="538"/>
        <v>0.67539682539682533</v>
      </c>
      <c r="BP2322" s="1">
        <f t="shared" si="539"/>
        <v>15.002788279538377</v>
      </c>
    </row>
    <row r="2323" spans="1:68" x14ac:dyDescent="0.25">
      <c r="A2323" t="s">
        <v>2059</v>
      </c>
      <c r="B2323" t="s">
        <v>2073</v>
      </c>
      <c r="C2323" t="s">
        <v>191</v>
      </c>
      <c r="D2323">
        <v>-21.602097000000001</v>
      </c>
      <c r="E2323">
        <v>-68.251307999999995</v>
      </c>
      <c r="H2323" t="s">
        <v>398</v>
      </c>
      <c r="I2323" t="s">
        <v>193</v>
      </c>
      <c r="J2323" t="s">
        <v>29</v>
      </c>
      <c r="L2323" t="s">
        <v>30</v>
      </c>
      <c r="N2323">
        <v>21</v>
      </c>
      <c r="O2323">
        <v>1.0029999999999999</v>
      </c>
      <c r="P2323">
        <v>7.15</v>
      </c>
      <c r="Q2323">
        <v>2.4</v>
      </c>
      <c r="T2323" s="1">
        <f t="shared" si="527"/>
        <v>1921.3900000000003</v>
      </c>
      <c r="U2323" s="1">
        <f t="shared" si="528"/>
        <v>0.68877247999999991</v>
      </c>
      <c r="V2323" s="3"/>
      <c r="W2323" s="3">
        <f t="shared" si="529"/>
        <v>266.08620000000002</v>
      </c>
      <c r="Z2323" s="2">
        <f t="shared" si="530"/>
        <v>12.865089999999999</v>
      </c>
      <c r="AA2323" s="1">
        <f t="shared" si="531"/>
        <v>44.6631</v>
      </c>
      <c r="AB2323" s="4"/>
      <c r="AD2323" s="3">
        <f t="shared" si="532"/>
        <v>875.88090000000011</v>
      </c>
      <c r="AE2323" s="3">
        <f t="shared" si="533"/>
        <v>80.542498000000009</v>
      </c>
      <c r="AF2323" s="3">
        <f t="shared" si="534"/>
        <v>5.1085760000000002</v>
      </c>
      <c r="AG2323" s="3">
        <f t="shared" si="535"/>
        <v>259.71840000000003</v>
      </c>
      <c r="AH2323" s="3">
        <f t="shared" si="536"/>
        <v>78.019049999999993</v>
      </c>
      <c r="AQ2323">
        <v>3768</v>
      </c>
      <c r="BA2323" t="s">
        <v>31</v>
      </c>
      <c r="BB2323">
        <v>2.4</v>
      </c>
      <c r="BC2323">
        <v>54.2</v>
      </c>
      <c r="BD2323">
        <v>8.6199999999999992E-3</v>
      </c>
      <c r="BE2323">
        <v>2.77</v>
      </c>
      <c r="BF2323">
        <v>1.19</v>
      </c>
      <c r="BG2323">
        <v>1.59</v>
      </c>
      <c r="BH2323">
        <v>38.1</v>
      </c>
      <c r="BI2323">
        <v>2.06</v>
      </c>
      <c r="BJ2323">
        <v>0.73599999999999999</v>
      </c>
      <c r="BK2323">
        <v>6.48</v>
      </c>
      <c r="BL2323">
        <v>3.21</v>
      </c>
      <c r="BN2323" s="1">
        <f t="shared" si="537"/>
        <v>-1.5296106289731572</v>
      </c>
      <c r="BO2323" s="2">
        <f t="shared" si="538"/>
        <v>0.70295202952029523</v>
      </c>
      <c r="BP2323" s="1">
        <f t="shared" si="539"/>
        <v>15.272171736311643</v>
      </c>
    </row>
    <row r="2324" spans="1:68" x14ac:dyDescent="0.25">
      <c r="A2324" t="s">
        <v>2059</v>
      </c>
      <c r="B2324" t="s">
        <v>2073</v>
      </c>
      <c r="C2324" t="s">
        <v>191</v>
      </c>
      <c r="D2324">
        <v>-21.686793999999999</v>
      </c>
      <c r="E2324">
        <v>-68.216131000000004</v>
      </c>
      <c r="H2324" t="s">
        <v>398</v>
      </c>
      <c r="I2324" t="s">
        <v>193</v>
      </c>
      <c r="J2324" t="s">
        <v>29</v>
      </c>
      <c r="L2324" t="s">
        <v>30</v>
      </c>
      <c r="N2324">
        <v>28.1</v>
      </c>
      <c r="O2324">
        <v>1.0029999999999999</v>
      </c>
      <c r="P2324">
        <v>6.78</v>
      </c>
      <c r="Q2324">
        <v>2.61</v>
      </c>
      <c r="T2324" s="1">
        <f t="shared" si="527"/>
        <v>1474.7200000000003</v>
      </c>
      <c r="U2324" s="1">
        <f t="shared" si="528"/>
        <v>0.76867648</v>
      </c>
      <c r="V2324" s="3"/>
      <c r="W2324" s="3">
        <f t="shared" si="529"/>
        <v>225.74100000000001</v>
      </c>
      <c r="Z2324" s="2">
        <f t="shared" si="530"/>
        <v>12.108320000000001</v>
      </c>
      <c r="AA2324" s="1">
        <f t="shared" si="531"/>
        <v>51.685600000000001</v>
      </c>
      <c r="AB2324" s="4"/>
      <c r="AD2324" s="3">
        <f t="shared" si="532"/>
        <v>666.68100000000004</v>
      </c>
      <c r="AE2324" s="3">
        <f t="shared" si="533"/>
        <v>61.384331000000003</v>
      </c>
      <c r="AF2324" s="3">
        <f t="shared" si="534"/>
        <v>4.0327209999999996</v>
      </c>
      <c r="AG2324" s="3">
        <f t="shared" si="535"/>
        <v>220.84079999999997</v>
      </c>
      <c r="AH2324" s="3">
        <f t="shared" si="536"/>
        <v>61.248600000000003</v>
      </c>
      <c r="AQ2324">
        <v>3029</v>
      </c>
      <c r="AY2324" s="1">
        <v>4.5</v>
      </c>
      <c r="BA2324" t="s">
        <v>31</v>
      </c>
      <c r="BB2324">
        <v>2.61</v>
      </c>
      <c r="BC2324">
        <v>41.6</v>
      </c>
      <c r="BD2324">
        <v>9.6200000000000001E-3</v>
      </c>
      <c r="BE2324">
        <v>2.35</v>
      </c>
      <c r="BF2324">
        <v>1.1200000000000001</v>
      </c>
      <c r="BG2324">
        <v>1.84</v>
      </c>
      <c r="BH2324">
        <v>29</v>
      </c>
      <c r="BI2324">
        <v>1.57</v>
      </c>
      <c r="BJ2324">
        <v>0.58099999999999996</v>
      </c>
      <c r="BK2324">
        <v>5.51</v>
      </c>
      <c r="BL2324">
        <v>2.52</v>
      </c>
      <c r="BN2324" s="1">
        <f t="shared" si="537"/>
        <v>-1.7773941331076442</v>
      </c>
      <c r="BO2324" s="2">
        <f t="shared" si="538"/>
        <v>0.69711538461538458</v>
      </c>
      <c r="BP2324" s="1">
        <f t="shared" si="539"/>
        <v>15.187909106531301</v>
      </c>
    </row>
    <row r="2325" spans="1:68" x14ac:dyDescent="0.25">
      <c r="A2325" t="s">
        <v>2060</v>
      </c>
      <c r="B2325" t="s">
        <v>2073</v>
      </c>
      <c r="C2325" t="s">
        <v>191</v>
      </c>
      <c r="D2325">
        <v>-21.842867999999999</v>
      </c>
      <c r="E2325">
        <v>-68.594385000000003</v>
      </c>
      <c r="H2325" t="s">
        <v>1173</v>
      </c>
      <c r="I2325" t="s">
        <v>193</v>
      </c>
      <c r="J2325" t="s">
        <v>29</v>
      </c>
      <c r="L2325" t="s">
        <v>30</v>
      </c>
      <c r="N2325">
        <v>28.2</v>
      </c>
      <c r="O2325">
        <v>1</v>
      </c>
      <c r="P2325">
        <v>5.99</v>
      </c>
      <c r="Q2325">
        <v>10.9</v>
      </c>
      <c r="T2325" s="1">
        <f t="shared" si="527"/>
        <v>701.91000000000008</v>
      </c>
      <c r="U2325" s="1">
        <f t="shared" si="528"/>
        <v>1.1266463999999998</v>
      </c>
      <c r="V2325" s="3"/>
      <c r="W2325" s="3">
        <f t="shared" si="529"/>
        <v>83.284019999999998</v>
      </c>
      <c r="Z2325" s="2">
        <f t="shared" si="530"/>
        <v>21.83822</v>
      </c>
      <c r="AA2325" s="1">
        <f t="shared" si="531"/>
        <v>48.314799999999998</v>
      </c>
      <c r="AB2325" s="4"/>
      <c r="AD2325" s="3">
        <f t="shared" si="532"/>
        <v>228.97044000000002</v>
      </c>
      <c r="AE2325" s="3">
        <f t="shared" si="533"/>
        <v>17.985218000000003</v>
      </c>
      <c r="AF2325" s="3">
        <f t="shared" si="534"/>
        <v>2.1100639999999999</v>
      </c>
      <c r="AG2325" s="3">
        <f t="shared" si="535"/>
        <v>277.75439999999998</v>
      </c>
      <c r="AH2325" s="3">
        <f t="shared" si="536"/>
        <v>83.852249999999998</v>
      </c>
      <c r="AQ2325">
        <v>2241</v>
      </c>
      <c r="AY2325" s="1">
        <v>6.4</v>
      </c>
      <c r="BA2325" t="s">
        <v>31</v>
      </c>
      <c r="BB2325">
        <v>10.9</v>
      </c>
      <c r="BC2325">
        <v>19.8</v>
      </c>
      <c r="BD2325">
        <v>1.41E-2</v>
      </c>
      <c r="BE2325">
        <v>0.86699999999999999</v>
      </c>
      <c r="BF2325">
        <v>2.02</v>
      </c>
      <c r="BG2325">
        <v>1.72</v>
      </c>
      <c r="BH2325">
        <v>9.9600000000000009</v>
      </c>
      <c r="BI2325">
        <v>0.46</v>
      </c>
      <c r="BJ2325">
        <v>0.30399999999999999</v>
      </c>
      <c r="BK2325">
        <v>6.93</v>
      </c>
      <c r="BL2325">
        <v>3.45</v>
      </c>
      <c r="BN2325" s="1">
        <f t="shared" si="537"/>
        <v>-1.5080061502750495</v>
      </c>
      <c r="BO2325" s="2">
        <f t="shared" si="538"/>
        <v>0.50303030303030305</v>
      </c>
      <c r="BP2325" s="1">
        <f t="shared" si="539"/>
        <v>39.739197484057357</v>
      </c>
    </row>
    <row r="2326" spans="1:68" x14ac:dyDescent="0.25">
      <c r="A2326" t="s">
        <v>2061</v>
      </c>
      <c r="B2326" t="s">
        <v>2073</v>
      </c>
      <c r="C2326" t="s">
        <v>191</v>
      </c>
      <c r="D2326">
        <v>-22.228611000000001</v>
      </c>
      <c r="E2326">
        <v>-68.282180999999994</v>
      </c>
      <c r="H2326" t="s">
        <v>1173</v>
      </c>
      <c r="I2326" t="s">
        <v>193</v>
      </c>
      <c r="J2326" t="s">
        <v>29</v>
      </c>
      <c r="L2326" t="s">
        <v>30</v>
      </c>
      <c r="N2326">
        <v>22.1</v>
      </c>
      <c r="O2326">
        <v>1</v>
      </c>
      <c r="P2326">
        <v>5.83</v>
      </c>
      <c r="Q2326">
        <v>6.78</v>
      </c>
      <c r="T2326" s="1">
        <f t="shared" si="527"/>
        <v>744.45</v>
      </c>
      <c r="U2326" s="1">
        <f t="shared" si="528"/>
        <v>0.17738688</v>
      </c>
      <c r="V2326" s="3"/>
      <c r="W2326" s="3">
        <f t="shared" si="529"/>
        <v>103.74480000000001</v>
      </c>
      <c r="Z2326" s="2">
        <f t="shared" si="530"/>
        <v>3.5892520000000001</v>
      </c>
      <c r="AA2326" s="1">
        <f t="shared" si="531"/>
        <v>48.033899999999996</v>
      </c>
      <c r="AB2326" s="4"/>
      <c r="AD2326" s="3">
        <f t="shared" si="532"/>
        <v>420.69870000000003</v>
      </c>
      <c r="AE2326" s="3">
        <f t="shared" si="533"/>
        <v>48.872875000000001</v>
      </c>
      <c r="AF2326" s="3">
        <f t="shared" si="534"/>
        <v>1.9504210000000002</v>
      </c>
      <c r="AG2326" s="3">
        <f t="shared" si="535"/>
        <v>121.0416</v>
      </c>
      <c r="AH2326" s="3">
        <f t="shared" si="536"/>
        <v>45.45035</v>
      </c>
      <c r="AQ2326">
        <v>2016</v>
      </c>
      <c r="AY2326" s="1">
        <v>6.1</v>
      </c>
      <c r="BA2326" t="s">
        <v>31</v>
      </c>
      <c r="BB2326">
        <v>6.78</v>
      </c>
      <c r="BC2326">
        <v>21</v>
      </c>
      <c r="BD2326">
        <v>2.2200000000000002E-3</v>
      </c>
      <c r="BE2326">
        <v>1.08</v>
      </c>
      <c r="BF2326">
        <v>0.33200000000000002</v>
      </c>
      <c r="BG2326">
        <v>1.71</v>
      </c>
      <c r="BH2326">
        <v>18.3</v>
      </c>
      <c r="BI2326">
        <v>1.25</v>
      </c>
      <c r="BJ2326">
        <v>0.28100000000000003</v>
      </c>
      <c r="BK2326">
        <v>3.02</v>
      </c>
      <c r="BL2326">
        <v>1.87</v>
      </c>
      <c r="BN2326" s="1">
        <f t="shared" si="537"/>
        <v>-0.55617479625787725</v>
      </c>
      <c r="BO2326" s="2">
        <f t="shared" si="538"/>
        <v>0.87142857142857144</v>
      </c>
      <c r="BP2326" s="1">
        <f t="shared" si="539"/>
        <v>23.302840771300144</v>
      </c>
    </row>
    <row r="2327" spans="1:68" x14ac:dyDescent="0.25">
      <c r="A2327" t="s">
        <v>2062</v>
      </c>
      <c r="B2327" t="s">
        <v>2073</v>
      </c>
      <c r="C2327" t="s">
        <v>191</v>
      </c>
      <c r="D2327">
        <v>-22.326732</v>
      </c>
      <c r="E2327">
        <v>-68.006113999999997</v>
      </c>
      <c r="H2327" t="s">
        <v>1173</v>
      </c>
      <c r="I2327" t="s">
        <v>1009</v>
      </c>
      <c r="J2327" t="s">
        <v>29</v>
      </c>
      <c r="L2327" t="s">
        <v>30</v>
      </c>
      <c r="N2327">
        <v>51.5</v>
      </c>
      <c r="O2327">
        <v>1</v>
      </c>
      <c r="P2327">
        <v>2.98</v>
      </c>
      <c r="Q2327">
        <v>-2.09</v>
      </c>
      <c r="T2327" s="1">
        <f t="shared" si="527"/>
        <v>840.16500000000008</v>
      </c>
      <c r="U2327" s="1">
        <f t="shared" si="528"/>
        <v>0.81502079999999999</v>
      </c>
      <c r="V2327" s="3"/>
      <c r="W2327" s="3">
        <f t="shared" si="529"/>
        <v>401.5308</v>
      </c>
      <c r="Z2327" s="2">
        <f t="shared" si="530"/>
        <v>18.919249999999998</v>
      </c>
      <c r="AA2327" s="1">
        <f t="shared" si="531"/>
        <v>96.629599999999996</v>
      </c>
      <c r="AB2327" s="4"/>
      <c r="AD2327" s="3">
        <f t="shared" si="532"/>
        <v>508.05690000000004</v>
      </c>
      <c r="AE2327" s="3">
        <f t="shared" si="533"/>
        <v>61.384331000000003</v>
      </c>
      <c r="AF2327" s="3">
        <f t="shared" si="534"/>
        <v>5.0530479999999995</v>
      </c>
      <c r="AG2327" s="3">
        <f t="shared" si="535"/>
        <v>38.476799999999997</v>
      </c>
      <c r="AH2327" s="3">
        <f t="shared" si="536"/>
        <v>7.4616349999999994</v>
      </c>
      <c r="AQ2327">
        <v>2172</v>
      </c>
      <c r="AY2327" s="1">
        <v>-12.3</v>
      </c>
      <c r="BA2327" t="s">
        <v>31</v>
      </c>
      <c r="BB2327">
        <v>-2.09</v>
      </c>
      <c r="BC2327">
        <v>23.7</v>
      </c>
      <c r="BD2327">
        <v>1.0200000000000001E-2</v>
      </c>
      <c r="BE2327">
        <v>4.18</v>
      </c>
      <c r="BF2327">
        <v>1.75</v>
      </c>
      <c r="BG2327">
        <v>3.44</v>
      </c>
      <c r="BH2327">
        <v>22.1</v>
      </c>
      <c r="BI2327">
        <v>1.57</v>
      </c>
      <c r="BJ2327">
        <v>0.72799999999999998</v>
      </c>
      <c r="BK2327">
        <v>0.96</v>
      </c>
      <c r="BL2327">
        <v>0.307</v>
      </c>
      <c r="BN2327" s="1">
        <f t="shared" si="537"/>
        <v>-5.3559693703634617</v>
      </c>
      <c r="BO2327" s="2">
        <f t="shared" si="538"/>
        <v>0.9324894514767933</v>
      </c>
      <c r="BP2327" s="1">
        <f t="shared" si="539"/>
        <v>1.4766602256697343</v>
      </c>
    </row>
    <row r="2328" spans="1:68" x14ac:dyDescent="0.25">
      <c r="A2328" t="s">
        <v>2062</v>
      </c>
      <c r="B2328" t="s">
        <v>2073</v>
      </c>
      <c r="C2328" t="s">
        <v>191</v>
      </c>
      <c r="D2328">
        <v>-22.327227000000001</v>
      </c>
      <c r="E2328">
        <v>-68.007236000000006</v>
      </c>
      <c r="H2328" t="s">
        <v>1173</v>
      </c>
      <c r="I2328" t="s">
        <v>1009</v>
      </c>
      <c r="J2328" t="s">
        <v>29</v>
      </c>
      <c r="L2328" t="s">
        <v>30</v>
      </c>
      <c r="N2328">
        <v>82</v>
      </c>
      <c r="O2328">
        <v>1.0109999999999999</v>
      </c>
      <c r="P2328">
        <v>6.73</v>
      </c>
      <c r="Q2328">
        <v>0.67600000000000005</v>
      </c>
      <c r="T2328" s="1">
        <f t="shared" si="527"/>
        <v>8153.5000000000009</v>
      </c>
      <c r="U2328" s="1">
        <f t="shared" si="528"/>
        <v>7.5429375999999992</v>
      </c>
      <c r="V2328" s="3"/>
      <c r="W2328" s="3">
        <f t="shared" si="529"/>
        <v>44.379720000000006</v>
      </c>
      <c r="Z2328" s="2">
        <f t="shared" si="530"/>
        <v>166.48939999999999</v>
      </c>
      <c r="AA2328" s="1">
        <f t="shared" si="531"/>
        <v>91.011600000000001</v>
      </c>
      <c r="AB2328" s="4"/>
      <c r="AD2328" s="3">
        <f t="shared" si="532"/>
        <v>4459.866</v>
      </c>
      <c r="AE2328" s="3">
        <f t="shared" si="533"/>
        <v>606.02364999999998</v>
      </c>
      <c r="AF2328" s="3">
        <f t="shared" si="534"/>
        <v>46.296469999999999</v>
      </c>
      <c r="AG2328" s="3">
        <f t="shared" si="535"/>
        <v>266.93279999999999</v>
      </c>
      <c r="AH2328" s="3">
        <f t="shared" si="536"/>
        <v>0.57845900000000006</v>
      </c>
      <c r="AQ2328">
        <v>14364</v>
      </c>
      <c r="BA2328" t="s">
        <v>31</v>
      </c>
      <c r="BB2328">
        <v>0.67600000000000005</v>
      </c>
      <c r="BC2328">
        <v>230</v>
      </c>
      <c r="BD2328">
        <v>9.4399999999999998E-2</v>
      </c>
      <c r="BE2328">
        <v>0.46200000000000002</v>
      </c>
      <c r="BF2328">
        <v>15.4</v>
      </c>
      <c r="BG2328">
        <v>3.24</v>
      </c>
      <c r="BH2328">
        <v>194</v>
      </c>
      <c r="BI2328">
        <v>15.5</v>
      </c>
      <c r="BJ2328">
        <v>6.67</v>
      </c>
      <c r="BK2328">
        <v>6.66</v>
      </c>
      <c r="BL2328">
        <v>2.3800000000000002E-2</v>
      </c>
      <c r="BN2328" s="1">
        <f t="shared" si="537"/>
        <v>-0.46761716446387769</v>
      </c>
      <c r="BO2328" s="2">
        <f t="shared" si="538"/>
        <v>0.84347826086956523</v>
      </c>
      <c r="BP2328" s="1">
        <f t="shared" si="539"/>
        <v>1.2494667520007467E-2</v>
      </c>
    </row>
    <row r="2329" spans="1:68" x14ac:dyDescent="0.25">
      <c r="A2329" t="s">
        <v>2062</v>
      </c>
      <c r="B2329" t="s">
        <v>2073</v>
      </c>
      <c r="C2329" t="s">
        <v>191</v>
      </c>
      <c r="D2329">
        <v>-22.329863</v>
      </c>
      <c r="E2329">
        <v>-68.012829999999994</v>
      </c>
      <c r="H2329" t="s">
        <v>1173</v>
      </c>
      <c r="I2329" t="s">
        <v>1009</v>
      </c>
      <c r="J2329" t="s">
        <v>29</v>
      </c>
      <c r="L2329" t="s">
        <v>30</v>
      </c>
      <c r="N2329">
        <v>76.8</v>
      </c>
      <c r="O2329">
        <v>1.006</v>
      </c>
      <c r="P2329">
        <v>6.02</v>
      </c>
      <c r="Q2329">
        <v>0.184</v>
      </c>
      <c r="T2329" s="1">
        <f t="shared" si="527"/>
        <v>4750.3</v>
      </c>
      <c r="U2329" s="1">
        <f t="shared" si="528"/>
        <v>4.2269215999999998</v>
      </c>
      <c r="V2329" s="3"/>
      <c r="W2329" s="3">
        <f t="shared" si="529"/>
        <v>34.773719999999997</v>
      </c>
      <c r="Z2329" s="2">
        <f t="shared" si="530"/>
        <v>85.731229999999996</v>
      </c>
      <c r="AA2329" s="1">
        <f t="shared" si="531"/>
        <v>119.94429999999998</v>
      </c>
      <c r="AB2329" s="4"/>
      <c r="AD2329" s="3">
        <f t="shared" si="532"/>
        <v>2551.779</v>
      </c>
      <c r="AE2329" s="3">
        <f t="shared" si="533"/>
        <v>346.80192099999999</v>
      </c>
      <c r="AF2329" s="3">
        <f t="shared" si="534"/>
        <v>26.514619999999997</v>
      </c>
      <c r="AG2329" s="3">
        <f t="shared" si="535"/>
        <v>168.73679999999999</v>
      </c>
      <c r="AH2329" s="3">
        <f t="shared" si="536"/>
        <v>0.96490849999999995</v>
      </c>
      <c r="AQ2329">
        <v>8449</v>
      </c>
      <c r="AY2329" s="1">
        <v>-3.2</v>
      </c>
      <c r="BA2329" t="s">
        <v>31</v>
      </c>
      <c r="BB2329">
        <v>0.184</v>
      </c>
      <c r="BC2329">
        <v>134</v>
      </c>
      <c r="BD2329">
        <v>5.2900000000000003E-2</v>
      </c>
      <c r="BE2329">
        <v>0.36199999999999999</v>
      </c>
      <c r="BF2329">
        <v>7.93</v>
      </c>
      <c r="BG2329">
        <v>4.2699999999999996</v>
      </c>
      <c r="BH2329">
        <v>111</v>
      </c>
      <c r="BI2329">
        <v>8.8699999999999992</v>
      </c>
      <c r="BJ2329">
        <v>3.82</v>
      </c>
      <c r="BK2329">
        <v>4.21</v>
      </c>
      <c r="BL2329">
        <v>3.9699999999999999E-2</v>
      </c>
      <c r="BN2329" s="1">
        <f t="shared" si="537"/>
        <v>-1.0374309892221731</v>
      </c>
      <c r="BO2329" s="2">
        <f t="shared" si="538"/>
        <v>0.82835820895522383</v>
      </c>
      <c r="BP2329" s="1">
        <f t="shared" si="539"/>
        <v>3.639156435204427E-2</v>
      </c>
    </row>
    <row r="2330" spans="1:68" x14ac:dyDescent="0.25">
      <c r="A2330" t="s">
        <v>2062</v>
      </c>
      <c r="B2330" t="s">
        <v>2073</v>
      </c>
      <c r="C2330" t="s">
        <v>191</v>
      </c>
      <c r="D2330">
        <v>-22.331073</v>
      </c>
      <c r="E2330">
        <v>-68.014287999999993</v>
      </c>
      <c r="H2330" t="s">
        <v>1173</v>
      </c>
      <c r="I2330" t="s">
        <v>1009</v>
      </c>
      <c r="J2330" t="s">
        <v>29</v>
      </c>
      <c r="L2330" t="s">
        <v>30</v>
      </c>
      <c r="N2330">
        <v>82</v>
      </c>
      <c r="O2330">
        <v>1</v>
      </c>
      <c r="P2330">
        <v>5.92</v>
      </c>
      <c r="Q2330">
        <v>0.20599999999999999</v>
      </c>
      <c r="T2330" s="1">
        <f t="shared" si="527"/>
        <v>797.62500000000011</v>
      </c>
      <c r="U2330" s="1">
        <f t="shared" si="528"/>
        <v>0.7950448</v>
      </c>
      <c r="V2330" s="3"/>
      <c r="W2330" s="3">
        <f t="shared" si="529"/>
        <v>48.510300000000001</v>
      </c>
      <c r="Z2330" s="2">
        <f t="shared" si="530"/>
        <v>19.567910000000001</v>
      </c>
      <c r="AA2330" s="1">
        <f t="shared" si="531"/>
        <v>67.415999999999997</v>
      </c>
      <c r="AB2330" s="4"/>
      <c r="AD2330" s="3">
        <f t="shared" si="532"/>
        <v>452.88330000000002</v>
      </c>
      <c r="AE2330" s="3">
        <f t="shared" si="533"/>
        <v>81.715446999999998</v>
      </c>
      <c r="AF2330" s="3">
        <f t="shared" si="534"/>
        <v>3.9216649999999995</v>
      </c>
      <c r="AG2330" s="3">
        <f t="shared" si="535"/>
        <v>7.7354399999999996</v>
      </c>
      <c r="AH2330" s="3">
        <f t="shared" si="536"/>
        <v>0.61977749999999998</v>
      </c>
      <c r="AQ2330">
        <v>1623</v>
      </c>
      <c r="BA2330" t="s">
        <v>31</v>
      </c>
      <c r="BB2330">
        <v>0.20599999999999999</v>
      </c>
      <c r="BC2330">
        <v>22.5</v>
      </c>
      <c r="BD2330">
        <v>9.9500000000000005E-3</v>
      </c>
      <c r="BE2330">
        <v>0.505</v>
      </c>
      <c r="BF2330">
        <v>1.81</v>
      </c>
      <c r="BG2330">
        <v>2.4</v>
      </c>
      <c r="BH2330">
        <v>19.7</v>
      </c>
      <c r="BI2330">
        <v>2.09</v>
      </c>
      <c r="BJ2330">
        <v>0.56499999999999995</v>
      </c>
      <c r="BK2330">
        <v>0.193</v>
      </c>
      <c r="BL2330">
        <v>2.5499999999999998E-2</v>
      </c>
      <c r="BN2330" s="1">
        <f t="shared" si="537"/>
        <v>-2.0077196007132794</v>
      </c>
      <c r="BO2330" s="2">
        <f t="shared" si="538"/>
        <v>0.87555555555555553</v>
      </c>
      <c r="BP2330" s="1">
        <f t="shared" si="539"/>
        <v>0.15803937868226889</v>
      </c>
    </row>
    <row r="2331" spans="1:68" x14ac:dyDescent="0.25">
      <c r="A2331" t="s">
        <v>2062</v>
      </c>
      <c r="B2331" t="s">
        <v>2073</v>
      </c>
      <c r="C2331" t="s">
        <v>191</v>
      </c>
      <c r="D2331">
        <v>-22.332184999999999</v>
      </c>
      <c r="E2331">
        <v>-68.014483999999996</v>
      </c>
      <c r="H2331" t="s">
        <v>1173</v>
      </c>
      <c r="I2331" t="s">
        <v>1009</v>
      </c>
      <c r="J2331" t="s">
        <v>29</v>
      </c>
      <c r="L2331" t="s">
        <v>30</v>
      </c>
      <c r="N2331">
        <v>58</v>
      </c>
      <c r="O2331">
        <v>1.0089999999999999</v>
      </c>
      <c r="P2331">
        <v>6.9</v>
      </c>
      <c r="Q2331">
        <v>0.47199999999999998</v>
      </c>
      <c r="T2331" s="1">
        <f t="shared" si="527"/>
        <v>7231.8</v>
      </c>
      <c r="U2331" s="1">
        <f t="shared" si="528"/>
        <v>6.3124159999999998</v>
      </c>
      <c r="V2331" s="3"/>
      <c r="W2331" s="3">
        <f t="shared" si="529"/>
        <v>44.763960000000004</v>
      </c>
      <c r="Z2331" s="2">
        <f t="shared" si="530"/>
        <v>142.70519999999999</v>
      </c>
      <c r="AA2331" s="1">
        <f t="shared" si="531"/>
        <v>91.573399999999992</v>
      </c>
      <c r="AB2331" s="4"/>
      <c r="AD2331" s="3">
        <f t="shared" si="532"/>
        <v>3839.163</v>
      </c>
      <c r="AE2331" s="3">
        <f t="shared" si="533"/>
        <v>504.36807000000005</v>
      </c>
      <c r="AF2331" s="3">
        <f t="shared" si="534"/>
        <v>39.771930000000005</v>
      </c>
      <c r="AG2331" s="3">
        <f t="shared" si="535"/>
        <v>234.86879999999999</v>
      </c>
      <c r="AH2331" s="3">
        <f t="shared" si="536"/>
        <v>1.6211434999999998</v>
      </c>
      <c r="AQ2331">
        <v>12589</v>
      </c>
      <c r="BA2331" t="s">
        <v>31</v>
      </c>
      <c r="BB2331">
        <v>0.47199999999999998</v>
      </c>
      <c r="BC2331">
        <v>204</v>
      </c>
      <c r="BD2331">
        <v>7.9000000000000001E-2</v>
      </c>
      <c r="BE2331">
        <v>0.46600000000000003</v>
      </c>
      <c r="BF2331">
        <v>13.2</v>
      </c>
      <c r="BG2331">
        <v>3.26</v>
      </c>
      <c r="BH2331">
        <v>167</v>
      </c>
      <c r="BI2331">
        <v>12.9</v>
      </c>
      <c r="BJ2331">
        <v>5.73</v>
      </c>
      <c r="BK2331">
        <v>5.86</v>
      </c>
      <c r="BL2331">
        <v>6.6699999999999995E-2</v>
      </c>
      <c r="BN2331" s="1">
        <f t="shared" si="537"/>
        <v>-1.9851779205412696</v>
      </c>
      <c r="BO2331" s="2">
        <f t="shared" si="538"/>
        <v>0.81862745098039214</v>
      </c>
      <c r="BP2331" s="1">
        <f t="shared" si="539"/>
        <v>4.0760996511861498E-2</v>
      </c>
    </row>
    <row r="2332" spans="1:68" x14ac:dyDescent="0.25">
      <c r="A2332" t="s">
        <v>2062</v>
      </c>
      <c r="B2332" t="s">
        <v>2073</v>
      </c>
      <c r="C2332" t="s">
        <v>191</v>
      </c>
      <c r="D2332">
        <v>-22.334935000000002</v>
      </c>
      <c r="E2332">
        <v>-68.016531999999998</v>
      </c>
      <c r="H2332" t="s">
        <v>1173</v>
      </c>
      <c r="I2332" t="s">
        <v>1009</v>
      </c>
      <c r="J2332" t="s">
        <v>29</v>
      </c>
      <c r="L2332" t="s">
        <v>30</v>
      </c>
      <c r="N2332">
        <v>82.3</v>
      </c>
      <c r="O2332">
        <v>1.0069999999999999</v>
      </c>
      <c r="P2332">
        <v>7.01</v>
      </c>
      <c r="Q2332">
        <v>1.64</v>
      </c>
      <c r="T2332" s="1">
        <f t="shared" si="527"/>
        <v>4856.6500000000005</v>
      </c>
      <c r="U2332" s="1">
        <f t="shared" si="528"/>
        <v>4.5065855999999993</v>
      </c>
      <c r="V2332" s="3"/>
      <c r="W2332" s="3">
        <f t="shared" si="529"/>
        <v>40.057020000000001</v>
      </c>
      <c r="Z2332" s="2">
        <f t="shared" si="530"/>
        <v>99.893640000000005</v>
      </c>
      <c r="AA2332" s="1">
        <f t="shared" si="531"/>
        <v>74.719400000000007</v>
      </c>
      <c r="AB2332" s="4"/>
      <c r="AD2332" s="3">
        <f t="shared" si="532"/>
        <v>2643.7350000000001</v>
      </c>
      <c r="AE2332" s="3">
        <f t="shared" si="533"/>
        <v>319.824094</v>
      </c>
      <c r="AF2332" s="3">
        <f t="shared" si="534"/>
        <v>27.41695</v>
      </c>
      <c r="AG2332" s="3">
        <f t="shared" si="535"/>
        <v>161.92320000000001</v>
      </c>
      <c r="AH2332" s="3">
        <f t="shared" si="536"/>
        <v>4.058935</v>
      </c>
      <c r="AQ2332">
        <v>8639</v>
      </c>
      <c r="BA2332" t="s">
        <v>31</v>
      </c>
      <c r="BB2332">
        <v>1.64</v>
      </c>
      <c r="BC2332">
        <v>137</v>
      </c>
      <c r="BD2332">
        <v>5.6399999999999999E-2</v>
      </c>
      <c r="BE2332">
        <v>0.41699999999999998</v>
      </c>
      <c r="BF2332">
        <v>9.24</v>
      </c>
      <c r="BG2332">
        <v>2.66</v>
      </c>
      <c r="BH2332">
        <v>115</v>
      </c>
      <c r="BI2332">
        <v>8.18</v>
      </c>
      <c r="BJ2332">
        <v>3.95</v>
      </c>
      <c r="BK2332">
        <v>4.04</v>
      </c>
      <c r="BL2332">
        <v>0.16700000000000001</v>
      </c>
      <c r="BN2332" s="1">
        <f t="shared" si="537"/>
        <v>-1.4492079233836284</v>
      </c>
      <c r="BO2332" s="2">
        <f t="shared" si="538"/>
        <v>0.83941605839416056</v>
      </c>
      <c r="BP2332" s="1">
        <f t="shared" si="539"/>
        <v>0.14804473145262328</v>
      </c>
    </row>
    <row r="2333" spans="1:68" x14ac:dyDescent="0.25">
      <c r="A2333" t="s">
        <v>2062</v>
      </c>
      <c r="B2333" t="s">
        <v>2073</v>
      </c>
      <c r="C2333" t="s">
        <v>191</v>
      </c>
      <c r="D2333">
        <v>-22.34111</v>
      </c>
      <c r="E2333">
        <v>-68.012974</v>
      </c>
      <c r="H2333" t="s">
        <v>1173</v>
      </c>
      <c r="I2333" t="s">
        <v>1009</v>
      </c>
      <c r="J2333" t="s">
        <v>29</v>
      </c>
      <c r="L2333" t="s">
        <v>30</v>
      </c>
      <c r="N2333">
        <v>82</v>
      </c>
      <c r="O2333">
        <v>1.0069999999999999</v>
      </c>
      <c r="P2333">
        <v>6.92</v>
      </c>
      <c r="Q2333">
        <v>1.29</v>
      </c>
      <c r="T2333" s="1">
        <f t="shared" si="527"/>
        <v>5033.9000000000005</v>
      </c>
      <c r="U2333" s="1">
        <f t="shared" si="528"/>
        <v>4.2988352000000001</v>
      </c>
      <c r="V2333" s="3"/>
      <c r="W2333" s="3">
        <f t="shared" si="529"/>
        <v>49.182720000000003</v>
      </c>
      <c r="Z2333" s="2">
        <f t="shared" si="530"/>
        <v>105.40725</v>
      </c>
      <c r="AA2333" s="1">
        <f t="shared" si="531"/>
        <v>84.550899999999999</v>
      </c>
      <c r="AB2333" s="4"/>
      <c r="AD2333" s="3">
        <f t="shared" si="532"/>
        <v>2896.614</v>
      </c>
      <c r="AE2333" s="3">
        <f t="shared" si="533"/>
        <v>154.82926800000001</v>
      </c>
      <c r="AF2333" s="3">
        <f t="shared" si="534"/>
        <v>26.098159999999996</v>
      </c>
      <c r="AG2333" s="3">
        <f t="shared" si="535"/>
        <v>204.80879999999999</v>
      </c>
      <c r="AH2333" s="3">
        <f t="shared" si="536"/>
        <v>4.7394750000000005</v>
      </c>
      <c r="AQ2333">
        <v>8973</v>
      </c>
      <c r="BA2333" t="s">
        <v>31</v>
      </c>
      <c r="BB2333">
        <v>1.29</v>
      </c>
      <c r="BC2333">
        <v>142</v>
      </c>
      <c r="BD2333">
        <v>5.3800000000000001E-2</v>
      </c>
      <c r="BE2333">
        <v>0.51200000000000001</v>
      </c>
      <c r="BF2333">
        <v>9.75</v>
      </c>
      <c r="BG2333">
        <v>3.01</v>
      </c>
      <c r="BH2333">
        <v>126</v>
      </c>
      <c r="BI2333">
        <v>3.96</v>
      </c>
      <c r="BJ2333">
        <v>3.76</v>
      </c>
      <c r="BK2333">
        <v>5.1100000000000003</v>
      </c>
      <c r="BL2333">
        <v>0.19500000000000001</v>
      </c>
      <c r="BN2333" s="1">
        <f t="shared" si="537"/>
        <v>-1.3093276083158334E-2</v>
      </c>
      <c r="BO2333" s="2">
        <f t="shared" si="538"/>
        <v>0.88732394366197187</v>
      </c>
      <c r="BP2333" s="1">
        <f t="shared" si="539"/>
        <v>0.18160188304462849</v>
      </c>
    </row>
    <row r="2334" spans="1:68" x14ac:dyDescent="0.25">
      <c r="A2334" t="s">
        <v>2062</v>
      </c>
      <c r="B2334" t="s">
        <v>2073</v>
      </c>
      <c r="C2334" t="s">
        <v>191</v>
      </c>
      <c r="D2334">
        <v>-22.34798</v>
      </c>
      <c r="E2334">
        <v>-67.997630999999998</v>
      </c>
      <c r="H2334" t="s">
        <v>1173</v>
      </c>
      <c r="I2334" t="s">
        <v>1009</v>
      </c>
      <c r="J2334" t="s">
        <v>29</v>
      </c>
      <c r="L2334" t="s">
        <v>30</v>
      </c>
      <c r="N2334">
        <v>77.3</v>
      </c>
      <c r="O2334">
        <v>1</v>
      </c>
      <c r="P2334">
        <v>6.94</v>
      </c>
      <c r="Q2334">
        <v>0.78100000000000003</v>
      </c>
      <c r="T2334" s="1">
        <f t="shared" si="527"/>
        <v>12.088450000000002</v>
      </c>
      <c r="U2334" s="1">
        <f t="shared" si="528"/>
        <v>2.9005151999999999E-2</v>
      </c>
      <c r="V2334" s="3"/>
      <c r="W2334" s="3">
        <f t="shared" si="529"/>
        <v>175.78980000000001</v>
      </c>
      <c r="Z2334" s="2">
        <f t="shared" si="530"/>
        <v>2.2378769999999997</v>
      </c>
      <c r="AA2334" s="1">
        <f t="shared" si="531"/>
        <v>52.809199999999997</v>
      </c>
      <c r="AB2334" s="4"/>
      <c r="AD2334" s="3">
        <f t="shared" si="532"/>
        <v>43.679099999999998</v>
      </c>
      <c r="AE2334" s="3">
        <f t="shared" si="533"/>
        <v>15.209238700000002</v>
      </c>
      <c r="AF2334" s="3">
        <f t="shared" si="534"/>
        <v>8.1903799999999999E-2</v>
      </c>
      <c r="AG2334" s="3">
        <f t="shared" si="535"/>
        <v>27.094080000000002</v>
      </c>
      <c r="AH2334" s="3">
        <f t="shared" si="536"/>
        <v>7.5345499999999994</v>
      </c>
      <c r="AQ2334">
        <v>454</v>
      </c>
      <c r="BA2334" t="s">
        <v>31</v>
      </c>
      <c r="BB2334">
        <v>0.78100000000000003</v>
      </c>
      <c r="BC2334">
        <v>0.34100000000000003</v>
      </c>
      <c r="BD2334">
        <v>3.6299999999999999E-4</v>
      </c>
      <c r="BE2334">
        <v>1.83</v>
      </c>
      <c r="BF2334">
        <v>0.20699999999999999</v>
      </c>
      <c r="BG2334">
        <v>1.88</v>
      </c>
      <c r="BH2334">
        <v>1.9</v>
      </c>
      <c r="BI2334">
        <v>0.38900000000000001</v>
      </c>
      <c r="BJ2334">
        <v>1.18E-2</v>
      </c>
      <c r="BK2334">
        <v>0.67600000000000005</v>
      </c>
      <c r="BL2334">
        <v>0.31</v>
      </c>
      <c r="BN2334" s="1">
        <f t="shared" si="537"/>
        <v>-5.6273200162161627</v>
      </c>
      <c r="BO2334" s="2">
        <f t="shared" si="538"/>
        <v>5.5718475073313778</v>
      </c>
      <c r="BP2334" s="1">
        <f t="shared" si="539"/>
        <v>91.992679216348932</v>
      </c>
    </row>
    <row r="2335" spans="1:68" x14ac:dyDescent="0.25">
      <c r="A2335" t="s">
        <v>2062</v>
      </c>
      <c r="B2335" t="s">
        <v>2073</v>
      </c>
      <c r="C2335" t="s">
        <v>191</v>
      </c>
      <c r="D2335">
        <v>-22.350415000000002</v>
      </c>
      <c r="E2335">
        <v>-68.001343000000006</v>
      </c>
      <c r="H2335" t="s">
        <v>1173</v>
      </c>
      <c r="I2335" t="s">
        <v>1009</v>
      </c>
      <c r="J2335" t="s">
        <v>29</v>
      </c>
      <c r="L2335" t="s">
        <v>30</v>
      </c>
      <c r="N2335">
        <v>80.7</v>
      </c>
      <c r="O2335">
        <v>1</v>
      </c>
      <c r="P2335">
        <v>3.32</v>
      </c>
      <c r="Q2335">
        <v>-0.68500000000000005</v>
      </c>
      <c r="T2335" s="1">
        <f t="shared" si="527"/>
        <v>0.77990000000000004</v>
      </c>
      <c r="U2335" s="1">
        <f t="shared" si="528"/>
        <v>3.9952E-3</v>
      </c>
      <c r="V2335" s="3"/>
      <c r="W2335" s="3">
        <f t="shared" si="529"/>
        <v>1354.4459999999999</v>
      </c>
      <c r="Z2335" s="2">
        <f t="shared" si="530"/>
        <v>3.448709</v>
      </c>
      <c r="AA2335" s="1">
        <f t="shared" si="531"/>
        <v>106.1802</v>
      </c>
      <c r="AB2335" s="4"/>
      <c r="AD2335" s="3">
        <f t="shared" si="532"/>
        <v>154.94586000000001</v>
      </c>
      <c r="AE2335" s="3">
        <f t="shared" si="533"/>
        <v>46.135993999999997</v>
      </c>
      <c r="AF2335" s="3">
        <f t="shared" si="534"/>
        <v>1.1036189999999999</v>
      </c>
      <c r="AG2335" s="3">
        <f t="shared" si="535"/>
        <v>105.00960000000001</v>
      </c>
      <c r="AH2335" s="3">
        <f t="shared" si="536"/>
        <v>29.895149999999997</v>
      </c>
      <c r="AQ2335">
        <v>2177</v>
      </c>
      <c r="AY2335" s="1">
        <v>-12.8</v>
      </c>
      <c r="BA2335" t="s">
        <v>31</v>
      </c>
      <c r="BB2335">
        <v>-0.68500000000000005</v>
      </c>
      <c r="BC2335">
        <v>2.1999999999999999E-2</v>
      </c>
      <c r="BD2335">
        <v>5.0000000000000002E-5</v>
      </c>
      <c r="BE2335">
        <v>14.1</v>
      </c>
      <c r="BF2335">
        <v>0.31900000000000001</v>
      </c>
      <c r="BG2335">
        <v>3.78</v>
      </c>
      <c r="BH2335">
        <v>6.74</v>
      </c>
      <c r="BI2335">
        <v>1.18</v>
      </c>
      <c r="BJ2335">
        <v>0.159</v>
      </c>
      <c r="BK2335">
        <v>2.62</v>
      </c>
      <c r="BL2335">
        <v>1.23</v>
      </c>
      <c r="BN2335" s="1">
        <f t="shared" si="537"/>
        <v>-27.144788132805274</v>
      </c>
      <c r="BO2335" s="2">
        <f t="shared" si="538"/>
        <v>306.36363636363637</v>
      </c>
      <c r="BP2335" s="1">
        <f t="shared" si="539"/>
        <v>27.088288621344866</v>
      </c>
    </row>
    <row r="2336" spans="1:68" x14ac:dyDescent="0.25">
      <c r="A2336" t="s">
        <v>2062</v>
      </c>
      <c r="B2336" t="s">
        <v>2073</v>
      </c>
      <c r="C2336" t="s">
        <v>191</v>
      </c>
      <c r="D2336">
        <v>-22.351755000000001</v>
      </c>
      <c r="E2336">
        <v>-68.015180999999998</v>
      </c>
      <c r="H2336" t="s">
        <v>1173</v>
      </c>
      <c r="I2336" t="s">
        <v>1009</v>
      </c>
      <c r="J2336" t="s">
        <v>29</v>
      </c>
      <c r="L2336" t="s">
        <v>30</v>
      </c>
      <c r="N2336">
        <v>36.200000000000003</v>
      </c>
      <c r="O2336">
        <v>1</v>
      </c>
      <c r="P2336">
        <v>7.38</v>
      </c>
      <c r="Q2336">
        <v>2.42</v>
      </c>
      <c r="T2336" s="1">
        <f t="shared" si="527"/>
        <v>577.83500000000004</v>
      </c>
      <c r="U2336" s="1">
        <f t="shared" si="528"/>
        <v>0.55932799999999994</v>
      </c>
      <c r="V2336" s="3"/>
      <c r="W2336" s="3">
        <f t="shared" si="529"/>
        <v>48.126060000000003</v>
      </c>
      <c r="Z2336" s="2">
        <f t="shared" si="530"/>
        <v>12.108320000000001</v>
      </c>
      <c r="AA2336" s="1">
        <f t="shared" si="531"/>
        <v>55.618200000000002</v>
      </c>
      <c r="AB2336" s="4"/>
      <c r="AD2336" s="3">
        <f t="shared" si="532"/>
        <v>349.43279999999999</v>
      </c>
      <c r="AE2336" s="3">
        <f t="shared" si="533"/>
        <v>29.010938599999999</v>
      </c>
      <c r="AF2336" s="3">
        <f t="shared" si="534"/>
        <v>3.2830929999999996</v>
      </c>
      <c r="AG2336" s="3">
        <f t="shared" si="535"/>
        <v>46.091999999999992</v>
      </c>
      <c r="AH2336" s="3">
        <f t="shared" si="536"/>
        <v>7.5345499999999994</v>
      </c>
      <c r="AQ2336">
        <v>1366</v>
      </c>
      <c r="BA2336" t="s">
        <v>31</v>
      </c>
      <c r="BB2336">
        <v>2.42</v>
      </c>
      <c r="BC2336">
        <v>16.3</v>
      </c>
      <c r="BD2336">
        <v>7.0000000000000001E-3</v>
      </c>
      <c r="BE2336">
        <v>0.501</v>
      </c>
      <c r="BF2336">
        <v>1.1200000000000001</v>
      </c>
      <c r="BG2336">
        <v>1.98</v>
      </c>
      <c r="BH2336">
        <v>15.2</v>
      </c>
      <c r="BI2336">
        <v>0.74199999999999999</v>
      </c>
      <c r="BJ2336">
        <v>0.47299999999999998</v>
      </c>
      <c r="BK2336">
        <v>1.1499999999999999</v>
      </c>
      <c r="BL2336">
        <v>0.31</v>
      </c>
      <c r="BN2336" s="1">
        <f t="shared" si="537"/>
        <v>-1.008601269711239</v>
      </c>
      <c r="BO2336" s="2">
        <f t="shared" si="538"/>
        <v>0.93251533742331283</v>
      </c>
      <c r="BP2336" s="1">
        <f t="shared" si="539"/>
        <v>2.2949547880611365</v>
      </c>
    </row>
    <row r="2337" spans="1:68" x14ac:dyDescent="0.25">
      <c r="A2337" t="s">
        <v>2063</v>
      </c>
      <c r="B2337" t="s">
        <v>2073</v>
      </c>
      <c r="C2337" t="s">
        <v>191</v>
      </c>
      <c r="D2337">
        <v>-22.718726</v>
      </c>
      <c r="E2337">
        <v>-68.044492000000005</v>
      </c>
      <c r="H2337" t="s">
        <v>445</v>
      </c>
      <c r="I2337" t="s">
        <v>193</v>
      </c>
      <c r="J2337" t="s">
        <v>29</v>
      </c>
      <c r="L2337" t="s">
        <v>30</v>
      </c>
      <c r="N2337">
        <v>33.299999999999997</v>
      </c>
      <c r="O2337">
        <v>1</v>
      </c>
      <c r="P2337">
        <v>7.09</v>
      </c>
      <c r="Q2337">
        <v>3.64</v>
      </c>
      <c r="T2337" s="1">
        <f t="shared" si="527"/>
        <v>538.84</v>
      </c>
      <c r="U2337" s="1">
        <f t="shared" si="528"/>
        <v>0.84698239999999991</v>
      </c>
      <c r="V2337" s="3"/>
      <c r="W2337" s="3">
        <f t="shared" si="529"/>
        <v>386.16119999999995</v>
      </c>
      <c r="Z2337" s="2">
        <f t="shared" si="530"/>
        <v>10.183961999999999</v>
      </c>
      <c r="AA2337" s="1">
        <f t="shared" si="531"/>
        <v>47.472099999999998</v>
      </c>
      <c r="AB2337" s="4"/>
      <c r="AD2337" s="3">
        <f t="shared" si="532"/>
        <v>395.41079999999999</v>
      </c>
      <c r="AE2337" s="3">
        <f t="shared" si="533"/>
        <v>32.490687299999998</v>
      </c>
      <c r="AF2337" s="3">
        <f t="shared" si="534"/>
        <v>2.8874559999999998</v>
      </c>
      <c r="AG2337" s="3">
        <f t="shared" si="535"/>
        <v>89.378399999999999</v>
      </c>
      <c r="AH2337" s="3">
        <f t="shared" si="536"/>
        <v>54.200150000000001</v>
      </c>
      <c r="AQ2337">
        <v>1857</v>
      </c>
      <c r="AY2337" s="1">
        <v>6</v>
      </c>
      <c r="BA2337" t="s">
        <v>31</v>
      </c>
      <c r="BB2337">
        <v>3.64</v>
      </c>
      <c r="BC2337">
        <v>15.2</v>
      </c>
      <c r="BD2337">
        <v>1.06E-2</v>
      </c>
      <c r="BE2337">
        <v>4.0199999999999996</v>
      </c>
      <c r="BF2337">
        <v>0.94199999999999995</v>
      </c>
      <c r="BG2337">
        <v>1.69</v>
      </c>
      <c r="BH2337">
        <v>17.2</v>
      </c>
      <c r="BI2337">
        <v>0.83099999999999996</v>
      </c>
      <c r="BJ2337">
        <v>0.41599999999999998</v>
      </c>
      <c r="BK2337">
        <v>2.23</v>
      </c>
      <c r="BL2337">
        <v>2.23</v>
      </c>
      <c r="BN2337" s="1">
        <f t="shared" si="537"/>
        <v>0.87803367638819596</v>
      </c>
      <c r="BO2337" s="2">
        <f t="shared" si="538"/>
        <v>1.131578947368421</v>
      </c>
      <c r="BP2337" s="1">
        <f t="shared" si="539"/>
        <v>18.770900751388076</v>
      </c>
    </row>
    <row r="2338" spans="1:68" x14ac:dyDescent="0.25">
      <c r="A2338" t="s">
        <v>2064</v>
      </c>
      <c r="B2338" t="s">
        <v>2073</v>
      </c>
      <c r="C2338" t="s">
        <v>191</v>
      </c>
      <c r="D2338">
        <v>-22.982285999999998</v>
      </c>
      <c r="E2338">
        <v>-67.303557999999995</v>
      </c>
      <c r="H2338" t="s">
        <v>471</v>
      </c>
      <c r="I2338" t="s">
        <v>193</v>
      </c>
      <c r="J2338" t="s">
        <v>29</v>
      </c>
      <c r="L2338" t="s">
        <v>30</v>
      </c>
      <c r="N2338">
        <v>19.5</v>
      </c>
      <c r="O2338">
        <v>1</v>
      </c>
      <c r="P2338">
        <v>6.94</v>
      </c>
      <c r="Q2338">
        <v>2.23</v>
      </c>
      <c r="T2338" s="1">
        <f t="shared" si="527"/>
        <v>278.28250000000003</v>
      </c>
      <c r="U2338" s="1">
        <f t="shared" si="528"/>
        <v>0.33879295999999998</v>
      </c>
      <c r="V2338" s="3"/>
      <c r="W2338" s="3">
        <f t="shared" si="529"/>
        <v>32.852520000000005</v>
      </c>
      <c r="Z2338" s="2">
        <f t="shared" si="530"/>
        <v>4.6919740000000001</v>
      </c>
      <c r="AA2338" s="1">
        <f t="shared" si="531"/>
        <v>25.8428</v>
      </c>
      <c r="AB2338" s="4"/>
      <c r="AD2338" s="3">
        <f t="shared" si="532"/>
        <v>177.0153</v>
      </c>
      <c r="AE2338" s="3">
        <f t="shared" si="533"/>
        <v>6.5685144000000006</v>
      </c>
      <c r="AF2338" s="3">
        <f t="shared" si="534"/>
        <v>1.6311349999999998</v>
      </c>
      <c r="AG2338" s="3">
        <f t="shared" si="535"/>
        <v>30.30048</v>
      </c>
      <c r="AH2338" s="3">
        <f t="shared" si="536"/>
        <v>10.49976</v>
      </c>
      <c r="AQ2338">
        <v>745</v>
      </c>
      <c r="AY2338" s="1">
        <v>5.2</v>
      </c>
      <c r="BA2338" t="s">
        <v>31</v>
      </c>
      <c r="BB2338">
        <v>2.23</v>
      </c>
      <c r="BC2338">
        <v>7.85</v>
      </c>
      <c r="BD2338">
        <v>4.2399999999999998E-3</v>
      </c>
      <c r="BE2338">
        <v>0.34200000000000003</v>
      </c>
      <c r="BF2338">
        <v>0.434</v>
      </c>
      <c r="BG2338">
        <v>0.92</v>
      </c>
      <c r="BH2338">
        <v>7.7</v>
      </c>
      <c r="BI2338">
        <v>0.16800000000000001</v>
      </c>
      <c r="BJ2338">
        <v>0.23499999999999999</v>
      </c>
      <c r="BK2338">
        <v>0.75600000000000001</v>
      </c>
      <c r="BL2338">
        <v>0.432</v>
      </c>
      <c r="BN2338" s="1">
        <f t="shared" si="537"/>
        <v>-1.3613062214198148</v>
      </c>
      <c r="BO2338" s="2">
        <f t="shared" si="538"/>
        <v>0.98089171974522305</v>
      </c>
      <c r="BP2338" s="1">
        <f t="shared" si="539"/>
        <v>6.4370882851511384</v>
      </c>
    </row>
    <row r="2339" spans="1:68" x14ac:dyDescent="0.25">
      <c r="A2339" t="s">
        <v>2065</v>
      </c>
      <c r="B2339" t="s">
        <v>2073</v>
      </c>
      <c r="C2339" t="s">
        <v>191</v>
      </c>
      <c r="D2339">
        <v>-23.124186000000002</v>
      </c>
      <c r="E2339">
        <v>-67.427567999999994</v>
      </c>
      <c r="H2339" t="s">
        <v>488</v>
      </c>
      <c r="I2339" t="s">
        <v>193</v>
      </c>
      <c r="J2339" t="s">
        <v>29</v>
      </c>
      <c r="L2339" t="s">
        <v>30</v>
      </c>
      <c r="N2339">
        <v>49.8</v>
      </c>
      <c r="O2339">
        <v>1.016</v>
      </c>
      <c r="P2339">
        <v>6.61</v>
      </c>
      <c r="Q2339">
        <v>0.91700000000000004</v>
      </c>
      <c r="T2339" s="1">
        <f t="shared" si="527"/>
        <v>13045.6</v>
      </c>
      <c r="U2339" s="1">
        <f t="shared" si="528"/>
        <v>4.0671135999999999</v>
      </c>
      <c r="V2339" s="3"/>
      <c r="W2339" s="3">
        <f t="shared" si="529"/>
        <v>290.10120000000001</v>
      </c>
      <c r="Z2339" s="2">
        <f t="shared" si="530"/>
        <v>51.568469999999998</v>
      </c>
      <c r="AA2339" s="1">
        <f t="shared" si="531"/>
        <v>17.303439999999998</v>
      </c>
      <c r="AB2339" s="4"/>
      <c r="AD2339" s="3">
        <f t="shared" si="532"/>
        <v>6138.0630000000001</v>
      </c>
      <c r="AE2339" s="3">
        <f t="shared" si="533"/>
        <v>202.92017700000002</v>
      </c>
      <c r="AF2339" s="3">
        <f t="shared" si="534"/>
        <v>33.594439999999999</v>
      </c>
      <c r="AG2339" s="3">
        <f t="shared" si="535"/>
        <v>1579.1519999999998</v>
      </c>
      <c r="AH2339" s="3">
        <f t="shared" si="536"/>
        <v>145.10084999999998</v>
      </c>
      <c r="AQ2339">
        <v>21753</v>
      </c>
      <c r="AY2339" s="1">
        <v>3.2</v>
      </c>
      <c r="BA2339" t="s">
        <v>31</v>
      </c>
      <c r="BB2339">
        <v>0.91700000000000004</v>
      </c>
      <c r="BC2339">
        <v>368</v>
      </c>
      <c r="BD2339">
        <v>5.0900000000000001E-2</v>
      </c>
      <c r="BE2339">
        <v>3.02</v>
      </c>
      <c r="BF2339">
        <v>4.7699999999999996</v>
      </c>
      <c r="BG2339">
        <v>0.61599999999999999</v>
      </c>
      <c r="BH2339">
        <v>267</v>
      </c>
      <c r="BI2339">
        <v>5.19</v>
      </c>
      <c r="BJ2339">
        <v>4.84</v>
      </c>
      <c r="BK2339">
        <v>39.4</v>
      </c>
      <c r="BL2339">
        <v>5.97</v>
      </c>
      <c r="BN2339" s="1">
        <f t="shared" si="537"/>
        <v>-0.97443663846218698</v>
      </c>
      <c r="BO2339" s="2">
        <f t="shared" si="538"/>
        <v>0.72554347826086951</v>
      </c>
      <c r="BP2339" s="1">
        <f t="shared" si="539"/>
        <v>4.319192402076057</v>
      </c>
    </row>
    <row r="2340" spans="1:68" x14ac:dyDescent="0.25">
      <c r="A2340" t="s">
        <v>2066</v>
      </c>
      <c r="B2340" t="s">
        <v>2073</v>
      </c>
      <c r="C2340" t="s">
        <v>191</v>
      </c>
      <c r="D2340">
        <v>-23.148204</v>
      </c>
      <c r="E2340">
        <v>-67.659570000000002</v>
      </c>
      <c r="H2340" t="s">
        <v>494</v>
      </c>
      <c r="I2340" t="s">
        <v>193</v>
      </c>
      <c r="J2340" t="s">
        <v>29</v>
      </c>
      <c r="L2340" t="s">
        <v>30</v>
      </c>
      <c r="N2340">
        <v>63.2</v>
      </c>
      <c r="O2340">
        <v>1.0009999999999999</v>
      </c>
      <c r="P2340">
        <v>5.65</v>
      </c>
      <c r="Q2340">
        <v>1.71</v>
      </c>
      <c r="T2340" s="1">
        <f t="shared" si="527"/>
        <v>91.461000000000013</v>
      </c>
      <c r="U2340" s="1">
        <f t="shared" si="528"/>
        <v>0.19975999999999999</v>
      </c>
      <c r="V2340" s="3"/>
      <c r="W2340" s="3">
        <f t="shared" si="529"/>
        <v>857.81579999999997</v>
      </c>
      <c r="Z2340" s="2">
        <f t="shared" si="530"/>
        <v>38.919600000000003</v>
      </c>
      <c r="AA2340" s="1">
        <f t="shared" si="531"/>
        <v>59.269899999999993</v>
      </c>
      <c r="AB2340" s="4"/>
      <c r="AD2340" s="3">
        <f t="shared" si="532"/>
        <v>287.36250000000001</v>
      </c>
      <c r="AE2340" s="3">
        <f t="shared" si="533"/>
        <v>80.542498000000009</v>
      </c>
      <c r="AF2340" s="3">
        <f t="shared" si="534"/>
        <v>0.77739199999999997</v>
      </c>
      <c r="AG2340" s="3">
        <f t="shared" si="535"/>
        <v>54.508800000000001</v>
      </c>
      <c r="AH2340" s="3">
        <f t="shared" si="536"/>
        <v>21.121044999999999</v>
      </c>
      <c r="AQ2340">
        <v>1820</v>
      </c>
      <c r="AY2340" s="1">
        <v>3.1</v>
      </c>
      <c r="BA2340" t="s">
        <v>31</v>
      </c>
      <c r="BB2340">
        <v>1.71</v>
      </c>
      <c r="BC2340">
        <v>2.58</v>
      </c>
      <c r="BD2340">
        <v>2.5000000000000001E-3</v>
      </c>
      <c r="BE2340">
        <v>8.93</v>
      </c>
      <c r="BF2340">
        <v>3.6</v>
      </c>
      <c r="BG2340">
        <v>2.11</v>
      </c>
      <c r="BH2340">
        <v>12.5</v>
      </c>
      <c r="BI2340">
        <v>2.06</v>
      </c>
      <c r="BJ2340">
        <v>0.112</v>
      </c>
      <c r="BK2340">
        <v>1.36</v>
      </c>
      <c r="BL2340">
        <v>0.86899999999999999</v>
      </c>
      <c r="BN2340" s="1">
        <f t="shared" si="537"/>
        <v>-7.3215042693635342</v>
      </c>
      <c r="BO2340" s="2">
        <f t="shared" si="538"/>
        <v>4.8449612403100772</v>
      </c>
      <c r="BP2340" s="1">
        <f t="shared" si="539"/>
        <v>27.169105161874576</v>
      </c>
    </row>
    <row r="2341" spans="1:68" x14ac:dyDescent="0.25">
      <c r="A2341" t="s">
        <v>2067</v>
      </c>
      <c r="B2341" t="s">
        <v>2073</v>
      </c>
      <c r="C2341" t="s">
        <v>191</v>
      </c>
      <c r="D2341">
        <v>-23.709793999999999</v>
      </c>
      <c r="E2341">
        <v>-67.749465999999998</v>
      </c>
      <c r="H2341" t="s">
        <v>528</v>
      </c>
      <c r="I2341" t="s">
        <v>193</v>
      </c>
      <c r="J2341" t="s">
        <v>29</v>
      </c>
      <c r="L2341" t="s">
        <v>30</v>
      </c>
      <c r="N2341">
        <v>35.799999999999997</v>
      </c>
      <c r="O2341">
        <v>1</v>
      </c>
      <c r="P2341">
        <v>8.0299999999999994</v>
      </c>
      <c r="Q2341">
        <v>1.34</v>
      </c>
      <c r="T2341" s="1">
        <f t="shared" si="527"/>
        <v>101.03250000000001</v>
      </c>
      <c r="U2341" s="1">
        <f t="shared" si="528"/>
        <v>0.10787040000000001</v>
      </c>
      <c r="V2341" s="3"/>
      <c r="W2341" s="3">
        <f t="shared" si="529"/>
        <v>204.6078</v>
      </c>
      <c r="Z2341" s="2">
        <f t="shared" si="530"/>
        <v>1.600028</v>
      </c>
      <c r="AA2341" s="1">
        <f t="shared" si="531"/>
        <v>47.753</v>
      </c>
      <c r="AB2341" s="4"/>
      <c r="AD2341" s="3">
        <f t="shared" si="532"/>
        <v>130.34763000000001</v>
      </c>
      <c r="AE2341" s="3">
        <f t="shared" si="533"/>
        <v>17.398743500000002</v>
      </c>
      <c r="AF2341" s="3">
        <f t="shared" si="534"/>
        <v>0.15617249999999999</v>
      </c>
      <c r="AG2341" s="3">
        <f t="shared" si="535"/>
        <v>28.897679999999998</v>
      </c>
      <c r="AH2341" s="3">
        <f t="shared" si="536"/>
        <v>8.7741049999999987</v>
      </c>
      <c r="AQ2341">
        <v>675</v>
      </c>
      <c r="AY2341" s="1">
        <v>5.7</v>
      </c>
      <c r="BA2341" t="s">
        <v>31</v>
      </c>
      <c r="BB2341">
        <v>1.34</v>
      </c>
      <c r="BC2341">
        <v>2.85</v>
      </c>
      <c r="BD2341">
        <v>1.3500000000000001E-3</v>
      </c>
      <c r="BE2341">
        <v>2.13</v>
      </c>
      <c r="BF2341">
        <v>0.14799999999999999</v>
      </c>
      <c r="BG2341">
        <v>1.7</v>
      </c>
      <c r="BH2341">
        <v>5.67</v>
      </c>
      <c r="BI2341">
        <v>0.44500000000000001</v>
      </c>
      <c r="BJ2341">
        <v>2.2499999999999999E-2</v>
      </c>
      <c r="BK2341">
        <v>0.72099999999999997</v>
      </c>
      <c r="BL2341">
        <v>0.36099999999999999</v>
      </c>
      <c r="BN2341" s="1">
        <f t="shared" si="537"/>
        <v>-0.89447467147380244</v>
      </c>
      <c r="BO2341" s="2">
        <f t="shared" si="538"/>
        <v>1.9894736842105263</v>
      </c>
      <c r="BP2341" s="1">
        <f t="shared" si="539"/>
        <v>56.182138340616937</v>
      </c>
    </row>
    <row r="2342" spans="1:68" x14ac:dyDescent="0.25">
      <c r="A2342" t="s">
        <v>2068</v>
      </c>
      <c r="B2342" t="s">
        <v>2073</v>
      </c>
      <c r="C2342" t="s">
        <v>191</v>
      </c>
      <c r="D2342">
        <v>-23.781659999999999</v>
      </c>
      <c r="E2342">
        <v>-68.238202000000001</v>
      </c>
      <c r="H2342" t="s">
        <v>445</v>
      </c>
      <c r="I2342" t="s">
        <v>193</v>
      </c>
      <c r="J2342" t="s">
        <v>29</v>
      </c>
      <c r="L2342" t="s">
        <v>30</v>
      </c>
      <c r="N2342">
        <v>26.3</v>
      </c>
      <c r="O2342">
        <v>1</v>
      </c>
      <c r="P2342">
        <v>6.93</v>
      </c>
      <c r="Q2342">
        <v>7.08</v>
      </c>
      <c r="T2342" s="1">
        <f t="shared" si="527"/>
        <v>907.5200000000001</v>
      </c>
      <c r="U2342" s="1">
        <f t="shared" si="528"/>
        <v>0.92688639999999989</v>
      </c>
      <c r="V2342" s="3"/>
      <c r="W2342" s="3">
        <f t="shared" si="529"/>
        <v>431.30940000000004</v>
      </c>
      <c r="Z2342" s="2">
        <f t="shared" si="530"/>
        <v>9.3731369999999998</v>
      </c>
      <c r="AA2342" s="1">
        <f t="shared" si="531"/>
        <v>48.314799999999998</v>
      </c>
      <c r="AB2342" s="4"/>
      <c r="AD2342" s="3">
        <f t="shared" si="532"/>
        <v>537.94259999999997</v>
      </c>
      <c r="AE2342" s="3">
        <f t="shared" si="533"/>
        <v>73.504803999999993</v>
      </c>
      <c r="AF2342" s="3">
        <f t="shared" si="534"/>
        <v>5.0808119999999999</v>
      </c>
      <c r="AG2342" s="3">
        <f t="shared" si="535"/>
        <v>151.9032</v>
      </c>
      <c r="AH2342" s="3">
        <f t="shared" si="536"/>
        <v>83.609200000000001</v>
      </c>
      <c r="AQ2342">
        <v>2757</v>
      </c>
      <c r="AY2342" s="1">
        <v>3.2</v>
      </c>
      <c r="BA2342" t="s">
        <v>31</v>
      </c>
      <c r="BB2342">
        <v>7.08</v>
      </c>
      <c r="BC2342">
        <v>25.6</v>
      </c>
      <c r="BD2342">
        <v>1.1599999999999999E-2</v>
      </c>
      <c r="BE2342">
        <v>4.49</v>
      </c>
      <c r="BF2342">
        <v>0.86699999999999999</v>
      </c>
      <c r="BG2342">
        <v>1.72</v>
      </c>
      <c r="BH2342">
        <v>23.4</v>
      </c>
      <c r="BI2342">
        <v>1.88</v>
      </c>
      <c r="BJ2342">
        <v>0.73199999999999998</v>
      </c>
      <c r="BK2342">
        <v>3.79</v>
      </c>
      <c r="BL2342">
        <v>3.44</v>
      </c>
      <c r="BN2342" s="1">
        <f t="shared" si="537"/>
        <v>-1.4603694018767095</v>
      </c>
      <c r="BO2342" s="2">
        <f t="shared" si="538"/>
        <v>0.91406249999999989</v>
      </c>
      <c r="BP2342" s="1">
        <f t="shared" si="539"/>
        <v>16.455873588709835</v>
      </c>
    </row>
    <row r="2343" spans="1:68" x14ac:dyDescent="0.25">
      <c r="A2343" t="s">
        <v>2069</v>
      </c>
      <c r="B2343" t="s">
        <v>2073</v>
      </c>
      <c r="C2343" t="s">
        <v>191</v>
      </c>
      <c r="D2343">
        <v>-23.919908</v>
      </c>
      <c r="E2343">
        <v>-67.772886</v>
      </c>
      <c r="H2343" t="s">
        <v>2076</v>
      </c>
      <c r="I2343" t="s">
        <v>193</v>
      </c>
      <c r="J2343" t="s">
        <v>29</v>
      </c>
      <c r="L2343" t="s">
        <v>30</v>
      </c>
      <c r="N2343">
        <v>22.8</v>
      </c>
      <c r="O2343">
        <v>1.0049999999999999</v>
      </c>
      <c r="P2343">
        <v>7.57</v>
      </c>
      <c r="Q2343">
        <v>1.07</v>
      </c>
      <c r="T2343" s="1">
        <f t="shared" si="527"/>
        <v>3615.9</v>
      </c>
      <c r="U2343" s="1">
        <f t="shared" si="528"/>
        <v>1.3024351999999999</v>
      </c>
      <c r="V2343" s="3"/>
      <c r="W2343" s="3">
        <f t="shared" si="529"/>
        <v>421.70339999999999</v>
      </c>
      <c r="Z2343" s="2">
        <f t="shared" si="530"/>
        <v>10.605591</v>
      </c>
      <c r="AA2343" s="1">
        <f t="shared" si="531"/>
        <v>32.584399999999995</v>
      </c>
      <c r="AB2343" s="4"/>
      <c r="AD2343" s="3">
        <f t="shared" si="532"/>
        <v>1841.4188999999999</v>
      </c>
      <c r="AE2343" s="3">
        <f t="shared" si="533"/>
        <v>167.34072400000002</v>
      </c>
      <c r="AF2343" s="3">
        <f t="shared" si="534"/>
        <v>2.4015859999999996</v>
      </c>
      <c r="AG2343" s="3">
        <f t="shared" si="535"/>
        <v>240.07919999999999</v>
      </c>
      <c r="AH2343" s="3">
        <f t="shared" si="536"/>
        <v>214.12705</v>
      </c>
      <c r="AQ2343">
        <v>6675</v>
      </c>
      <c r="BA2343" t="s">
        <v>31</v>
      </c>
      <c r="BB2343">
        <v>1.07</v>
      </c>
      <c r="BC2343">
        <v>102</v>
      </c>
      <c r="BD2343">
        <v>1.6299999999999999E-2</v>
      </c>
      <c r="BE2343">
        <v>4.3899999999999997</v>
      </c>
      <c r="BF2343">
        <v>0.98099999999999998</v>
      </c>
      <c r="BG2343">
        <v>1.1599999999999999</v>
      </c>
      <c r="BH2343">
        <v>80.099999999999994</v>
      </c>
      <c r="BI2343">
        <v>4.28</v>
      </c>
      <c r="BJ2343">
        <v>0.34599999999999997</v>
      </c>
      <c r="BK2343">
        <v>5.99</v>
      </c>
      <c r="BL2343">
        <v>8.81</v>
      </c>
      <c r="BN2343" s="1">
        <f t="shared" si="537"/>
        <v>1.087437547608832</v>
      </c>
      <c r="BO2343" s="2">
        <f t="shared" si="538"/>
        <v>0.78529411764705881</v>
      </c>
      <c r="BP2343" s="1">
        <f t="shared" si="539"/>
        <v>89.160683814779077</v>
      </c>
    </row>
    <row r="2344" spans="1:68" x14ac:dyDescent="0.25">
      <c r="A2344" t="s">
        <v>2070</v>
      </c>
      <c r="B2344" t="s">
        <v>2073</v>
      </c>
      <c r="C2344" t="s">
        <v>191</v>
      </c>
      <c r="D2344">
        <v>-23.922953</v>
      </c>
      <c r="E2344">
        <v>-67.582024000000004</v>
      </c>
      <c r="H2344" t="s">
        <v>544</v>
      </c>
      <c r="I2344" t="s">
        <v>193</v>
      </c>
      <c r="J2344" t="s">
        <v>29</v>
      </c>
      <c r="L2344" t="s">
        <v>30</v>
      </c>
      <c r="N2344">
        <v>32.6</v>
      </c>
      <c r="O2344">
        <v>1</v>
      </c>
      <c r="P2344">
        <v>6.45</v>
      </c>
      <c r="Q2344">
        <v>3.69</v>
      </c>
      <c r="T2344" s="1">
        <f t="shared" si="527"/>
        <v>825.98500000000013</v>
      </c>
      <c r="U2344" s="1">
        <f t="shared" si="528"/>
        <v>0.26208512</v>
      </c>
      <c r="V2344" s="3"/>
      <c r="W2344" s="3">
        <f t="shared" si="529"/>
        <v>326.60399999999998</v>
      </c>
      <c r="Z2344" s="2">
        <f t="shared" si="530"/>
        <v>2.7568049999999999</v>
      </c>
      <c r="AA2344" s="1">
        <f t="shared" si="531"/>
        <v>62.921600000000005</v>
      </c>
      <c r="AB2344" s="4"/>
      <c r="AD2344" s="3">
        <f t="shared" si="532"/>
        <v>547.13819999999998</v>
      </c>
      <c r="AE2344" s="3">
        <f t="shared" si="533"/>
        <v>50.045824000000003</v>
      </c>
      <c r="AF2344" s="3">
        <f t="shared" si="534"/>
        <v>0.88150700000000004</v>
      </c>
      <c r="AG2344" s="3">
        <f t="shared" si="535"/>
        <v>96.191999999999993</v>
      </c>
      <c r="AH2344" s="3">
        <f t="shared" si="536"/>
        <v>35.242249999999999</v>
      </c>
      <c r="AQ2344">
        <v>2252</v>
      </c>
      <c r="AY2344" s="1">
        <v>5.0999999999999996</v>
      </c>
      <c r="BA2344" t="s">
        <v>31</v>
      </c>
      <c r="BB2344">
        <v>3.69</v>
      </c>
      <c r="BC2344">
        <v>23.3</v>
      </c>
      <c r="BD2344">
        <v>3.2799999999999999E-3</v>
      </c>
      <c r="BE2344">
        <v>3.4</v>
      </c>
      <c r="BF2344">
        <v>0.255</v>
      </c>
      <c r="BG2344">
        <v>2.2400000000000002</v>
      </c>
      <c r="BH2344">
        <v>23.8</v>
      </c>
      <c r="BI2344">
        <v>1.28</v>
      </c>
      <c r="BJ2344">
        <v>0.127</v>
      </c>
      <c r="BK2344">
        <v>2.4</v>
      </c>
      <c r="BL2344">
        <v>1.45</v>
      </c>
      <c r="BN2344" s="1">
        <f t="shared" si="537"/>
        <v>-1.3287500442276992</v>
      </c>
      <c r="BO2344" s="2">
        <f t="shared" si="538"/>
        <v>1.0214592274678111</v>
      </c>
      <c r="BP2344" s="1">
        <f t="shared" si="539"/>
        <v>39.979546390442728</v>
      </c>
    </row>
    <row r="2345" spans="1:68" x14ac:dyDescent="0.25">
      <c r="A2345" t="s">
        <v>2071</v>
      </c>
      <c r="B2345" t="s">
        <v>2073</v>
      </c>
      <c r="C2345" t="s">
        <v>191</v>
      </c>
      <c r="D2345">
        <v>-23.924251999999999</v>
      </c>
      <c r="E2345">
        <v>-67.662497999999999</v>
      </c>
      <c r="H2345" t="s">
        <v>547</v>
      </c>
      <c r="I2345" t="s">
        <v>193</v>
      </c>
      <c r="J2345" t="s">
        <v>29</v>
      </c>
      <c r="L2345" t="s">
        <v>30</v>
      </c>
      <c r="N2345">
        <v>31.6</v>
      </c>
      <c r="O2345">
        <v>1</v>
      </c>
      <c r="P2345">
        <v>7.14</v>
      </c>
      <c r="Q2345">
        <v>2.11</v>
      </c>
      <c r="T2345" s="1">
        <f t="shared" si="527"/>
        <v>1148.5800000000002</v>
      </c>
      <c r="U2345" s="1">
        <f t="shared" si="528"/>
        <v>0.84698239999999991</v>
      </c>
      <c r="V2345" s="3"/>
      <c r="W2345" s="3">
        <f t="shared" si="529"/>
        <v>488.94540000000001</v>
      </c>
      <c r="Z2345" s="2">
        <f t="shared" si="530"/>
        <v>4.8433279999999996</v>
      </c>
      <c r="AA2345" s="1">
        <f t="shared" si="531"/>
        <v>49.438400000000001</v>
      </c>
      <c r="AB2345" s="4"/>
      <c r="AD2345" s="3">
        <f t="shared" si="532"/>
        <v>602.31179999999995</v>
      </c>
      <c r="AE2345" s="3">
        <f t="shared" si="533"/>
        <v>62.166297000000007</v>
      </c>
      <c r="AF2345" s="3">
        <f>6.941*BJ2345</f>
        <v>0.95091700000000001</v>
      </c>
      <c r="AG2345" s="3">
        <f t="shared" si="535"/>
        <v>204.00719999999998</v>
      </c>
      <c r="AH2345" s="3">
        <f>24.305*BL2345</f>
        <v>65.380449999999996</v>
      </c>
      <c r="AQ2345">
        <v>2826</v>
      </c>
      <c r="AY2345" s="1">
        <v>3.8</v>
      </c>
      <c r="BA2345" t="s">
        <v>31</v>
      </c>
      <c r="BB2345">
        <v>2.11</v>
      </c>
      <c r="BC2345">
        <v>32.4</v>
      </c>
      <c r="BD2345">
        <v>1.06E-2</v>
      </c>
      <c r="BE2345">
        <v>5.09</v>
      </c>
      <c r="BF2345">
        <v>0.44800000000000001</v>
      </c>
      <c r="BG2345">
        <v>1.76</v>
      </c>
      <c r="BH2345">
        <v>26.2</v>
      </c>
      <c r="BI2345">
        <v>1.59</v>
      </c>
      <c r="BJ2345">
        <v>0.13700000000000001</v>
      </c>
      <c r="BK2345">
        <v>5.09</v>
      </c>
      <c r="BL2345">
        <v>2.69</v>
      </c>
      <c r="BN2345" s="1">
        <f t="shared" si="537"/>
        <v>-1.3761571921675977</v>
      </c>
      <c r="BO2345" s="2">
        <f t="shared" si="538"/>
        <v>0.80864197530864201</v>
      </c>
      <c r="BP2345" s="1">
        <f t="shared" si="539"/>
        <v>68.755159493415292</v>
      </c>
    </row>
    <row r="2346" spans="1:68" x14ac:dyDescent="0.25">
      <c r="A2346" t="s">
        <v>2072</v>
      </c>
      <c r="B2346" t="s">
        <v>2073</v>
      </c>
      <c r="C2346" t="s">
        <v>191</v>
      </c>
      <c r="D2346">
        <v>-24.971986000000001</v>
      </c>
      <c r="E2346">
        <v>-68.625095999999999</v>
      </c>
      <c r="H2346" t="s">
        <v>599</v>
      </c>
      <c r="I2346" t="s">
        <v>193</v>
      </c>
      <c r="J2346" t="s">
        <v>29</v>
      </c>
      <c r="L2346" t="s">
        <v>30</v>
      </c>
      <c r="N2346">
        <v>24.3</v>
      </c>
      <c r="O2346">
        <v>1.0009999999999999</v>
      </c>
      <c r="P2346">
        <v>6.83</v>
      </c>
      <c r="Q2346">
        <v>1.53</v>
      </c>
      <c r="T2346" s="1">
        <f t="shared" si="527"/>
        <v>599.10500000000002</v>
      </c>
      <c r="U2346" s="1">
        <f t="shared" si="528"/>
        <v>0.81502079999999999</v>
      </c>
      <c r="V2346" s="3"/>
      <c r="W2346" s="3">
        <f t="shared" si="529"/>
        <v>328.52519999999998</v>
      </c>
      <c r="Z2346" s="2">
        <f t="shared" si="530"/>
        <v>9.600168</v>
      </c>
      <c r="AA2346" s="1">
        <f t="shared" si="531"/>
        <v>42.696800000000003</v>
      </c>
      <c r="AB2346" s="4"/>
      <c r="AD2346" s="3">
        <f t="shared" si="532"/>
        <v>354.03059999999999</v>
      </c>
      <c r="AE2346" s="3">
        <f t="shared" si="533"/>
        <v>44.181078999999997</v>
      </c>
      <c r="AF2346" s="3">
        <f t="shared" si="534"/>
        <v>1.6588989999999999</v>
      </c>
      <c r="AG2346" s="3">
        <f t="shared" si="535"/>
        <v>101.0016</v>
      </c>
      <c r="AH2346" s="3">
        <f t="shared" si="536"/>
        <v>36.70055</v>
      </c>
      <c r="AQ2346">
        <v>1685</v>
      </c>
      <c r="BA2346" t="s">
        <v>31</v>
      </c>
      <c r="BB2346">
        <v>1.53</v>
      </c>
      <c r="BC2346">
        <v>16.899999999999999</v>
      </c>
      <c r="BD2346">
        <v>1.0200000000000001E-2</v>
      </c>
      <c r="BE2346">
        <v>3.42</v>
      </c>
      <c r="BF2346">
        <v>0.88800000000000001</v>
      </c>
      <c r="BG2346">
        <v>1.52</v>
      </c>
      <c r="BH2346">
        <v>15.4</v>
      </c>
      <c r="BI2346">
        <v>1.1299999999999999</v>
      </c>
      <c r="BJ2346">
        <v>0.23899999999999999</v>
      </c>
      <c r="BK2346">
        <v>2.52</v>
      </c>
      <c r="BL2346">
        <v>1.51</v>
      </c>
      <c r="BN2346" s="1">
        <f t="shared" si="537"/>
        <v>-0.90043345333791003</v>
      </c>
      <c r="BO2346" s="2">
        <f t="shared" si="538"/>
        <v>0.91124260355029596</v>
      </c>
      <c r="BP2346" s="1">
        <f t="shared" si="539"/>
        <v>22.123438497461269</v>
      </c>
    </row>
    <row r="2347" spans="1:68" x14ac:dyDescent="0.25">
      <c r="A2347" t="s">
        <v>136</v>
      </c>
      <c r="B2347" t="s">
        <v>2073</v>
      </c>
      <c r="C2347" t="s">
        <v>191</v>
      </c>
      <c r="D2347">
        <v>-26.867460000000001</v>
      </c>
      <c r="E2347">
        <v>-68.485682999999995</v>
      </c>
      <c r="H2347" t="s">
        <v>136</v>
      </c>
      <c r="I2347" t="s">
        <v>193</v>
      </c>
      <c r="J2347" t="s">
        <v>29</v>
      </c>
      <c r="L2347" t="s">
        <v>30</v>
      </c>
      <c r="N2347">
        <v>40.5</v>
      </c>
      <c r="O2347">
        <v>1.0029999999999999</v>
      </c>
      <c r="P2347">
        <v>7.52</v>
      </c>
      <c r="Q2347">
        <v>3.96</v>
      </c>
      <c r="T2347" s="1">
        <f t="shared" si="527"/>
        <v>1456.9950000000001</v>
      </c>
      <c r="U2347" s="1">
        <f t="shared" si="528"/>
        <v>1.2864544</v>
      </c>
      <c r="V2347" s="3"/>
      <c r="W2347" s="3">
        <f t="shared" si="529"/>
        <v>653.20799999999997</v>
      </c>
      <c r="Z2347" s="2">
        <f t="shared" si="530"/>
        <v>11.35155</v>
      </c>
      <c r="AA2347" s="1">
        <f t="shared" si="531"/>
        <v>63.202500000000001</v>
      </c>
      <c r="AB2347" s="4"/>
      <c r="AD2347" s="3">
        <f t="shared" si="532"/>
        <v>1188.5313000000001</v>
      </c>
      <c r="AE2347" s="3">
        <f t="shared" si="533"/>
        <v>108.693274</v>
      </c>
      <c r="AF2347" s="3">
        <f t="shared" si="534"/>
        <v>3.172037</v>
      </c>
      <c r="AG2347" s="3">
        <f t="shared" si="535"/>
        <v>37.2744</v>
      </c>
      <c r="AH2347" s="3">
        <f t="shared" si="536"/>
        <v>17.013499999999997</v>
      </c>
      <c r="AQ2347">
        <v>3884</v>
      </c>
      <c r="BA2347" t="s">
        <v>31</v>
      </c>
      <c r="BB2347">
        <v>3.96</v>
      </c>
      <c r="BC2347">
        <v>41.1</v>
      </c>
      <c r="BD2347">
        <v>1.61E-2</v>
      </c>
      <c r="BE2347">
        <v>6.8</v>
      </c>
      <c r="BF2347">
        <v>1.05</v>
      </c>
      <c r="BG2347">
        <v>2.25</v>
      </c>
      <c r="BH2347">
        <v>51.7</v>
      </c>
      <c r="BI2347">
        <v>2.78</v>
      </c>
      <c r="BJ2347">
        <v>0.45700000000000002</v>
      </c>
      <c r="BK2347">
        <v>0.93</v>
      </c>
      <c r="BL2347">
        <v>0.7</v>
      </c>
      <c r="BN2347" s="1">
        <f t="shared" si="537"/>
        <v>-0.40993179782174211</v>
      </c>
      <c r="BO2347" s="2">
        <f t="shared" si="538"/>
        <v>1.2579075425790756</v>
      </c>
      <c r="BP2347" s="1">
        <f t="shared" si="539"/>
        <v>5.3635881296466579</v>
      </c>
    </row>
    <row r="2348" spans="1:68" x14ac:dyDescent="0.25">
      <c r="A2348" t="s">
        <v>2077</v>
      </c>
      <c r="B2348" t="s">
        <v>2080</v>
      </c>
      <c r="C2348" t="s">
        <v>191</v>
      </c>
      <c r="D2348">
        <v>-23.645600000000002</v>
      </c>
      <c r="E2348">
        <v>-68.282499999999999</v>
      </c>
      <c r="H2348" t="s">
        <v>445</v>
      </c>
      <c r="I2348" t="s">
        <v>1013</v>
      </c>
      <c r="J2348" t="s">
        <v>41</v>
      </c>
      <c r="L2348" t="s">
        <v>30</v>
      </c>
      <c r="N2348">
        <v>1.228</v>
      </c>
      <c r="T2348">
        <v>160000</v>
      </c>
      <c r="W2348">
        <v>14730</v>
      </c>
      <c r="Z2348">
        <v>335</v>
      </c>
      <c r="AD2348">
        <v>75700</v>
      </c>
      <c r="AE2348">
        <v>19500</v>
      </c>
      <c r="AF2348">
        <v>1400</v>
      </c>
      <c r="AG2348">
        <v>340</v>
      </c>
      <c r="AH2348">
        <v>10000</v>
      </c>
      <c r="AQ2348" s="3">
        <f>SUM(P2348:AH2348)</f>
        <v>282005</v>
      </c>
      <c r="BA2348" t="s">
        <v>31</v>
      </c>
      <c r="BC2348" s="2">
        <f t="shared" ref="BC2348" si="540">T2348/35.45</f>
        <v>4513.3991537376587</v>
      </c>
      <c r="BD2348" s="2">
        <f t="shared" ref="BD2348" si="541">U2348/79.904</f>
        <v>0</v>
      </c>
      <c r="BE2348" s="2">
        <f t="shared" ref="BE2348" si="542">W2348/96.06</f>
        <v>153.34166146158651</v>
      </c>
      <c r="BF2348" s="2">
        <f t="shared" ref="BF2348" si="543">Z2348/10.811</f>
        <v>30.986957728239755</v>
      </c>
      <c r="BG2348" s="2">
        <f t="shared" ref="BG2348" si="544">AA2348/28.0855</f>
        <v>0</v>
      </c>
      <c r="BH2348" s="2">
        <f t="shared" ref="BH2348" si="545">AD2348/22.989</f>
        <v>3292.8792030971331</v>
      </c>
      <c r="BI2348" s="2">
        <f t="shared" ref="BI2348" si="546">AE2348/39.09</f>
        <v>498.84881043745202</v>
      </c>
      <c r="BJ2348" s="2">
        <f t="shared" ref="BJ2348" si="547">AF2348/6.941</f>
        <v>201.70004322143785</v>
      </c>
      <c r="BK2348" s="2">
        <f t="shared" ref="BK2348" si="548">AG2348/40.078</f>
        <v>8.483457258346224</v>
      </c>
      <c r="BL2348" s="2">
        <f t="shared" ref="BL2348" si="549">AH2348/24.305</f>
        <v>411.43797572515945</v>
      </c>
      <c r="BM2348" s="2"/>
      <c r="BN2348" s="1">
        <f t="shared" ref="BN2348" si="550">((BH2348+BI2348+BJ2348+2*BK2348+2*BL2348)-(BC2348+BD2348+2*BE2348+BB2348))/((BH2348+BI2348+BJ2348+2*BK2348+2*BL2348)+(BC2348+BD2348+2*BE2348+BB2348))*100</f>
        <v>0.13662035892153332</v>
      </c>
      <c r="BO2348" s="2">
        <f t="shared" si="538"/>
        <v>0.72957854843620851</v>
      </c>
      <c r="BP2348" s="1">
        <f t="shared" si="539"/>
        <v>7.1428571428571432</v>
      </c>
    </row>
    <row r="2349" spans="1:68" x14ac:dyDescent="0.25">
      <c r="A2349" t="s">
        <v>2078</v>
      </c>
      <c r="B2349" t="s">
        <v>2080</v>
      </c>
      <c r="C2349" t="s">
        <v>191</v>
      </c>
      <c r="D2349">
        <v>-23.6219</v>
      </c>
      <c r="E2349">
        <v>-68.369200000000006</v>
      </c>
      <c r="H2349" t="s">
        <v>445</v>
      </c>
      <c r="I2349" t="s">
        <v>1013</v>
      </c>
      <c r="J2349" t="s">
        <v>41</v>
      </c>
      <c r="L2349" t="s">
        <v>30</v>
      </c>
      <c r="N2349">
        <v>1.2310000000000001</v>
      </c>
      <c r="T2349">
        <v>180000</v>
      </c>
      <c r="W2349">
        <v>230</v>
      </c>
      <c r="Z2349">
        <v>625</v>
      </c>
      <c r="AD2349">
        <v>46300</v>
      </c>
      <c r="AE2349">
        <v>23000</v>
      </c>
      <c r="AF2349">
        <v>2600</v>
      </c>
      <c r="AG2349">
        <v>16870</v>
      </c>
      <c r="AH2349">
        <v>17400</v>
      </c>
      <c r="AQ2349" s="3">
        <f t="shared" ref="AQ2349:AQ2350" si="551">SUM(P2349:AH2349)</f>
        <v>287025</v>
      </c>
      <c r="BA2349" t="s">
        <v>31</v>
      </c>
      <c r="BC2349" s="2">
        <f t="shared" ref="BC2349:BC2350" si="552">T2349/35.45</f>
        <v>5077.5740479548658</v>
      </c>
      <c r="BD2349" s="2">
        <f t="shared" ref="BD2349:BD2350" si="553">U2349/79.904</f>
        <v>0</v>
      </c>
      <c r="BE2349" s="2">
        <f t="shared" ref="BE2349:BE2350" si="554">W2349/96.06</f>
        <v>2.3943368727878407</v>
      </c>
      <c r="BF2349" s="2">
        <f t="shared" ref="BF2349:BF2350" si="555">Z2349/10.811</f>
        <v>57.811488298954771</v>
      </c>
      <c r="BG2349" s="2">
        <f t="shared" ref="BG2349:BG2350" si="556">AA2349/28.0855</f>
        <v>0</v>
      </c>
      <c r="BH2349" s="2">
        <f t="shared" ref="BH2349:BH2350" si="557">AD2349/22.989</f>
        <v>2014.0066988559745</v>
      </c>
      <c r="BI2349" s="2">
        <f t="shared" ref="BI2349:BI2350" si="558">AE2349/39.09</f>
        <v>588.38577641340487</v>
      </c>
      <c r="BJ2349" s="2">
        <f t="shared" ref="BJ2349:BJ2350" si="559">AF2349/6.941</f>
        <v>374.58579455409887</v>
      </c>
      <c r="BK2349" s="2">
        <f t="shared" ref="BK2349:BK2350" si="560">AG2349/40.078</f>
        <v>420.92918808323765</v>
      </c>
      <c r="BL2349" s="2">
        <f t="shared" ref="BL2349:BL2350" si="561">AH2349/24.305</f>
        <v>715.90207776177738</v>
      </c>
      <c r="BM2349" s="2"/>
      <c r="BN2349" s="1">
        <f t="shared" ref="BN2349:BN2350" si="562">((BH2349+BI2349+BJ2349+2*BK2349+2*BL2349)-(BC2349+BD2349+2*BE2349+BB2349))/((BH2349+BI2349+BJ2349+2*BK2349+2*BL2349)+(BC2349+BD2349+2*BE2349+BB2349))*100</f>
        <v>1.62854952516968</v>
      </c>
      <c r="BO2349" s="2">
        <f t="shared" ref="BO2349:BO2350" si="563">BH2349/BC2349</f>
        <v>0.39664743041357942</v>
      </c>
      <c r="BP2349" s="1">
        <f t="shared" ref="BP2349:BP2350" si="564">AH2349/AF2349</f>
        <v>6.6923076923076925</v>
      </c>
    </row>
    <row r="2350" spans="1:68" x14ac:dyDescent="0.25">
      <c r="A2350" t="s">
        <v>2079</v>
      </c>
      <c r="B2350" t="s">
        <v>2080</v>
      </c>
      <c r="C2350" t="s">
        <v>191</v>
      </c>
      <c r="D2350">
        <v>-23.6189</v>
      </c>
      <c r="E2350">
        <v>-68.332800000000006</v>
      </c>
      <c r="H2350" t="s">
        <v>445</v>
      </c>
      <c r="I2350" t="s">
        <v>1013</v>
      </c>
      <c r="J2350" t="s">
        <v>41</v>
      </c>
      <c r="L2350" t="s">
        <v>30</v>
      </c>
      <c r="N2350">
        <v>1.2250000000000001</v>
      </c>
      <c r="T2350">
        <v>170000</v>
      </c>
      <c r="W2350">
        <v>4790</v>
      </c>
      <c r="Z2350">
        <v>570</v>
      </c>
      <c r="AD2350">
        <v>58100</v>
      </c>
      <c r="AE2350">
        <v>27500</v>
      </c>
      <c r="AF2350">
        <v>2380</v>
      </c>
      <c r="AG2350">
        <v>2390</v>
      </c>
      <c r="AH2350">
        <v>16200</v>
      </c>
      <c r="AQ2350" s="3">
        <f t="shared" si="551"/>
        <v>281930</v>
      </c>
      <c r="BA2350" t="s">
        <v>31</v>
      </c>
      <c r="BC2350" s="2">
        <f t="shared" si="552"/>
        <v>4795.4866008462623</v>
      </c>
      <c r="BD2350" s="2">
        <f t="shared" si="553"/>
        <v>0</v>
      </c>
      <c r="BE2350" s="2">
        <f t="shared" si="554"/>
        <v>49.864667915885903</v>
      </c>
      <c r="BF2350" s="2">
        <f t="shared" si="555"/>
        <v>52.72407732864675</v>
      </c>
      <c r="BG2350" s="2">
        <f t="shared" si="556"/>
        <v>0</v>
      </c>
      <c r="BH2350" s="2">
        <f t="shared" si="557"/>
        <v>2527.2956631432421</v>
      </c>
      <c r="BI2350" s="2">
        <f t="shared" si="558"/>
        <v>703.50473266820154</v>
      </c>
      <c r="BJ2350" s="2">
        <f t="shared" si="559"/>
        <v>342.89007347644434</v>
      </c>
      <c r="BK2350" s="2">
        <f t="shared" si="560"/>
        <v>59.633714257198456</v>
      </c>
      <c r="BL2350" s="2">
        <f t="shared" si="561"/>
        <v>666.52952067475826</v>
      </c>
      <c r="BM2350" s="2"/>
      <c r="BN2350" s="1">
        <f t="shared" si="562"/>
        <v>1.318394640170427</v>
      </c>
      <c r="BO2350" s="2">
        <f t="shared" si="563"/>
        <v>0.52701547799075255</v>
      </c>
      <c r="BP2350" s="1">
        <f t="shared" si="564"/>
        <v>6.8067226890756301</v>
      </c>
    </row>
    <row r="2351" spans="1:68" x14ac:dyDescent="0.25">
      <c r="A2351" t="s">
        <v>2081</v>
      </c>
      <c r="B2351" t="s">
        <v>2099</v>
      </c>
      <c r="C2351" t="s">
        <v>818</v>
      </c>
      <c r="D2351">
        <v>-23.322837</v>
      </c>
      <c r="E2351">
        <v>-65.919833999999994</v>
      </c>
      <c r="G2351" t="s">
        <v>1086</v>
      </c>
      <c r="H2351" t="s">
        <v>2100</v>
      </c>
      <c r="I2351" t="s">
        <v>1013</v>
      </c>
      <c r="J2351" t="s">
        <v>41</v>
      </c>
      <c r="L2351" t="s">
        <v>30</v>
      </c>
      <c r="P2351">
        <v>7.8</v>
      </c>
      <c r="Q2351" s="1">
        <v>8.7683060109289617</v>
      </c>
      <c r="R2351" s="3">
        <v>384</v>
      </c>
      <c r="T2351">
        <v>58500</v>
      </c>
      <c r="W2351">
        <v>7560</v>
      </c>
      <c r="Z2351">
        <v>310</v>
      </c>
      <c r="AD2351">
        <v>20000</v>
      </c>
      <c r="AE2351">
        <v>8070</v>
      </c>
      <c r="AF2351">
        <v>45.2</v>
      </c>
      <c r="AG2351">
        <v>2084</v>
      </c>
      <c r="AH2351">
        <v>291.60000000000002</v>
      </c>
      <c r="AP2351" s="3"/>
      <c r="AQ2351">
        <v>90197.4</v>
      </c>
      <c r="BA2351" t="s">
        <v>31</v>
      </c>
      <c r="BB2351">
        <v>8.7683060109289617</v>
      </c>
      <c r="BC2351" s="2">
        <f t="shared" ref="BC2351:BC2369" si="565">T2351/35.45</f>
        <v>1650.2115655853313</v>
      </c>
      <c r="BD2351" s="2">
        <f t="shared" ref="BD2351:BD2369" si="566">U2351/79.904</f>
        <v>0</v>
      </c>
      <c r="BE2351" s="2">
        <f t="shared" ref="BE2351:BE2369" si="567">W2351/96.06</f>
        <v>78.700811992504683</v>
      </c>
      <c r="BF2351" s="2">
        <f t="shared" ref="BF2351:BF2369" si="568">Z2351/10.811</f>
        <v>28.674498196281565</v>
      </c>
      <c r="BG2351" s="2">
        <f t="shared" ref="BG2351:BG2369" si="569">AA2351/28.0855</f>
        <v>0</v>
      </c>
      <c r="BH2351" s="2">
        <f t="shared" ref="BH2351:BH2369" si="570">AD2351/22.989</f>
        <v>869.98129540214882</v>
      </c>
      <c r="BI2351" s="2">
        <f t="shared" ref="BI2351:BI2369" si="571">AE2351/39.09</f>
        <v>206.4466615502686</v>
      </c>
      <c r="BJ2351" s="2">
        <f t="shared" ref="BJ2351:BJ2369" si="572">AF2351/6.941</f>
        <v>6.5120299668635653</v>
      </c>
      <c r="BK2351" s="2">
        <f t="shared" ref="BK2351:BK2369" si="573">AG2351/40.078</f>
        <v>51.998602724686855</v>
      </c>
      <c r="BL2351" s="2">
        <f t="shared" ref="BL2351:BL2369" si="574">AH2351/24.305</f>
        <v>11.99753137214565</v>
      </c>
      <c r="BM2351" s="2"/>
      <c r="BN2351" s="1">
        <f>((BH2351+BI2351+BJ2351+2*BK2351+2*BL2351)-(BC2351+BD2351+2*BE2351+BB2351))/((BH2351+BI2351+BJ2351+2*BK2351+2*BL2351)+(BC2351+BD2351+2*BE2351+BB2351))*100</f>
        <v>-19.999553740654846</v>
      </c>
      <c r="BO2351" s="2">
        <f t="shared" ref="BO2351:BO2369" si="575">BH2351/BC2351</f>
        <v>0.5271937935385671</v>
      </c>
      <c r="BP2351" s="1">
        <f t="shared" ref="BP2351:BP2369" si="576">AH2351/AF2351</f>
        <v>6.4513274336283191</v>
      </c>
    </row>
    <row r="2352" spans="1:68" x14ac:dyDescent="0.25">
      <c r="A2352" t="s">
        <v>2082</v>
      </c>
      <c r="B2352" t="s">
        <v>2099</v>
      </c>
      <c r="C2352" t="s">
        <v>818</v>
      </c>
      <c r="D2352">
        <v>-23.362947999999999</v>
      </c>
      <c r="E2352">
        <v>-65.900358999999995</v>
      </c>
      <c r="G2352" t="s">
        <v>2101</v>
      </c>
      <c r="H2352" t="s">
        <v>2100</v>
      </c>
      <c r="I2352" t="s">
        <v>1013</v>
      </c>
      <c r="J2352" t="s">
        <v>41</v>
      </c>
      <c r="L2352" t="s">
        <v>30</v>
      </c>
      <c r="P2352">
        <v>7.5</v>
      </c>
      <c r="Q2352" s="1">
        <v>4.6885245901639347</v>
      </c>
      <c r="R2352" s="3">
        <v>286</v>
      </c>
      <c r="T2352">
        <v>252800</v>
      </c>
      <c r="W2352">
        <v>13000</v>
      </c>
      <c r="Z2352">
        <v>450</v>
      </c>
      <c r="AD2352">
        <v>32400</v>
      </c>
      <c r="AE2352">
        <v>21000</v>
      </c>
      <c r="AF2352">
        <v>125</v>
      </c>
      <c r="AG2352">
        <v>1382</v>
      </c>
      <c r="AH2352">
        <v>133.6</v>
      </c>
      <c r="AP2352" s="3"/>
      <c r="AQ2352">
        <v>161827.4</v>
      </c>
      <c r="BA2352" t="s">
        <v>31</v>
      </c>
      <c r="BB2352">
        <v>4.6885245901639347</v>
      </c>
      <c r="BC2352" s="2">
        <f t="shared" si="565"/>
        <v>7131.1706629054997</v>
      </c>
      <c r="BD2352" s="2">
        <f t="shared" si="566"/>
        <v>0</v>
      </c>
      <c r="BE2352" s="2">
        <f t="shared" si="567"/>
        <v>135.33208411409535</v>
      </c>
      <c r="BF2352" s="2">
        <f t="shared" si="568"/>
        <v>41.624271575247434</v>
      </c>
      <c r="BG2352" s="2">
        <f t="shared" si="569"/>
        <v>0</v>
      </c>
      <c r="BH2352" s="2">
        <f t="shared" si="570"/>
        <v>1409.3696985514812</v>
      </c>
      <c r="BI2352" s="2">
        <f t="shared" si="571"/>
        <v>537.22179585571757</v>
      </c>
      <c r="BJ2352" s="2">
        <f t="shared" si="572"/>
        <v>18.008932430485523</v>
      </c>
      <c r="BK2352" s="2">
        <f t="shared" si="573"/>
        <v>34.482758620689651</v>
      </c>
      <c r="BL2352" s="2">
        <f t="shared" si="574"/>
        <v>5.4968113556881297</v>
      </c>
      <c r="BM2352" s="2"/>
      <c r="BN2352" s="1">
        <f t="shared" ref="BN2352:BN2369" si="577">((BH2352+BI2352+BJ2352+2*BK2352+2*BL2352)-(BC2352+BD2352+2*BE2352+BB2352))/((BH2352+BI2352+BJ2352+2*BK2352+2*BL2352)+(BC2352+BD2352+2*BE2352+BB2352))*100</f>
        <v>-56.733856140021658</v>
      </c>
      <c r="BO2352" s="2">
        <f t="shared" si="575"/>
        <v>0.19763511002234974</v>
      </c>
      <c r="BP2352" s="1">
        <f t="shared" si="576"/>
        <v>1.0688</v>
      </c>
    </row>
    <row r="2353" spans="1:68" x14ac:dyDescent="0.25">
      <c r="A2353" t="s">
        <v>2083</v>
      </c>
      <c r="B2353" t="s">
        <v>2099</v>
      </c>
      <c r="C2353" t="s">
        <v>818</v>
      </c>
      <c r="D2353">
        <v>-23.303018999999999</v>
      </c>
      <c r="E2353">
        <v>-65.885621999999998</v>
      </c>
      <c r="G2353" t="s">
        <v>2101</v>
      </c>
      <c r="H2353" t="s">
        <v>2100</v>
      </c>
      <c r="I2353" t="s">
        <v>1013</v>
      </c>
      <c r="J2353" t="s">
        <v>41</v>
      </c>
      <c r="L2353" t="s">
        <v>30</v>
      </c>
      <c r="P2353">
        <v>7.6</v>
      </c>
      <c r="Q2353" s="1">
        <v>4.5245901639344259</v>
      </c>
      <c r="R2353" s="3">
        <v>276</v>
      </c>
      <c r="T2353">
        <v>245090</v>
      </c>
      <c r="W2353">
        <v>13500</v>
      </c>
      <c r="Z2353">
        <v>321.2</v>
      </c>
      <c r="AD2353">
        <v>31700</v>
      </c>
      <c r="AE2353">
        <v>20870</v>
      </c>
      <c r="AF2353">
        <v>117</v>
      </c>
      <c r="AG2353">
        <v>1270</v>
      </c>
      <c r="AH2353">
        <v>122.5</v>
      </c>
      <c r="AP2353" s="3"/>
      <c r="AQ2353">
        <v>122525.2</v>
      </c>
      <c r="BA2353" t="s">
        <v>31</v>
      </c>
      <c r="BB2353">
        <v>4.5245901639344259</v>
      </c>
      <c r="BC2353" s="2">
        <f t="shared" si="565"/>
        <v>6913.6812411847668</v>
      </c>
      <c r="BD2353" s="2">
        <f t="shared" si="566"/>
        <v>0</v>
      </c>
      <c r="BE2353" s="2">
        <f t="shared" si="567"/>
        <v>140.53716427232979</v>
      </c>
      <c r="BF2353" s="2">
        <f t="shared" si="568"/>
        <v>29.710480066598834</v>
      </c>
      <c r="BG2353" s="2">
        <f t="shared" si="569"/>
        <v>0</v>
      </c>
      <c r="BH2353" s="2">
        <f>AD2353/22.989</f>
        <v>1378.9203532124059</v>
      </c>
      <c r="BI2353" s="2">
        <f t="shared" si="571"/>
        <v>533.89613711946788</v>
      </c>
      <c r="BJ2353" s="2">
        <f t="shared" si="572"/>
        <v>16.85636075493445</v>
      </c>
      <c r="BK2353" s="2">
        <f t="shared" si="573"/>
        <v>31.688207994410895</v>
      </c>
      <c r="BL2353" s="2">
        <f t="shared" si="574"/>
        <v>5.0401152026332028</v>
      </c>
      <c r="BM2353" s="2"/>
      <c r="BN2353" s="1">
        <f t="shared" si="577"/>
        <v>-56.465109203746245</v>
      </c>
      <c r="BO2353" s="2">
        <f t="shared" si="575"/>
        <v>0.19944806610379776</v>
      </c>
      <c r="BP2353" s="1">
        <f t="shared" si="576"/>
        <v>1.0470085470085471</v>
      </c>
    </row>
    <row r="2354" spans="1:68" x14ac:dyDescent="0.25">
      <c r="A2354" t="s">
        <v>2084</v>
      </c>
      <c r="B2354" t="s">
        <v>2099</v>
      </c>
      <c r="C2354" t="s">
        <v>818</v>
      </c>
      <c r="D2354">
        <v>-23.174506000000001</v>
      </c>
      <c r="E2354">
        <v>-65.936993000000001</v>
      </c>
      <c r="G2354" t="s">
        <v>1086</v>
      </c>
      <c r="H2354" t="s">
        <v>2100</v>
      </c>
      <c r="I2354" t="s">
        <v>1032</v>
      </c>
      <c r="J2354" t="s">
        <v>29</v>
      </c>
      <c r="L2354" t="s">
        <v>30</v>
      </c>
      <c r="P2354">
        <v>9.1999999999999993</v>
      </c>
      <c r="Q2354" s="1">
        <v>4.1213114754098363</v>
      </c>
      <c r="R2354" s="3">
        <v>208</v>
      </c>
      <c r="T2354">
        <v>5020</v>
      </c>
      <c r="W2354">
        <v>400</v>
      </c>
      <c r="Z2354">
        <v>8.3000000000000007</v>
      </c>
      <c r="AD2354">
        <v>766</v>
      </c>
      <c r="AE2354">
        <v>292</v>
      </c>
      <c r="AF2354">
        <v>1.2</v>
      </c>
      <c r="AG2354">
        <v>86.6</v>
      </c>
      <c r="AH2354">
        <v>5.3</v>
      </c>
      <c r="AP2354" s="3"/>
      <c r="AQ2354">
        <v>7700.4</v>
      </c>
      <c r="BA2354" t="s">
        <v>31</v>
      </c>
      <c r="BB2354">
        <v>4.1213114754098363</v>
      </c>
      <c r="BC2354" s="2">
        <f t="shared" si="565"/>
        <v>141.60789844851902</v>
      </c>
      <c r="BD2354" s="2">
        <f t="shared" si="566"/>
        <v>0</v>
      </c>
      <c r="BE2354" s="2">
        <f t="shared" si="567"/>
        <v>4.1640641265875491</v>
      </c>
      <c r="BF2354" s="2">
        <f t="shared" si="568"/>
        <v>0.76773656461011941</v>
      </c>
      <c r="BG2354" s="2">
        <f t="shared" si="569"/>
        <v>0</v>
      </c>
      <c r="BH2354" s="2">
        <f t="shared" si="570"/>
        <v>33.320283613902298</v>
      </c>
      <c r="BI2354" s="2">
        <f t="shared" si="571"/>
        <v>7.4699411614223576</v>
      </c>
      <c r="BJ2354" s="2">
        <f t="shared" si="572"/>
        <v>0.17288575133266099</v>
      </c>
      <c r="BK2354" s="2">
        <f t="shared" si="573"/>
        <v>2.1607864663905381</v>
      </c>
      <c r="BL2354" s="2">
        <f t="shared" si="574"/>
        <v>0.21806212713433448</v>
      </c>
      <c r="BM2354" s="2"/>
      <c r="BN2354" s="1">
        <f t="shared" si="577"/>
        <v>-54.228419219892231</v>
      </c>
      <c r="BO2354" s="2">
        <f t="shared" si="575"/>
        <v>0.23529961237307501</v>
      </c>
      <c r="BP2354" s="1">
        <f t="shared" si="576"/>
        <v>4.416666666666667</v>
      </c>
    </row>
    <row r="2355" spans="1:68" x14ac:dyDescent="0.25">
      <c r="A2355" t="s">
        <v>2085</v>
      </c>
      <c r="B2355" t="s">
        <v>2099</v>
      </c>
      <c r="C2355" t="s">
        <v>818</v>
      </c>
      <c r="D2355">
        <v>-23.054147</v>
      </c>
      <c r="E2355">
        <v>-65.894143999999997</v>
      </c>
      <c r="G2355" t="s">
        <v>1086</v>
      </c>
      <c r="H2355" t="s">
        <v>2100</v>
      </c>
      <c r="I2355" t="s">
        <v>1032</v>
      </c>
      <c r="J2355" t="s">
        <v>29</v>
      </c>
      <c r="L2355" t="s">
        <v>30</v>
      </c>
      <c r="P2355">
        <v>8.4</v>
      </c>
      <c r="Q2355" s="1">
        <v>1.5431693989071038</v>
      </c>
      <c r="R2355" s="3">
        <v>90</v>
      </c>
      <c r="T2355">
        <v>790</v>
      </c>
      <c r="W2355">
        <v>175</v>
      </c>
      <c r="Z2355">
        <v>0.5</v>
      </c>
      <c r="AD2355">
        <v>109.5</v>
      </c>
      <c r="AE2355">
        <v>63.5</v>
      </c>
      <c r="AF2355">
        <v>1.2</v>
      </c>
      <c r="AG2355">
        <v>66.5</v>
      </c>
      <c r="AH2355">
        <v>10.199999999999999</v>
      </c>
      <c r="AP2355" s="3"/>
      <c r="AQ2355">
        <v>1478</v>
      </c>
      <c r="BA2355" t="s">
        <v>31</v>
      </c>
      <c r="BB2355">
        <v>1.5431693989071038</v>
      </c>
      <c r="BC2355" s="2">
        <f t="shared" si="565"/>
        <v>22.284908321579689</v>
      </c>
      <c r="BD2355" s="2">
        <f t="shared" si="566"/>
        <v>0</v>
      </c>
      <c r="BE2355" s="2">
        <f t="shared" si="567"/>
        <v>1.8217780553820528</v>
      </c>
      <c r="BF2355" s="2">
        <f t="shared" si="568"/>
        <v>4.6249190639163815E-2</v>
      </c>
      <c r="BG2355" s="2">
        <f t="shared" si="569"/>
        <v>0</v>
      </c>
      <c r="BH2355" s="2">
        <f t="shared" si="570"/>
        <v>4.7631475923267645</v>
      </c>
      <c r="BI2355" s="2">
        <f t="shared" si="571"/>
        <v>1.6244563827065743</v>
      </c>
      <c r="BJ2355" s="2">
        <f t="shared" si="572"/>
        <v>0.17288575133266099</v>
      </c>
      <c r="BK2355" s="2">
        <f t="shared" si="573"/>
        <v>1.6592644343530114</v>
      </c>
      <c r="BL2355" s="2">
        <f t="shared" si="574"/>
        <v>0.41966673523966258</v>
      </c>
      <c r="BM2355" s="2"/>
      <c r="BN2355" s="1">
        <f t="shared" si="577"/>
        <v>-43.868258582159761</v>
      </c>
      <c r="BO2355" s="2">
        <f t="shared" si="575"/>
        <v>0.21373871157972635</v>
      </c>
      <c r="BP2355" s="1">
        <f t="shared" si="576"/>
        <v>8.5</v>
      </c>
    </row>
    <row r="2356" spans="1:68" x14ac:dyDescent="0.25">
      <c r="A2356" t="s">
        <v>2086</v>
      </c>
      <c r="B2356" t="s">
        <v>2099</v>
      </c>
      <c r="C2356" t="s">
        <v>818</v>
      </c>
      <c r="D2356">
        <v>-23.089849999999998</v>
      </c>
      <c r="E2356">
        <v>-66.023713999999998</v>
      </c>
      <c r="G2356" t="s">
        <v>1086</v>
      </c>
      <c r="H2356" t="s">
        <v>2100</v>
      </c>
      <c r="I2356" t="s">
        <v>1032</v>
      </c>
      <c r="J2356" t="s">
        <v>29</v>
      </c>
      <c r="L2356" t="s">
        <v>30</v>
      </c>
      <c r="P2356">
        <v>7.5</v>
      </c>
      <c r="Q2356" s="1">
        <v>0.95081967213114749</v>
      </c>
      <c r="R2356" s="3">
        <v>58</v>
      </c>
      <c r="T2356">
        <v>22</v>
      </c>
      <c r="W2356">
        <v>90.8</v>
      </c>
      <c r="Z2356">
        <v>25.6</v>
      </c>
      <c r="AD2356">
        <v>10.6</v>
      </c>
      <c r="AE2356">
        <v>7.1</v>
      </c>
      <c r="AG2356">
        <v>25.6</v>
      </c>
      <c r="AH2356">
        <v>7.3</v>
      </c>
      <c r="AP2356" s="3"/>
      <c r="AQ2356">
        <v>245.2</v>
      </c>
      <c r="BA2356" t="s">
        <v>31</v>
      </c>
      <c r="BB2356">
        <v>0.95081967213114749</v>
      </c>
      <c r="BC2356" s="2">
        <f t="shared" si="565"/>
        <v>0.62059238363892799</v>
      </c>
      <c r="BD2356" s="2">
        <f t="shared" si="566"/>
        <v>0</v>
      </c>
      <c r="BE2356" s="2">
        <f t="shared" si="567"/>
        <v>0.94524255673537372</v>
      </c>
      <c r="BF2356" s="2">
        <f t="shared" si="568"/>
        <v>2.3679585607251874</v>
      </c>
      <c r="BG2356" s="2">
        <f t="shared" si="569"/>
        <v>0</v>
      </c>
      <c r="BH2356" s="2">
        <f t="shared" si="570"/>
        <v>0.46109008656313888</v>
      </c>
      <c r="BI2356" s="2">
        <f t="shared" si="571"/>
        <v>0.1816321309797902</v>
      </c>
      <c r="BJ2356" s="2">
        <f t="shared" si="572"/>
        <v>0</v>
      </c>
      <c r="BK2356" s="2">
        <f t="shared" si="573"/>
        <v>0.6387544288637157</v>
      </c>
      <c r="BL2356" s="2">
        <f t="shared" si="574"/>
        <v>0.3003497222793664</v>
      </c>
      <c r="BM2356" s="2"/>
      <c r="BN2356" s="1">
        <f t="shared" si="577"/>
        <v>-15.72779124377575</v>
      </c>
      <c r="BO2356" s="2">
        <f t="shared" si="575"/>
        <v>0.74298379857560337</v>
      </c>
      <c r="BP2356" s="1" t="e">
        <f t="shared" si="576"/>
        <v>#DIV/0!</v>
      </c>
    </row>
    <row r="2357" spans="1:68" x14ac:dyDescent="0.25">
      <c r="A2357" t="s">
        <v>2087</v>
      </c>
      <c r="B2357" t="s">
        <v>2099</v>
      </c>
      <c r="C2357" t="s">
        <v>818</v>
      </c>
      <c r="D2357">
        <v>-23.274494000000001</v>
      </c>
      <c r="E2357">
        <v>-65.979774000000006</v>
      </c>
      <c r="G2357" t="s">
        <v>1086</v>
      </c>
      <c r="H2357" t="s">
        <v>2100</v>
      </c>
      <c r="I2357" t="s">
        <v>1032</v>
      </c>
      <c r="J2357" t="s">
        <v>29</v>
      </c>
      <c r="L2357" t="s">
        <v>30</v>
      </c>
      <c r="P2357">
        <v>7.3</v>
      </c>
      <c r="Q2357" s="1">
        <v>0.63770491803278684</v>
      </c>
      <c r="R2357" s="3">
        <v>38.9</v>
      </c>
      <c r="T2357">
        <v>40.200000000000003</v>
      </c>
      <c r="W2357">
        <v>36.1</v>
      </c>
      <c r="Z2357">
        <v>1.6</v>
      </c>
      <c r="AD2357">
        <v>42.9</v>
      </c>
      <c r="AE2357">
        <v>3.5</v>
      </c>
      <c r="AG2357">
        <v>20.2</v>
      </c>
      <c r="AH2357">
        <v>4.5999999999999996</v>
      </c>
      <c r="AP2357" s="3"/>
      <c r="AQ2357">
        <v>177.4</v>
      </c>
      <c r="BA2357" t="s">
        <v>31</v>
      </c>
      <c r="BB2357">
        <v>0.63770491803278684</v>
      </c>
      <c r="BC2357" s="2">
        <f t="shared" si="565"/>
        <v>1.1339915373765868</v>
      </c>
      <c r="BD2357" s="2">
        <f t="shared" si="566"/>
        <v>0</v>
      </c>
      <c r="BE2357" s="2">
        <f t="shared" si="567"/>
        <v>0.37580678742452633</v>
      </c>
      <c r="BF2357" s="2">
        <f t="shared" si="568"/>
        <v>0.14799741004532421</v>
      </c>
      <c r="BG2357" s="2">
        <f t="shared" si="569"/>
        <v>0</v>
      </c>
      <c r="BH2357" s="2">
        <f t="shared" si="570"/>
        <v>1.8661098786376091</v>
      </c>
      <c r="BI2357" s="2">
        <f t="shared" si="571"/>
        <v>8.9536965975952926E-2</v>
      </c>
      <c r="BJ2357" s="2">
        <f t="shared" si="572"/>
        <v>0</v>
      </c>
      <c r="BK2357" s="2">
        <f t="shared" si="573"/>
        <v>0.50401716652527562</v>
      </c>
      <c r="BL2357" s="2">
        <f t="shared" si="574"/>
        <v>0.18926146883357334</v>
      </c>
      <c r="BM2357" s="2"/>
      <c r="BN2357" s="1">
        <f t="shared" si="577"/>
        <v>13.961164609731009</v>
      </c>
      <c r="BO2357" s="2">
        <f t="shared" si="575"/>
        <v>1.6456118208383892</v>
      </c>
      <c r="BP2357" s="1" t="e">
        <f t="shared" si="576"/>
        <v>#DIV/0!</v>
      </c>
    </row>
    <row r="2358" spans="1:68" x14ac:dyDescent="0.25">
      <c r="A2358" t="s">
        <v>2088</v>
      </c>
      <c r="B2358" t="s">
        <v>2099</v>
      </c>
      <c r="C2358" t="s">
        <v>818</v>
      </c>
      <c r="D2358">
        <v>-23.365441000000001</v>
      </c>
      <c r="E2358">
        <v>-65.980784</v>
      </c>
      <c r="G2358" t="s">
        <v>1086</v>
      </c>
      <c r="H2358" t="s">
        <v>2100</v>
      </c>
      <c r="I2358" t="s">
        <v>1032</v>
      </c>
      <c r="J2358" t="s">
        <v>29</v>
      </c>
      <c r="L2358" t="s">
        <v>30</v>
      </c>
      <c r="P2358">
        <v>8.3000000000000007</v>
      </c>
      <c r="Q2358" s="1">
        <v>1.2787431693989071</v>
      </c>
      <c r="R2358" s="3">
        <v>71.699999999999989</v>
      </c>
      <c r="T2358">
        <v>74.5</v>
      </c>
      <c r="W2358">
        <v>139.69999999999999</v>
      </c>
      <c r="Z2358">
        <v>2.9</v>
      </c>
      <c r="AD2358">
        <v>49.2</v>
      </c>
      <c r="AE2358">
        <v>10.3</v>
      </c>
      <c r="AG2358">
        <v>49.6</v>
      </c>
      <c r="AH2358">
        <v>9.1999999999999993</v>
      </c>
      <c r="AP2358" s="3"/>
      <c r="AQ2358">
        <v>381.9</v>
      </c>
      <c r="BA2358" t="s">
        <v>31</v>
      </c>
      <c r="BB2358">
        <v>1.2787431693989071</v>
      </c>
      <c r="BC2358" s="2">
        <f t="shared" si="565"/>
        <v>2.1015514809590972</v>
      </c>
      <c r="BD2358" s="2">
        <f t="shared" si="566"/>
        <v>0</v>
      </c>
      <c r="BE2358" s="2">
        <f t="shared" si="567"/>
        <v>1.4542993962107016</v>
      </c>
      <c r="BF2358" s="2">
        <f t="shared" si="568"/>
        <v>0.26824530570715011</v>
      </c>
      <c r="BG2358" s="2">
        <f t="shared" si="569"/>
        <v>0</v>
      </c>
      <c r="BH2358" s="2">
        <f t="shared" si="570"/>
        <v>2.140153986689286</v>
      </c>
      <c r="BI2358" s="2">
        <f t="shared" si="571"/>
        <v>0.26349449987209006</v>
      </c>
      <c r="BJ2358" s="2">
        <f t="shared" si="572"/>
        <v>0</v>
      </c>
      <c r="BK2358" s="2">
        <f t="shared" si="573"/>
        <v>1.2375867059234493</v>
      </c>
      <c r="BL2358" s="2">
        <f t="shared" si="574"/>
        <v>0.37852293766714668</v>
      </c>
      <c r="BM2358" s="2"/>
      <c r="BN2358" s="1">
        <f t="shared" si="577"/>
        <v>-5.476215893799699</v>
      </c>
      <c r="BO2358" s="2">
        <f t="shared" si="575"/>
        <v>1.0183685748742979</v>
      </c>
      <c r="BP2358" s="1" t="e">
        <f t="shared" si="576"/>
        <v>#DIV/0!</v>
      </c>
    </row>
    <row r="2359" spans="1:68" x14ac:dyDescent="0.25">
      <c r="A2359" t="s">
        <v>2089</v>
      </c>
      <c r="B2359" t="s">
        <v>2099</v>
      </c>
      <c r="C2359" t="s">
        <v>818</v>
      </c>
      <c r="D2359">
        <v>-23.316262999999999</v>
      </c>
      <c r="E2359">
        <v>-65.986510999999993</v>
      </c>
      <c r="G2359" t="s">
        <v>1086</v>
      </c>
      <c r="H2359" t="s">
        <v>2100</v>
      </c>
      <c r="I2359" t="s">
        <v>193</v>
      </c>
      <c r="J2359" t="s">
        <v>29</v>
      </c>
      <c r="L2359" t="s">
        <v>30</v>
      </c>
      <c r="P2359">
        <v>7.3</v>
      </c>
      <c r="Q2359" s="1">
        <v>1.040983606557377</v>
      </c>
      <c r="R2359" s="3">
        <v>63.5</v>
      </c>
      <c r="T2359">
        <v>1188</v>
      </c>
      <c r="W2359">
        <v>128</v>
      </c>
      <c r="Z2359">
        <v>6.7</v>
      </c>
      <c r="AD2359">
        <v>366</v>
      </c>
      <c r="AE2359">
        <v>24.4</v>
      </c>
      <c r="AF2359">
        <v>1</v>
      </c>
      <c r="AG2359">
        <v>77.3</v>
      </c>
      <c r="AH2359">
        <v>16.3</v>
      </c>
      <c r="AP2359" s="3"/>
      <c r="AQ2359">
        <v>2441.3000000000002</v>
      </c>
      <c r="BA2359" t="s">
        <v>31</v>
      </c>
      <c r="BB2359">
        <v>1.040983606557377</v>
      </c>
      <c r="BC2359" s="2">
        <f t="shared" si="565"/>
        <v>33.51198871650211</v>
      </c>
      <c r="BD2359" s="2">
        <f t="shared" si="566"/>
        <v>0</v>
      </c>
      <c r="BE2359" s="2">
        <f t="shared" si="567"/>
        <v>1.3325005205080158</v>
      </c>
      <c r="BF2359" s="2">
        <f t="shared" si="568"/>
        <v>0.61973915456479511</v>
      </c>
      <c r="BG2359" s="2">
        <f t="shared" si="569"/>
        <v>0</v>
      </c>
      <c r="BH2359" s="2">
        <f t="shared" si="570"/>
        <v>15.920657705859323</v>
      </c>
      <c r="BI2359" s="2">
        <f t="shared" si="571"/>
        <v>0.624200562803786</v>
      </c>
      <c r="BJ2359" s="2">
        <f t="shared" si="572"/>
        <v>0.14407145944388416</v>
      </c>
      <c r="BK2359" s="2">
        <f t="shared" si="573"/>
        <v>1.9287389590298916</v>
      </c>
      <c r="BL2359" s="2">
        <f t="shared" si="574"/>
        <v>0.67064390043200994</v>
      </c>
      <c r="BM2359" s="2"/>
      <c r="BN2359" s="1">
        <f t="shared" si="577"/>
        <v>-25.937068686318749</v>
      </c>
      <c r="BO2359" s="2">
        <f t="shared" si="575"/>
        <v>0.47507349804100429</v>
      </c>
      <c r="BP2359" s="1">
        <f t="shared" si="576"/>
        <v>16.3</v>
      </c>
    </row>
    <row r="2360" spans="1:68" x14ac:dyDescent="0.25">
      <c r="A2360" t="s">
        <v>2090</v>
      </c>
      <c r="B2360" t="s">
        <v>2099</v>
      </c>
      <c r="C2360" t="s">
        <v>818</v>
      </c>
      <c r="D2360">
        <v>-23.400689</v>
      </c>
      <c r="E2360">
        <v>-65.949455999999998</v>
      </c>
      <c r="G2360" t="s">
        <v>1086</v>
      </c>
      <c r="H2360" t="s">
        <v>2100</v>
      </c>
      <c r="I2360" t="s">
        <v>193</v>
      </c>
      <c r="J2360" t="s">
        <v>29</v>
      </c>
      <c r="L2360" t="s">
        <v>30</v>
      </c>
      <c r="P2360">
        <v>8.9</v>
      </c>
      <c r="Q2360" s="1">
        <v>2.2754098360655739</v>
      </c>
      <c r="R2360" s="3">
        <v>114</v>
      </c>
      <c r="T2360">
        <v>665</v>
      </c>
      <c r="W2360">
        <v>129</v>
      </c>
      <c r="Z2360">
        <v>10</v>
      </c>
      <c r="AD2360">
        <v>217.7</v>
      </c>
      <c r="AE2360">
        <v>107.8</v>
      </c>
      <c r="AF2360">
        <v>1.4</v>
      </c>
      <c r="AG2360">
        <v>40.1</v>
      </c>
      <c r="AH2360">
        <v>9.6999999999999993</v>
      </c>
      <c r="AP2360" s="3"/>
      <c r="AQ2360">
        <v>1774</v>
      </c>
      <c r="BA2360" t="s">
        <v>31</v>
      </c>
      <c r="BB2360">
        <v>2.2754098360655739</v>
      </c>
      <c r="BC2360" s="2">
        <f t="shared" si="565"/>
        <v>18.758815232722142</v>
      </c>
      <c r="BD2360" s="2">
        <f t="shared" si="566"/>
        <v>0</v>
      </c>
      <c r="BE2360" s="2">
        <f t="shared" si="567"/>
        <v>1.3429106808244846</v>
      </c>
      <c r="BF2360" s="2">
        <f t="shared" si="568"/>
        <v>0.92498381278327635</v>
      </c>
      <c r="BG2360" s="2">
        <f t="shared" si="569"/>
        <v>0</v>
      </c>
      <c r="BH2360" s="2">
        <f t="shared" si="570"/>
        <v>9.4697464004523901</v>
      </c>
      <c r="BI2360" s="2">
        <f t="shared" si="571"/>
        <v>2.75773855205935</v>
      </c>
      <c r="BJ2360" s="2">
        <f t="shared" si="572"/>
        <v>0.20170004322143784</v>
      </c>
      <c r="BK2360" s="2">
        <f t="shared" si="573"/>
        <v>1.0005489295873047</v>
      </c>
      <c r="BL2360" s="2">
        <f t="shared" si="574"/>
        <v>0.3990948364534046</v>
      </c>
      <c r="BM2360" s="2"/>
      <c r="BN2360" s="1">
        <f t="shared" si="577"/>
        <v>-21.802045699668746</v>
      </c>
      <c r="BO2360" s="2">
        <f t="shared" si="575"/>
        <v>0.50481580435494322</v>
      </c>
      <c r="BP2360" s="1">
        <f t="shared" si="576"/>
        <v>6.9285714285714288</v>
      </c>
    </row>
    <row r="2361" spans="1:68" x14ac:dyDescent="0.25">
      <c r="A2361" t="s">
        <v>2091</v>
      </c>
      <c r="B2361" t="s">
        <v>2099</v>
      </c>
      <c r="C2361" t="s">
        <v>818</v>
      </c>
      <c r="D2361">
        <v>-23.406784999999999</v>
      </c>
      <c r="E2361">
        <v>-66.197694999999996</v>
      </c>
      <c r="G2361" t="s">
        <v>1086</v>
      </c>
      <c r="H2361" t="s">
        <v>2100</v>
      </c>
      <c r="I2361" t="s">
        <v>1032</v>
      </c>
      <c r="J2361" t="s">
        <v>29</v>
      </c>
      <c r="L2361" t="s">
        <v>30</v>
      </c>
      <c r="P2361">
        <v>8</v>
      </c>
      <c r="Q2361" s="1">
        <v>3.5136612021857925</v>
      </c>
      <c r="R2361" s="3">
        <v>204</v>
      </c>
      <c r="T2361">
        <v>860</v>
      </c>
      <c r="W2361">
        <v>215.3</v>
      </c>
      <c r="Z2361">
        <v>20</v>
      </c>
      <c r="AD2361">
        <v>191.3</v>
      </c>
      <c r="AE2361">
        <v>89.9</v>
      </c>
      <c r="AF2361">
        <v>3.7</v>
      </c>
      <c r="AG2361">
        <v>48.7</v>
      </c>
      <c r="AH2361">
        <v>36.4</v>
      </c>
      <c r="AP2361" s="3"/>
      <c r="AQ2361">
        <v>2337.6</v>
      </c>
      <c r="BA2361" t="s">
        <v>31</v>
      </c>
      <c r="BB2361">
        <v>3.5136612021857925</v>
      </c>
      <c r="BC2361" s="2">
        <f t="shared" si="565"/>
        <v>24.259520451339913</v>
      </c>
      <c r="BD2361" s="2">
        <f t="shared" si="566"/>
        <v>0</v>
      </c>
      <c r="BE2361" s="2">
        <f t="shared" si="567"/>
        <v>2.2413075161357487</v>
      </c>
      <c r="BF2361" s="2">
        <f t="shared" si="568"/>
        <v>1.8499676255665527</v>
      </c>
      <c r="BG2361" s="2">
        <f t="shared" si="569"/>
        <v>0</v>
      </c>
      <c r="BH2361" s="2">
        <f t="shared" si="570"/>
        <v>8.3213710905215539</v>
      </c>
      <c r="BI2361" s="2">
        <f t="shared" si="571"/>
        <v>2.299820926068048</v>
      </c>
      <c r="BJ2361" s="2">
        <f t="shared" si="572"/>
        <v>0.53306439994237143</v>
      </c>
      <c r="BK2361" s="2">
        <f t="shared" si="573"/>
        <v>1.2151304955337092</v>
      </c>
      <c r="BL2361" s="2">
        <f t="shared" si="574"/>
        <v>1.4976342316395803</v>
      </c>
      <c r="BM2361" s="2"/>
      <c r="BN2361" s="1">
        <f t="shared" si="577"/>
        <v>-32.099567557581551</v>
      </c>
      <c r="BO2361" s="2">
        <f t="shared" si="575"/>
        <v>0.34301465716161522</v>
      </c>
      <c r="BP2361" s="1">
        <f t="shared" si="576"/>
        <v>9.8378378378378368</v>
      </c>
    </row>
    <row r="2362" spans="1:68" x14ac:dyDescent="0.25">
      <c r="A2362" t="s">
        <v>2092</v>
      </c>
      <c r="B2362" t="s">
        <v>2099</v>
      </c>
      <c r="C2362" t="s">
        <v>818</v>
      </c>
      <c r="D2362">
        <v>-23.141601000000001</v>
      </c>
      <c r="E2362">
        <v>-65.764358999999999</v>
      </c>
      <c r="G2362" t="s">
        <v>1086</v>
      </c>
      <c r="H2362" t="s">
        <v>2100</v>
      </c>
      <c r="I2362" t="s">
        <v>1032</v>
      </c>
      <c r="J2362" t="s">
        <v>29</v>
      </c>
      <c r="L2362" t="s">
        <v>30</v>
      </c>
      <c r="P2362">
        <v>7.4</v>
      </c>
      <c r="Q2362" s="1">
        <v>0.63770491803278684</v>
      </c>
      <c r="R2362" s="3">
        <v>38.9</v>
      </c>
      <c r="T2362">
        <v>10.8</v>
      </c>
      <c r="W2362">
        <v>7.2</v>
      </c>
      <c r="Z2362">
        <v>0.4</v>
      </c>
      <c r="AD2362">
        <v>21.8</v>
      </c>
      <c r="AE2362">
        <v>2.4</v>
      </c>
      <c r="AG2362">
        <v>15.1</v>
      </c>
      <c r="AH2362">
        <v>2.5</v>
      </c>
      <c r="AP2362" s="3"/>
      <c r="AQ2362">
        <v>75.599999999999994</v>
      </c>
      <c r="BA2362" t="s">
        <v>31</v>
      </c>
      <c r="BB2362">
        <v>0.63770491803278684</v>
      </c>
      <c r="BC2362" s="2">
        <f t="shared" si="565"/>
        <v>0.30465444287729193</v>
      </c>
      <c r="BD2362" s="2">
        <f t="shared" si="566"/>
        <v>0</v>
      </c>
      <c r="BE2362" s="2">
        <f t="shared" si="567"/>
        <v>7.4953154278575893E-2</v>
      </c>
      <c r="BF2362" s="2">
        <f t="shared" si="568"/>
        <v>3.6999352511331053E-2</v>
      </c>
      <c r="BG2362" s="2">
        <f t="shared" si="569"/>
        <v>0</v>
      </c>
      <c r="BH2362" s="2">
        <f t="shared" si="570"/>
        <v>0.94827961198834221</v>
      </c>
      <c r="BI2362" s="2">
        <f t="shared" si="571"/>
        <v>6.1396776669224856E-2</v>
      </c>
      <c r="BJ2362" s="2">
        <f t="shared" si="572"/>
        <v>0</v>
      </c>
      <c r="BK2362" s="2">
        <f t="shared" si="573"/>
        <v>0.37676530765008232</v>
      </c>
      <c r="BL2362" s="2">
        <f t="shared" si="574"/>
        <v>0.10285949393128986</v>
      </c>
      <c r="BM2362" s="2"/>
      <c r="BN2362" s="1">
        <f t="shared" si="577"/>
        <v>28.637877642210618</v>
      </c>
      <c r="BO2362" s="2">
        <f t="shared" si="575"/>
        <v>3.1126400226839568</v>
      </c>
      <c r="BP2362" s="1" t="e">
        <f t="shared" si="576"/>
        <v>#DIV/0!</v>
      </c>
    </row>
    <row r="2363" spans="1:68" x14ac:dyDescent="0.25">
      <c r="A2363" t="s">
        <v>2093</v>
      </c>
      <c r="B2363" t="s">
        <v>2099</v>
      </c>
      <c r="C2363" t="s">
        <v>818</v>
      </c>
      <c r="D2363">
        <v>-23.190557999999999</v>
      </c>
      <c r="E2363">
        <v>-65.793463000000003</v>
      </c>
      <c r="G2363" t="s">
        <v>1086</v>
      </c>
      <c r="H2363" t="s">
        <v>2100</v>
      </c>
      <c r="I2363" t="s">
        <v>1032</v>
      </c>
      <c r="J2363" t="s">
        <v>29</v>
      </c>
      <c r="L2363" t="s">
        <v>30</v>
      </c>
      <c r="P2363">
        <v>7.4</v>
      </c>
      <c r="Q2363" s="1">
        <v>0.63934426229508201</v>
      </c>
      <c r="R2363" s="3">
        <v>39</v>
      </c>
      <c r="T2363">
        <v>10.8</v>
      </c>
      <c r="W2363">
        <v>7.2</v>
      </c>
      <c r="Z2363">
        <v>0.4</v>
      </c>
      <c r="AD2363">
        <v>21.8</v>
      </c>
      <c r="AE2363">
        <v>2</v>
      </c>
      <c r="AG2363">
        <v>15</v>
      </c>
      <c r="AH2363">
        <v>2</v>
      </c>
      <c r="AP2363" s="3"/>
      <c r="AQ2363">
        <v>77.5</v>
      </c>
      <c r="BA2363" t="s">
        <v>31</v>
      </c>
      <c r="BB2363">
        <v>0.63934426229508201</v>
      </c>
      <c r="BC2363" s="2">
        <f t="shared" si="565"/>
        <v>0.30465444287729193</v>
      </c>
      <c r="BD2363" s="2">
        <f t="shared" si="566"/>
        <v>0</v>
      </c>
      <c r="BE2363" s="2">
        <f t="shared" si="567"/>
        <v>7.4953154278575893E-2</v>
      </c>
      <c r="BF2363" s="2">
        <f t="shared" si="568"/>
        <v>3.6999352511331053E-2</v>
      </c>
      <c r="BG2363" s="2">
        <f t="shared" si="569"/>
        <v>0</v>
      </c>
      <c r="BH2363" s="2">
        <f t="shared" si="570"/>
        <v>0.94827961198834221</v>
      </c>
      <c r="BI2363" s="2">
        <f t="shared" si="571"/>
        <v>5.116398055768738E-2</v>
      </c>
      <c r="BJ2363" s="2">
        <f t="shared" si="572"/>
        <v>0</v>
      </c>
      <c r="BK2363" s="2">
        <f t="shared" si="573"/>
        <v>0.37427017316233341</v>
      </c>
      <c r="BL2363" s="2">
        <f t="shared" si="574"/>
        <v>8.2287595145031894E-2</v>
      </c>
      <c r="BM2363" s="2"/>
      <c r="BN2363" s="1">
        <f t="shared" si="577"/>
        <v>27.229798079155376</v>
      </c>
      <c r="BO2363" s="2">
        <f t="shared" si="575"/>
        <v>3.1126400226839568</v>
      </c>
      <c r="BP2363" s="1" t="e">
        <f t="shared" si="576"/>
        <v>#DIV/0!</v>
      </c>
    </row>
    <row r="2364" spans="1:68" x14ac:dyDescent="0.25">
      <c r="A2364" t="s">
        <v>2094</v>
      </c>
      <c r="B2364" t="s">
        <v>2099</v>
      </c>
      <c r="C2364" t="s">
        <v>818</v>
      </c>
      <c r="D2364">
        <v>-23.280894</v>
      </c>
      <c r="E2364">
        <v>-65.778372000000005</v>
      </c>
      <c r="G2364" t="s">
        <v>1086</v>
      </c>
      <c r="H2364" t="s">
        <v>2100</v>
      </c>
      <c r="I2364" t="s">
        <v>193</v>
      </c>
      <c r="J2364" t="s">
        <v>29</v>
      </c>
      <c r="L2364" t="s">
        <v>30</v>
      </c>
      <c r="P2364">
        <v>7.4</v>
      </c>
      <c r="Q2364" s="1">
        <v>0.63770491803278684</v>
      </c>
      <c r="R2364" s="3">
        <v>38.9</v>
      </c>
      <c r="T2364">
        <v>10.8</v>
      </c>
      <c r="W2364">
        <v>7.2</v>
      </c>
      <c r="Z2364">
        <v>0.4</v>
      </c>
      <c r="AD2364">
        <v>21.8</v>
      </c>
      <c r="AE2364">
        <v>2.2000000000000002</v>
      </c>
      <c r="AG2364">
        <v>15.1</v>
      </c>
      <c r="AH2364">
        <v>2.6</v>
      </c>
      <c r="AP2364" s="3"/>
      <c r="AQ2364">
        <v>76.5</v>
      </c>
      <c r="BA2364" t="s">
        <v>31</v>
      </c>
      <c r="BB2364">
        <v>0.63770491803278684</v>
      </c>
      <c r="BC2364" s="2">
        <f t="shared" si="565"/>
        <v>0.30465444287729193</v>
      </c>
      <c r="BD2364" s="2">
        <f t="shared" si="566"/>
        <v>0</v>
      </c>
      <c r="BE2364" s="2">
        <f t="shared" si="567"/>
        <v>7.4953154278575893E-2</v>
      </c>
      <c r="BF2364" s="2">
        <f t="shared" si="568"/>
        <v>3.6999352511331053E-2</v>
      </c>
      <c r="BG2364" s="2">
        <f t="shared" si="569"/>
        <v>0</v>
      </c>
      <c r="BH2364" s="2">
        <f t="shared" si="570"/>
        <v>0.94827961198834221</v>
      </c>
      <c r="BI2364" s="2">
        <f t="shared" si="571"/>
        <v>5.6280378613456125E-2</v>
      </c>
      <c r="BJ2364" s="2">
        <f t="shared" si="572"/>
        <v>0</v>
      </c>
      <c r="BK2364" s="2">
        <f t="shared" si="573"/>
        <v>0.37676530765008232</v>
      </c>
      <c r="BL2364" s="2">
        <f t="shared" si="574"/>
        <v>0.10697387368854146</v>
      </c>
      <c r="BM2364" s="2"/>
      <c r="BN2364" s="1">
        <f t="shared" si="577"/>
        <v>28.710358935708651</v>
      </c>
      <c r="BO2364" s="2">
        <f t="shared" si="575"/>
        <v>3.1126400226839568</v>
      </c>
      <c r="BP2364" s="1" t="e">
        <f t="shared" si="576"/>
        <v>#DIV/0!</v>
      </c>
    </row>
    <row r="2365" spans="1:68" x14ac:dyDescent="0.25">
      <c r="A2365" t="s">
        <v>2095</v>
      </c>
      <c r="B2365" t="s">
        <v>2099</v>
      </c>
      <c r="C2365" t="s">
        <v>818</v>
      </c>
      <c r="D2365">
        <v>-23.267377</v>
      </c>
      <c r="E2365">
        <v>-65.721401999999998</v>
      </c>
      <c r="G2365" t="s">
        <v>1086</v>
      </c>
      <c r="H2365" t="s">
        <v>2100</v>
      </c>
      <c r="I2365" t="s">
        <v>1032</v>
      </c>
      <c r="J2365" t="s">
        <v>29</v>
      </c>
      <c r="L2365" t="s">
        <v>30</v>
      </c>
      <c r="P2365">
        <v>7.6</v>
      </c>
      <c r="Q2365" s="1">
        <v>0.57049180327868843</v>
      </c>
      <c r="R2365" s="3">
        <v>34.799999999999997</v>
      </c>
      <c r="T2365">
        <v>12.7</v>
      </c>
      <c r="W2365">
        <v>26</v>
      </c>
      <c r="Z2365">
        <v>0.4</v>
      </c>
      <c r="AD2365">
        <v>8.8000000000000007</v>
      </c>
      <c r="AE2365">
        <v>3.4</v>
      </c>
      <c r="AG2365">
        <v>12.6</v>
      </c>
      <c r="AH2365">
        <v>3</v>
      </c>
      <c r="AP2365" s="3"/>
      <c r="AQ2365">
        <v>83.1</v>
      </c>
      <c r="BA2365" t="s">
        <v>31</v>
      </c>
      <c r="BB2365">
        <v>0.57049180327868843</v>
      </c>
      <c r="BC2365" s="2">
        <f t="shared" si="565"/>
        <v>0.3582510578279266</v>
      </c>
      <c r="BD2365" s="2">
        <f t="shared" si="566"/>
        <v>0</v>
      </c>
      <c r="BE2365" s="2">
        <f t="shared" si="567"/>
        <v>0.27066416822819073</v>
      </c>
      <c r="BF2365" s="2">
        <f t="shared" si="568"/>
        <v>3.6999352511331053E-2</v>
      </c>
      <c r="BG2365" s="2">
        <f t="shared" si="569"/>
        <v>0</v>
      </c>
      <c r="BH2365" s="2">
        <f t="shared" si="570"/>
        <v>0.38279176997694553</v>
      </c>
      <c r="BI2365" s="2">
        <f t="shared" si="571"/>
        <v>8.6978766948068553E-2</v>
      </c>
      <c r="BJ2365" s="2">
        <f t="shared" si="572"/>
        <v>0</v>
      </c>
      <c r="BK2365" s="2">
        <f t="shared" si="573"/>
        <v>0.31438694545636009</v>
      </c>
      <c r="BL2365" s="2">
        <f t="shared" si="574"/>
        <v>0.12343139271754783</v>
      </c>
      <c r="BM2365" s="2"/>
      <c r="BN2365" s="1">
        <f t="shared" si="577"/>
        <v>-4.4278082122873705</v>
      </c>
      <c r="BO2365" s="2">
        <f t="shared" si="575"/>
        <v>1.0685014366679308</v>
      </c>
      <c r="BP2365" s="1" t="e">
        <f t="shared" si="576"/>
        <v>#DIV/0!</v>
      </c>
    </row>
    <row r="2366" spans="1:68" x14ac:dyDescent="0.25">
      <c r="A2366" t="s">
        <v>2096</v>
      </c>
      <c r="B2366" t="s">
        <v>2099</v>
      </c>
      <c r="C2366" t="s">
        <v>818</v>
      </c>
      <c r="D2366">
        <v>-23.342865</v>
      </c>
      <c r="E2366">
        <v>-65.691085000000001</v>
      </c>
      <c r="G2366" t="s">
        <v>1086</v>
      </c>
      <c r="H2366" t="s">
        <v>2100</v>
      </c>
      <c r="I2366" t="s">
        <v>1032</v>
      </c>
      <c r="J2366" t="s">
        <v>29</v>
      </c>
      <c r="L2366" t="s">
        <v>30</v>
      </c>
      <c r="P2366">
        <v>6.8</v>
      </c>
      <c r="Q2366" s="1">
        <v>1.4426229508196722</v>
      </c>
      <c r="R2366" s="3">
        <v>88</v>
      </c>
      <c r="T2366">
        <v>54</v>
      </c>
      <c r="W2366">
        <v>77.5</v>
      </c>
      <c r="Z2366">
        <v>0.5</v>
      </c>
      <c r="AD2366">
        <v>15.8</v>
      </c>
      <c r="AE2366">
        <v>8.1999999999999993</v>
      </c>
      <c r="AG2366">
        <v>46.5</v>
      </c>
      <c r="AH2366">
        <v>7.3</v>
      </c>
      <c r="AP2366" s="3"/>
      <c r="AQ2366">
        <v>368.7</v>
      </c>
      <c r="BA2366" t="s">
        <v>31</v>
      </c>
      <c r="BB2366">
        <v>1.4426229508196722</v>
      </c>
      <c r="BC2366" s="2">
        <f t="shared" si="565"/>
        <v>1.5232722143864597</v>
      </c>
      <c r="BD2366" s="2">
        <f t="shared" si="566"/>
        <v>0</v>
      </c>
      <c r="BE2366" s="2">
        <f t="shared" si="567"/>
        <v>0.80678742452633767</v>
      </c>
      <c r="BF2366" s="2">
        <f t="shared" si="568"/>
        <v>4.6249190639163815E-2</v>
      </c>
      <c r="BG2366" s="2">
        <f t="shared" si="569"/>
        <v>0</v>
      </c>
      <c r="BH2366" s="2">
        <f t="shared" si="570"/>
        <v>0.6872852233676976</v>
      </c>
      <c r="BI2366" s="2">
        <f t="shared" si="571"/>
        <v>0.20977232028651827</v>
      </c>
      <c r="BJ2366" s="2">
        <f t="shared" si="572"/>
        <v>0</v>
      </c>
      <c r="BK2366" s="2">
        <f t="shared" si="573"/>
        <v>1.1602375368032336</v>
      </c>
      <c r="BL2366" s="2">
        <f t="shared" si="574"/>
        <v>0.3003497222793664</v>
      </c>
      <c r="BM2366" s="2"/>
      <c r="BN2366" s="1">
        <f t="shared" si="577"/>
        <v>-9.0648363747966467</v>
      </c>
      <c r="BO2366" s="2">
        <f t="shared" si="575"/>
        <v>0.45119002163675709</v>
      </c>
      <c r="BP2366" s="1" t="e">
        <f t="shared" si="576"/>
        <v>#DIV/0!</v>
      </c>
    </row>
    <row r="2367" spans="1:68" x14ac:dyDescent="0.25">
      <c r="A2367" t="s">
        <v>2097</v>
      </c>
      <c r="B2367" t="s">
        <v>2099</v>
      </c>
      <c r="C2367" t="s">
        <v>818</v>
      </c>
      <c r="D2367">
        <v>-23.386158000000002</v>
      </c>
      <c r="E2367">
        <v>-65.700854000000007</v>
      </c>
      <c r="G2367" t="s">
        <v>1086</v>
      </c>
      <c r="H2367" t="s">
        <v>2100</v>
      </c>
      <c r="I2367" t="s">
        <v>1032</v>
      </c>
      <c r="J2367" t="s">
        <v>29</v>
      </c>
      <c r="L2367" t="s">
        <v>30</v>
      </c>
      <c r="P2367">
        <v>10</v>
      </c>
      <c r="Q2367" s="1">
        <v>1.7982513661202186</v>
      </c>
      <c r="R2367" s="3">
        <v>75.8</v>
      </c>
      <c r="T2367">
        <v>308.7</v>
      </c>
      <c r="W2367">
        <v>315</v>
      </c>
      <c r="Z2367">
        <v>0.5</v>
      </c>
      <c r="AD2367">
        <v>66.8</v>
      </c>
      <c r="AE2367">
        <v>8.3000000000000007</v>
      </c>
      <c r="AG2367">
        <v>95.8</v>
      </c>
      <c r="AH2367">
        <v>17.3</v>
      </c>
      <c r="AP2367" s="3"/>
      <c r="AQ2367">
        <v>890.9</v>
      </c>
      <c r="BA2367" t="s">
        <v>31</v>
      </c>
      <c r="BB2367">
        <v>1.7982513661202186</v>
      </c>
      <c r="BC2367" s="2">
        <f t="shared" si="565"/>
        <v>8.7080394922425945</v>
      </c>
      <c r="BD2367" s="2">
        <f t="shared" si="566"/>
        <v>0</v>
      </c>
      <c r="BE2367" s="2">
        <f t="shared" si="567"/>
        <v>3.2792004996876951</v>
      </c>
      <c r="BF2367" s="2">
        <f t="shared" si="568"/>
        <v>4.6249190639163815E-2</v>
      </c>
      <c r="BG2367" s="2">
        <f t="shared" si="569"/>
        <v>0</v>
      </c>
      <c r="BH2367" s="2">
        <f t="shared" si="570"/>
        <v>2.9057375266431769</v>
      </c>
      <c r="BI2367" s="2">
        <f t="shared" si="571"/>
        <v>0.21233051931440267</v>
      </c>
      <c r="BJ2367" s="2">
        <f t="shared" si="572"/>
        <v>0</v>
      </c>
      <c r="BK2367" s="2">
        <f t="shared" si="573"/>
        <v>2.3903388392634359</v>
      </c>
      <c r="BL2367" s="2">
        <f t="shared" si="574"/>
        <v>0.7117876980045259</v>
      </c>
      <c r="BM2367" s="2"/>
      <c r="BN2367" s="1">
        <f t="shared" si="577"/>
        <v>-29.341595972351502</v>
      </c>
      <c r="BO2367" s="2">
        <f t="shared" si="575"/>
        <v>0.33368446815516883</v>
      </c>
      <c r="BP2367" s="1" t="e">
        <f t="shared" si="576"/>
        <v>#DIV/0!</v>
      </c>
    </row>
    <row r="2368" spans="1:68" x14ac:dyDescent="0.25">
      <c r="A2368" t="s">
        <v>947</v>
      </c>
      <c r="B2368" t="s">
        <v>2099</v>
      </c>
      <c r="C2368" t="s">
        <v>818</v>
      </c>
      <c r="D2368">
        <v>-23.496492</v>
      </c>
      <c r="E2368">
        <v>-65.671547000000004</v>
      </c>
      <c r="G2368" t="s">
        <v>1086</v>
      </c>
      <c r="H2368" t="s">
        <v>2100</v>
      </c>
      <c r="I2368" t="s">
        <v>1032</v>
      </c>
      <c r="J2368" t="s">
        <v>29</v>
      </c>
      <c r="L2368" t="s">
        <v>30</v>
      </c>
      <c r="P2368">
        <v>7.9</v>
      </c>
      <c r="Q2368" s="1">
        <v>0.70491803278688525</v>
      </c>
      <c r="R2368" s="3">
        <v>43</v>
      </c>
      <c r="T2368">
        <v>195</v>
      </c>
      <c r="W2368">
        <v>302</v>
      </c>
      <c r="Z2368">
        <v>1.6</v>
      </c>
      <c r="AD2368">
        <v>56.3</v>
      </c>
      <c r="AE2368">
        <v>49.5</v>
      </c>
      <c r="AG2368">
        <v>80.2</v>
      </c>
      <c r="AH2368">
        <v>35</v>
      </c>
      <c r="AP2368" s="3"/>
      <c r="AQ2368">
        <v>902</v>
      </c>
      <c r="BA2368" t="s">
        <v>31</v>
      </c>
      <c r="BB2368">
        <v>0.70491803278688525</v>
      </c>
      <c r="BC2368" s="2">
        <f t="shared" si="565"/>
        <v>5.500705218617771</v>
      </c>
      <c r="BD2368" s="2">
        <f t="shared" si="566"/>
        <v>0</v>
      </c>
      <c r="BE2368" s="2">
        <f t="shared" si="567"/>
        <v>3.1438684155735999</v>
      </c>
      <c r="BF2368" s="2">
        <f t="shared" si="568"/>
        <v>0.14799741004532421</v>
      </c>
      <c r="BG2368" s="2">
        <f t="shared" si="569"/>
        <v>0</v>
      </c>
      <c r="BH2368" s="2">
        <f t="shared" si="570"/>
        <v>2.4489973465570487</v>
      </c>
      <c r="BI2368" s="2">
        <f t="shared" si="571"/>
        <v>1.2663085188027627</v>
      </c>
      <c r="BJ2368" s="2">
        <f t="shared" si="572"/>
        <v>0</v>
      </c>
      <c r="BK2368" s="2">
        <f t="shared" si="573"/>
        <v>2.0010978591746094</v>
      </c>
      <c r="BL2368" s="2">
        <f t="shared" si="574"/>
        <v>1.440032915038058</v>
      </c>
      <c r="BM2368" s="2"/>
      <c r="BN2368" s="1">
        <f t="shared" si="577"/>
        <v>-8.2101191867128165</v>
      </c>
      <c r="BO2368" s="2">
        <f t="shared" si="575"/>
        <v>0.44521515864331995</v>
      </c>
      <c r="BP2368" s="1" t="e">
        <f t="shared" si="576"/>
        <v>#DIV/0!</v>
      </c>
    </row>
    <row r="2369" spans="1:68" x14ac:dyDescent="0.25">
      <c r="A2369" t="s">
        <v>2098</v>
      </c>
      <c r="B2369" t="s">
        <v>2099</v>
      </c>
      <c r="C2369" t="s">
        <v>818</v>
      </c>
      <c r="D2369">
        <v>-23.534175999999999</v>
      </c>
      <c r="E2369">
        <v>-65.643251000000006</v>
      </c>
      <c r="G2369" t="s">
        <v>1086</v>
      </c>
      <c r="H2369" t="s">
        <v>2100</v>
      </c>
      <c r="I2369" t="s">
        <v>1032</v>
      </c>
      <c r="J2369" t="s">
        <v>29</v>
      </c>
      <c r="L2369" t="s">
        <v>30</v>
      </c>
      <c r="P2369">
        <v>8.1999999999999993</v>
      </c>
      <c r="Q2369" s="1">
        <v>2.2225136612021861</v>
      </c>
      <c r="R2369" s="3">
        <v>127.10000000000001</v>
      </c>
      <c r="T2369">
        <v>185.2</v>
      </c>
      <c r="W2369">
        <v>290.3</v>
      </c>
      <c r="Z2369">
        <v>1.6</v>
      </c>
      <c r="AD2369">
        <v>44.6</v>
      </c>
      <c r="AE2369">
        <v>12.6</v>
      </c>
      <c r="AG2369">
        <v>134</v>
      </c>
      <c r="AH2369">
        <v>30</v>
      </c>
      <c r="AP2369" s="3"/>
      <c r="AQ2369">
        <v>793.8</v>
      </c>
      <c r="BA2369" t="s">
        <v>31</v>
      </c>
      <c r="BB2369">
        <v>2.2225136612021861</v>
      </c>
      <c r="BC2369" s="2">
        <f t="shared" si="565"/>
        <v>5.2242595204513389</v>
      </c>
      <c r="BD2369" s="2">
        <f t="shared" si="566"/>
        <v>0</v>
      </c>
      <c r="BE2369" s="2">
        <f t="shared" si="567"/>
        <v>3.0220695398709139</v>
      </c>
      <c r="BF2369" s="2">
        <f t="shared" si="568"/>
        <v>0.14799741004532421</v>
      </c>
      <c r="BG2369" s="2">
        <f t="shared" si="569"/>
        <v>0</v>
      </c>
      <c r="BH2369" s="2">
        <f t="shared" si="570"/>
        <v>1.9400582887467919</v>
      </c>
      <c r="BI2369" s="2">
        <f t="shared" si="571"/>
        <v>0.32233307751343049</v>
      </c>
      <c r="BJ2369" s="2">
        <f t="shared" si="572"/>
        <v>0</v>
      </c>
      <c r="BK2369" s="2">
        <f t="shared" si="573"/>
        <v>3.3434802135835118</v>
      </c>
      <c r="BL2369" s="2">
        <f t="shared" si="574"/>
        <v>1.2343139271754784</v>
      </c>
      <c r="BM2369" s="2"/>
      <c r="BN2369" s="1">
        <f t="shared" si="577"/>
        <v>-8.3220587297731985</v>
      </c>
      <c r="BO2369" s="2">
        <f t="shared" si="575"/>
        <v>0.37135564976281743</v>
      </c>
      <c r="BP2369" s="1" t="e">
        <f t="shared" si="576"/>
        <v>#DIV/0!</v>
      </c>
    </row>
    <row r="2370" spans="1:68" x14ac:dyDescent="0.25">
      <c r="A2370" t="s">
        <v>2102</v>
      </c>
      <c r="B2370" t="s">
        <v>1038</v>
      </c>
      <c r="C2370" t="s">
        <v>27</v>
      </c>
      <c r="D2370">
        <v>-20.326328</v>
      </c>
      <c r="E2370">
        <v>-67.423017000000002</v>
      </c>
      <c r="G2370" t="s">
        <v>1086</v>
      </c>
      <c r="H2370" t="s">
        <v>2456</v>
      </c>
      <c r="I2370" t="s">
        <v>1013</v>
      </c>
      <c r="J2370" t="s">
        <v>41</v>
      </c>
      <c r="L2370" t="s">
        <v>30</v>
      </c>
      <c r="M2370">
        <v>0.12</v>
      </c>
      <c r="N2370">
        <v>6</v>
      </c>
      <c r="O2370">
        <v>1.2150000000000001</v>
      </c>
      <c r="P2370">
        <v>7.17</v>
      </c>
      <c r="Q2370" s="1">
        <v>16.600000000000001</v>
      </c>
      <c r="T2370" s="1">
        <f t="shared" ref="T2370" si="578">BC2370*35.45</f>
        <v>195684.00000000003</v>
      </c>
      <c r="U2370" s="1">
        <f t="shared" ref="U2370" si="579">BD2370*79.904</f>
        <v>86.296320000000009</v>
      </c>
      <c r="V2370" s="3"/>
      <c r="W2370" s="3">
        <f t="shared" ref="W2370" si="580">96.06*BE2370</f>
        <v>17002.62</v>
      </c>
      <c r="Z2370" s="2">
        <f t="shared" ref="Z2370" si="581">10.811*BF2370</f>
        <v>578.38850000000002</v>
      </c>
      <c r="AA2370" s="1">
        <f t="shared" ref="AA2370" si="582">28.09*BG2370</f>
        <v>1.6573099999999998</v>
      </c>
      <c r="AB2370" s="4"/>
      <c r="AD2370" s="3">
        <f t="shared" ref="AD2370" si="583">22.989*BH2370</f>
        <v>91956.000000000015</v>
      </c>
      <c r="AE2370" s="3">
        <f t="shared" ref="AE2370" si="584">39.0983*BI2370</f>
        <v>15834.811500000002</v>
      </c>
      <c r="AF2370" s="3">
        <f t="shared" ref="AF2370" si="585">6.941*BJ2370</f>
        <v>701.04099999999994</v>
      </c>
      <c r="AG2370" s="3">
        <f t="shared" ref="AG2370" si="586">40.08*BK2370</f>
        <v>424.84799999999996</v>
      </c>
      <c r="AH2370" s="3">
        <f t="shared" ref="AH2370" si="587">24.305*BL2370</f>
        <v>16600.314999999999</v>
      </c>
      <c r="AQ2370" s="3">
        <v>340191</v>
      </c>
      <c r="BA2370" t="s">
        <v>31</v>
      </c>
      <c r="BB2370">
        <v>16.600000000000001</v>
      </c>
      <c r="BC2370" s="2">
        <v>5520</v>
      </c>
      <c r="BD2370" s="2">
        <v>1.08</v>
      </c>
      <c r="BE2370" s="2">
        <v>177</v>
      </c>
      <c r="BF2370" s="2">
        <v>53.5</v>
      </c>
      <c r="BG2370" s="2">
        <v>5.8999999999999997E-2</v>
      </c>
      <c r="BH2370" s="2">
        <v>4000.0000000000005</v>
      </c>
      <c r="BI2370" s="2">
        <v>405</v>
      </c>
      <c r="BJ2370" s="2">
        <v>101</v>
      </c>
      <c r="BK2370" s="2">
        <v>10.6</v>
      </c>
      <c r="BL2370" s="2">
        <v>683</v>
      </c>
      <c r="BN2370" s="1">
        <f t="shared" ref="BN2370" si="588">((BH2370+BI2370+BJ2370+2*BK2370+2*BL2370)-(BC2370+BD2370+2*BE2370+BB2370))/((BH2370+BI2370+BJ2370+2*BK2370+2*BL2370)+(BC2370+BD2370+2*BE2370+BB2370))*100</f>
        <v>1.2897882710723629E-2</v>
      </c>
      <c r="BO2370" s="2">
        <f t="shared" ref="BO2370" si="589">BH2370/BC2370</f>
        <v>0.7246376811594204</v>
      </c>
      <c r="BP2370" s="1">
        <f t="shared" ref="BP2370" si="590">AH2370/AF2370</f>
        <v>23.679520883942594</v>
      </c>
    </row>
    <row r="2371" spans="1:68" x14ac:dyDescent="0.25">
      <c r="A2371" t="s">
        <v>2103</v>
      </c>
      <c r="B2371" t="s">
        <v>1038</v>
      </c>
      <c r="C2371" t="s">
        <v>27</v>
      </c>
      <c r="D2371">
        <v>-20.326328</v>
      </c>
      <c r="E2371">
        <v>-67.423017000000002</v>
      </c>
      <c r="G2371" t="s">
        <v>1086</v>
      </c>
      <c r="H2371" t="s">
        <v>2456</v>
      </c>
      <c r="I2371" t="s">
        <v>1013</v>
      </c>
      <c r="J2371" t="s">
        <v>41</v>
      </c>
      <c r="L2371" t="s">
        <v>30</v>
      </c>
      <c r="M2371">
        <v>4</v>
      </c>
      <c r="N2371">
        <v>8.3000000000000007</v>
      </c>
      <c r="O2371">
        <v>1.226</v>
      </c>
      <c r="P2371">
        <v>6.98</v>
      </c>
      <c r="Q2371" s="1">
        <v>30.4</v>
      </c>
      <c r="T2371" s="1">
        <f t="shared" ref="T2371:T2434" si="591">BC2371*35.45</f>
        <v>197102.00000000003</v>
      </c>
      <c r="U2371" s="1">
        <f t="shared" ref="U2371:U2434" si="592">BD2371*79.904</f>
        <v>96.683839999999989</v>
      </c>
      <c r="V2371" s="3"/>
      <c r="W2371" s="3">
        <f t="shared" ref="W2371:W2434" si="593">96.06*BE2371</f>
        <v>29490.420000000002</v>
      </c>
      <c r="Z2371" s="2">
        <f t="shared" ref="Z2371:Z2434" si="594">10.811*BF2371</f>
        <v>987.04429999999991</v>
      </c>
      <c r="AA2371" s="1">
        <f t="shared" ref="AA2371:AA2434" si="595">28.09*BG2371</f>
        <v>1.3764100000000001</v>
      </c>
      <c r="AB2371" s="4"/>
      <c r="AD2371" s="3">
        <f t="shared" ref="AD2371:AD2434" si="596">22.989*BH2371</f>
        <v>86438.64</v>
      </c>
      <c r="AE2371" s="3">
        <f t="shared" ref="AE2371:AE2434" si="597">39.0983*BI2371</f>
        <v>19158.167000000001</v>
      </c>
      <c r="AF2371" s="3">
        <f t="shared" ref="AF2371:AF2434" si="598">6.941*BJ2371</f>
        <v>895.38900000000001</v>
      </c>
      <c r="AG2371" s="3">
        <f t="shared" ref="AG2371:AG2434" si="599">40.08*BK2371</f>
        <v>263.72640000000001</v>
      </c>
      <c r="AH2371" s="3">
        <f t="shared" ref="AH2371:AH2434" si="600">24.305*BL2371</f>
        <v>21315.485000000001</v>
      </c>
      <c r="AQ2371" s="3">
        <v>357902</v>
      </c>
      <c r="BA2371" t="s">
        <v>31</v>
      </c>
      <c r="BB2371">
        <v>30.4</v>
      </c>
      <c r="BC2371" s="2">
        <v>5560</v>
      </c>
      <c r="BD2371" s="2">
        <v>1.21</v>
      </c>
      <c r="BE2371" s="2">
        <v>307</v>
      </c>
      <c r="BF2371" s="2">
        <v>91.3</v>
      </c>
      <c r="BG2371" s="2">
        <v>4.9000000000000009E-2</v>
      </c>
      <c r="BH2371" s="2">
        <v>3760</v>
      </c>
      <c r="BI2371" s="2">
        <v>490</v>
      </c>
      <c r="BJ2371" s="2">
        <v>129</v>
      </c>
      <c r="BK2371" s="2">
        <v>6.58</v>
      </c>
      <c r="BL2371" s="2">
        <v>877</v>
      </c>
      <c r="BN2371" s="1">
        <f t="shared" ref="BN2371:BN2434" si="601">((BH2371+BI2371+BJ2371+2*BK2371+2*BL2371)-(BC2371+BD2371+2*BE2371+BB2371))/((BH2371+BI2371+BJ2371+2*BK2371+2*BL2371)+(BC2371+BD2371+2*BE2371+BB2371))*100</f>
        <v>-0.48130753730032066</v>
      </c>
      <c r="BO2371" s="2">
        <f t="shared" ref="BO2371:BO2434" si="602">BH2371/BC2371</f>
        <v>0.67625899280575541</v>
      </c>
      <c r="BP2371" s="1">
        <f t="shared" ref="BP2371:BP2434" si="603">AH2371/AF2371</f>
        <v>23.805837462823423</v>
      </c>
    </row>
    <row r="2372" spans="1:68" x14ac:dyDescent="0.25">
      <c r="A2372" t="s">
        <v>2104</v>
      </c>
      <c r="B2372" t="s">
        <v>1038</v>
      </c>
      <c r="C2372" t="s">
        <v>27</v>
      </c>
      <c r="D2372">
        <v>-20.326328</v>
      </c>
      <c r="E2372">
        <v>-67.423017000000002</v>
      </c>
      <c r="G2372" t="s">
        <v>1086</v>
      </c>
      <c r="H2372" t="s">
        <v>2456</v>
      </c>
      <c r="I2372" t="s">
        <v>1013</v>
      </c>
      <c r="J2372" t="s">
        <v>41</v>
      </c>
      <c r="L2372" t="s">
        <v>30</v>
      </c>
      <c r="M2372">
        <v>8</v>
      </c>
      <c r="N2372">
        <v>12</v>
      </c>
      <c r="O2372">
        <v>1.228</v>
      </c>
      <c r="P2372">
        <v>6.9</v>
      </c>
      <c r="Q2372" s="1">
        <v>32.200000000000003</v>
      </c>
      <c r="T2372" s="1">
        <f t="shared" si="591"/>
        <v>192848.00000000003</v>
      </c>
      <c r="U2372" s="1">
        <f t="shared" si="592"/>
        <v>100.67904</v>
      </c>
      <c r="V2372" s="3"/>
      <c r="W2372" s="3">
        <f t="shared" si="593"/>
        <v>31699.8</v>
      </c>
      <c r="Z2372" s="2">
        <f t="shared" si="594"/>
        <v>1036.7749000000001</v>
      </c>
      <c r="AA2372" s="1">
        <f t="shared" si="595"/>
        <v>1.5168599999999999</v>
      </c>
      <c r="AB2372" s="4"/>
      <c r="AD2372" s="3">
        <f t="shared" si="596"/>
        <v>83679.960000000006</v>
      </c>
      <c r="AE2372" s="3">
        <f t="shared" si="597"/>
        <v>19549.150000000001</v>
      </c>
      <c r="AF2372" s="3">
        <f t="shared" si="598"/>
        <v>930.09399999999994</v>
      </c>
      <c r="AG2372" s="3">
        <f t="shared" si="599"/>
        <v>246.89279999999999</v>
      </c>
      <c r="AH2372" s="3">
        <f t="shared" si="600"/>
        <v>21607.144999999997</v>
      </c>
      <c r="AQ2372" s="3">
        <v>353955</v>
      </c>
      <c r="BA2372" t="s">
        <v>31</v>
      </c>
      <c r="BB2372">
        <v>32.200000000000003</v>
      </c>
      <c r="BC2372" s="2">
        <v>5440</v>
      </c>
      <c r="BD2372" s="2">
        <v>1.26</v>
      </c>
      <c r="BE2372" s="2">
        <v>330</v>
      </c>
      <c r="BF2372" s="2">
        <v>95.9</v>
      </c>
      <c r="BG2372" s="2">
        <v>5.3999999999999999E-2</v>
      </c>
      <c r="BH2372" s="2">
        <v>3640</v>
      </c>
      <c r="BI2372" s="2">
        <v>500</v>
      </c>
      <c r="BJ2372" s="2">
        <v>134</v>
      </c>
      <c r="BK2372" s="2">
        <v>6.16</v>
      </c>
      <c r="BL2372" s="2">
        <v>888.99999999999989</v>
      </c>
      <c r="BN2372" s="1">
        <f t="shared" si="601"/>
        <v>-0.56682445494180367</v>
      </c>
      <c r="BO2372" s="2">
        <f t="shared" si="602"/>
        <v>0.66911764705882348</v>
      </c>
      <c r="BP2372" s="1">
        <f t="shared" si="603"/>
        <v>23.231141153474809</v>
      </c>
    </row>
    <row r="2373" spans="1:68" x14ac:dyDescent="0.25">
      <c r="A2373" t="s">
        <v>2105</v>
      </c>
      <c r="B2373" t="s">
        <v>1038</v>
      </c>
      <c r="C2373" t="s">
        <v>27</v>
      </c>
      <c r="D2373">
        <v>-20.487684000000002</v>
      </c>
      <c r="E2373">
        <v>-67.302180000000007</v>
      </c>
      <c r="G2373" t="s">
        <v>1086</v>
      </c>
      <c r="H2373" t="s">
        <v>2456</v>
      </c>
      <c r="I2373" t="s">
        <v>1013</v>
      </c>
      <c r="J2373" t="s">
        <v>41</v>
      </c>
      <c r="L2373" t="s">
        <v>30</v>
      </c>
      <c r="M2373">
        <v>0.13</v>
      </c>
      <c r="N2373">
        <v>6.7</v>
      </c>
      <c r="O2373">
        <v>1.212</v>
      </c>
      <c r="P2373">
        <v>7.02</v>
      </c>
      <c r="Q2373" s="1">
        <v>12.900000000000002</v>
      </c>
      <c r="T2373" s="1">
        <f t="shared" si="591"/>
        <v>194266.00000000003</v>
      </c>
      <c r="U2373" s="1">
        <f t="shared" si="592"/>
        <v>86.296320000000009</v>
      </c>
      <c r="V2373" s="3"/>
      <c r="W2373" s="3">
        <f t="shared" si="593"/>
        <v>15945.960000000001</v>
      </c>
      <c r="Z2373" s="2">
        <f t="shared" si="594"/>
        <v>480.00839999999999</v>
      </c>
      <c r="AA2373" s="1">
        <f t="shared" si="595"/>
        <v>1.5168599999999999</v>
      </c>
      <c r="AB2373" s="4"/>
      <c r="AD2373" s="3">
        <f t="shared" si="596"/>
        <v>92875.56</v>
      </c>
      <c r="AE2373" s="3">
        <f t="shared" si="597"/>
        <v>14270.879500000001</v>
      </c>
      <c r="AF2373" s="3">
        <f t="shared" si="598"/>
        <v>639.96019999999999</v>
      </c>
      <c r="AG2373" s="3">
        <f t="shared" si="599"/>
        <v>432.86400000000003</v>
      </c>
      <c r="AH2373" s="3">
        <f t="shared" si="600"/>
        <v>14510.084999999999</v>
      </c>
      <c r="AQ2373" s="3">
        <v>334604</v>
      </c>
      <c r="BA2373" t="s">
        <v>31</v>
      </c>
      <c r="BB2373">
        <v>12.900000000000002</v>
      </c>
      <c r="BC2373" s="2">
        <v>5480</v>
      </c>
      <c r="BD2373" s="2">
        <v>1.08</v>
      </c>
      <c r="BE2373" s="2">
        <v>166</v>
      </c>
      <c r="BF2373" s="2">
        <v>44.4</v>
      </c>
      <c r="BG2373" s="2">
        <v>5.3999999999999999E-2</v>
      </c>
      <c r="BH2373" s="2">
        <v>4040</v>
      </c>
      <c r="BI2373" s="2">
        <v>365</v>
      </c>
      <c r="BJ2373" s="2">
        <v>92.2</v>
      </c>
      <c r="BK2373" s="2">
        <v>10.8</v>
      </c>
      <c r="BL2373" s="2">
        <v>597</v>
      </c>
      <c r="BN2373" s="1">
        <f t="shared" si="601"/>
        <v>-0.98086626142451283</v>
      </c>
      <c r="BO2373" s="2">
        <f t="shared" si="602"/>
        <v>0.73722627737226276</v>
      </c>
      <c r="BP2373" s="1">
        <f t="shared" si="603"/>
        <v>22.673417815670412</v>
      </c>
    </row>
    <row r="2374" spans="1:68" x14ac:dyDescent="0.25">
      <c r="A2374" t="s">
        <v>2106</v>
      </c>
      <c r="B2374" t="s">
        <v>1038</v>
      </c>
      <c r="C2374" t="s">
        <v>27</v>
      </c>
      <c r="D2374">
        <v>-20.487684000000002</v>
      </c>
      <c r="E2374">
        <v>-67.302180000000007</v>
      </c>
      <c r="G2374" t="s">
        <v>1086</v>
      </c>
      <c r="H2374" t="s">
        <v>2456</v>
      </c>
      <c r="I2374" t="s">
        <v>1013</v>
      </c>
      <c r="J2374" t="s">
        <v>41</v>
      </c>
      <c r="L2374" t="s">
        <v>30</v>
      </c>
      <c r="M2374">
        <v>1</v>
      </c>
      <c r="N2374">
        <v>6.7</v>
      </c>
      <c r="O2374">
        <v>1.2190000000000001</v>
      </c>
      <c r="P2374">
        <v>6.93</v>
      </c>
      <c r="Q2374" s="1">
        <v>17.399999999999999</v>
      </c>
      <c r="T2374" s="1">
        <f t="shared" si="591"/>
        <v>195684.00000000006</v>
      </c>
      <c r="U2374" s="1">
        <f t="shared" si="592"/>
        <v>89.49248</v>
      </c>
      <c r="V2374" s="3"/>
      <c r="W2374" s="3">
        <f t="shared" si="593"/>
        <v>23054.399999999998</v>
      </c>
      <c r="Z2374" s="2">
        <f t="shared" si="594"/>
        <v>618.38920000000007</v>
      </c>
      <c r="AA2374" s="1">
        <f t="shared" si="595"/>
        <v>1.6573099999999996</v>
      </c>
      <c r="AB2374" s="4"/>
      <c r="AD2374" s="3">
        <f t="shared" si="596"/>
        <v>91956</v>
      </c>
      <c r="AE2374" s="3">
        <f t="shared" si="597"/>
        <v>16616.7775</v>
      </c>
      <c r="AF2374" s="3">
        <f t="shared" si="598"/>
        <v>749.62799999999993</v>
      </c>
      <c r="AG2374" s="3">
        <f t="shared" si="599"/>
        <v>330.65999999999997</v>
      </c>
      <c r="AH2374" s="3">
        <f t="shared" si="600"/>
        <v>17305.16</v>
      </c>
      <c r="AQ2374" s="3">
        <v>347772</v>
      </c>
      <c r="BA2374" t="s">
        <v>31</v>
      </c>
      <c r="BB2374">
        <v>17.399999999999999</v>
      </c>
      <c r="BC2374" s="2">
        <v>5520.0000000000009</v>
      </c>
      <c r="BD2374" s="2">
        <v>1.1200000000000001</v>
      </c>
      <c r="BE2374" s="2">
        <v>239.99999999999997</v>
      </c>
      <c r="BF2374" s="2">
        <v>57.2</v>
      </c>
      <c r="BG2374" s="2">
        <v>5.899999999999999E-2</v>
      </c>
      <c r="BH2374" s="2">
        <v>4000</v>
      </c>
      <c r="BI2374" s="2">
        <v>425</v>
      </c>
      <c r="BJ2374" s="2">
        <v>108</v>
      </c>
      <c r="BK2374" s="2">
        <v>8.25</v>
      </c>
      <c r="BL2374" s="2">
        <v>712</v>
      </c>
      <c r="BN2374" s="1">
        <f t="shared" si="601"/>
        <v>-0.37541631851848511</v>
      </c>
      <c r="BO2374" s="2">
        <f t="shared" si="602"/>
        <v>0.72463768115942018</v>
      </c>
      <c r="BP2374" s="1">
        <f t="shared" si="603"/>
        <v>23.084996825091913</v>
      </c>
    </row>
    <row r="2375" spans="1:68" x14ac:dyDescent="0.25">
      <c r="A2375" t="s">
        <v>2107</v>
      </c>
      <c r="B2375" t="s">
        <v>1038</v>
      </c>
      <c r="C2375" t="s">
        <v>27</v>
      </c>
      <c r="D2375">
        <v>-20.487684000000002</v>
      </c>
      <c r="E2375">
        <v>-67.302180000000007</v>
      </c>
      <c r="G2375" t="s">
        <v>1086</v>
      </c>
      <c r="H2375" t="s">
        <v>2456</v>
      </c>
      <c r="I2375" t="s">
        <v>1013</v>
      </c>
      <c r="J2375" t="s">
        <v>41</v>
      </c>
      <c r="L2375" t="s">
        <v>30</v>
      </c>
      <c r="M2375">
        <v>2</v>
      </c>
      <c r="N2375">
        <v>6.1</v>
      </c>
      <c r="O2375">
        <v>1.2210000000000001</v>
      </c>
      <c r="P2375">
        <v>6.92</v>
      </c>
      <c r="Q2375" s="1">
        <v>20.699999999999996</v>
      </c>
      <c r="T2375" s="1">
        <f t="shared" si="591"/>
        <v>192848.00000000003</v>
      </c>
      <c r="U2375" s="1">
        <f t="shared" si="592"/>
        <v>93.487679999999983</v>
      </c>
      <c r="V2375" s="3"/>
      <c r="W2375" s="3">
        <f t="shared" si="593"/>
        <v>25263.78</v>
      </c>
      <c r="Z2375" s="2">
        <f t="shared" si="594"/>
        <v>700.55279999999993</v>
      </c>
      <c r="AA2375" s="1">
        <f t="shared" si="595"/>
        <v>1.4045000000000001</v>
      </c>
      <c r="AB2375" s="4"/>
      <c r="AD2375" s="3">
        <f t="shared" si="596"/>
        <v>88277.760000000009</v>
      </c>
      <c r="AE2375" s="3">
        <f t="shared" si="597"/>
        <v>17398.7435</v>
      </c>
      <c r="AF2375" s="3">
        <f t="shared" si="598"/>
        <v>791.27400000000011</v>
      </c>
      <c r="AG2375" s="3">
        <f t="shared" si="599"/>
        <v>307.01279999999997</v>
      </c>
      <c r="AH2375" s="3">
        <f t="shared" si="600"/>
        <v>17694.04</v>
      </c>
      <c r="AQ2375" s="3">
        <v>344936</v>
      </c>
      <c r="BA2375" t="s">
        <v>31</v>
      </c>
      <c r="BB2375">
        <v>20.699999999999996</v>
      </c>
      <c r="BC2375" s="2">
        <v>5440</v>
      </c>
      <c r="BD2375" s="2">
        <v>1.17</v>
      </c>
      <c r="BE2375" s="2">
        <v>263</v>
      </c>
      <c r="BF2375" s="2">
        <v>64.8</v>
      </c>
      <c r="BG2375" s="2">
        <v>0.05</v>
      </c>
      <c r="BH2375" s="2">
        <v>3840</v>
      </c>
      <c r="BI2375" s="2">
        <v>445</v>
      </c>
      <c r="BJ2375" s="2">
        <v>114.00000000000001</v>
      </c>
      <c r="BK2375" s="2">
        <v>7.66</v>
      </c>
      <c r="BL2375" s="2">
        <v>728</v>
      </c>
      <c r="BN2375" s="1">
        <f t="shared" si="601"/>
        <v>-0.9912979974178201</v>
      </c>
      <c r="BO2375" s="2">
        <f t="shared" si="602"/>
        <v>0.70588235294117652</v>
      </c>
      <c r="BP2375" s="1">
        <f t="shared" si="603"/>
        <v>22.361457598758456</v>
      </c>
    </row>
    <row r="2376" spans="1:68" x14ac:dyDescent="0.25">
      <c r="A2376" t="s">
        <v>2108</v>
      </c>
      <c r="B2376" t="s">
        <v>1038</v>
      </c>
      <c r="C2376" t="s">
        <v>27</v>
      </c>
      <c r="D2376">
        <v>-20.487684000000002</v>
      </c>
      <c r="E2376">
        <v>-67.302180000000007</v>
      </c>
      <c r="G2376" t="s">
        <v>1086</v>
      </c>
      <c r="H2376" t="s">
        <v>2456</v>
      </c>
      <c r="I2376" t="s">
        <v>1013</v>
      </c>
      <c r="J2376" t="s">
        <v>41</v>
      </c>
      <c r="L2376" t="s">
        <v>30</v>
      </c>
      <c r="M2376">
        <v>3</v>
      </c>
      <c r="N2376">
        <v>6.7</v>
      </c>
      <c r="O2376">
        <v>1.222</v>
      </c>
      <c r="P2376">
        <v>6.95</v>
      </c>
      <c r="Q2376" s="1">
        <v>23</v>
      </c>
      <c r="T2376" s="1">
        <f t="shared" si="591"/>
        <v>190012.00000000006</v>
      </c>
      <c r="U2376" s="1">
        <f t="shared" si="592"/>
        <v>96.683839999999989</v>
      </c>
      <c r="V2376" s="3"/>
      <c r="W2376" s="3">
        <f t="shared" si="593"/>
        <v>27377.100000000002</v>
      </c>
      <c r="Z2376" s="2">
        <f t="shared" si="594"/>
        <v>766.49990000000003</v>
      </c>
      <c r="AA2376" s="1">
        <f t="shared" si="595"/>
        <v>1.4887699999999999</v>
      </c>
      <c r="AB2376" s="4"/>
      <c r="AD2376" s="3">
        <f t="shared" si="596"/>
        <v>86438.64</v>
      </c>
      <c r="AE2376" s="3">
        <f t="shared" si="597"/>
        <v>17907.021400000001</v>
      </c>
      <c r="AF2376" s="3">
        <f t="shared" si="598"/>
        <v>825.97899999999993</v>
      </c>
      <c r="AG2376" s="3">
        <f t="shared" si="599"/>
        <v>283.76639999999998</v>
      </c>
      <c r="AH2376" s="3">
        <f t="shared" si="600"/>
        <v>18714.849999999999</v>
      </c>
      <c r="AQ2376" s="3">
        <v>344118</v>
      </c>
      <c r="BA2376" t="s">
        <v>31</v>
      </c>
      <c r="BB2376">
        <v>23</v>
      </c>
      <c r="BC2376" s="2">
        <v>5360.0000000000009</v>
      </c>
      <c r="BD2376" s="2">
        <v>1.21</v>
      </c>
      <c r="BE2376" s="2">
        <v>285</v>
      </c>
      <c r="BF2376" s="2">
        <v>70.900000000000006</v>
      </c>
      <c r="BG2376" s="2">
        <v>5.2999999999999999E-2</v>
      </c>
      <c r="BH2376" s="2">
        <v>3760</v>
      </c>
      <c r="BI2376" s="2">
        <v>458</v>
      </c>
      <c r="BJ2376" s="2">
        <v>119</v>
      </c>
      <c r="BK2376" s="2">
        <v>7.0799999999999992</v>
      </c>
      <c r="BL2376" s="2">
        <v>769.99999999999989</v>
      </c>
      <c r="BN2376" s="1">
        <f t="shared" si="601"/>
        <v>-0.53227547978662626</v>
      </c>
      <c r="BO2376" s="2">
        <f t="shared" si="602"/>
        <v>0.70149253731343275</v>
      </c>
      <c r="BP2376" s="1">
        <f t="shared" si="603"/>
        <v>22.657779435070385</v>
      </c>
    </row>
    <row r="2377" spans="1:68" x14ac:dyDescent="0.25">
      <c r="A2377" t="s">
        <v>2109</v>
      </c>
      <c r="B2377" t="s">
        <v>1038</v>
      </c>
      <c r="C2377" t="s">
        <v>27</v>
      </c>
      <c r="D2377">
        <v>-20.487684000000002</v>
      </c>
      <c r="E2377">
        <v>-67.302180000000007</v>
      </c>
      <c r="G2377" t="s">
        <v>1086</v>
      </c>
      <c r="H2377" t="s">
        <v>2456</v>
      </c>
      <c r="I2377" t="s">
        <v>1013</v>
      </c>
      <c r="J2377" t="s">
        <v>41</v>
      </c>
      <c r="L2377" t="s">
        <v>30</v>
      </c>
      <c r="M2377">
        <v>4</v>
      </c>
      <c r="N2377">
        <v>7.2</v>
      </c>
      <c r="O2377">
        <v>1.226</v>
      </c>
      <c r="P2377">
        <v>6.94</v>
      </c>
      <c r="Q2377" s="1">
        <v>31.7</v>
      </c>
      <c r="T2377" s="1">
        <f t="shared" si="591"/>
        <v>187176.00000000003</v>
      </c>
      <c r="U2377" s="1">
        <f t="shared" si="592"/>
        <v>101.47807999999998</v>
      </c>
      <c r="V2377" s="3"/>
      <c r="W2377" s="3">
        <f t="shared" si="593"/>
        <v>33140.700000000004</v>
      </c>
      <c r="Z2377" s="2">
        <f t="shared" si="594"/>
        <v>976.23329999999999</v>
      </c>
      <c r="AA2377" s="1">
        <f t="shared" si="595"/>
        <v>1.20787</v>
      </c>
      <c r="AB2377" s="4"/>
      <c r="AD2377" s="3">
        <f t="shared" si="596"/>
        <v>85519.079999999987</v>
      </c>
      <c r="AE2377" s="3">
        <f t="shared" si="597"/>
        <v>18571.692500000001</v>
      </c>
      <c r="AF2377" s="3">
        <f t="shared" si="598"/>
        <v>909.27099999999996</v>
      </c>
      <c r="AG2377" s="3">
        <f t="shared" si="599"/>
        <v>234.06719999999999</v>
      </c>
      <c r="AH2377" s="3">
        <f t="shared" si="600"/>
        <v>20416.2</v>
      </c>
      <c r="AQ2377" s="3">
        <v>349262</v>
      </c>
      <c r="BA2377" t="s">
        <v>31</v>
      </c>
      <c r="BB2377">
        <v>31.7</v>
      </c>
      <c r="BC2377" s="2">
        <v>5280</v>
      </c>
      <c r="BD2377" s="2">
        <v>1.2699999999999998</v>
      </c>
      <c r="BE2377" s="2">
        <v>345</v>
      </c>
      <c r="BF2377" s="2">
        <v>90.3</v>
      </c>
      <c r="BG2377" s="2">
        <v>4.2999999999999997E-2</v>
      </c>
      <c r="BH2377" s="2">
        <v>3719.9999999999995</v>
      </c>
      <c r="BI2377" s="2">
        <v>475</v>
      </c>
      <c r="BJ2377" s="2">
        <v>131</v>
      </c>
      <c r="BK2377" s="2">
        <v>5.84</v>
      </c>
      <c r="BL2377" s="2">
        <v>840.00000000000011</v>
      </c>
      <c r="BN2377" s="1">
        <f t="shared" si="601"/>
        <v>0.12237275022565365</v>
      </c>
      <c r="BO2377" s="2">
        <f t="shared" si="602"/>
        <v>0.70454545454545447</v>
      </c>
      <c r="BP2377" s="1">
        <f t="shared" si="603"/>
        <v>22.453371987009376</v>
      </c>
    </row>
    <row r="2378" spans="1:68" x14ac:dyDescent="0.25">
      <c r="A2378" t="s">
        <v>2110</v>
      </c>
      <c r="B2378" t="s">
        <v>1038</v>
      </c>
      <c r="C2378" t="s">
        <v>27</v>
      </c>
      <c r="D2378">
        <v>-20.487684000000002</v>
      </c>
      <c r="E2378">
        <v>-67.302180000000007</v>
      </c>
      <c r="G2378" t="s">
        <v>1086</v>
      </c>
      <c r="H2378" t="s">
        <v>2456</v>
      </c>
      <c r="I2378" t="s">
        <v>1013</v>
      </c>
      <c r="J2378" t="s">
        <v>41</v>
      </c>
      <c r="L2378" t="s">
        <v>30</v>
      </c>
      <c r="M2378">
        <v>5</v>
      </c>
      <c r="N2378">
        <v>6.7</v>
      </c>
      <c r="O2378">
        <v>1.228</v>
      </c>
      <c r="P2378">
        <v>6.92</v>
      </c>
      <c r="Q2378" s="1">
        <v>32.5</v>
      </c>
      <c r="T2378" s="1">
        <f t="shared" si="591"/>
        <v>188594.00000000003</v>
      </c>
      <c r="U2378" s="1">
        <f t="shared" si="592"/>
        <v>104.67424</v>
      </c>
      <c r="V2378" s="3"/>
      <c r="W2378" s="3">
        <f t="shared" si="593"/>
        <v>34101.300000000003</v>
      </c>
      <c r="Z2378" s="2">
        <f t="shared" si="594"/>
        <v>1014.0717999999998</v>
      </c>
      <c r="AA2378" s="1">
        <f t="shared" si="595"/>
        <v>1.2078699999999998</v>
      </c>
      <c r="AB2378" s="4"/>
      <c r="AD2378" s="3">
        <f t="shared" si="596"/>
        <v>85519.08</v>
      </c>
      <c r="AE2378" s="3">
        <f t="shared" si="597"/>
        <v>18571.692499999997</v>
      </c>
      <c r="AF2378" s="3">
        <f t="shared" si="598"/>
        <v>916.21199999999999</v>
      </c>
      <c r="AG2378" s="3">
        <f t="shared" si="599"/>
        <v>222.84479999999994</v>
      </c>
      <c r="AH2378" s="3">
        <f t="shared" si="600"/>
        <v>20513.419999999998</v>
      </c>
      <c r="AQ2378" s="3">
        <v>351824</v>
      </c>
      <c r="BA2378" t="s">
        <v>31</v>
      </c>
      <c r="BB2378">
        <v>32.5</v>
      </c>
      <c r="BC2378" s="2">
        <v>5320</v>
      </c>
      <c r="BD2378" s="2">
        <v>1.31</v>
      </c>
      <c r="BE2378" s="2">
        <v>355</v>
      </c>
      <c r="BF2378" s="2">
        <v>93.799999999999983</v>
      </c>
      <c r="BG2378" s="2">
        <v>4.299999999999999E-2</v>
      </c>
      <c r="BH2378" s="2">
        <v>3720</v>
      </c>
      <c r="BI2378" s="2">
        <v>474.99999999999994</v>
      </c>
      <c r="BJ2378" s="2">
        <v>132</v>
      </c>
      <c r="BK2378" s="2">
        <v>5.5599999999999987</v>
      </c>
      <c r="BL2378" s="2">
        <v>844</v>
      </c>
      <c r="BN2378" s="1">
        <f t="shared" si="601"/>
        <v>-0.31174704899036232</v>
      </c>
      <c r="BO2378" s="2">
        <f t="shared" si="602"/>
        <v>0.6992481203007519</v>
      </c>
      <c r="BP2378" s="1">
        <f t="shared" si="603"/>
        <v>22.389381496858803</v>
      </c>
    </row>
    <row r="2379" spans="1:68" x14ac:dyDescent="0.25">
      <c r="A2379" t="s">
        <v>2111</v>
      </c>
      <c r="B2379" t="s">
        <v>1038</v>
      </c>
      <c r="C2379" t="s">
        <v>27</v>
      </c>
      <c r="D2379">
        <v>-20.487684000000002</v>
      </c>
      <c r="E2379">
        <v>-67.302180000000007</v>
      </c>
      <c r="G2379" t="s">
        <v>1086</v>
      </c>
      <c r="H2379" t="s">
        <v>2456</v>
      </c>
      <c r="I2379" t="s">
        <v>1013</v>
      </c>
      <c r="J2379" t="s">
        <v>41</v>
      </c>
      <c r="L2379" t="s">
        <v>30</v>
      </c>
      <c r="M2379">
        <v>6</v>
      </c>
      <c r="N2379">
        <v>6.7</v>
      </c>
      <c r="O2379">
        <v>1.228</v>
      </c>
      <c r="P2379">
        <v>7.02</v>
      </c>
      <c r="Q2379" s="1">
        <v>31.9</v>
      </c>
      <c r="T2379" s="1">
        <f t="shared" si="591"/>
        <v>187176.00000000003</v>
      </c>
      <c r="U2379" s="1">
        <f t="shared" si="592"/>
        <v>103.87519999999999</v>
      </c>
      <c r="V2379" s="3"/>
      <c r="W2379" s="3">
        <f t="shared" si="593"/>
        <v>34101.300000000003</v>
      </c>
      <c r="Z2379" s="2">
        <f t="shared" si="594"/>
        <v>1020.5584000000002</v>
      </c>
      <c r="AA2379" s="1">
        <f t="shared" si="595"/>
        <v>1.2640500000000001</v>
      </c>
      <c r="AB2379" s="4"/>
      <c r="AD2379" s="3">
        <f t="shared" si="596"/>
        <v>85519.08</v>
      </c>
      <c r="AE2379" s="3">
        <f t="shared" si="597"/>
        <v>18376.201000000001</v>
      </c>
      <c r="AF2379" s="3">
        <f t="shared" si="598"/>
        <v>895.38900000000001</v>
      </c>
      <c r="AG2379" s="3">
        <f t="shared" si="599"/>
        <v>222.84479999999994</v>
      </c>
      <c r="AH2379" s="3">
        <f t="shared" si="600"/>
        <v>20707.86</v>
      </c>
      <c r="AQ2379" s="3">
        <v>350351</v>
      </c>
      <c r="BA2379" t="s">
        <v>31</v>
      </c>
      <c r="BB2379">
        <v>31.9</v>
      </c>
      <c r="BC2379" s="2">
        <v>5280</v>
      </c>
      <c r="BD2379" s="2">
        <v>1.3</v>
      </c>
      <c r="BE2379" s="2">
        <v>355</v>
      </c>
      <c r="BF2379" s="2">
        <v>94.40000000000002</v>
      </c>
      <c r="BG2379" s="2">
        <v>4.5000000000000005E-2</v>
      </c>
      <c r="BH2379" s="2">
        <v>3720</v>
      </c>
      <c r="BI2379" s="2">
        <v>470</v>
      </c>
      <c r="BJ2379" s="2">
        <v>129</v>
      </c>
      <c r="BK2379" s="2">
        <v>5.5599999999999987</v>
      </c>
      <c r="BL2379" s="2">
        <v>852</v>
      </c>
      <c r="BN2379" s="1">
        <f t="shared" si="601"/>
        <v>9.0567389768207801E-2</v>
      </c>
      <c r="BO2379" s="2">
        <f t="shared" si="602"/>
        <v>0.70454545454545459</v>
      </c>
      <c r="BP2379" s="1">
        <f t="shared" si="603"/>
        <v>23.127221799687064</v>
      </c>
    </row>
    <row r="2380" spans="1:68" x14ac:dyDescent="0.25">
      <c r="A2380" t="s">
        <v>2112</v>
      </c>
      <c r="B2380" t="s">
        <v>1038</v>
      </c>
      <c r="C2380" t="s">
        <v>27</v>
      </c>
      <c r="D2380">
        <v>-20.148983000000001</v>
      </c>
      <c r="E2380">
        <v>-67.635892999999996</v>
      </c>
      <c r="G2380" t="s">
        <v>1086</v>
      </c>
      <c r="H2380" t="s">
        <v>2456</v>
      </c>
      <c r="I2380" t="s">
        <v>1013</v>
      </c>
      <c r="J2380" t="s">
        <v>41</v>
      </c>
      <c r="L2380" t="s">
        <v>30</v>
      </c>
      <c r="M2380">
        <v>0.8</v>
      </c>
      <c r="N2380">
        <v>5</v>
      </c>
      <c r="O2380">
        <v>1.22</v>
      </c>
      <c r="P2380">
        <v>6.88</v>
      </c>
      <c r="Q2380" s="1">
        <v>18</v>
      </c>
      <c r="T2380" s="1">
        <f t="shared" si="591"/>
        <v>189657.50000000003</v>
      </c>
      <c r="U2380" s="1">
        <f t="shared" si="592"/>
        <v>88.69344000000001</v>
      </c>
      <c r="V2380" s="3"/>
      <c r="W2380" s="3">
        <f t="shared" si="593"/>
        <v>23054.400000000001</v>
      </c>
      <c r="Z2380" s="2">
        <f t="shared" si="594"/>
        <v>669.20090000000005</v>
      </c>
      <c r="AA2380" s="1">
        <f t="shared" si="595"/>
        <v>1.6011299999999999</v>
      </c>
      <c r="AB2380" s="4"/>
      <c r="AD2380" s="3">
        <f t="shared" si="596"/>
        <v>91726.11</v>
      </c>
      <c r="AE2380" s="3">
        <f t="shared" si="597"/>
        <v>17594.234999999997</v>
      </c>
      <c r="AF2380" s="3">
        <f t="shared" si="598"/>
        <v>770.45100000000014</v>
      </c>
      <c r="AG2380" s="3">
        <f t="shared" si="599"/>
        <v>309.8184</v>
      </c>
      <c r="AH2380" s="3">
        <f t="shared" si="600"/>
        <v>16114.215</v>
      </c>
      <c r="AQ2380" s="3">
        <v>341380</v>
      </c>
      <c r="BA2380" t="s">
        <v>31</v>
      </c>
      <c r="BB2380">
        <v>18</v>
      </c>
      <c r="BC2380" s="2">
        <v>5350</v>
      </c>
      <c r="BD2380" s="2">
        <v>1.1100000000000001</v>
      </c>
      <c r="BE2380" s="2">
        <v>240</v>
      </c>
      <c r="BF2380" s="2">
        <v>61.900000000000006</v>
      </c>
      <c r="BG2380" s="2">
        <v>5.7000000000000002E-2</v>
      </c>
      <c r="BH2380" s="2">
        <v>3990</v>
      </c>
      <c r="BI2380" s="2">
        <v>449.99999999999994</v>
      </c>
      <c r="BJ2380" s="2">
        <v>111.00000000000001</v>
      </c>
      <c r="BK2380" s="2">
        <v>7.73</v>
      </c>
      <c r="BL2380" s="2">
        <v>663</v>
      </c>
      <c r="BN2380" s="1">
        <f t="shared" si="601"/>
        <v>0.3692010523294616</v>
      </c>
      <c r="BO2380" s="2">
        <f t="shared" si="602"/>
        <v>0.74579439252336444</v>
      </c>
      <c r="BP2380" s="1">
        <f t="shared" si="603"/>
        <v>20.915301557139905</v>
      </c>
    </row>
    <row r="2381" spans="1:68" x14ac:dyDescent="0.25">
      <c r="A2381" t="s">
        <v>2113</v>
      </c>
      <c r="B2381" t="s">
        <v>1038</v>
      </c>
      <c r="C2381" t="s">
        <v>27</v>
      </c>
      <c r="D2381">
        <v>-20.148983000000001</v>
      </c>
      <c r="E2381">
        <v>-67.635892999999996</v>
      </c>
      <c r="G2381" t="s">
        <v>1086</v>
      </c>
      <c r="H2381" t="s">
        <v>2456</v>
      </c>
      <c r="I2381" t="s">
        <v>1013</v>
      </c>
      <c r="J2381" t="s">
        <v>41</v>
      </c>
      <c r="L2381" t="s">
        <v>30</v>
      </c>
      <c r="M2381">
        <v>2</v>
      </c>
      <c r="N2381">
        <v>3</v>
      </c>
      <c r="O2381">
        <v>1.226</v>
      </c>
      <c r="P2381">
        <v>6.92</v>
      </c>
      <c r="Q2381" s="1">
        <v>18.2</v>
      </c>
      <c r="T2381" s="1">
        <f t="shared" si="591"/>
        <v>190543.75000000003</v>
      </c>
      <c r="U2381" s="1">
        <f t="shared" si="592"/>
        <v>82.301119999999997</v>
      </c>
      <c r="V2381" s="3"/>
      <c r="W2381" s="3">
        <f t="shared" si="593"/>
        <v>22381.980000000003</v>
      </c>
      <c r="Z2381" s="2">
        <f t="shared" si="594"/>
        <v>655.14660000000003</v>
      </c>
      <c r="AA2381" s="1">
        <f t="shared" si="595"/>
        <v>1.2921400000000001</v>
      </c>
      <c r="AB2381" s="4"/>
      <c r="AD2381" s="3">
        <f t="shared" si="596"/>
        <v>90231.824999999997</v>
      </c>
      <c r="AE2381" s="3">
        <f t="shared" si="597"/>
        <v>17281.4486</v>
      </c>
      <c r="AF2381" s="3">
        <f t="shared" si="598"/>
        <v>812.09699999999998</v>
      </c>
      <c r="AG2381" s="3">
        <f t="shared" si="599"/>
        <v>315.42959999999999</v>
      </c>
      <c r="AH2381" s="3">
        <f t="shared" si="600"/>
        <v>16648.924999999999</v>
      </c>
      <c r="AQ2381" s="3">
        <v>340361</v>
      </c>
      <c r="BA2381" t="s">
        <v>31</v>
      </c>
      <c r="BB2381">
        <v>18.2</v>
      </c>
      <c r="BC2381" s="2">
        <v>5375</v>
      </c>
      <c r="BD2381" s="2">
        <v>1.03</v>
      </c>
      <c r="BE2381" s="2">
        <v>233.00000000000003</v>
      </c>
      <c r="BF2381" s="2">
        <v>60.6</v>
      </c>
      <c r="BG2381" s="2">
        <v>4.5999999999999999E-2</v>
      </c>
      <c r="BH2381" s="2">
        <v>3925</v>
      </c>
      <c r="BI2381" s="2">
        <v>442</v>
      </c>
      <c r="BJ2381" s="2">
        <v>117</v>
      </c>
      <c r="BK2381" s="2">
        <v>7.87</v>
      </c>
      <c r="BL2381" s="2">
        <v>685</v>
      </c>
      <c r="BN2381" s="1">
        <f t="shared" si="601"/>
        <v>8.1074376149301478E-2</v>
      </c>
      <c r="BO2381" s="2">
        <f t="shared" si="602"/>
        <v>0.73023255813953492</v>
      </c>
      <c r="BP2381" s="1">
        <f t="shared" si="603"/>
        <v>20.501153187365549</v>
      </c>
    </row>
    <row r="2382" spans="1:68" x14ac:dyDescent="0.25">
      <c r="A2382" t="s">
        <v>2114</v>
      </c>
      <c r="B2382" t="s">
        <v>1038</v>
      </c>
      <c r="C2382" t="s">
        <v>27</v>
      </c>
      <c r="D2382">
        <v>-20.148983000000001</v>
      </c>
      <c r="E2382">
        <v>-67.635892999999996</v>
      </c>
      <c r="G2382" t="s">
        <v>1086</v>
      </c>
      <c r="H2382" t="s">
        <v>2456</v>
      </c>
      <c r="I2382" t="s">
        <v>1013</v>
      </c>
      <c r="J2382" t="s">
        <v>41</v>
      </c>
      <c r="L2382" t="s">
        <v>30</v>
      </c>
      <c r="M2382">
        <v>4</v>
      </c>
      <c r="N2382">
        <v>8</v>
      </c>
      <c r="O2382">
        <v>1.226</v>
      </c>
      <c r="P2382">
        <v>6.9</v>
      </c>
      <c r="Q2382" s="1">
        <v>18.100000000000001</v>
      </c>
      <c r="T2382" s="1">
        <f t="shared" si="591"/>
        <v>195861.25000000003</v>
      </c>
      <c r="U2382" s="1">
        <f t="shared" si="592"/>
        <v>83.899199999999993</v>
      </c>
      <c r="V2382" s="3"/>
      <c r="W2382" s="3">
        <f t="shared" si="593"/>
        <v>22478.04</v>
      </c>
      <c r="Z2382" s="2">
        <f t="shared" si="594"/>
        <v>657.30880000000002</v>
      </c>
      <c r="AA2382" s="1">
        <f t="shared" si="595"/>
        <v>1.2921400000000001</v>
      </c>
      <c r="AB2382" s="4"/>
      <c r="AD2382" s="3">
        <f t="shared" si="596"/>
        <v>94829.625</v>
      </c>
      <c r="AE2382" s="3">
        <f t="shared" si="597"/>
        <v>17398.7435</v>
      </c>
      <c r="AF2382" s="3">
        <f t="shared" si="598"/>
        <v>812.09699999999998</v>
      </c>
      <c r="AG2382" s="3">
        <f t="shared" si="599"/>
        <v>326.65199999999999</v>
      </c>
      <c r="AH2382" s="3">
        <f t="shared" si="600"/>
        <v>16770.45</v>
      </c>
      <c r="AQ2382" s="3">
        <v>350630</v>
      </c>
      <c r="BA2382" t="s">
        <v>31</v>
      </c>
      <c r="BB2382">
        <v>18.100000000000001</v>
      </c>
      <c r="BC2382" s="2">
        <v>5525</v>
      </c>
      <c r="BD2382" s="2">
        <v>1.05</v>
      </c>
      <c r="BE2382" s="2">
        <v>234</v>
      </c>
      <c r="BF2382" s="2">
        <v>60.8</v>
      </c>
      <c r="BG2382" s="2">
        <v>4.5999999999999999E-2</v>
      </c>
      <c r="BH2382" s="2">
        <v>4125</v>
      </c>
      <c r="BI2382" s="2">
        <v>445</v>
      </c>
      <c r="BJ2382" s="2">
        <v>117</v>
      </c>
      <c r="BK2382" s="2">
        <v>8.15</v>
      </c>
      <c r="BL2382" s="2">
        <v>690</v>
      </c>
      <c r="BN2382" s="1">
        <f t="shared" si="601"/>
        <v>0.58823772575637645</v>
      </c>
      <c r="BO2382" s="2">
        <f t="shared" si="602"/>
        <v>0.74660633484162897</v>
      </c>
      <c r="BP2382" s="1">
        <f t="shared" si="603"/>
        <v>20.650796641287926</v>
      </c>
    </row>
    <row r="2383" spans="1:68" x14ac:dyDescent="0.25">
      <c r="A2383" t="s">
        <v>2115</v>
      </c>
      <c r="B2383" t="s">
        <v>1038</v>
      </c>
      <c r="C2383" t="s">
        <v>27</v>
      </c>
      <c r="D2383">
        <v>-20.148983000000001</v>
      </c>
      <c r="E2383">
        <v>-67.635892999999996</v>
      </c>
      <c r="G2383" t="s">
        <v>1086</v>
      </c>
      <c r="H2383" t="s">
        <v>2456</v>
      </c>
      <c r="I2383" t="s">
        <v>1013</v>
      </c>
      <c r="J2383" t="s">
        <v>41</v>
      </c>
      <c r="L2383" t="s">
        <v>30</v>
      </c>
      <c r="M2383">
        <v>6</v>
      </c>
      <c r="N2383">
        <v>12</v>
      </c>
      <c r="O2383">
        <v>1.228</v>
      </c>
      <c r="P2383">
        <v>6.87</v>
      </c>
      <c r="Q2383" s="1">
        <v>18</v>
      </c>
      <c r="T2383" s="1">
        <f t="shared" si="591"/>
        <v>191430.00000000003</v>
      </c>
      <c r="U2383" s="1">
        <f t="shared" si="592"/>
        <v>89.49248</v>
      </c>
      <c r="V2383" s="3"/>
      <c r="W2383" s="3">
        <f t="shared" si="593"/>
        <v>24399.24</v>
      </c>
      <c r="Z2383" s="2">
        <f t="shared" si="594"/>
        <v>668.11980000000005</v>
      </c>
      <c r="AA2383" s="1">
        <f t="shared" si="595"/>
        <v>1.46068</v>
      </c>
      <c r="AB2383" s="4"/>
      <c r="AD2383" s="3">
        <f t="shared" si="596"/>
        <v>91381.275000000009</v>
      </c>
      <c r="AE2383" s="3">
        <f t="shared" si="597"/>
        <v>17555.136699999999</v>
      </c>
      <c r="AF2383" s="3">
        <f t="shared" si="598"/>
        <v>825.97899999999993</v>
      </c>
      <c r="AG2383" s="3">
        <f t="shared" si="599"/>
        <v>314.62799999999999</v>
      </c>
      <c r="AH2383" s="3">
        <f t="shared" si="600"/>
        <v>17256.55</v>
      </c>
      <c r="AQ2383" s="3">
        <v>345317</v>
      </c>
      <c r="BA2383" t="s">
        <v>31</v>
      </c>
      <c r="BB2383">
        <v>18</v>
      </c>
      <c r="BC2383" s="2">
        <v>5400</v>
      </c>
      <c r="BD2383" s="2">
        <v>1.1200000000000001</v>
      </c>
      <c r="BE2383" s="2">
        <v>254</v>
      </c>
      <c r="BF2383" s="2">
        <v>61.800000000000004</v>
      </c>
      <c r="BG2383" s="2">
        <v>5.1999999999999998E-2</v>
      </c>
      <c r="BH2383" s="2">
        <v>3975</v>
      </c>
      <c r="BI2383" s="2">
        <v>448.99999999999994</v>
      </c>
      <c r="BJ2383" s="2">
        <v>119</v>
      </c>
      <c r="BK2383" s="2">
        <v>7.85</v>
      </c>
      <c r="BL2383" s="2">
        <v>710</v>
      </c>
      <c r="BN2383" s="1">
        <f t="shared" si="601"/>
        <v>0.43323349420703428</v>
      </c>
      <c r="BO2383" s="2">
        <f t="shared" si="602"/>
        <v>0.73611111111111116</v>
      </c>
      <c r="BP2383" s="1">
        <f t="shared" si="603"/>
        <v>20.892238180389576</v>
      </c>
    </row>
    <row r="2384" spans="1:68" x14ac:dyDescent="0.25">
      <c r="A2384" t="s">
        <v>2116</v>
      </c>
      <c r="B2384" t="s">
        <v>1038</v>
      </c>
      <c r="C2384" t="s">
        <v>27</v>
      </c>
      <c r="D2384">
        <v>-20.621331999999999</v>
      </c>
      <c r="E2384">
        <v>-67.297320999999997</v>
      </c>
      <c r="G2384" t="s">
        <v>1086</v>
      </c>
      <c r="H2384" t="s">
        <v>2456</v>
      </c>
      <c r="I2384" t="s">
        <v>1013</v>
      </c>
      <c r="J2384" t="s">
        <v>41</v>
      </c>
      <c r="L2384" t="s">
        <v>30</v>
      </c>
      <c r="M2384">
        <v>0</v>
      </c>
      <c r="N2384">
        <v>5</v>
      </c>
      <c r="O2384">
        <v>1.2410000000000001</v>
      </c>
      <c r="P2384">
        <v>6.39</v>
      </c>
      <c r="Q2384" s="1">
        <v>68.2</v>
      </c>
      <c r="T2384" s="1">
        <f t="shared" si="591"/>
        <v>200646.99999999997</v>
      </c>
      <c r="U2384" s="1">
        <f t="shared" si="592"/>
        <v>256.49183999999997</v>
      </c>
      <c r="V2384" s="3"/>
      <c r="W2384" s="3">
        <f t="shared" si="593"/>
        <v>36406.74</v>
      </c>
      <c r="Z2384" s="2">
        <f t="shared" si="594"/>
        <v>1729.7599999999998</v>
      </c>
      <c r="AA2384" s="1">
        <f t="shared" si="595"/>
        <v>19.663</v>
      </c>
      <c r="AB2384" s="4"/>
      <c r="AD2384" s="3">
        <f t="shared" si="596"/>
        <v>54024.15</v>
      </c>
      <c r="AE2384" s="3">
        <f t="shared" si="597"/>
        <v>30301.182499999995</v>
      </c>
      <c r="AF2384" s="3">
        <f t="shared" si="598"/>
        <v>1867.1289999999999</v>
      </c>
      <c r="AG2384" s="3">
        <f t="shared" si="599"/>
        <v>123.84719999999999</v>
      </c>
      <c r="AH2384" s="3">
        <f t="shared" si="600"/>
        <v>37915.800000000003</v>
      </c>
      <c r="AQ2384" s="3">
        <v>367755</v>
      </c>
      <c r="BA2384" t="s">
        <v>31</v>
      </c>
      <c r="BB2384">
        <v>68.2</v>
      </c>
      <c r="BC2384" s="2">
        <v>5659.9999999999991</v>
      </c>
      <c r="BD2384" s="2">
        <v>3.21</v>
      </c>
      <c r="BE2384" s="2">
        <v>379</v>
      </c>
      <c r="BF2384" s="2">
        <v>159.99999999999997</v>
      </c>
      <c r="BG2384" s="2">
        <v>0.7</v>
      </c>
      <c r="BH2384" s="2">
        <v>2350</v>
      </c>
      <c r="BI2384" s="2">
        <v>774.99999999999989</v>
      </c>
      <c r="BJ2384" s="2">
        <v>269</v>
      </c>
      <c r="BK2384" s="2">
        <v>3.09</v>
      </c>
      <c r="BL2384" s="2">
        <v>1560</v>
      </c>
      <c r="BN2384" s="1">
        <f t="shared" si="601"/>
        <v>0.23651783030826756</v>
      </c>
      <c r="BO2384" s="2">
        <f t="shared" si="602"/>
        <v>0.41519434628975271</v>
      </c>
      <c r="BP2384" s="1">
        <f t="shared" si="603"/>
        <v>20.307006104023881</v>
      </c>
    </row>
    <row r="2385" spans="1:68" x14ac:dyDescent="0.25">
      <c r="A2385" t="s">
        <v>2117</v>
      </c>
      <c r="B2385" t="s">
        <v>1038</v>
      </c>
      <c r="C2385" t="s">
        <v>27</v>
      </c>
      <c r="D2385">
        <v>-20.621331999999999</v>
      </c>
      <c r="E2385">
        <v>-67.297320999999997</v>
      </c>
      <c r="G2385" t="s">
        <v>1086</v>
      </c>
      <c r="H2385" t="s">
        <v>2456</v>
      </c>
      <c r="I2385" t="s">
        <v>1013</v>
      </c>
      <c r="J2385" t="s">
        <v>41</v>
      </c>
      <c r="L2385" t="s">
        <v>30</v>
      </c>
      <c r="M2385">
        <v>0.1</v>
      </c>
      <c r="N2385">
        <v>12</v>
      </c>
      <c r="O2385">
        <v>1.2470000000000001</v>
      </c>
      <c r="P2385">
        <v>6.46</v>
      </c>
      <c r="Q2385" s="1">
        <v>65.5</v>
      </c>
      <c r="T2385" s="1">
        <f t="shared" si="591"/>
        <v>199583.50000000003</v>
      </c>
      <c r="U2385" s="1">
        <f t="shared" si="592"/>
        <v>241.31008</v>
      </c>
      <c r="V2385" s="3"/>
      <c r="W2385" s="3">
        <f t="shared" si="593"/>
        <v>43899.42</v>
      </c>
      <c r="Z2385" s="2">
        <f t="shared" si="594"/>
        <v>1708.1379999999999</v>
      </c>
      <c r="AA2385" s="1">
        <f t="shared" si="595"/>
        <v>7.8652000000000006</v>
      </c>
      <c r="AB2385" s="4"/>
      <c r="AD2385" s="3">
        <f t="shared" si="596"/>
        <v>57012.72</v>
      </c>
      <c r="AE2385" s="3">
        <f t="shared" si="597"/>
        <v>29714.708000000002</v>
      </c>
      <c r="AF2385" s="3">
        <f t="shared" si="598"/>
        <v>1776.8959999999997</v>
      </c>
      <c r="AG2385" s="3">
        <f t="shared" si="599"/>
        <v>137.0736</v>
      </c>
      <c r="AH2385" s="3">
        <f t="shared" si="600"/>
        <v>38401.9</v>
      </c>
      <c r="AQ2385" s="3">
        <v>376763.99999999994</v>
      </c>
      <c r="BA2385" t="s">
        <v>31</v>
      </c>
      <c r="BB2385">
        <v>65.5</v>
      </c>
      <c r="BC2385" s="2">
        <v>5630</v>
      </c>
      <c r="BD2385" s="2">
        <v>3.02</v>
      </c>
      <c r="BE2385" s="2">
        <v>457</v>
      </c>
      <c r="BF2385" s="2">
        <v>158</v>
      </c>
      <c r="BG2385" s="2">
        <v>0.28000000000000003</v>
      </c>
      <c r="BH2385" s="2">
        <v>2480</v>
      </c>
      <c r="BI2385" s="2">
        <v>760</v>
      </c>
      <c r="BJ2385" s="2">
        <v>255.99999999999997</v>
      </c>
      <c r="BK2385" s="2">
        <v>3.42</v>
      </c>
      <c r="BL2385" s="2">
        <v>1580.0000000000002</v>
      </c>
      <c r="BN2385" s="1">
        <f t="shared" si="601"/>
        <v>0.37904810114377091</v>
      </c>
      <c r="BO2385" s="2">
        <f t="shared" si="602"/>
        <v>0.4404973357015986</v>
      </c>
      <c r="BP2385" s="1">
        <f t="shared" si="603"/>
        <v>21.611788196945689</v>
      </c>
    </row>
    <row r="2386" spans="1:68" x14ac:dyDescent="0.25">
      <c r="A2386" t="s">
        <v>2118</v>
      </c>
      <c r="B2386" t="s">
        <v>1038</v>
      </c>
      <c r="C2386" t="s">
        <v>27</v>
      </c>
      <c r="D2386">
        <v>-20.621331999999999</v>
      </c>
      <c r="E2386">
        <v>-67.297320999999997</v>
      </c>
      <c r="G2386" t="s">
        <v>1086</v>
      </c>
      <c r="H2386" t="s">
        <v>2456</v>
      </c>
      <c r="I2386" t="s">
        <v>1013</v>
      </c>
      <c r="J2386" t="s">
        <v>41</v>
      </c>
      <c r="L2386" t="s">
        <v>30</v>
      </c>
      <c r="M2386">
        <v>1</v>
      </c>
      <c r="N2386">
        <v>8</v>
      </c>
      <c r="O2386">
        <v>1.242</v>
      </c>
      <c r="P2386">
        <v>5.92</v>
      </c>
      <c r="Q2386" s="1">
        <v>76.2</v>
      </c>
      <c r="T2386" s="1">
        <f t="shared" si="591"/>
        <v>209864.00000000003</v>
      </c>
      <c r="U2386" s="1">
        <f t="shared" si="592"/>
        <v>357.96992</v>
      </c>
      <c r="V2386" s="3"/>
      <c r="W2386" s="3">
        <f t="shared" si="593"/>
        <v>32852.520000000004</v>
      </c>
      <c r="Z2386" s="2">
        <f t="shared" si="594"/>
        <v>2021.6569999999999</v>
      </c>
      <c r="AA2386" s="1">
        <f t="shared" si="595"/>
        <v>2.0224799999999998</v>
      </c>
      <c r="AB2386" s="4"/>
      <c r="AD2386" s="3">
        <f t="shared" si="596"/>
        <v>36092.729999999996</v>
      </c>
      <c r="AE2386" s="3">
        <f t="shared" si="597"/>
        <v>19392.756799999999</v>
      </c>
      <c r="AF2386" s="3">
        <f t="shared" si="598"/>
        <v>2561.2289999999998</v>
      </c>
      <c r="AG2386" s="3">
        <f t="shared" si="599"/>
        <v>149.09759999999997</v>
      </c>
      <c r="AH2386" s="3">
        <f t="shared" si="600"/>
        <v>51040.5</v>
      </c>
      <c r="AQ2386" s="3">
        <v>359269</v>
      </c>
      <c r="BA2386" t="s">
        <v>31</v>
      </c>
      <c r="BB2386">
        <v>76.2</v>
      </c>
      <c r="BC2386" s="2">
        <v>5920</v>
      </c>
      <c r="BD2386" s="2">
        <v>4.4800000000000004</v>
      </c>
      <c r="BE2386" s="2">
        <v>342</v>
      </c>
      <c r="BF2386" s="2">
        <v>187</v>
      </c>
      <c r="BG2386" s="2">
        <v>7.1999999999999995E-2</v>
      </c>
      <c r="BH2386" s="2">
        <v>1569.9999999999998</v>
      </c>
      <c r="BI2386" s="2">
        <v>496</v>
      </c>
      <c r="BJ2386" s="2">
        <v>369</v>
      </c>
      <c r="BK2386" s="2">
        <v>3.7199999999999998</v>
      </c>
      <c r="BL2386" s="2">
        <v>2100</v>
      </c>
      <c r="BN2386" s="1">
        <f t="shared" si="601"/>
        <v>-0.3169476976270858</v>
      </c>
      <c r="BO2386" s="2">
        <f t="shared" si="602"/>
        <v>0.26520270270270269</v>
      </c>
      <c r="BP2386" s="1">
        <f t="shared" si="603"/>
        <v>19.928128254053036</v>
      </c>
    </row>
    <row r="2387" spans="1:68" x14ac:dyDescent="0.25">
      <c r="A2387" t="s">
        <v>2119</v>
      </c>
      <c r="B2387" t="s">
        <v>1038</v>
      </c>
      <c r="C2387" t="s">
        <v>27</v>
      </c>
      <c r="D2387">
        <v>-20.621331999999999</v>
      </c>
      <c r="E2387">
        <v>-67.297320999999997</v>
      </c>
      <c r="G2387" t="s">
        <v>1086</v>
      </c>
      <c r="H2387" t="s">
        <v>2456</v>
      </c>
      <c r="I2387" t="s">
        <v>1013</v>
      </c>
      <c r="J2387" t="s">
        <v>41</v>
      </c>
      <c r="L2387" t="s">
        <v>30</v>
      </c>
      <c r="M2387">
        <v>2.5</v>
      </c>
      <c r="N2387">
        <v>9</v>
      </c>
      <c r="O2387">
        <v>1.246</v>
      </c>
      <c r="P2387">
        <v>5.88</v>
      </c>
      <c r="Q2387" s="1">
        <v>85.199999999999989</v>
      </c>
      <c r="T2387" s="1">
        <f t="shared" si="591"/>
        <v>213763.50000000003</v>
      </c>
      <c r="U2387" s="1">
        <f t="shared" si="592"/>
        <v>403.51519999999999</v>
      </c>
      <c r="V2387" s="3"/>
      <c r="W2387" s="3">
        <f t="shared" si="593"/>
        <v>34293.420000000006</v>
      </c>
      <c r="Z2387" s="2">
        <f t="shared" si="594"/>
        <v>2162.1999999999998</v>
      </c>
      <c r="AA2387" s="1">
        <f t="shared" si="595"/>
        <v>2.4719200000000003</v>
      </c>
      <c r="AB2387" s="4"/>
      <c r="AD2387" s="3">
        <f t="shared" si="596"/>
        <v>28736.25</v>
      </c>
      <c r="AE2387" s="3">
        <f t="shared" si="597"/>
        <v>19392.756799999999</v>
      </c>
      <c r="AF2387" s="3">
        <f t="shared" si="598"/>
        <v>2790.2820000000002</v>
      </c>
      <c r="AG2387" s="3">
        <f t="shared" si="599"/>
        <v>50.099999999999994</v>
      </c>
      <c r="AH2387" s="3">
        <f t="shared" si="600"/>
        <v>55415.4</v>
      </c>
      <c r="AQ2387" s="3">
        <v>362494</v>
      </c>
      <c r="BA2387" t="s">
        <v>31</v>
      </c>
      <c r="BB2387">
        <v>85.199999999999989</v>
      </c>
      <c r="BC2387" s="2">
        <v>6030</v>
      </c>
      <c r="BD2387" s="2">
        <v>5.05</v>
      </c>
      <c r="BE2387" s="2">
        <v>357.00000000000006</v>
      </c>
      <c r="BF2387" s="2">
        <v>200</v>
      </c>
      <c r="BG2387" s="2">
        <v>8.8000000000000009E-2</v>
      </c>
      <c r="BH2387" s="2">
        <v>1250</v>
      </c>
      <c r="BI2387" s="2">
        <v>496</v>
      </c>
      <c r="BJ2387" s="2">
        <v>402</v>
      </c>
      <c r="BK2387" s="2">
        <v>1.25</v>
      </c>
      <c r="BL2387" s="2">
        <v>2280</v>
      </c>
      <c r="BN2387" s="1">
        <f t="shared" si="601"/>
        <v>-0.9136381254729693</v>
      </c>
      <c r="BO2387" s="2">
        <f t="shared" si="602"/>
        <v>0.20729684908789386</v>
      </c>
      <c r="BP2387" s="1">
        <f t="shared" si="603"/>
        <v>19.860143168324921</v>
      </c>
    </row>
    <row r="2388" spans="1:68" x14ac:dyDescent="0.25">
      <c r="A2388" t="s">
        <v>2120</v>
      </c>
      <c r="B2388" t="s">
        <v>1038</v>
      </c>
      <c r="C2388" t="s">
        <v>27</v>
      </c>
      <c r="D2388">
        <v>-20.621331999999999</v>
      </c>
      <c r="E2388">
        <v>-67.297320999999997</v>
      </c>
      <c r="G2388" t="s">
        <v>1086</v>
      </c>
      <c r="H2388" t="s">
        <v>2456</v>
      </c>
      <c r="I2388" t="s">
        <v>1013</v>
      </c>
      <c r="J2388" t="s">
        <v>41</v>
      </c>
      <c r="L2388" t="s">
        <v>30</v>
      </c>
      <c r="M2388">
        <v>4</v>
      </c>
      <c r="N2388">
        <v>9</v>
      </c>
      <c r="O2388">
        <v>1.248</v>
      </c>
      <c r="P2388">
        <v>5.81</v>
      </c>
      <c r="Q2388" s="1">
        <v>85.300000000000011</v>
      </c>
      <c r="T2388" s="1">
        <f t="shared" si="591"/>
        <v>214827.00000000003</v>
      </c>
      <c r="U2388" s="1">
        <f t="shared" si="592"/>
        <v>403.51519999999999</v>
      </c>
      <c r="V2388" s="3"/>
      <c r="W2388" s="3">
        <f t="shared" si="593"/>
        <v>34581.599999999999</v>
      </c>
      <c r="Z2388" s="2">
        <f t="shared" si="594"/>
        <v>2194.6329999999998</v>
      </c>
      <c r="AA2388" s="1">
        <f t="shared" si="595"/>
        <v>2.5280999999999998</v>
      </c>
      <c r="AB2388" s="4"/>
      <c r="AD2388" s="3">
        <f t="shared" si="596"/>
        <v>29196.030000000002</v>
      </c>
      <c r="AE2388" s="3">
        <f t="shared" si="597"/>
        <v>19705.5432</v>
      </c>
      <c r="AF2388" s="3">
        <f t="shared" si="598"/>
        <v>2831.9279999999999</v>
      </c>
      <c r="AG2388" s="3">
        <f t="shared" si="599"/>
        <v>50.099999999999994</v>
      </c>
      <c r="AH2388" s="3">
        <f t="shared" si="600"/>
        <v>55901.5</v>
      </c>
      <c r="AQ2388" s="3">
        <v>365187</v>
      </c>
      <c r="BA2388" t="s">
        <v>31</v>
      </c>
      <c r="BB2388">
        <v>85.300000000000011</v>
      </c>
      <c r="BC2388" s="2">
        <v>6060</v>
      </c>
      <c r="BD2388" s="2">
        <v>5.05</v>
      </c>
      <c r="BE2388" s="2">
        <v>360</v>
      </c>
      <c r="BF2388" s="2">
        <v>203</v>
      </c>
      <c r="BG2388" s="2">
        <v>0.09</v>
      </c>
      <c r="BH2388" s="2">
        <v>1270</v>
      </c>
      <c r="BI2388" s="2">
        <v>504</v>
      </c>
      <c r="BJ2388" s="2">
        <v>408</v>
      </c>
      <c r="BK2388" s="2">
        <v>1.25</v>
      </c>
      <c r="BL2388" s="2">
        <v>2300</v>
      </c>
      <c r="BN2388" s="1">
        <f t="shared" si="601"/>
        <v>-0.62871433959362688</v>
      </c>
      <c r="BO2388" s="2">
        <f t="shared" si="602"/>
        <v>0.20957095709570958</v>
      </c>
      <c r="BP2388" s="1">
        <f t="shared" si="603"/>
        <v>19.739732083584048</v>
      </c>
    </row>
    <row r="2389" spans="1:68" x14ac:dyDescent="0.25">
      <c r="A2389" t="s">
        <v>2121</v>
      </c>
      <c r="B2389" t="s">
        <v>1038</v>
      </c>
      <c r="C2389" t="s">
        <v>27</v>
      </c>
      <c r="D2389">
        <v>-20.595016000000001</v>
      </c>
      <c r="E2389">
        <v>-67.326048</v>
      </c>
      <c r="G2389" t="s">
        <v>1086</v>
      </c>
      <c r="H2389" t="s">
        <v>2456</v>
      </c>
      <c r="I2389" t="s">
        <v>1013</v>
      </c>
      <c r="J2389" t="s">
        <v>41</v>
      </c>
      <c r="L2389" t="s">
        <v>30</v>
      </c>
      <c r="M2389">
        <v>0.05</v>
      </c>
      <c r="N2389">
        <v>-2</v>
      </c>
      <c r="O2389">
        <v>1.2270000000000001</v>
      </c>
      <c r="P2389">
        <v>6.64</v>
      </c>
      <c r="Q2389" s="1">
        <v>46.2</v>
      </c>
      <c r="T2389" s="1">
        <f t="shared" si="591"/>
        <v>193557.00000000003</v>
      </c>
      <c r="U2389" s="1">
        <f t="shared" si="592"/>
        <v>197.36288000000002</v>
      </c>
      <c r="V2389" s="3"/>
      <c r="W2389" s="3">
        <f t="shared" si="593"/>
        <v>30739.200000000001</v>
      </c>
      <c r="Z2389" s="2">
        <f t="shared" si="594"/>
        <v>1232.454</v>
      </c>
      <c r="AA2389" s="1">
        <f t="shared" si="595"/>
        <v>3.6516999999999999</v>
      </c>
      <c r="AB2389" s="4"/>
      <c r="AD2389" s="3">
        <f t="shared" si="596"/>
        <v>68277.330000000016</v>
      </c>
      <c r="AE2389" s="3">
        <f t="shared" si="597"/>
        <v>20096.5262</v>
      </c>
      <c r="AF2389" s="3">
        <f t="shared" si="598"/>
        <v>1457.61</v>
      </c>
      <c r="AG2389" s="3">
        <f t="shared" si="599"/>
        <v>232.86479999999997</v>
      </c>
      <c r="AH2389" s="3">
        <f t="shared" si="600"/>
        <v>32325.649999999998</v>
      </c>
      <c r="AQ2389" s="3">
        <v>351223</v>
      </c>
      <c r="BA2389" t="s">
        <v>31</v>
      </c>
      <c r="BB2389">
        <v>46.2</v>
      </c>
      <c r="BC2389" s="2">
        <v>5460</v>
      </c>
      <c r="BD2389" s="2">
        <v>2.4700000000000002</v>
      </c>
      <c r="BE2389" s="2">
        <v>320</v>
      </c>
      <c r="BF2389" s="2">
        <v>114</v>
      </c>
      <c r="BG2389" s="2">
        <v>0.13</v>
      </c>
      <c r="BH2389" s="2">
        <v>2970.0000000000005</v>
      </c>
      <c r="BI2389" s="2">
        <v>514</v>
      </c>
      <c r="BJ2389" s="2">
        <v>210</v>
      </c>
      <c r="BK2389" s="2">
        <v>5.81</v>
      </c>
      <c r="BL2389" s="2">
        <v>1330</v>
      </c>
      <c r="BN2389" s="1">
        <f t="shared" si="601"/>
        <v>1.7336181277563547</v>
      </c>
      <c r="BO2389" s="2">
        <f t="shared" si="602"/>
        <v>0.54395604395604402</v>
      </c>
      <c r="BP2389" s="1">
        <f t="shared" si="603"/>
        <v>22.177159871296162</v>
      </c>
    </row>
    <row r="2390" spans="1:68" x14ac:dyDescent="0.25">
      <c r="A2390" t="s">
        <v>2122</v>
      </c>
      <c r="B2390" t="s">
        <v>1038</v>
      </c>
      <c r="C2390" t="s">
        <v>27</v>
      </c>
      <c r="D2390">
        <v>-20.595016000000001</v>
      </c>
      <c r="E2390">
        <v>-67.326048</v>
      </c>
      <c r="G2390" t="s">
        <v>1086</v>
      </c>
      <c r="H2390" t="s">
        <v>2456</v>
      </c>
      <c r="I2390" t="s">
        <v>1013</v>
      </c>
      <c r="J2390" t="s">
        <v>41</v>
      </c>
      <c r="L2390" t="s">
        <v>30</v>
      </c>
      <c r="M2390">
        <v>1</v>
      </c>
      <c r="N2390">
        <v>4</v>
      </c>
      <c r="O2390">
        <v>1.22</v>
      </c>
      <c r="P2390">
        <v>6.83</v>
      </c>
      <c r="Q2390" s="1">
        <v>26.2</v>
      </c>
      <c r="T2390" s="1">
        <f t="shared" si="591"/>
        <v>189657.50000000003</v>
      </c>
      <c r="U2390" s="1">
        <f t="shared" si="592"/>
        <v>139.83199999999997</v>
      </c>
      <c r="V2390" s="3"/>
      <c r="W2390" s="3">
        <f t="shared" si="593"/>
        <v>25648.02</v>
      </c>
      <c r="Z2390" s="2">
        <f t="shared" si="594"/>
        <v>843.25800000000004</v>
      </c>
      <c r="AA2390" s="1">
        <f t="shared" si="595"/>
        <v>1.46068</v>
      </c>
      <c r="AB2390" s="4"/>
      <c r="AD2390" s="3">
        <f t="shared" si="596"/>
        <v>88507.650000000009</v>
      </c>
      <c r="AE2390" s="3">
        <f t="shared" si="597"/>
        <v>19001.773800000003</v>
      </c>
      <c r="AF2390" s="3">
        <f t="shared" si="598"/>
        <v>888.44799999999998</v>
      </c>
      <c r="AG2390" s="3">
        <f t="shared" si="599"/>
        <v>267.73439999999999</v>
      </c>
      <c r="AH2390" s="3">
        <f t="shared" si="600"/>
        <v>19200.95</v>
      </c>
      <c r="AQ2390" s="3">
        <v>346047</v>
      </c>
      <c r="BA2390" t="s">
        <v>31</v>
      </c>
      <c r="BB2390">
        <v>26.2</v>
      </c>
      <c r="BC2390" s="2">
        <v>5350</v>
      </c>
      <c r="BD2390" s="2">
        <v>1.7499999999999998</v>
      </c>
      <c r="BE2390" s="2">
        <v>267</v>
      </c>
      <c r="BF2390" s="2">
        <v>78</v>
      </c>
      <c r="BG2390" s="2">
        <v>5.1999999999999998E-2</v>
      </c>
      <c r="BH2390" s="2">
        <v>3850</v>
      </c>
      <c r="BI2390" s="2">
        <v>486</v>
      </c>
      <c r="BJ2390" s="2">
        <v>128</v>
      </c>
      <c r="BK2390" s="2">
        <v>6.6800000000000006</v>
      </c>
      <c r="BL2390" s="2">
        <v>790</v>
      </c>
      <c r="BN2390" s="1">
        <f t="shared" si="601"/>
        <v>1.2148569967692362</v>
      </c>
      <c r="BO2390" s="2">
        <f t="shared" si="602"/>
        <v>0.71962616822429903</v>
      </c>
      <c r="BP2390" s="1">
        <f t="shared" si="603"/>
        <v>21.611788196945685</v>
      </c>
    </row>
    <row r="2391" spans="1:68" x14ac:dyDescent="0.25">
      <c r="A2391" t="s">
        <v>2123</v>
      </c>
      <c r="B2391" t="s">
        <v>1038</v>
      </c>
      <c r="C2391" t="s">
        <v>27</v>
      </c>
      <c r="D2391">
        <v>-20.595016000000001</v>
      </c>
      <c r="E2391">
        <v>-67.326048</v>
      </c>
      <c r="G2391" t="s">
        <v>1086</v>
      </c>
      <c r="H2391" t="s">
        <v>2456</v>
      </c>
      <c r="I2391" t="s">
        <v>1013</v>
      </c>
      <c r="J2391" t="s">
        <v>41</v>
      </c>
      <c r="L2391" t="s">
        <v>30</v>
      </c>
      <c r="M2391">
        <v>2.5</v>
      </c>
      <c r="N2391">
        <v>5</v>
      </c>
      <c r="O2391">
        <v>1.222</v>
      </c>
      <c r="P2391">
        <v>6.86</v>
      </c>
      <c r="Q2391" s="1">
        <v>26.799999999999997</v>
      </c>
      <c r="T2391" s="1">
        <f t="shared" si="591"/>
        <v>191784.50000000003</v>
      </c>
      <c r="U2391" s="1">
        <f t="shared" si="592"/>
        <v>132.64063999999999</v>
      </c>
      <c r="V2391" s="3"/>
      <c r="W2391" s="3">
        <f t="shared" si="593"/>
        <v>26224.38</v>
      </c>
      <c r="Z2391" s="2">
        <f t="shared" si="594"/>
        <v>871.36659999999995</v>
      </c>
      <c r="AA2391" s="1">
        <f t="shared" si="595"/>
        <v>1.6292200000000001</v>
      </c>
      <c r="AB2391" s="4"/>
      <c r="AD2391" s="3">
        <f t="shared" si="596"/>
        <v>88507.650000000009</v>
      </c>
      <c r="AE2391" s="3">
        <f t="shared" si="597"/>
        <v>18610.790800000002</v>
      </c>
      <c r="AF2391" s="3">
        <f t="shared" si="598"/>
        <v>867.625</v>
      </c>
      <c r="AG2391" s="3">
        <f t="shared" si="599"/>
        <v>268.93680000000001</v>
      </c>
      <c r="AH2391" s="3">
        <f t="shared" si="600"/>
        <v>19298.169999999998</v>
      </c>
      <c r="AQ2391" s="3">
        <v>348498</v>
      </c>
      <c r="BA2391" t="s">
        <v>31</v>
      </c>
      <c r="BB2391">
        <v>26.799999999999997</v>
      </c>
      <c r="BC2391" s="2">
        <v>5410</v>
      </c>
      <c r="BD2391" s="2">
        <v>1.66</v>
      </c>
      <c r="BE2391" s="2">
        <v>273</v>
      </c>
      <c r="BF2391" s="2">
        <v>80.599999999999994</v>
      </c>
      <c r="BG2391" s="2">
        <v>5.8000000000000003E-2</v>
      </c>
      <c r="BH2391" s="2">
        <v>3850</v>
      </c>
      <c r="BI2391" s="2">
        <v>476</v>
      </c>
      <c r="BJ2391" s="2">
        <v>125</v>
      </c>
      <c r="BK2391" s="2">
        <v>6.71</v>
      </c>
      <c r="BL2391" s="2">
        <v>794</v>
      </c>
      <c r="BN2391" s="1">
        <f t="shared" si="601"/>
        <v>0.56459813506490075</v>
      </c>
      <c r="BO2391" s="2">
        <f t="shared" si="602"/>
        <v>0.71164510166358597</v>
      </c>
      <c r="BP2391" s="1">
        <f t="shared" si="603"/>
        <v>22.242524131969454</v>
      </c>
    </row>
    <row r="2392" spans="1:68" x14ac:dyDescent="0.25">
      <c r="A2392" t="s">
        <v>2124</v>
      </c>
      <c r="B2392" t="s">
        <v>1038</v>
      </c>
      <c r="C2392" t="s">
        <v>27</v>
      </c>
      <c r="D2392">
        <v>-20.595016000000001</v>
      </c>
      <c r="E2392">
        <v>-67.326048</v>
      </c>
      <c r="G2392" t="s">
        <v>1086</v>
      </c>
      <c r="H2392" t="s">
        <v>2456</v>
      </c>
      <c r="I2392" t="s">
        <v>1013</v>
      </c>
      <c r="J2392" t="s">
        <v>41</v>
      </c>
      <c r="L2392" t="s">
        <v>30</v>
      </c>
      <c r="M2392">
        <v>4</v>
      </c>
      <c r="N2392">
        <v>5</v>
      </c>
      <c r="O2392">
        <v>1.2230000000000001</v>
      </c>
      <c r="P2392">
        <v>6.82</v>
      </c>
      <c r="Q2392" s="1">
        <v>26.9</v>
      </c>
      <c r="T2392" s="1">
        <f t="shared" si="591"/>
        <v>190721.00000000003</v>
      </c>
      <c r="U2392" s="1">
        <f t="shared" si="592"/>
        <v>131.8416</v>
      </c>
      <c r="V2392" s="3"/>
      <c r="W2392" s="3">
        <f t="shared" si="593"/>
        <v>26704.68</v>
      </c>
      <c r="Z2392" s="2">
        <f t="shared" si="594"/>
        <v>969.74670000000003</v>
      </c>
      <c r="AA2392" s="1">
        <f t="shared" si="595"/>
        <v>1.6854</v>
      </c>
      <c r="AB2392" s="4"/>
      <c r="AD2392" s="3">
        <f t="shared" si="596"/>
        <v>89197.319999999992</v>
      </c>
      <c r="AE2392" s="3">
        <f t="shared" si="597"/>
        <v>18806.282300000003</v>
      </c>
      <c r="AF2392" s="3">
        <f t="shared" si="598"/>
        <v>881.50699999999995</v>
      </c>
      <c r="AG2392" s="3">
        <f t="shared" si="599"/>
        <v>268.93680000000001</v>
      </c>
      <c r="AH2392" s="3">
        <f t="shared" si="600"/>
        <v>19200.95</v>
      </c>
      <c r="AQ2392" s="3">
        <v>348819</v>
      </c>
      <c r="BA2392" t="s">
        <v>31</v>
      </c>
      <c r="BB2392">
        <v>26.9</v>
      </c>
      <c r="BC2392" s="2">
        <v>5380</v>
      </c>
      <c r="BD2392" s="2">
        <v>1.65</v>
      </c>
      <c r="BE2392" s="2">
        <v>278</v>
      </c>
      <c r="BF2392" s="2">
        <v>89.7</v>
      </c>
      <c r="BG2392" s="2">
        <v>0.06</v>
      </c>
      <c r="BH2392" s="2">
        <v>3879.9999999999995</v>
      </c>
      <c r="BI2392" s="2">
        <v>481</v>
      </c>
      <c r="BJ2392" s="2">
        <v>127</v>
      </c>
      <c r="BK2392" s="2">
        <v>6.71</v>
      </c>
      <c r="BL2392" s="2">
        <v>790</v>
      </c>
      <c r="BN2392" s="1">
        <f t="shared" si="601"/>
        <v>0.97019999219656694</v>
      </c>
      <c r="BO2392" s="2">
        <f t="shared" si="602"/>
        <v>0.72118959107806679</v>
      </c>
      <c r="BP2392" s="1">
        <f t="shared" si="603"/>
        <v>21.781959757551558</v>
      </c>
    </row>
    <row r="2393" spans="1:68" x14ac:dyDescent="0.25">
      <c r="A2393" t="s">
        <v>2125</v>
      </c>
      <c r="B2393" t="s">
        <v>1038</v>
      </c>
      <c r="C2393" t="s">
        <v>27</v>
      </c>
      <c r="D2393">
        <v>-20.570651000000002</v>
      </c>
      <c r="E2393">
        <v>-67.357843000000003</v>
      </c>
      <c r="G2393" t="s">
        <v>1086</v>
      </c>
      <c r="H2393" t="s">
        <v>2456</v>
      </c>
      <c r="I2393" t="s">
        <v>1013</v>
      </c>
      <c r="J2393" t="s">
        <v>41</v>
      </c>
      <c r="L2393" t="s">
        <v>30</v>
      </c>
      <c r="M2393">
        <v>0.1</v>
      </c>
      <c r="N2393">
        <v>2</v>
      </c>
      <c r="O2393">
        <v>1.224</v>
      </c>
      <c r="P2393">
        <v>6.65</v>
      </c>
      <c r="Q2393" s="1">
        <v>44.1</v>
      </c>
      <c r="T2393" s="1">
        <f t="shared" si="591"/>
        <v>196747.50000000003</v>
      </c>
      <c r="U2393" s="1">
        <f t="shared" si="592"/>
        <v>203.75519999999995</v>
      </c>
      <c r="V2393" s="3"/>
      <c r="W2393" s="3">
        <f t="shared" si="593"/>
        <v>30835.260000000002</v>
      </c>
      <c r="Z2393" s="2">
        <f t="shared" si="594"/>
        <v>1243.2650000000001</v>
      </c>
      <c r="AA2393" s="1">
        <f t="shared" si="595"/>
        <v>2.3314699999999999</v>
      </c>
      <c r="AB2393" s="4"/>
      <c r="AD2393" s="3">
        <f t="shared" si="596"/>
        <v>66208.320000000007</v>
      </c>
      <c r="AE2393" s="3">
        <f t="shared" si="597"/>
        <v>26704.138900000002</v>
      </c>
      <c r="AF2393" s="3">
        <f t="shared" si="598"/>
        <v>1311.8489999999999</v>
      </c>
      <c r="AG2393" s="3">
        <f t="shared" si="599"/>
        <v>208.01519999999996</v>
      </c>
      <c r="AH2393" s="3">
        <f t="shared" si="600"/>
        <v>30624.3</v>
      </c>
      <c r="AQ2393" s="3">
        <v>357065.99999999994</v>
      </c>
      <c r="BA2393" t="s">
        <v>31</v>
      </c>
      <c r="BB2393">
        <v>44.1</v>
      </c>
      <c r="BC2393" s="2">
        <v>5550</v>
      </c>
      <c r="BD2393" s="2">
        <v>2.5499999999999994</v>
      </c>
      <c r="BE2393" s="2">
        <v>321</v>
      </c>
      <c r="BF2393" s="2">
        <v>115</v>
      </c>
      <c r="BG2393" s="2">
        <v>8.3000000000000004E-2</v>
      </c>
      <c r="BH2393" s="2">
        <v>2880</v>
      </c>
      <c r="BI2393" s="2">
        <v>683</v>
      </c>
      <c r="BJ2393" s="2">
        <v>189</v>
      </c>
      <c r="BK2393" s="2">
        <v>5.1899999999999995</v>
      </c>
      <c r="BL2393" s="2">
        <v>1260</v>
      </c>
      <c r="BN2393" s="1">
        <f t="shared" si="601"/>
        <v>0.34925241773240351</v>
      </c>
      <c r="BO2393" s="2">
        <f t="shared" si="602"/>
        <v>0.51891891891891895</v>
      </c>
      <c r="BP2393" s="1">
        <f t="shared" si="603"/>
        <v>23.344378811890699</v>
      </c>
    </row>
    <row r="2394" spans="1:68" x14ac:dyDescent="0.25">
      <c r="A2394" t="s">
        <v>2126</v>
      </c>
      <c r="B2394" t="s">
        <v>1038</v>
      </c>
      <c r="C2394" t="s">
        <v>27</v>
      </c>
      <c r="D2394">
        <v>-20.570651000000002</v>
      </c>
      <c r="E2394">
        <v>-67.357843000000003</v>
      </c>
      <c r="G2394" t="s">
        <v>1086</v>
      </c>
      <c r="H2394" t="s">
        <v>2456</v>
      </c>
      <c r="I2394" t="s">
        <v>1013</v>
      </c>
      <c r="J2394" t="s">
        <v>41</v>
      </c>
      <c r="L2394" t="s">
        <v>30</v>
      </c>
      <c r="M2394">
        <v>1</v>
      </c>
      <c r="N2394">
        <v>2</v>
      </c>
      <c r="O2394">
        <v>1.22</v>
      </c>
      <c r="P2394">
        <v>6.99</v>
      </c>
      <c r="Q2394" s="1">
        <v>27.999999999999996</v>
      </c>
      <c r="T2394" s="1">
        <f t="shared" si="591"/>
        <v>193556.99999999997</v>
      </c>
      <c r="U2394" s="1">
        <f t="shared" si="592"/>
        <v>151.8176</v>
      </c>
      <c r="V2394" s="3"/>
      <c r="W2394" s="3">
        <f t="shared" si="593"/>
        <v>22574.100000000002</v>
      </c>
      <c r="Z2394" s="2">
        <f t="shared" si="594"/>
        <v>863.7989</v>
      </c>
      <c r="AA2394" s="1">
        <f t="shared" si="595"/>
        <v>1.46068</v>
      </c>
      <c r="AB2394" s="4"/>
      <c r="AD2394" s="3">
        <f t="shared" si="596"/>
        <v>85059.3</v>
      </c>
      <c r="AE2394" s="3">
        <f t="shared" si="597"/>
        <v>21582.261600000002</v>
      </c>
      <c r="AF2394" s="3">
        <f t="shared" si="598"/>
        <v>888.44799999999998</v>
      </c>
      <c r="AG2394" s="3">
        <f t="shared" si="599"/>
        <v>317.03280000000001</v>
      </c>
      <c r="AH2394" s="3">
        <f t="shared" si="600"/>
        <v>19930.099999999999</v>
      </c>
      <c r="AQ2394" s="3">
        <v>346931</v>
      </c>
      <c r="BA2394" t="s">
        <v>31</v>
      </c>
      <c r="BB2394">
        <v>27.999999999999996</v>
      </c>
      <c r="BC2394" s="2">
        <v>5459.9999999999991</v>
      </c>
      <c r="BD2394" s="2">
        <v>1.9</v>
      </c>
      <c r="BE2394" s="2">
        <v>235</v>
      </c>
      <c r="BF2394" s="2">
        <v>79.900000000000006</v>
      </c>
      <c r="BG2394" s="2">
        <v>5.1999999999999998E-2</v>
      </c>
      <c r="BH2394" s="2">
        <v>3700</v>
      </c>
      <c r="BI2394" s="2">
        <v>552</v>
      </c>
      <c r="BJ2394" s="2">
        <v>128</v>
      </c>
      <c r="BK2394" s="2">
        <v>7.91</v>
      </c>
      <c r="BL2394" s="2">
        <v>820</v>
      </c>
      <c r="BN2394" s="1">
        <f t="shared" si="601"/>
        <v>0.63289239828873134</v>
      </c>
      <c r="BO2394" s="2">
        <f t="shared" si="602"/>
        <v>0.6776556776556778</v>
      </c>
      <c r="BP2394" s="1">
        <f t="shared" si="603"/>
        <v>22.432489014551216</v>
      </c>
    </row>
    <row r="2395" spans="1:68" x14ac:dyDescent="0.25">
      <c r="A2395" t="s">
        <v>2127</v>
      </c>
      <c r="B2395" t="s">
        <v>1038</v>
      </c>
      <c r="C2395" t="s">
        <v>27</v>
      </c>
      <c r="D2395">
        <v>-20.570651000000002</v>
      </c>
      <c r="E2395">
        <v>-67.357843000000003</v>
      </c>
      <c r="G2395" t="s">
        <v>1086</v>
      </c>
      <c r="H2395" t="s">
        <v>2456</v>
      </c>
      <c r="I2395" t="s">
        <v>1013</v>
      </c>
      <c r="J2395" t="s">
        <v>41</v>
      </c>
      <c r="L2395" t="s">
        <v>30</v>
      </c>
      <c r="M2395">
        <v>2.5</v>
      </c>
      <c r="N2395">
        <v>5</v>
      </c>
      <c r="O2395">
        <v>1.222</v>
      </c>
      <c r="P2395">
        <v>6.99</v>
      </c>
      <c r="Q2395" s="1">
        <v>27.5</v>
      </c>
      <c r="T2395" s="1">
        <f t="shared" si="591"/>
        <v>192848.00000000003</v>
      </c>
      <c r="U2395" s="1">
        <f t="shared" si="592"/>
        <v>129.44448000000003</v>
      </c>
      <c r="V2395" s="3"/>
      <c r="W2395" s="3">
        <f t="shared" si="593"/>
        <v>25359.84</v>
      </c>
      <c r="Z2395" s="2">
        <f t="shared" si="594"/>
        <v>863.7989</v>
      </c>
      <c r="AA2395" s="1">
        <f t="shared" si="595"/>
        <v>1.4887699999999999</v>
      </c>
      <c r="AB2395" s="4"/>
      <c r="AD2395" s="3">
        <f t="shared" si="596"/>
        <v>87588.09</v>
      </c>
      <c r="AE2395" s="3">
        <f t="shared" si="597"/>
        <v>20292.0177</v>
      </c>
      <c r="AF2395" s="3">
        <f t="shared" si="598"/>
        <v>819.0379999999999</v>
      </c>
      <c r="AG2395" s="3">
        <f t="shared" si="599"/>
        <v>292.98479999999995</v>
      </c>
      <c r="AH2395" s="3">
        <f t="shared" si="600"/>
        <v>19200.95</v>
      </c>
      <c r="AQ2395" s="3">
        <v>349370</v>
      </c>
      <c r="BA2395" t="s">
        <v>31</v>
      </c>
      <c r="BB2395">
        <v>27.5</v>
      </c>
      <c r="BC2395" s="2">
        <v>5440</v>
      </c>
      <c r="BD2395" s="2">
        <v>1.6200000000000003</v>
      </c>
      <c r="BE2395" s="2">
        <v>264</v>
      </c>
      <c r="BF2395" s="2">
        <v>79.900000000000006</v>
      </c>
      <c r="BG2395" s="2">
        <v>5.2999999999999999E-2</v>
      </c>
      <c r="BH2395" s="2">
        <v>3810</v>
      </c>
      <c r="BI2395" s="2">
        <v>519</v>
      </c>
      <c r="BJ2395" s="2">
        <v>117.99999999999999</v>
      </c>
      <c r="BK2395" s="2">
        <v>7.31</v>
      </c>
      <c r="BL2395" s="2">
        <v>790</v>
      </c>
      <c r="BN2395" s="1">
        <f t="shared" si="601"/>
        <v>0.36964001216074105</v>
      </c>
      <c r="BO2395" s="2">
        <f t="shared" si="602"/>
        <v>0.70036764705882348</v>
      </c>
      <c r="BP2395" s="1">
        <f t="shared" si="603"/>
        <v>23.443295671263119</v>
      </c>
    </row>
    <row r="2396" spans="1:68" x14ac:dyDescent="0.25">
      <c r="A2396" t="s">
        <v>2128</v>
      </c>
      <c r="B2396" t="s">
        <v>1038</v>
      </c>
      <c r="C2396" t="s">
        <v>27</v>
      </c>
      <c r="D2396">
        <v>-20.570651000000002</v>
      </c>
      <c r="E2396">
        <v>-67.357843000000003</v>
      </c>
      <c r="G2396" t="s">
        <v>1086</v>
      </c>
      <c r="H2396" t="s">
        <v>2456</v>
      </c>
      <c r="I2396" t="s">
        <v>1013</v>
      </c>
      <c r="J2396" t="s">
        <v>41</v>
      </c>
      <c r="L2396" t="s">
        <v>30</v>
      </c>
      <c r="M2396">
        <v>4</v>
      </c>
      <c r="N2396">
        <v>5</v>
      </c>
      <c r="O2396">
        <v>1.2230000000000001</v>
      </c>
      <c r="P2396">
        <v>6.96</v>
      </c>
      <c r="Q2396" s="1">
        <v>27.1</v>
      </c>
      <c r="T2396" s="1">
        <f t="shared" si="591"/>
        <v>190721.00000000003</v>
      </c>
      <c r="U2396" s="1">
        <f t="shared" si="592"/>
        <v>125.44928</v>
      </c>
      <c r="V2396" s="3"/>
      <c r="W2396" s="3">
        <f t="shared" si="593"/>
        <v>25455.9</v>
      </c>
      <c r="Z2396" s="2">
        <f t="shared" si="594"/>
        <v>871.36659999999995</v>
      </c>
      <c r="AA2396" s="1">
        <f t="shared" si="595"/>
        <v>1.54495</v>
      </c>
      <c r="AB2396" s="4"/>
      <c r="AD2396" s="3">
        <f t="shared" si="596"/>
        <v>88047.87000000001</v>
      </c>
      <c r="AE2396" s="3">
        <f t="shared" si="597"/>
        <v>20292.0177</v>
      </c>
      <c r="AF2396" s="3">
        <f t="shared" si="598"/>
        <v>819.03800000000012</v>
      </c>
      <c r="AG2396" s="3">
        <f t="shared" si="599"/>
        <v>293.78640000000001</v>
      </c>
      <c r="AH2396" s="3">
        <f t="shared" si="600"/>
        <v>19298.169999999998</v>
      </c>
      <c r="AQ2396" s="3">
        <v>347873</v>
      </c>
      <c r="BA2396" t="s">
        <v>31</v>
      </c>
      <c r="BB2396">
        <v>27.1</v>
      </c>
      <c r="BC2396" s="2">
        <v>5380</v>
      </c>
      <c r="BD2396" s="2">
        <v>1.57</v>
      </c>
      <c r="BE2396" s="2">
        <v>265</v>
      </c>
      <c r="BF2396" s="2">
        <v>80.599999999999994</v>
      </c>
      <c r="BG2396" s="2">
        <v>5.5E-2</v>
      </c>
      <c r="BH2396" s="2">
        <v>3830</v>
      </c>
      <c r="BI2396" s="2">
        <v>519</v>
      </c>
      <c r="BJ2396" s="2">
        <v>118.00000000000001</v>
      </c>
      <c r="BK2396" s="2">
        <v>7.33</v>
      </c>
      <c r="BL2396" s="2">
        <v>794</v>
      </c>
      <c r="BN2396" s="1">
        <f t="shared" si="601"/>
        <v>1.0908261182029457</v>
      </c>
      <c r="BO2396" s="2">
        <f t="shared" si="602"/>
        <v>0.71189591078066916</v>
      </c>
      <c r="BP2396" s="1">
        <f t="shared" si="603"/>
        <v>23.561995902510013</v>
      </c>
    </row>
    <row r="2397" spans="1:68" x14ac:dyDescent="0.25">
      <c r="A2397" t="s">
        <v>2129</v>
      </c>
      <c r="B2397" t="s">
        <v>1038</v>
      </c>
      <c r="C2397" t="s">
        <v>27</v>
      </c>
      <c r="D2397">
        <v>-20.549517000000002</v>
      </c>
      <c r="E2397">
        <v>-67.387553999999994</v>
      </c>
      <c r="G2397" t="s">
        <v>1086</v>
      </c>
      <c r="H2397" t="s">
        <v>2456</v>
      </c>
      <c r="I2397" t="s">
        <v>1013</v>
      </c>
      <c r="J2397" t="s">
        <v>41</v>
      </c>
      <c r="L2397" t="s">
        <v>30</v>
      </c>
      <c r="M2397">
        <v>0.05</v>
      </c>
      <c r="N2397">
        <v>5</v>
      </c>
      <c r="O2397">
        <v>1.226</v>
      </c>
      <c r="P2397">
        <v>6.72</v>
      </c>
      <c r="Q2397" s="1">
        <v>32.6</v>
      </c>
      <c r="T2397" s="1">
        <f t="shared" si="591"/>
        <v>194620.50000000003</v>
      </c>
      <c r="U2397" s="1">
        <f t="shared" si="592"/>
        <v>141.43008</v>
      </c>
      <c r="V2397" s="3"/>
      <c r="W2397" s="3">
        <f t="shared" si="593"/>
        <v>27761.34</v>
      </c>
      <c r="Z2397" s="2">
        <f t="shared" si="594"/>
        <v>987.04429999999991</v>
      </c>
      <c r="AA2397" s="1">
        <f t="shared" si="595"/>
        <v>1.8820300000000001</v>
      </c>
      <c r="AB2397" s="4"/>
      <c r="AD2397" s="3">
        <f t="shared" si="596"/>
        <v>78622.38</v>
      </c>
      <c r="AE2397" s="3">
        <f t="shared" si="597"/>
        <v>22598.8174</v>
      </c>
      <c r="AF2397" s="3">
        <f t="shared" si="598"/>
        <v>707.98199999999997</v>
      </c>
      <c r="AG2397" s="3">
        <f t="shared" si="599"/>
        <v>293.78640000000001</v>
      </c>
      <c r="AH2397" s="3">
        <f t="shared" si="600"/>
        <v>24548.050000000003</v>
      </c>
      <c r="AQ2397" s="3">
        <v>352565.00000000006</v>
      </c>
      <c r="BA2397" t="s">
        <v>31</v>
      </c>
      <c r="BB2397">
        <v>32.6</v>
      </c>
      <c r="BC2397" s="2">
        <v>5490</v>
      </c>
      <c r="BD2397" s="2">
        <v>1.77</v>
      </c>
      <c r="BE2397" s="2">
        <v>289</v>
      </c>
      <c r="BF2397" s="2">
        <v>91.3</v>
      </c>
      <c r="BG2397" s="2">
        <v>6.7000000000000004E-2</v>
      </c>
      <c r="BH2397" s="2">
        <v>3420</v>
      </c>
      <c r="BI2397" s="2">
        <v>578</v>
      </c>
      <c r="BJ2397" s="2">
        <v>102</v>
      </c>
      <c r="BK2397" s="2">
        <v>7.330000000000001</v>
      </c>
      <c r="BL2397" s="2">
        <v>1010.0000000000001</v>
      </c>
      <c r="BN2397" s="1">
        <f t="shared" si="601"/>
        <v>0.26387121711721762</v>
      </c>
      <c r="BO2397" s="2">
        <f t="shared" si="602"/>
        <v>0.62295081967213117</v>
      </c>
      <c r="BP2397" s="1">
        <f t="shared" si="603"/>
        <v>34.673268529425897</v>
      </c>
    </row>
    <row r="2398" spans="1:68" x14ac:dyDescent="0.25">
      <c r="A2398" t="s">
        <v>2130</v>
      </c>
      <c r="B2398" t="s">
        <v>1038</v>
      </c>
      <c r="C2398" t="s">
        <v>27</v>
      </c>
      <c r="D2398">
        <v>-20.549517000000002</v>
      </c>
      <c r="E2398">
        <v>-67.387553999999994</v>
      </c>
      <c r="G2398" t="s">
        <v>1086</v>
      </c>
      <c r="H2398" t="s">
        <v>2456</v>
      </c>
      <c r="I2398" t="s">
        <v>1013</v>
      </c>
      <c r="J2398" t="s">
        <v>41</v>
      </c>
      <c r="L2398" t="s">
        <v>30</v>
      </c>
      <c r="M2398">
        <v>1</v>
      </c>
      <c r="N2398">
        <v>3</v>
      </c>
      <c r="O2398">
        <v>1.224</v>
      </c>
      <c r="P2398">
        <v>6.95</v>
      </c>
      <c r="Q2398" s="1">
        <v>26.3</v>
      </c>
      <c r="T2398" s="1">
        <f t="shared" si="591"/>
        <v>189657.50000000003</v>
      </c>
      <c r="U2398" s="1">
        <f t="shared" si="592"/>
        <v>105.47328000000002</v>
      </c>
      <c r="V2398" s="3"/>
      <c r="W2398" s="3">
        <f t="shared" si="593"/>
        <v>29394.36</v>
      </c>
      <c r="Z2398" s="2">
        <f t="shared" si="594"/>
        <v>871.36659999999983</v>
      </c>
      <c r="AA2398" s="1">
        <f t="shared" si="595"/>
        <v>1.54495</v>
      </c>
      <c r="AB2398" s="4"/>
      <c r="AD2398" s="3">
        <f t="shared" si="596"/>
        <v>91955.999999999985</v>
      </c>
      <c r="AE2398" s="3">
        <f t="shared" si="597"/>
        <v>19314.5602</v>
      </c>
      <c r="AF2398" s="3">
        <f t="shared" si="598"/>
        <v>707.98199999999986</v>
      </c>
      <c r="AG2398" s="3">
        <f t="shared" si="599"/>
        <v>268.93680000000001</v>
      </c>
      <c r="AH2398" s="3">
        <f t="shared" si="600"/>
        <v>17596.819999999996</v>
      </c>
      <c r="AQ2398" s="3">
        <v>351771.00000000006</v>
      </c>
      <c r="BA2398" t="s">
        <v>31</v>
      </c>
      <c r="BB2398">
        <v>26.3</v>
      </c>
      <c r="BC2398" s="2">
        <v>5350</v>
      </c>
      <c r="BD2398" s="2">
        <v>1.3200000000000003</v>
      </c>
      <c r="BE2398" s="2">
        <v>306</v>
      </c>
      <c r="BF2398" s="2">
        <v>80.59999999999998</v>
      </c>
      <c r="BG2398" s="2">
        <v>5.5E-2</v>
      </c>
      <c r="BH2398" s="2">
        <v>3999.9999999999995</v>
      </c>
      <c r="BI2398" s="2">
        <v>494</v>
      </c>
      <c r="BJ2398" s="2">
        <v>101.99999999999999</v>
      </c>
      <c r="BK2398" s="2">
        <v>6.71</v>
      </c>
      <c r="BL2398" s="2">
        <v>723.99999999999989</v>
      </c>
      <c r="BN2398" s="1">
        <f t="shared" si="601"/>
        <v>0.56279384811538913</v>
      </c>
      <c r="BO2398" s="2">
        <f t="shared" si="602"/>
        <v>0.74766355140186902</v>
      </c>
      <c r="BP2398" s="1">
        <f t="shared" si="603"/>
        <v>24.854897440895389</v>
      </c>
    </row>
    <row r="2399" spans="1:68" x14ac:dyDescent="0.25">
      <c r="A2399" t="s">
        <v>2131</v>
      </c>
      <c r="B2399" t="s">
        <v>1038</v>
      </c>
      <c r="C2399" t="s">
        <v>27</v>
      </c>
      <c r="D2399">
        <v>-20.549517000000002</v>
      </c>
      <c r="E2399">
        <v>-67.387553999999994</v>
      </c>
      <c r="G2399" t="s">
        <v>1086</v>
      </c>
      <c r="H2399" t="s">
        <v>2456</v>
      </c>
      <c r="I2399" t="s">
        <v>1013</v>
      </c>
      <c r="J2399" t="s">
        <v>41</v>
      </c>
      <c r="L2399" t="s">
        <v>30</v>
      </c>
      <c r="M2399">
        <v>2.5</v>
      </c>
      <c r="N2399">
        <v>4</v>
      </c>
      <c r="O2399">
        <v>1.224</v>
      </c>
      <c r="P2399">
        <v>7.06</v>
      </c>
      <c r="Q2399" s="1">
        <v>26.7</v>
      </c>
      <c r="T2399" s="1">
        <f t="shared" si="591"/>
        <v>189657.50000000003</v>
      </c>
      <c r="U2399" s="1">
        <f t="shared" si="592"/>
        <v>103.87519999999999</v>
      </c>
      <c r="V2399" s="3"/>
      <c r="W2399" s="3">
        <f t="shared" si="593"/>
        <v>28625.88</v>
      </c>
      <c r="Z2399" s="2">
        <f t="shared" si="594"/>
        <v>859.47450000000003</v>
      </c>
      <c r="AA2399" s="1">
        <f t="shared" si="595"/>
        <v>1.6011299999999999</v>
      </c>
      <c r="AB2399" s="4"/>
      <c r="AD2399" s="3">
        <f t="shared" si="596"/>
        <v>92185.89</v>
      </c>
      <c r="AE2399" s="3">
        <f t="shared" si="597"/>
        <v>19314.5602</v>
      </c>
      <c r="AF2399" s="3">
        <f t="shared" si="598"/>
        <v>707.98199999999986</v>
      </c>
      <c r="AG2399" s="3">
        <f t="shared" si="599"/>
        <v>268.93680000000001</v>
      </c>
      <c r="AH2399" s="3">
        <f t="shared" si="600"/>
        <v>17402.38</v>
      </c>
      <c r="AQ2399" s="3">
        <v>351049</v>
      </c>
      <c r="BA2399" t="s">
        <v>31</v>
      </c>
      <c r="BB2399">
        <v>26.7</v>
      </c>
      <c r="BC2399" s="2">
        <v>5350</v>
      </c>
      <c r="BD2399" s="2">
        <v>1.3</v>
      </c>
      <c r="BE2399" s="2">
        <v>298</v>
      </c>
      <c r="BF2399" s="2">
        <v>79.5</v>
      </c>
      <c r="BG2399" s="2">
        <v>5.7000000000000002E-2</v>
      </c>
      <c r="BH2399" s="2">
        <v>4010</v>
      </c>
      <c r="BI2399" s="2">
        <v>494</v>
      </c>
      <c r="BJ2399" s="2">
        <v>101.99999999999999</v>
      </c>
      <c r="BK2399" s="2">
        <v>6.71</v>
      </c>
      <c r="BL2399" s="2">
        <v>716.00000000000011</v>
      </c>
      <c r="BN2399" s="1">
        <f t="shared" si="601"/>
        <v>0.64380287757101262</v>
      </c>
      <c r="BO2399" s="2">
        <f t="shared" si="602"/>
        <v>0.74953271028037383</v>
      </c>
      <c r="BP2399" s="1">
        <f t="shared" si="603"/>
        <v>24.580257690167272</v>
      </c>
    </row>
    <row r="2400" spans="1:68" x14ac:dyDescent="0.25">
      <c r="A2400" t="s">
        <v>2132</v>
      </c>
      <c r="B2400" t="s">
        <v>1038</v>
      </c>
      <c r="C2400" t="s">
        <v>27</v>
      </c>
      <c r="D2400">
        <v>-20.549517000000002</v>
      </c>
      <c r="E2400">
        <v>-67.387553999999994</v>
      </c>
      <c r="G2400" t="s">
        <v>1086</v>
      </c>
      <c r="H2400" t="s">
        <v>2456</v>
      </c>
      <c r="I2400" t="s">
        <v>1013</v>
      </c>
      <c r="J2400" t="s">
        <v>41</v>
      </c>
      <c r="L2400" t="s">
        <v>30</v>
      </c>
      <c r="M2400">
        <v>4</v>
      </c>
      <c r="N2400">
        <v>5</v>
      </c>
      <c r="O2400">
        <v>1.2210000000000001</v>
      </c>
      <c r="P2400">
        <v>7.05</v>
      </c>
      <c r="Q2400" s="1">
        <v>26.6</v>
      </c>
      <c r="T2400" s="1">
        <f t="shared" si="591"/>
        <v>188594.00000000006</v>
      </c>
      <c r="U2400" s="1">
        <f t="shared" si="592"/>
        <v>103.87519999999999</v>
      </c>
      <c r="V2400" s="3"/>
      <c r="W2400" s="3">
        <f t="shared" si="593"/>
        <v>28145.58</v>
      </c>
      <c r="Z2400" s="2">
        <f t="shared" si="594"/>
        <v>860.55559999999991</v>
      </c>
      <c r="AA2400" s="1">
        <f t="shared" si="595"/>
        <v>1.6011299999999999</v>
      </c>
      <c r="AB2400" s="4"/>
      <c r="AD2400" s="3">
        <f t="shared" si="596"/>
        <v>91956</v>
      </c>
      <c r="AE2400" s="3">
        <f t="shared" si="597"/>
        <v>19314.5602</v>
      </c>
      <c r="AF2400" s="3">
        <f t="shared" si="598"/>
        <v>707.98199999999997</v>
      </c>
      <c r="AG2400" s="3">
        <f t="shared" si="599"/>
        <v>268.93680000000001</v>
      </c>
      <c r="AH2400" s="3">
        <f t="shared" si="600"/>
        <v>17305.16</v>
      </c>
      <c r="AQ2400" s="3">
        <v>349172</v>
      </c>
      <c r="BA2400" t="s">
        <v>31</v>
      </c>
      <c r="BB2400">
        <v>26.6</v>
      </c>
      <c r="BC2400" s="2">
        <v>5320.0000000000009</v>
      </c>
      <c r="BD2400" s="2">
        <v>1.3</v>
      </c>
      <c r="BE2400" s="2">
        <v>293</v>
      </c>
      <c r="BF2400" s="2">
        <v>79.599999999999994</v>
      </c>
      <c r="BG2400" s="2">
        <v>5.7000000000000002E-2</v>
      </c>
      <c r="BH2400" s="2">
        <v>4000</v>
      </c>
      <c r="BI2400" s="2">
        <v>494</v>
      </c>
      <c r="BJ2400" s="2">
        <v>102</v>
      </c>
      <c r="BK2400" s="2">
        <v>6.71</v>
      </c>
      <c r="BL2400" s="2">
        <v>712</v>
      </c>
      <c r="BN2400" s="1">
        <f t="shared" si="601"/>
        <v>0.83159805202834558</v>
      </c>
      <c r="BO2400" s="2">
        <f t="shared" si="602"/>
        <v>0.75187969924812015</v>
      </c>
      <c r="BP2400" s="1">
        <f t="shared" si="603"/>
        <v>24.442937814803201</v>
      </c>
    </row>
    <row r="2401" spans="1:68" x14ac:dyDescent="0.25">
      <c r="A2401" t="s">
        <v>2133</v>
      </c>
      <c r="B2401" t="s">
        <v>1038</v>
      </c>
      <c r="C2401" t="s">
        <v>27</v>
      </c>
      <c r="D2401">
        <v>-20.306056000000002</v>
      </c>
      <c r="E2401">
        <v>-68.140355999999997</v>
      </c>
      <c r="G2401" t="s">
        <v>1086</v>
      </c>
      <c r="H2401" t="s">
        <v>2456</v>
      </c>
      <c r="I2401" t="s">
        <v>1013</v>
      </c>
      <c r="J2401" t="s">
        <v>41</v>
      </c>
      <c r="L2401" t="s">
        <v>30</v>
      </c>
      <c r="M2401">
        <v>0.3</v>
      </c>
      <c r="N2401">
        <v>9</v>
      </c>
      <c r="O2401">
        <v>1.212</v>
      </c>
      <c r="P2401">
        <v>7.09</v>
      </c>
      <c r="Q2401" s="1">
        <v>6.160000000000001</v>
      </c>
      <c r="T2401" s="1">
        <f t="shared" si="591"/>
        <v>190012.00000000003</v>
      </c>
      <c r="U2401" s="1">
        <f t="shared" si="592"/>
        <v>26.927648000000001</v>
      </c>
      <c r="V2401" s="3"/>
      <c r="W2401" s="3">
        <f t="shared" si="593"/>
        <v>10278.419999999998</v>
      </c>
      <c r="Z2401" s="2">
        <f t="shared" si="594"/>
        <v>238.92310000000001</v>
      </c>
      <c r="AA2401" s="1">
        <f t="shared" si="595"/>
        <v>3.3708</v>
      </c>
      <c r="AB2401" s="4"/>
      <c r="AD2401" s="3">
        <f t="shared" si="596"/>
        <v>108967.86</v>
      </c>
      <c r="AE2401" s="3">
        <f t="shared" si="597"/>
        <v>7428.6770000000015</v>
      </c>
      <c r="AF2401" s="3">
        <f t="shared" si="598"/>
        <v>338.7208</v>
      </c>
      <c r="AG2401" s="3">
        <f t="shared" si="599"/>
        <v>653.30399999999997</v>
      </c>
      <c r="AH2401" s="3">
        <f t="shared" si="600"/>
        <v>7388.72</v>
      </c>
      <c r="AQ2401" s="3">
        <v>326029</v>
      </c>
      <c r="BA2401" t="s">
        <v>31</v>
      </c>
      <c r="BB2401">
        <v>6.160000000000001</v>
      </c>
      <c r="BC2401" s="2">
        <v>5360</v>
      </c>
      <c r="BD2401" s="2">
        <v>0.33700000000000002</v>
      </c>
      <c r="BE2401" s="2">
        <v>106.99999999999999</v>
      </c>
      <c r="BF2401" s="2">
        <v>22.1</v>
      </c>
      <c r="BG2401" s="2">
        <v>0.12</v>
      </c>
      <c r="BH2401" s="2">
        <v>4740</v>
      </c>
      <c r="BI2401" s="2">
        <v>190.00000000000003</v>
      </c>
      <c r="BJ2401" s="2">
        <v>48.8</v>
      </c>
      <c r="BK2401" s="2">
        <v>16.3</v>
      </c>
      <c r="BL2401" s="2">
        <v>304</v>
      </c>
      <c r="BN2401" s="1">
        <f t="shared" si="601"/>
        <v>0.34735140867813558</v>
      </c>
      <c r="BO2401" s="2">
        <f t="shared" si="602"/>
        <v>0.88432835820895528</v>
      </c>
      <c r="BP2401" s="1">
        <f t="shared" si="603"/>
        <v>21.813599873406062</v>
      </c>
    </row>
    <row r="2402" spans="1:68" x14ac:dyDescent="0.25">
      <c r="A2402" t="s">
        <v>2134</v>
      </c>
      <c r="B2402" t="s">
        <v>1038</v>
      </c>
      <c r="C2402" t="s">
        <v>27</v>
      </c>
      <c r="D2402">
        <v>-20.306056000000002</v>
      </c>
      <c r="E2402">
        <v>-68.140355999999997</v>
      </c>
      <c r="G2402" t="s">
        <v>1086</v>
      </c>
      <c r="H2402" t="s">
        <v>2456</v>
      </c>
      <c r="I2402" t="s">
        <v>1013</v>
      </c>
      <c r="J2402" t="s">
        <v>41</v>
      </c>
      <c r="L2402" t="s">
        <v>30</v>
      </c>
      <c r="M2402">
        <v>1.1000000000000001</v>
      </c>
      <c r="N2402">
        <v>8.5</v>
      </c>
      <c r="O2402">
        <v>1.2110000000000001</v>
      </c>
      <c r="P2402">
        <v>7.02</v>
      </c>
      <c r="Q2402" s="1">
        <v>5.56</v>
      </c>
      <c r="T2402" s="1">
        <f t="shared" si="591"/>
        <v>189657.50000000003</v>
      </c>
      <c r="U2402" s="1">
        <f t="shared" si="592"/>
        <v>29.963999999999999</v>
      </c>
      <c r="V2402" s="3"/>
      <c r="W2402" s="3">
        <f t="shared" si="593"/>
        <v>10662.659999999998</v>
      </c>
      <c r="Z2402" s="2">
        <f t="shared" si="594"/>
        <v>232.43650000000002</v>
      </c>
      <c r="AA2402" s="1">
        <f t="shared" si="595"/>
        <v>3.0899000000000001</v>
      </c>
      <c r="AB2402" s="4"/>
      <c r="AD2402" s="3">
        <f t="shared" si="596"/>
        <v>108048.3</v>
      </c>
      <c r="AE2402" s="3">
        <f t="shared" si="597"/>
        <v>7506.8736000000008</v>
      </c>
      <c r="AF2402" s="3">
        <f t="shared" si="598"/>
        <v>338.7208</v>
      </c>
      <c r="AG2402" s="3">
        <f t="shared" si="599"/>
        <v>617.23200000000008</v>
      </c>
      <c r="AH2402" s="3">
        <f t="shared" si="600"/>
        <v>7631.7699999999995</v>
      </c>
      <c r="AQ2402" s="3">
        <v>325382</v>
      </c>
      <c r="BA2402" t="s">
        <v>31</v>
      </c>
      <c r="BB2402">
        <v>5.56</v>
      </c>
      <c r="BC2402" s="2">
        <v>5350</v>
      </c>
      <c r="BD2402" s="2">
        <v>0.375</v>
      </c>
      <c r="BE2402" s="2">
        <v>110.99999999999999</v>
      </c>
      <c r="BF2402" s="2">
        <v>21.500000000000004</v>
      </c>
      <c r="BG2402" s="2">
        <v>0.11</v>
      </c>
      <c r="BH2402" s="2">
        <v>4700</v>
      </c>
      <c r="BI2402" s="2">
        <v>192</v>
      </c>
      <c r="BJ2402" s="2">
        <v>48.8</v>
      </c>
      <c r="BK2402" s="2">
        <v>15.400000000000002</v>
      </c>
      <c r="BL2402" s="2">
        <v>314</v>
      </c>
      <c r="BN2402" s="1">
        <f t="shared" si="601"/>
        <v>0.1938262774395246</v>
      </c>
      <c r="BO2402" s="2">
        <f t="shared" si="602"/>
        <v>0.87850467289719625</v>
      </c>
      <c r="BP2402" s="1">
        <f t="shared" si="603"/>
        <v>22.531152500820735</v>
      </c>
    </row>
    <row r="2403" spans="1:68" x14ac:dyDescent="0.25">
      <c r="A2403" t="s">
        <v>2135</v>
      </c>
      <c r="B2403" t="s">
        <v>1038</v>
      </c>
      <c r="C2403" t="s">
        <v>27</v>
      </c>
      <c r="D2403">
        <v>-19.968948000000001</v>
      </c>
      <c r="E2403">
        <v>-68.018885999999995</v>
      </c>
      <c r="G2403" t="s">
        <v>1086</v>
      </c>
      <c r="H2403" t="s">
        <v>2456</v>
      </c>
      <c r="I2403" t="s">
        <v>1013</v>
      </c>
      <c r="J2403" t="s">
        <v>41</v>
      </c>
      <c r="L2403" t="s">
        <v>30</v>
      </c>
      <c r="M2403">
        <v>0.15</v>
      </c>
      <c r="N2403">
        <v>6</v>
      </c>
      <c r="O2403">
        <v>1.2090000000000001</v>
      </c>
      <c r="P2403">
        <v>7.33</v>
      </c>
      <c r="Q2403" s="1">
        <v>1.9900000000000002</v>
      </c>
      <c r="T2403" s="1">
        <f t="shared" si="591"/>
        <v>189657.50000000003</v>
      </c>
      <c r="U2403" s="1">
        <f t="shared" si="592"/>
        <v>28.925247999999996</v>
      </c>
      <c r="V2403" s="3"/>
      <c r="W2403" s="3">
        <f t="shared" si="593"/>
        <v>8203.5240000000013</v>
      </c>
      <c r="Z2403" s="2">
        <f t="shared" si="594"/>
        <v>170.81380000000001</v>
      </c>
      <c r="AA2403" s="1">
        <f t="shared" si="595"/>
        <v>3.3708</v>
      </c>
      <c r="AB2403" s="4"/>
      <c r="AD2403" s="3">
        <f t="shared" si="596"/>
        <v>111956.43000000001</v>
      </c>
      <c r="AE2403" s="3">
        <f t="shared" si="597"/>
        <v>5786.5484000000006</v>
      </c>
      <c r="AF2403" s="3">
        <f t="shared" si="598"/>
        <v>254.04060000000001</v>
      </c>
      <c r="AG2403" s="3">
        <f t="shared" si="599"/>
        <v>833.66399999999999</v>
      </c>
      <c r="AH2403" s="3">
        <f t="shared" si="600"/>
        <v>5784.59</v>
      </c>
      <c r="AQ2403" s="3">
        <v>323120</v>
      </c>
      <c r="BA2403" t="s">
        <v>31</v>
      </c>
      <c r="BB2403">
        <v>1.9900000000000002</v>
      </c>
      <c r="BC2403" s="2">
        <v>5350</v>
      </c>
      <c r="BD2403" s="2">
        <v>0.36199999999999999</v>
      </c>
      <c r="BE2403" s="2">
        <v>85.40000000000002</v>
      </c>
      <c r="BF2403" s="2">
        <v>15.8</v>
      </c>
      <c r="BG2403" s="2">
        <v>0.12</v>
      </c>
      <c r="BH2403" s="2">
        <v>4870</v>
      </c>
      <c r="BI2403" s="2">
        <v>148</v>
      </c>
      <c r="BJ2403" s="2">
        <v>36.6</v>
      </c>
      <c r="BK2403" s="2">
        <v>20.8</v>
      </c>
      <c r="BL2403" s="2">
        <v>238</v>
      </c>
      <c r="BN2403" s="1">
        <f t="shared" si="601"/>
        <v>0.44205898109407149</v>
      </c>
      <c r="BO2403" s="2">
        <f t="shared" si="602"/>
        <v>0.91028037383177574</v>
      </c>
      <c r="BP2403" s="1">
        <f t="shared" si="603"/>
        <v>22.770336709958958</v>
      </c>
    </row>
    <row r="2404" spans="1:68" x14ac:dyDescent="0.25">
      <c r="A2404" t="s">
        <v>2136</v>
      </c>
      <c r="B2404" t="s">
        <v>1038</v>
      </c>
      <c r="C2404" t="s">
        <v>27</v>
      </c>
      <c r="D2404">
        <v>-19.968948000000001</v>
      </c>
      <c r="E2404">
        <v>-68.018885999999995</v>
      </c>
      <c r="G2404" t="s">
        <v>1086</v>
      </c>
      <c r="H2404" t="s">
        <v>2456</v>
      </c>
      <c r="I2404" t="s">
        <v>1013</v>
      </c>
      <c r="J2404" t="s">
        <v>41</v>
      </c>
      <c r="L2404" t="s">
        <v>30</v>
      </c>
      <c r="M2404">
        <v>0.95</v>
      </c>
      <c r="N2404">
        <v>4</v>
      </c>
      <c r="O2404">
        <v>1.2110000000000001</v>
      </c>
      <c r="P2404">
        <v>7.25</v>
      </c>
      <c r="Q2404" s="1">
        <v>5.36</v>
      </c>
      <c r="T2404" s="1">
        <f t="shared" si="591"/>
        <v>190721.00000000006</v>
      </c>
      <c r="U2404" s="1">
        <f t="shared" si="592"/>
        <v>28.925247999999996</v>
      </c>
      <c r="V2404" s="3"/>
      <c r="W2404" s="3">
        <f t="shared" si="593"/>
        <v>9144.9120000000003</v>
      </c>
      <c r="Z2404" s="2">
        <f t="shared" si="594"/>
        <v>198.92239999999998</v>
      </c>
      <c r="AA2404" s="1">
        <f t="shared" si="595"/>
        <v>3.3708</v>
      </c>
      <c r="AB2404" s="4"/>
      <c r="AD2404" s="3">
        <f t="shared" si="596"/>
        <v>109887.42</v>
      </c>
      <c r="AE2404" s="3">
        <f t="shared" si="597"/>
        <v>6177.5313999999998</v>
      </c>
      <c r="AF2404" s="3">
        <f t="shared" si="598"/>
        <v>265.84029999999996</v>
      </c>
      <c r="AG2404" s="3">
        <f t="shared" si="599"/>
        <v>737.47199999999987</v>
      </c>
      <c r="AH2404" s="3">
        <f t="shared" si="600"/>
        <v>6392.2150000000001</v>
      </c>
      <c r="AQ2404" s="3">
        <v>324203</v>
      </c>
      <c r="BA2404" t="s">
        <v>31</v>
      </c>
      <c r="BB2404">
        <v>5.36</v>
      </c>
      <c r="BC2404" s="2">
        <v>5380.0000000000009</v>
      </c>
      <c r="BD2404" s="2">
        <v>0.36199999999999999</v>
      </c>
      <c r="BE2404" s="2">
        <v>95.2</v>
      </c>
      <c r="BF2404" s="2">
        <v>18.399999999999999</v>
      </c>
      <c r="BG2404" s="2">
        <v>0.12</v>
      </c>
      <c r="BH2404" s="2">
        <v>4780</v>
      </c>
      <c r="BI2404" s="2">
        <v>158</v>
      </c>
      <c r="BJ2404" s="2">
        <v>38.299999999999997</v>
      </c>
      <c r="BK2404" s="2">
        <v>18.399999999999999</v>
      </c>
      <c r="BL2404" s="2">
        <v>263</v>
      </c>
      <c r="BN2404" s="1">
        <f t="shared" si="601"/>
        <v>-0.33307476899696586</v>
      </c>
      <c r="BO2404" s="2">
        <f t="shared" si="602"/>
        <v>0.88847583643122663</v>
      </c>
      <c r="BP2404" s="1">
        <f t="shared" si="603"/>
        <v>24.045319690054523</v>
      </c>
    </row>
    <row r="2405" spans="1:68" x14ac:dyDescent="0.25">
      <c r="A2405" t="s">
        <v>2137</v>
      </c>
      <c r="B2405" t="s">
        <v>1038</v>
      </c>
      <c r="C2405" t="s">
        <v>27</v>
      </c>
      <c r="D2405">
        <v>-19.968948000000001</v>
      </c>
      <c r="E2405">
        <v>-68.018885999999995</v>
      </c>
      <c r="G2405" t="s">
        <v>1086</v>
      </c>
      <c r="H2405" t="s">
        <v>2456</v>
      </c>
      <c r="I2405" t="s">
        <v>1013</v>
      </c>
      <c r="J2405" t="s">
        <v>41</v>
      </c>
      <c r="L2405" t="s">
        <v>30</v>
      </c>
      <c r="M2405">
        <v>2.7</v>
      </c>
      <c r="N2405">
        <v>7</v>
      </c>
      <c r="O2405">
        <v>1.2130000000000001</v>
      </c>
      <c r="P2405">
        <v>7.16</v>
      </c>
      <c r="Q2405" s="1">
        <v>5.9700000000000006</v>
      </c>
      <c r="T2405" s="1">
        <f t="shared" si="591"/>
        <v>189657.50000000003</v>
      </c>
      <c r="U2405" s="1">
        <f t="shared" si="592"/>
        <v>23.9712</v>
      </c>
      <c r="V2405" s="3"/>
      <c r="W2405" s="3">
        <f t="shared" si="593"/>
        <v>9798.119999999999</v>
      </c>
      <c r="Z2405" s="2">
        <f t="shared" si="594"/>
        <v>233.51760000000002</v>
      </c>
      <c r="AA2405" s="1">
        <f t="shared" si="595"/>
        <v>3.0899000000000001</v>
      </c>
      <c r="AB2405" s="4"/>
      <c r="AD2405" s="3">
        <f t="shared" si="596"/>
        <v>108967.86</v>
      </c>
      <c r="AE2405" s="3">
        <f t="shared" si="597"/>
        <v>6803.1042000000007</v>
      </c>
      <c r="AF2405" s="3">
        <f t="shared" si="598"/>
        <v>303.32169999999996</v>
      </c>
      <c r="AG2405" s="3">
        <f t="shared" si="599"/>
        <v>665.32799999999997</v>
      </c>
      <c r="AH2405" s="3">
        <f t="shared" si="600"/>
        <v>6975.5349999999999</v>
      </c>
      <c r="AQ2405" s="3">
        <v>324111</v>
      </c>
      <c r="BA2405" t="s">
        <v>31</v>
      </c>
      <c r="BB2405">
        <v>5.9700000000000006</v>
      </c>
      <c r="BC2405" s="2">
        <v>5350</v>
      </c>
      <c r="BD2405" s="2">
        <v>0.3</v>
      </c>
      <c r="BE2405" s="2">
        <v>101.99999999999999</v>
      </c>
      <c r="BF2405" s="2">
        <v>21.6</v>
      </c>
      <c r="BG2405" s="2">
        <v>0.11</v>
      </c>
      <c r="BH2405" s="2">
        <v>4740</v>
      </c>
      <c r="BI2405" s="2">
        <v>174</v>
      </c>
      <c r="BJ2405" s="2">
        <v>43.699999999999996</v>
      </c>
      <c r="BK2405" s="2">
        <v>16.600000000000001</v>
      </c>
      <c r="BL2405" s="2">
        <v>287</v>
      </c>
      <c r="BN2405" s="1">
        <f t="shared" si="601"/>
        <v>4.161734157769454E-2</v>
      </c>
      <c r="BO2405" s="2">
        <f t="shared" si="602"/>
        <v>0.88598130841121492</v>
      </c>
      <c r="BP2405" s="1">
        <f t="shared" si="603"/>
        <v>22.997151209425507</v>
      </c>
    </row>
    <row r="2406" spans="1:68" x14ac:dyDescent="0.25">
      <c r="A2406" t="s">
        <v>2138</v>
      </c>
      <c r="B2406" t="s">
        <v>1038</v>
      </c>
      <c r="C2406" t="s">
        <v>27</v>
      </c>
      <c r="D2406">
        <v>-19.928215000000002</v>
      </c>
      <c r="E2406">
        <v>-67.372806999999995</v>
      </c>
      <c r="G2406" t="s">
        <v>1086</v>
      </c>
      <c r="H2406" t="s">
        <v>2456</v>
      </c>
      <c r="I2406" t="s">
        <v>1013</v>
      </c>
      <c r="J2406" t="s">
        <v>41</v>
      </c>
      <c r="L2406" t="s">
        <v>30</v>
      </c>
      <c r="M2406">
        <v>0.1</v>
      </c>
      <c r="N2406">
        <v>6</v>
      </c>
      <c r="O2406">
        <v>1.212</v>
      </c>
      <c r="P2406">
        <v>7.42</v>
      </c>
      <c r="Q2406" s="1">
        <v>5.76</v>
      </c>
      <c r="T2406" s="1">
        <f t="shared" si="591"/>
        <v>190721.00000000003</v>
      </c>
      <c r="U2406" s="1">
        <f t="shared" si="592"/>
        <v>49.94</v>
      </c>
      <c r="V2406" s="3"/>
      <c r="W2406" s="3">
        <f t="shared" si="593"/>
        <v>8962.3979999999992</v>
      </c>
      <c r="Z2406" s="2">
        <f t="shared" si="594"/>
        <v>235.6798</v>
      </c>
      <c r="AA2406" s="1">
        <f t="shared" si="595"/>
        <v>2.3876500000000003</v>
      </c>
      <c r="AB2406" s="4"/>
      <c r="AD2406" s="3">
        <f t="shared" si="596"/>
        <v>108967.86</v>
      </c>
      <c r="AE2406" s="3">
        <f t="shared" si="597"/>
        <v>7194.0872000000018</v>
      </c>
      <c r="AF2406" s="3">
        <f t="shared" si="598"/>
        <v>315.12139999999999</v>
      </c>
      <c r="AG2406" s="3">
        <f t="shared" si="599"/>
        <v>749.49599999999998</v>
      </c>
      <c r="AH2406" s="3">
        <f t="shared" si="600"/>
        <v>6926.9250000000002</v>
      </c>
      <c r="AQ2406" s="3">
        <v>324793</v>
      </c>
      <c r="BA2406" t="s">
        <v>31</v>
      </c>
      <c r="BB2406">
        <v>5.76</v>
      </c>
      <c r="BC2406" s="2">
        <v>5380</v>
      </c>
      <c r="BD2406" s="2">
        <v>0.625</v>
      </c>
      <c r="BE2406" s="2">
        <v>93.3</v>
      </c>
      <c r="BF2406" s="2">
        <v>21.8</v>
      </c>
      <c r="BG2406" s="2">
        <v>8.5000000000000006E-2</v>
      </c>
      <c r="BH2406" s="2">
        <v>4740</v>
      </c>
      <c r="BI2406" s="2">
        <v>184.00000000000003</v>
      </c>
      <c r="BJ2406" s="2">
        <v>45.4</v>
      </c>
      <c r="BK2406" s="2">
        <v>18.7</v>
      </c>
      <c r="BL2406" s="2">
        <v>285</v>
      </c>
      <c r="BN2406" s="1">
        <f t="shared" si="601"/>
        <v>3.4215906405358404E-2</v>
      </c>
      <c r="BO2406" s="2">
        <f t="shared" si="602"/>
        <v>0.8810408921933085</v>
      </c>
      <c r="BP2406" s="1">
        <f t="shared" si="603"/>
        <v>21.981766392253906</v>
      </c>
    </row>
    <row r="2407" spans="1:68" x14ac:dyDescent="0.25">
      <c r="A2407" t="s">
        <v>2139</v>
      </c>
      <c r="B2407" t="s">
        <v>1038</v>
      </c>
      <c r="C2407" t="s">
        <v>27</v>
      </c>
      <c r="D2407">
        <v>-19.928215000000002</v>
      </c>
      <c r="E2407">
        <v>-67.372806999999995</v>
      </c>
      <c r="G2407" t="s">
        <v>1086</v>
      </c>
      <c r="H2407" t="s">
        <v>2456</v>
      </c>
      <c r="I2407" t="s">
        <v>1013</v>
      </c>
      <c r="J2407" t="s">
        <v>41</v>
      </c>
      <c r="L2407" t="s">
        <v>30</v>
      </c>
      <c r="M2407">
        <v>1</v>
      </c>
      <c r="N2407">
        <v>7</v>
      </c>
      <c r="O2407">
        <v>1.2110000000000001</v>
      </c>
      <c r="P2407">
        <v>7.36</v>
      </c>
      <c r="Q2407" s="1">
        <v>15.099999999999998</v>
      </c>
      <c r="T2407" s="1">
        <f t="shared" si="591"/>
        <v>189657.50000000003</v>
      </c>
      <c r="U2407" s="1">
        <f t="shared" si="592"/>
        <v>50.978751999999993</v>
      </c>
      <c r="V2407" s="3"/>
      <c r="W2407" s="3">
        <f t="shared" si="593"/>
        <v>10086.300000000001</v>
      </c>
      <c r="Z2407" s="2">
        <f t="shared" si="594"/>
        <v>265.95060000000001</v>
      </c>
      <c r="AA2407" s="1">
        <f t="shared" si="595"/>
        <v>2.4438299999999997</v>
      </c>
      <c r="AB2407" s="4"/>
      <c r="AD2407" s="3">
        <f t="shared" si="596"/>
        <v>106898.85</v>
      </c>
      <c r="AE2407" s="3">
        <f t="shared" si="597"/>
        <v>7936.9549000000006</v>
      </c>
      <c r="AF2407" s="3">
        <f t="shared" si="598"/>
        <v>351.21459999999996</v>
      </c>
      <c r="AG2407" s="3">
        <f t="shared" si="599"/>
        <v>665.32799999999997</v>
      </c>
      <c r="AH2407" s="3">
        <f t="shared" si="600"/>
        <v>7850.5150000000003</v>
      </c>
      <c r="AQ2407" s="3">
        <v>325000</v>
      </c>
      <c r="BA2407" t="s">
        <v>31</v>
      </c>
      <c r="BB2407">
        <v>15.099999999999998</v>
      </c>
      <c r="BC2407" s="2">
        <v>5350</v>
      </c>
      <c r="BD2407" s="2">
        <v>0.6379999999999999</v>
      </c>
      <c r="BE2407" s="2">
        <v>105</v>
      </c>
      <c r="BF2407" s="2">
        <v>24.6</v>
      </c>
      <c r="BG2407" s="2">
        <v>8.6999999999999994E-2</v>
      </c>
      <c r="BH2407" s="2">
        <v>4650</v>
      </c>
      <c r="BI2407" s="2">
        <v>203</v>
      </c>
      <c r="BJ2407" s="2">
        <v>50.599999999999994</v>
      </c>
      <c r="BK2407" s="2">
        <v>16.600000000000001</v>
      </c>
      <c r="BL2407" s="2">
        <v>323</v>
      </c>
      <c r="BN2407" s="1">
        <f t="shared" si="601"/>
        <v>6.3287860829079029E-2</v>
      </c>
      <c r="BO2407" s="2">
        <f t="shared" si="602"/>
        <v>0.86915887850467288</v>
      </c>
      <c r="BP2407" s="1">
        <f t="shared" si="603"/>
        <v>22.352473388065306</v>
      </c>
    </row>
    <row r="2408" spans="1:68" x14ac:dyDescent="0.25">
      <c r="A2408" t="s">
        <v>2140</v>
      </c>
      <c r="B2408" t="s">
        <v>1038</v>
      </c>
      <c r="C2408" t="s">
        <v>27</v>
      </c>
      <c r="D2408">
        <v>-19.928215000000002</v>
      </c>
      <c r="E2408">
        <v>-67.372806999999995</v>
      </c>
      <c r="G2408" t="s">
        <v>1086</v>
      </c>
      <c r="H2408" t="s">
        <v>2456</v>
      </c>
      <c r="I2408" t="s">
        <v>1013</v>
      </c>
      <c r="J2408" t="s">
        <v>41</v>
      </c>
      <c r="L2408" t="s">
        <v>30</v>
      </c>
      <c r="M2408">
        <v>3</v>
      </c>
      <c r="N2408">
        <v>10.5</v>
      </c>
      <c r="O2408">
        <v>1.2190000000000001</v>
      </c>
      <c r="P2408">
        <v>7.06</v>
      </c>
      <c r="Q2408" s="1">
        <v>9.9899999999999984</v>
      </c>
      <c r="T2408" s="1">
        <f t="shared" si="591"/>
        <v>188594.00000000003</v>
      </c>
      <c r="U2408" s="1">
        <f t="shared" si="592"/>
        <v>54.97395199999999</v>
      </c>
      <c r="V2408" s="3"/>
      <c r="W2408" s="3">
        <f t="shared" si="593"/>
        <v>18731.700000000004</v>
      </c>
      <c r="Z2408" s="2">
        <f t="shared" si="594"/>
        <v>371.89839999999998</v>
      </c>
      <c r="AA2408" s="1">
        <f t="shared" si="595"/>
        <v>2.8090000000000006</v>
      </c>
      <c r="AB2408" s="4"/>
      <c r="AD2408" s="3">
        <f t="shared" si="596"/>
        <v>100002.15000000001</v>
      </c>
      <c r="AE2408" s="3">
        <f t="shared" si="597"/>
        <v>10282.8529</v>
      </c>
      <c r="AF2408" s="3">
        <f t="shared" si="598"/>
        <v>462.96469999999999</v>
      </c>
      <c r="AG2408" s="3">
        <f t="shared" si="599"/>
        <v>436.87200000000001</v>
      </c>
      <c r="AH2408" s="3">
        <f t="shared" si="600"/>
        <v>11496.264999999999</v>
      </c>
      <c r="AQ2408" s="3">
        <v>331349.00000000006</v>
      </c>
      <c r="BA2408" t="s">
        <v>31</v>
      </c>
      <c r="BB2408">
        <v>9.9899999999999984</v>
      </c>
      <c r="BC2408" s="2">
        <v>5320</v>
      </c>
      <c r="BD2408" s="2">
        <v>0.68799999999999994</v>
      </c>
      <c r="BE2408" s="2">
        <v>195.00000000000003</v>
      </c>
      <c r="BF2408" s="2">
        <v>34.4</v>
      </c>
      <c r="BG2408" s="2">
        <v>0.10000000000000002</v>
      </c>
      <c r="BH2408" s="2">
        <v>4350</v>
      </c>
      <c r="BI2408" s="2">
        <v>263</v>
      </c>
      <c r="BJ2408" s="2">
        <v>66.7</v>
      </c>
      <c r="BK2408" s="2">
        <v>10.9</v>
      </c>
      <c r="BL2408" s="2">
        <v>473</v>
      </c>
      <c r="BN2408" s="1">
        <f t="shared" si="601"/>
        <v>-0.64370913263321428</v>
      </c>
      <c r="BO2408" s="2">
        <f t="shared" si="602"/>
        <v>0.81766917293233088</v>
      </c>
      <c r="BP2408" s="1">
        <f t="shared" si="603"/>
        <v>24.831839230939206</v>
      </c>
    </row>
    <row r="2409" spans="1:68" x14ac:dyDescent="0.25">
      <c r="A2409" t="s">
        <v>2141</v>
      </c>
      <c r="B2409" t="s">
        <v>1038</v>
      </c>
      <c r="C2409" t="s">
        <v>27</v>
      </c>
      <c r="D2409">
        <v>-19.928215000000002</v>
      </c>
      <c r="E2409">
        <v>-67.372806999999995</v>
      </c>
      <c r="G2409" t="s">
        <v>1086</v>
      </c>
      <c r="H2409" t="s">
        <v>2456</v>
      </c>
      <c r="I2409" t="s">
        <v>1013</v>
      </c>
      <c r="J2409" t="s">
        <v>41</v>
      </c>
      <c r="L2409" t="s">
        <v>30</v>
      </c>
      <c r="M2409">
        <v>5</v>
      </c>
      <c r="N2409">
        <v>11</v>
      </c>
      <c r="O2409">
        <v>1.22</v>
      </c>
      <c r="P2409">
        <v>7.01</v>
      </c>
      <c r="Q2409" s="1">
        <v>10.4</v>
      </c>
      <c r="T2409" s="1">
        <f t="shared" si="591"/>
        <v>188594.00000000003</v>
      </c>
      <c r="U2409" s="1">
        <f t="shared" si="592"/>
        <v>55.932799999999993</v>
      </c>
      <c r="V2409" s="3"/>
      <c r="W2409" s="3">
        <f t="shared" si="593"/>
        <v>20268.66</v>
      </c>
      <c r="Z2409" s="2">
        <f t="shared" si="594"/>
        <v>396.76370000000003</v>
      </c>
      <c r="AA2409" s="1">
        <f t="shared" si="595"/>
        <v>2.8090000000000002</v>
      </c>
      <c r="AB2409" s="4"/>
      <c r="AD2409" s="3">
        <f t="shared" si="596"/>
        <v>98163.03</v>
      </c>
      <c r="AE2409" s="3">
        <f t="shared" si="597"/>
        <v>10517.4427</v>
      </c>
      <c r="AF2409" s="3">
        <f t="shared" si="598"/>
        <v>487.95229999999998</v>
      </c>
      <c r="AG2409" s="3">
        <f t="shared" si="599"/>
        <v>400.7999999999999</v>
      </c>
      <c r="AH2409" s="3">
        <f t="shared" si="600"/>
        <v>12103.89</v>
      </c>
      <c r="AQ2409" s="3">
        <v>331927</v>
      </c>
      <c r="BA2409" t="s">
        <v>31</v>
      </c>
      <c r="BB2409">
        <v>10.4</v>
      </c>
      <c r="BC2409" s="2">
        <v>5320</v>
      </c>
      <c r="BD2409" s="2">
        <v>0.7</v>
      </c>
      <c r="BE2409" s="2">
        <v>211</v>
      </c>
      <c r="BF2409" s="2">
        <v>36.700000000000003</v>
      </c>
      <c r="BG2409" s="2">
        <v>0.1</v>
      </c>
      <c r="BH2409" s="2">
        <v>4270</v>
      </c>
      <c r="BI2409" s="2">
        <v>269</v>
      </c>
      <c r="BJ2409" s="2">
        <v>70.3</v>
      </c>
      <c r="BK2409" s="2">
        <v>9.9999999999999982</v>
      </c>
      <c r="BL2409" s="2">
        <v>498</v>
      </c>
      <c r="BN2409" s="1">
        <f t="shared" si="601"/>
        <v>-1.123180763551987</v>
      </c>
      <c r="BO2409" s="2">
        <f t="shared" si="602"/>
        <v>0.80263157894736847</v>
      </c>
      <c r="BP2409" s="1">
        <f t="shared" si="603"/>
        <v>24.805477912492677</v>
      </c>
    </row>
    <row r="2410" spans="1:68" x14ac:dyDescent="0.25">
      <c r="A2410" t="s">
        <v>2142</v>
      </c>
      <c r="B2410" t="s">
        <v>1038</v>
      </c>
      <c r="C2410" t="s">
        <v>27</v>
      </c>
      <c r="D2410">
        <v>-19.928215000000002</v>
      </c>
      <c r="E2410">
        <v>-67.372806999999995</v>
      </c>
      <c r="G2410" t="s">
        <v>1086</v>
      </c>
      <c r="H2410" t="s">
        <v>2456</v>
      </c>
      <c r="I2410" t="s">
        <v>1013</v>
      </c>
      <c r="J2410" t="s">
        <v>41</v>
      </c>
      <c r="L2410" t="s">
        <v>30</v>
      </c>
      <c r="M2410">
        <v>7</v>
      </c>
      <c r="N2410">
        <v>11</v>
      </c>
      <c r="O2410">
        <v>1.2230000000000001</v>
      </c>
      <c r="P2410">
        <v>6.97</v>
      </c>
      <c r="Q2410" s="1">
        <v>11.2</v>
      </c>
      <c r="T2410" s="1">
        <f t="shared" si="591"/>
        <v>189657.50000000003</v>
      </c>
      <c r="U2410" s="1">
        <f t="shared" si="592"/>
        <v>55.932799999999993</v>
      </c>
      <c r="V2410" s="3"/>
      <c r="W2410" s="3">
        <f t="shared" si="593"/>
        <v>20748.96</v>
      </c>
      <c r="Z2410" s="2">
        <f t="shared" si="594"/>
        <v>405.41250000000002</v>
      </c>
      <c r="AA2410" s="1">
        <f t="shared" si="595"/>
        <v>3.0899000000000001</v>
      </c>
      <c r="AB2410" s="4"/>
      <c r="AD2410" s="3">
        <f t="shared" si="596"/>
        <v>99312.48000000001</v>
      </c>
      <c r="AE2410" s="3">
        <f t="shared" si="597"/>
        <v>10791.130800000001</v>
      </c>
      <c r="AF2410" s="3">
        <f t="shared" si="598"/>
        <v>489.34049999999996</v>
      </c>
      <c r="AG2410" s="3">
        <f t="shared" si="599"/>
        <v>390.78</v>
      </c>
      <c r="AH2410" s="3">
        <f t="shared" si="600"/>
        <v>12103.89</v>
      </c>
      <c r="AQ2410" s="3">
        <v>334945</v>
      </c>
      <c r="BA2410" t="s">
        <v>31</v>
      </c>
      <c r="BB2410">
        <v>11.2</v>
      </c>
      <c r="BC2410" s="2">
        <v>5350</v>
      </c>
      <c r="BD2410" s="2">
        <v>0.7</v>
      </c>
      <c r="BE2410" s="2">
        <v>216</v>
      </c>
      <c r="BF2410" s="2">
        <v>37.5</v>
      </c>
      <c r="BG2410" s="2">
        <v>0.11</v>
      </c>
      <c r="BH2410" s="2">
        <v>4320</v>
      </c>
      <c r="BI2410" s="2">
        <v>276</v>
      </c>
      <c r="BJ2410" s="2">
        <v>70.5</v>
      </c>
      <c r="BK2410" s="2">
        <v>9.75</v>
      </c>
      <c r="BL2410" s="2">
        <v>498</v>
      </c>
      <c r="BN2410" s="1">
        <f t="shared" si="601"/>
        <v>-0.97508692128721619</v>
      </c>
      <c r="BO2410" s="2">
        <f t="shared" si="602"/>
        <v>0.80747663551401871</v>
      </c>
      <c r="BP2410" s="1">
        <f t="shared" si="603"/>
        <v>24.735107762386313</v>
      </c>
    </row>
    <row r="2411" spans="1:68" x14ac:dyDescent="0.25">
      <c r="A2411" t="s">
        <v>2143</v>
      </c>
      <c r="B2411" t="s">
        <v>1038</v>
      </c>
      <c r="C2411" t="s">
        <v>27</v>
      </c>
      <c r="D2411">
        <v>-19.928215000000002</v>
      </c>
      <c r="E2411">
        <v>-67.372806999999995</v>
      </c>
      <c r="G2411" t="s">
        <v>1086</v>
      </c>
      <c r="H2411" t="s">
        <v>2456</v>
      </c>
      <c r="I2411" t="s">
        <v>1013</v>
      </c>
      <c r="J2411" t="s">
        <v>41</v>
      </c>
      <c r="L2411" t="s">
        <v>30</v>
      </c>
      <c r="M2411">
        <v>9</v>
      </c>
      <c r="N2411">
        <v>11</v>
      </c>
      <c r="O2411">
        <v>1.222</v>
      </c>
      <c r="P2411">
        <v>6.94</v>
      </c>
      <c r="Q2411" s="1">
        <v>10.8</v>
      </c>
      <c r="T2411" s="1">
        <f t="shared" si="591"/>
        <v>187885.00000000003</v>
      </c>
      <c r="U2411" s="1">
        <f t="shared" si="592"/>
        <v>57.930399999999999</v>
      </c>
      <c r="V2411" s="3"/>
      <c r="W2411" s="3">
        <f t="shared" si="593"/>
        <v>22189.859999999997</v>
      </c>
      <c r="Z2411" s="2">
        <f t="shared" si="594"/>
        <v>422.71010000000001</v>
      </c>
      <c r="AA2411" s="1">
        <f t="shared" si="595"/>
        <v>3.0899000000000001</v>
      </c>
      <c r="AB2411" s="4"/>
      <c r="AD2411" s="3">
        <f t="shared" si="596"/>
        <v>100002.15000000001</v>
      </c>
      <c r="AE2411" s="3">
        <f t="shared" si="597"/>
        <v>11182.113800000001</v>
      </c>
      <c r="AF2411" s="3">
        <f t="shared" si="598"/>
        <v>512.93990000000008</v>
      </c>
      <c r="AG2411" s="3">
        <f t="shared" si="599"/>
        <v>366.73199999999997</v>
      </c>
      <c r="AH2411" s="3">
        <f t="shared" si="600"/>
        <v>12614.295</v>
      </c>
      <c r="AQ2411" s="3">
        <v>336196</v>
      </c>
      <c r="BA2411" t="s">
        <v>31</v>
      </c>
      <c r="BB2411">
        <v>10.8</v>
      </c>
      <c r="BC2411" s="2">
        <v>5300</v>
      </c>
      <c r="BD2411" s="2">
        <v>0.72499999999999998</v>
      </c>
      <c r="BE2411" s="2">
        <v>230.99999999999997</v>
      </c>
      <c r="BF2411" s="2">
        <v>39.1</v>
      </c>
      <c r="BG2411" s="2">
        <v>0.11</v>
      </c>
      <c r="BH2411" s="2">
        <v>4350</v>
      </c>
      <c r="BI2411" s="2">
        <v>286</v>
      </c>
      <c r="BJ2411" s="2">
        <v>73.900000000000006</v>
      </c>
      <c r="BK2411" s="2">
        <v>9.15</v>
      </c>
      <c r="BL2411" s="2">
        <v>519</v>
      </c>
      <c r="BN2411" s="1">
        <f t="shared" si="601"/>
        <v>-6.3476382669437337E-2</v>
      </c>
      <c r="BO2411" s="2">
        <f t="shared" si="602"/>
        <v>0.82075471698113212</v>
      </c>
      <c r="BP2411" s="1">
        <f t="shared" si="603"/>
        <v>24.592150074501902</v>
      </c>
    </row>
    <row r="2412" spans="1:68" x14ac:dyDescent="0.25">
      <c r="A2412" t="s">
        <v>2144</v>
      </c>
      <c r="B2412" t="s">
        <v>1038</v>
      </c>
      <c r="C2412" t="s">
        <v>27</v>
      </c>
      <c r="D2412">
        <v>-20.084748999999999</v>
      </c>
      <c r="E2412">
        <v>-67.278020999999995</v>
      </c>
      <c r="G2412" t="s">
        <v>1086</v>
      </c>
      <c r="H2412" t="s">
        <v>2456</v>
      </c>
      <c r="I2412" t="s">
        <v>1013</v>
      </c>
      <c r="J2412" t="s">
        <v>41</v>
      </c>
      <c r="L2412" t="s">
        <v>30</v>
      </c>
      <c r="M2412">
        <v>0.15</v>
      </c>
      <c r="N2412">
        <v>5</v>
      </c>
      <c r="O2412">
        <v>1.212</v>
      </c>
      <c r="P2412">
        <v>7.43</v>
      </c>
      <c r="Q2412" s="1">
        <v>5.76</v>
      </c>
      <c r="T2412" s="1">
        <f t="shared" si="591"/>
        <v>189657.50000000003</v>
      </c>
      <c r="U2412" s="1">
        <f t="shared" si="592"/>
        <v>46.983551999999996</v>
      </c>
      <c r="V2412" s="3"/>
      <c r="W2412" s="3">
        <f t="shared" si="593"/>
        <v>9375.4560000000001</v>
      </c>
      <c r="Z2412" s="2">
        <f t="shared" si="594"/>
        <v>225.94989999999999</v>
      </c>
      <c r="AA2412" s="1">
        <f t="shared" si="595"/>
        <v>2.2471999999999999</v>
      </c>
      <c r="AB2412" s="4"/>
      <c r="AD2412" s="3">
        <f t="shared" si="596"/>
        <v>108967.86</v>
      </c>
      <c r="AE2412" s="3">
        <f t="shared" si="597"/>
        <v>7115.8906000000006</v>
      </c>
      <c r="AF2412" s="3">
        <f t="shared" si="598"/>
        <v>303.32170000000002</v>
      </c>
      <c r="AG2412" s="3">
        <f t="shared" si="599"/>
        <v>713.42399999999998</v>
      </c>
      <c r="AH2412" s="3">
        <f t="shared" si="600"/>
        <v>6659.57</v>
      </c>
      <c r="AQ2412" s="3">
        <v>323734</v>
      </c>
      <c r="BA2412" t="s">
        <v>31</v>
      </c>
      <c r="BB2412">
        <v>5.76</v>
      </c>
      <c r="BC2412" s="2">
        <v>5350</v>
      </c>
      <c r="BD2412" s="2">
        <v>0.58799999999999997</v>
      </c>
      <c r="BE2412" s="2">
        <v>97.6</v>
      </c>
      <c r="BF2412" s="2">
        <v>20.9</v>
      </c>
      <c r="BG2412" s="2">
        <v>0.08</v>
      </c>
      <c r="BH2412" s="2">
        <v>4740</v>
      </c>
      <c r="BI2412" s="2">
        <v>182</v>
      </c>
      <c r="BJ2412" s="2">
        <v>43.7</v>
      </c>
      <c r="BK2412" s="2">
        <v>17.8</v>
      </c>
      <c r="BL2412" s="2">
        <v>274</v>
      </c>
      <c r="BN2412" s="1">
        <f t="shared" si="601"/>
        <v>-2.0250705171349005E-2</v>
      </c>
      <c r="BO2412" s="2">
        <f t="shared" si="602"/>
        <v>0.88598130841121492</v>
      </c>
      <c r="BP2412" s="1">
        <f t="shared" si="603"/>
        <v>21.955468402029922</v>
      </c>
    </row>
    <row r="2413" spans="1:68" x14ac:dyDescent="0.25">
      <c r="A2413" t="s">
        <v>2145</v>
      </c>
      <c r="B2413" t="s">
        <v>1038</v>
      </c>
      <c r="C2413" t="s">
        <v>27</v>
      </c>
      <c r="D2413">
        <v>-20.084748999999999</v>
      </c>
      <c r="E2413">
        <v>-67.278020999999995</v>
      </c>
      <c r="G2413" t="s">
        <v>1086</v>
      </c>
      <c r="H2413" t="s">
        <v>2456</v>
      </c>
      <c r="I2413" t="s">
        <v>1013</v>
      </c>
      <c r="J2413" t="s">
        <v>41</v>
      </c>
      <c r="L2413" t="s">
        <v>30</v>
      </c>
      <c r="M2413">
        <v>1</v>
      </c>
      <c r="N2413">
        <v>5.5</v>
      </c>
      <c r="O2413">
        <v>1.212</v>
      </c>
      <c r="P2413">
        <v>7.43</v>
      </c>
      <c r="Q2413" s="1">
        <v>6.160000000000001</v>
      </c>
      <c r="T2413" s="1">
        <f t="shared" si="591"/>
        <v>188594.00000000003</v>
      </c>
      <c r="U2413" s="1">
        <f t="shared" si="592"/>
        <v>46.983551999999996</v>
      </c>
      <c r="V2413" s="3"/>
      <c r="W2413" s="3">
        <f t="shared" si="593"/>
        <v>9365.85</v>
      </c>
      <c r="Z2413" s="2">
        <f t="shared" si="594"/>
        <v>214.05780000000001</v>
      </c>
      <c r="AA2413" s="1">
        <f t="shared" si="595"/>
        <v>2.1629299999999998</v>
      </c>
      <c r="AB2413" s="4"/>
      <c r="AD2413" s="3">
        <f t="shared" si="596"/>
        <v>105979.29000000001</v>
      </c>
      <c r="AE2413" s="3">
        <f t="shared" si="597"/>
        <v>6764.0058999999992</v>
      </c>
      <c r="AF2413" s="3">
        <f t="shared" si="598"/>
        <v>303.32170000000002</v>
      </c>
      <c r="AG2413" s="3">
        <f t="shared" si="599"/>
        <v>701.4</v>
      </c>
      <c r="AH2413" s="3">
        <f t="shared" si="600"/>
        <v>6635.2650000000003</v>
      </c>
      <c r="AQ2413" s="3">
        <v>319294</v>
      </c>
      <c r="BA2413" t="s">
        <v>31</v>
      </c>
      <c r="BB2413">
        <v>6.160000000000001</v>
      </c>
      <c r="BC2413" s="2">
        <v>5320</v>
      </c>
      <c r="BD2413" s="2">
        <v>0.58799999999999997</v>
      </c>
      <c r="BE2413" s="2">
        <v>97.5</v>
      </c>
      <c r="BF2413" s="2">
        <v>19.8</v>
      </c>
      <c r="BG2413" s="2">
        <v>7.6999999999999999E-2</v>
      </c>
      <c r="BH2413" s="2">
        <v>4610</v>
      </c>
      <c r="BI2413" s="2">
        <v>172.99999999999997</v>
      </c>
      <c r="BJ2413" s="2">
        <v>43.7</v>
      </c>
      <c r="BK2413" s="2">
        <v>17.5</v>
      </c>
      <c r="BL2413" s="2">
        <v>273</v>
      </c>
      <c r="BN2413" s="1">
        <f t="shared" si="601"/>
        <v>-1.0434927729195453</v>
      </c>
      <c r="BO2413" s="2">
        <f t="shared" si="602"/>
        <v>0.86654135338345861</v>
      </c>
      <c r="BP2413" s="1">
        <f t="shared" si="603"/>
        <v>21.875338955307186</v>
      </c>
    </row>
    <row r="2414" spans="1:68" x14ac:dyDescent="0.25">
      <c r="A2414" t="s">
        <v>2146</v>
      </c>
      <c r="B2414" t="s">
        <v>1038</v>
      </c>
      <c r="C2414" t="s">
        <v>27</v>
      </c>
      <c r="D2414">
        <v>-20.084748999999999</v>
      </c>
      <c r="E2414">
        <v>-67.278020999999995</v>
      </c>
      <c r="G2414" t="s">
        <v>1086</v>
      </c>
      <c r="H2414" t="s">
        <v>2456</v>
      </c>
      <c r="I2414" t="s">
        <v>1013</v>
      </c>
      <c r="J2414" t="s">
        <v>41</v>
      </c>
      <c r="L2414" t="s">
        <v>30</v>
      </c>
      <c r="M2414">
        <v>10</v>
      </c>
      <c r="N2414">
        <v>7</v>
      </c>
      <c r="O2414">
        <v>1.2130000000000001</v>
      </c>
      <c r="P2414">
        <v>7.32</v>
      </c>
      <c r="Q2414" s="1">
        <v>7.76</v>
      </c>
      <c r="T2414" s="1">
        <f t="shared" si="591"/>
        <v>188594.00000000003</v>
      </c>
      <c r="U2414" s="1">
        <f t="shared" si="592"/>
        <v>39.951999999999998</v>
      </c>
      <c r="V2414" s="3"/>
      <c r="W2414" s="3">
        <f t="shared" si="593"/>
        <v>14120.82</v>
      </c>
      <c r="Z2414" s="2">
        <f t="shared" si="594"/>
        <v>260.54509999999999</v>
      </c>
      <c r="AA2414" s="1">
        <f t="shared" si="595"/>
        <v>2.3876500000000003</v>
      </c>
      <c r="AB2414" s="4"/>
      <c r="AD2414" s="3">
        <f t="shared" si="596"/>
        <v>105979.29000000001</v>
      </c>
      <c r="AE2414" s="3">
        <f t="shared" si="597"/>
        <v>7585.0702000000001</v>
      </c>
      <c r="AF2414" s="3">
        <f t="shared" si="598"/>
        <v>303.32169999999996</v>
      </c>
      <c r="AG2414" s="3">
        <f t="shared" si="599"/>
        <v>569.13599999999997</v>
      </c>
      <c r="AH2414" s="3">
        <f t="shared" si="600"/>
        <v>7291.5</v>
      </c>
      <c r="AQ2414" s="3">
        <v>325528</v>
      </c>
      <c r="BA2414" t="s">
        <v>31</v>
      </c>
      <c r="BB2414">
        <v>7.76</v>
      </c>
      <c r="BC2414" s="2">
        <v>5320</v>
      </c>
      <c r="BD2414" s="2">
        <v>0.5</v>
      </c>
      <c r="BE2414" s="2">
        <v>147</v>
      </c>
      <c r="BF2414" s="2">
        <v>24.1</v>
      </c>
      <c r="BG2414" s="2">
        <v>8.5000000000000006E-2</v>
      </c>
      <c r="BH2414" s="2">
        <v>4610</v>
      </c>
      <c r="BI2414" s="2">
        <v>194</v>
      </c>
      <c r="BJ2414" s="2">
        <v>43.699999999999996</v>
      </c>
      <c r="BK2414" s="2">
        <v>14.2</v>
      </c>
      <c r="BL2414" s="2">
        <v>300</v>
      </c>
      <c r="BN2414" s="1">
        <f t="shared" si="601"/>
        <v>-1.3169513333501595</v>
      </c>
      <c r="BO2414" s="2">
        <f t="shared" si="602"/>
        <v>0.86654135338345861</v>
      </c>
      <c r="BP2414" s="1">
        <f t="shared" si="603"/>
        <v>24.038834016821088</v>
      </c>
    </row>
    <row r="2415" spans="1:68" x14ac:dyDescent="0.25">
      <c r="A2415" t="s">
        <v>2147</v>
      </c>
      <c r="B2415" t="s">
        <v>1038</v>
      </c>
      <c r="C2415" t="s">
        <v>27</v>
      </c>
      <c r="D2415">
        <v>-20.011075000000002</v>
      </c>
      <c r="E2415">
        <v>-67.539501999999999</v>
      </c>
      <c r="G2415" t="s">
        <v>1086</v>
      </c>
      <c r="H2415" t="s">
        <v>2456</v>
      </c>
      <c r="I2415" t="s">
        <v>1013</v>
      </c>
      <c r="J2415" t="s">
        <v>41</v>
      </c>
      <c r="L2415" t="s">
        <v>30</v>
      </c>
      <c r="M2415">
        <v>0.15</v>
      </c>
      <c r="N2415">
        <v>-1</v>
      </c>
      <c r="O2415">
        <v>1.2110000000000001</v>
      </c>
      <c r="P2415">
        <v>7.51</v>
      </c>
      <c r="Q2415" s="1">
        <v>4.17</v>
      </c>
      <c r="T2415" s="1">
        <f t="shared" si="591"/>
        <v>189657.50000000003</v>
      </c>
      <c r="U2415" s="1">
        <f t="shared" si="592"/>
        <v>49.94</v>
      </c>
      <c r="V2415" s="3"/>
      <c r="W2415" s="3">
        <f t="shared" si="593"/>
        <v>8933.58</v>
      </c>
      <c r="Z2415" s="2">
        <f t="shared" si="594"/>
        <v>254.05850000000001</v>
      </c>
      <c r="AA2415" s="1">
        <f t="shared" si="595"/>
        <v>2.1629299999999998</v>
      </c>
      <c r="AB2415" s="4"/>
      <c r="AD2415" s="3">
        <f t="shared" si="596"/>
        <v>106898.85</v>
      </c>
      <c r="AE2415" s="3">
        <f t="shared" si="597"/>
        <v>7585.0702000000001</v>
      </c>
      <c r="AF2415" s="3">
        <f t="shared" si="598"/>
        <v>338.7208</v>
      </c>
      <c r="AG2415" s="3">
        <f t="shared" si="599"/>
        <v>785.56800000000021</v>
      </c>
      <c r="AH2415" s="3">
        <f t="shared" si="600"/>
        <v>6999.84</v>
      </c>
      <c r="AQ2415" s="3">
        <v>322074</v>
      </c>
      <c r="BA2415" t="s">
        <v>31</v>
      </c>
      <c r="BB2415">
        <v>4.17</v>
      </c>
      <c r="BC2415" s="2">
        <v>5350</v>
      </c>
      <c r="BD2415" s="2">
        <v>0.625</v>
      </c>
      <c r="BE2415" s="2">
        <v>93</v>
      </c>
      <c r="BF2415" s="2">
        <v>23.5</v>
      </c>
      <c r="BG2415" s="2">
        <v>7.6999999999999999E-2</v>
      </c>
      <c r="BH2415" s="2">
        <v>4650</v>
      </c>
      <c r="BI2415" s="2">
        <v>194</v>
      </c>
      <c r="BJ2415" s="2">
        <v>48.8</v>
      </c>
      <c r="BK2415" s="2">
        <v>19.600000000000005</v>
      </c>
      <c r="BL2415" s="2">
        <v>288</v>
      </c>
      <c r="BN2415" s="1">
        <f t="shared" si="601"/>
        <v>-0.29681969843770356</v>
      </c>
      <c r="BO2415" s="2">
        <f t="shared" si="602"/>
        <v>0.86915887850467288</v>
      </c>
      <c r="BP2415" s="1">
        <f t="shared" si="603"/>
        <v>20.665515669542586</v>
      </c>
    </row>
    <row r="2416" spans="1:68" x14ac:dyDescent="0.25">
      <c r="A2416" t="s">
        <v>2148</v>
      </c>
      <c r="B2416" t="s">
        <v>1038</v>
      </c>
      <c r="C2416" t="s">
        <v>27</v>
      </c>
      <c r="D2416">
        <v>-20.011075000000002</v>
      </c>
      <c r="E2416">
        <v>-67.539501999999999</v>
      </c>
      <c r="G2416" t="s">
        <v>1086</v>
      </c>
      <c r="H2416" t="s">
        <v>2456</v>
      </c>
      <c r="I2416" t="s">
        <v>1013</v>
      </c>
      <c r="J2416" t="s">
        <v>41</v>
      </c>
      <c r="L2416" t="s">
        <v>30</v>
      </c>
      <c r="M2416">
        <v>1</v>
      </c>
      <c r="N2416">
        <v>7</v>
      </c>
      <c r="O2416">
        <v>1.2170000000000001</v>
      </c>
      <c r="P2416">
        <v>7.22</v>
      </c>
      <c r="Q2416" s="1">
        <v>10.199999999999998</v>
      </c>
      <c r="T2416" s="1">
        <f t="shared" si="591"/>
        <v>190721.00000000003</v>
      </c>
      <c r="U2416" s="1">
        <f t="shared" si="592"/>
        <v>57.930399999999999</v>
      </c>
      <c r="V2416" s="3"/>
      <c r="W2416" s="3">
        <f t="shared" si="593"/>
        <v>14216.880000000001</v>
      </c>
      <c r="Z2416" s="2">
        <f t="shared" si="594"/>
        <v>398.92589999999996</v>
      </c>
      <c r="AA2416" s="1">
        <f t="shared" si="595"/>
        <v>2.6123699999999999</v>
      </c>
      <c r="AB2416" s="4"/>
      <c r="AD2416" s="3">
        <f t="shared" si="596"/>
        <v>100002.15000000001</v>
      </c>
      <c r="AE2416" s="3">
        <f t="shared" si="597"/>
        <v>10986.622300000001</v>
      </c>
      <c r="AF2416" s="3">
        <f t="shared" si="598"/>
        <v>583.73810000000003</v>
      </c>
      <c r="AG2416" s="3">
        <f t="shared" si="599"/>
        <v>521.04</v>
      </c>
      <c r="AH2416" s="3">
        <f t="shared" si="600"/>
        <v>11107.385</v>
      </c>
      <c r="AQ2416" s="3">
        <v>329529</v>
      </c>
      <c r="BA2416" t="s">
        <v>31</v>
      </c>
      <c r="BB2416">
        <v>10.199999999999998</v>
      </c>
      <c r="BC2416" s="2">
        <v>5380</v>
      </c>
      <c r="BD2416" s="2">
        <v>0.72499999999999998</v>
      </c>
      <c r="BE2416" s="2">
        <v>148</v>
      </c>
      <c r="BF2416" s="2">
        <v>36.9</v>
      </c>
      <c r="BG2416" s="2">
        <v>9.2999999999999999E-2</v>
      </c>
      <c r="BH2416" s="2">
        <v>4350</v>
      </c>
      <c r="BI2416" s="2">
        <v>281</v>
      </c>
      <c r="BJ2416" s="2">
        <v>84.100000000000009</v>
      </c>
      <c r="BK2416" s="2">
        <v>13</v>
      </c>
      <c r="BL2416" s="2">
        <v>457</v>
      </c>
      <c r="BN2416" s="1">
        <f t="shared" si="601"/>
        <v>-0.28059363297118295</v>
      </c>
      <c r="BO2416" s="2">
        <f t="shared" si="602"/>
        <v>0.80855018587360594</v>
      </c>
      <c r="BP2416" s="1">
        <f t="shared" si="603"/>
        <v>19.028028151665961</v>
      </c>
    </row>
    <row r="2417" spans="1:68" x14ac:dyDescent="0.25">
      <c r="A2417" t="s">
        <v>2149</v>
      </c>
      <c r="B2417" t="s">
        <v>1038</v>
      </c>
      <c r="C2417" t="s">
        <v>27</v>
      </c>
      <c r="D2417">
        <v>-20.011075000000002</v>
      </c>
      <c r="E2417">
        <v>-67.539501999999999</v>
      </c>
      <c r="G2417" t="s">
        <v>1086</v>
      </c>
      <c r="H2417" t="s">
        <v>2456</v>
      </c>
      <c r="I2417" t="s">
        <v>1013</v>
      </c>
      <c r="J2417" t="s">
        <v>41</v>
      </c>
      <c r="L2417" t="s">
        <v>30</v>
      </c>
      <c r="M2417">
        <v>3</v>
      </c>
      <c r="N2417">
        <v>9</v>
      </c>
      <c r="O2417">
        <v>1.218</v>
      </c>
      <c r="P2417">
        <v>7.1</v>
      </c>
      <c r="Q2417" s="1">
        <v>13.6</v>
      </c>
      <c r="T2417" s="1">
        <f t="shared" si="591"/>
        <v>188594.00000000003</v>
      </c>
      <c r="U2417" s="1">
        <f t="shared" si="592"/>
        <v>58.969151999999994</v>
      </c>
      <c r="V2417" s="3"/>
      <c r="W2417" s="3">
        <f t="shared" si="593"/>
        <v>18155.34</v>
      </c>
      <c r="Z2417" s="2">
        <f t="shared" si="594"/>
        <v>436.76439999999997</v>
      </c>
      <c r="AA2417" s="1">
        <f t="shared" si="595"/>
        <v>2.8090000000000002</v>
      </c>
      <c r="AB2417" s="4"/>
      <c r="AD2417" s="3">
        <f t="shared" si="596"/>
        <v>95864.13</v>
      </c>
      <c r="AE2417" s="3">
        <f t="shared" si="597"/>
        <v>12003.178100000001</v>
      </c>
      <c r="AF2417" s="3">
        <f t="shared" si="598"/>
        <v>560.13869999999997</v>
      </c>
      <c r="AG2417" s="3">
        <f t="shared" si="599"/>
        <v>436.87200000000007</v>
      </c>
      <c r="AH2417" s="3">
        <f t="shared" si="600"/>
        <v>12808.735000000001</v>
      </c>
      <c r="AQ2417" s="3">
        <v>330052</v>
      </c>
      <c r="BA2417" t="s">
        <v>31</v>
      </c>
      <c r="BB2417">
        <v>13.6</v>
      </c>
      <c r="BC2417" s="2">
        <v>5320</v>
      </c>
      <c r="BD2417" s="2">
        <v>0.73799999999999999</v>
      </c>
      <c r="BE2417" s="2">
        <v>189</v>
      </c>
      <c r="BF2417" s="2">
        <v>40.4</v>
      </c>
      <c r="BG2417" s="2">
        <v>0.1</v>
      </c>
      <c r="BH2417" s="2">
        <v>4170</v>
      </c>
      <c r="BI2417" s="2">
        <v>307</v>
      </c>
      <c r="BJ2417" s="2">
        <v>80.7</v>
      </c>
      <c r="BK2417" s="2">
        <v>10.900000000000002</v>
      </c>
      <c r="BL2417" s="2">
        <v>527</v>
      </c>
      <c r="BN2417" s="1">
        <f t="shared" si="601"/>
        <v>-0.6948627329246253</v>
      </c>
      <c r="BO2417" s="2">
        <f t="shared" si="602"/>
        <v>0.78383458646616544</v>
      </c>
      <c r="BP2417" s="1">
        <f t="shared" si="603"/>
        <v>22.86707738636877</v>
      </c>
    </row>
    <row r="2418" spans="1:68" x14ac:dyDescent="0.25">
      <c r="A2418" t="s">
        <v>2150</v>
      </c>
      <c r="B2418" t="s">
        <v>1038</v>
      </c>
      <c r="C2418" t="s">
        <v>27</v>
      </c>
      <c r="D2418">
        <v>-20.011075000000002</v>
      </c>
      <c r="E2418">
        <v>-67.539501999999999</v>
      </c>
      <c r="G2418" t="s">
        <v>1086</v>
      </c>
      <c r="H2418" t="s">
        <v>2456</v>
      </c>
      <c r="I2418" t="s">
        <v>1013</v>
      </c>
      <c r="J2418" t="s">
        <v>41</v>
      </c>
      <c r="L2418" t="s">
        <v>30</v>
      </c>
      <c r="M2418">
        <v>7</v>
      </c>
      <c r="N2418">
        <v>9</v>
      </c>
      <c r="O2418">
        <v>1.2230000000000001</v>
      </c>
      <c r="P2418">
        <v>7.02</v>
      </c>
      <c r="Q2418" s="1">
        <v>14.4</v>
      </c>
      <c r="T2418" s="1">
        <f t="shared" si="591"/>
        <v>186821.50000000003</v>
      </c>
      <c r="U2418" s="1">
        <f t="shared" si="592"/>
        <v>62.964351999999998</v>
      </c>
      <c r="V2418" s="3"/>
      <c r="W2418" s="3">
        <f t="shared" si="593"/>
        <v>24111.06</v>
      </c>
      <c r="Z2418" s="2">
        <f t="shared" si="594"/>
        <v>525.41460000000006</v>
      </c>
      <c r="AA2418" s="1">
        <f t="shared" si="595"/>
        <v>3.0899000000000001</v>
      </c>
      <c r="AB2418" s="4"/>
      <c r="AD2418" s="3">
        <f t="shared" si="596"/>
        <v>94714.680000000008</v>
      </c>
      <c r="AE2418" s="3">
        <f t="shared" si="597"/>
        <v>12394.161100000001</v>
      </c>
      <c r="AF2418" s="3">
        <f t="shared" si="598"/>
        <v>575.40890000000013</v>
      </c>
      <c r="AG2418" s="3">
        <f t="shared" si="599"/>
        <v>390.78</v>
      </c>
      <c r="AH2418" s="3">
        <f t="shared" si="600"/>
        <v>14096.9</v>
      </c>
      <c r="AQ2418" s="3">
        <v>334869</v>
      </c>
      <c r="BA2418" t="s">
        <v>31</v>
      </c>
      <c r="BB2418">
        <v>14.4</v>
      </c>
      <c r="BC2418" s="2">
        <v>5270</v>
      </c>
      <c r="BD2418" s="2">
        <v>0.78800000000000003</v>
      </c>
      <c r="BE2418" s="2">
        <v>251</v>
      </c>
      <c r="BF2418" s="2">
        <v>48.6</v>
      </c>
      <c r="BG2418" s="2">
        <v>0.11</v>
      </c>
      <c r="BH2418" s="2">
        <v>4120</v>
      </c>
      <c r="BI2418" s="2">
        <v>317</v>
      </c>
      <c r="BJ2418" s="2">
        <v>82.90000000000002</v>
      </c>
      <c r="BK2418" s="2">
        <v>9.75</v>
      </c>
      <c r="BL2418" s="2">
        <v>580</v>
      </c>
      <c r="BN2418" s="1">
        <f t="shared" si="601"/>
        <v>-0.76426524569349541</v>
      </c>
      <c r="BO2418" s="2">
        <f t="shared" si="602"/>
        <v>0.78178368121442121</v>
      </c>
      <c r="BP2418" s="1">
        <f t="shared" si="603"/>
        <v>24.498925894264055</v>
      </c>
    </row>
    <row r="2419" spans="1:68" x14ac:dyDescent="0.25">
      <c r="A2419" t="s">
        <v>2151</v>
      </c>
      <c r="B2419" t="s">
        <v>1038</v>
      </c>
      <c r="C2419" t="s">
        <v>27</v>
      </c>
      <c r="D2419">
        <v>-19.792636999999999</v>
      </c>
      <c r="E2419">
        <v>-67.379638</v>
      </c>
      <c r="G2419" t="s">
        <v>1086</v>
      </c>
      <c r="H2419" t="s">
        <v>2456</v>
      </c>
      <c r="I2419" t="s">
        <v>1013</v>
      </c>
      <c r="J2419" t="s">
        <v>41</v>
      </c>
      <c r="L2419" t="s">
        <v>30</v>
      </c>
      <c r="M2419">
        <v>0.1</v>
      </c>
      <c r="N2419">
        <v>2</v>
      </c>
      <c r="O2419">
        <v>1.2150000000000001</v>
      </c>
      <c r="P2419">
        <v>7.58</v>
      </c>
      <c r="Q2419" s="1">
        <v>5.38</v>
      </c>
      <c r="T2419" s="1">
        <f t="shared" si="591"/>
        <v>190721.00000000003</v>
      </c>
      <c r="U2419" s="1">
        <f t="shared" si="592"/>
        <v>64.961951999999997</v>
      </c>
      <c r="V2419" s="3"/>
      <c r="W2419" s="3">
        <f t="shared" si="593"/>
        <v>11046.9</v>
      </c>
      <c r="Z2419" s="2">
        <f t="shared" si="594"/>
        <v>287.57260000000002</v>
      </c>
      <c r="AA2419" s="1">
        <f t="shared" si="595"/>
        <v>2.8090000000000002</v>
      </c>
      <c r="AB2419" s="4"/>
      <c r="AD2419" s="3">
        <f t="shared" si="596"/>
        <v>102990.72</v>
      </c>
      <c r="AE2419" s="3">
        <f t="shared" si="597"/>
        <v>8875.3140999999996</v>
      </c>
      <c r="AF2419" s="3">
        <f t="shared" si="598"/>
        <v>412.98949999999996</v>
      </c>
      <c r="AG2419" s="3">
        <f t="shared" si="599"/>
        <v>621.24</v>
      </c>
      <c r="AH2419" s="3">
        <f t="shared" si="600"/>
        <v>8822.7150000000001</v>
      </c>
      <c r="AQ2419" s="3">
        <v>324487</v>
      </c>
      <c r="BA2419" t="s">
        <v>31</v>
      </c>
      <c r="BB2419">
        <v>5.38</v>
      </c>
      <c r="BC2419" s="2">
        <v>5380</v>
      </c>
      <c r="BD2419" s="2">
        <v>0.81299999999999994</v>
      </c>
      <c r="BE2419" s="2">
        <v>115</v>
      </c>
      <c r="BF2419" s="2">
        <v>26.6</v>
      </c>
      <c r="BG2419" s="2">
        <v>0.1</v>
      </c>
      <c r="BH2419" s="2">
        <v>4480</v>
      </c>
      <c r="BI2419" s="2">
        <v>227</v>
      </c>
      <c r="BJ2419" s="2">
        <v>59.5</v>
      </c>
      <c r="BK2419" s="2">
        <v>15.5</v>
      </c>
      <c r="BL2419" s="2">
        <v>363</v>
      </c>
      <c r="BN2419" s="1">
        <f t="shared" si="601"/>
        <v>-0.83209653982385534</v>
      </c>
      <c r="BO2419" s="2">
        <f t="shared" si="602"/>
        <v>0.83271375464684017</v>
      </c>
      <c r="BP2419" s="1">
        <f t="shared" si="603"/>
        <v>21.363049181637791</v>
      </c>
    </row>
    <row r="2420" spans="1:68" x14ac:dyDescent="0.25">
      <c r="A2420" t="s">
        <v>2152</v>
      </c>
      <c r="B2420" t="s">
        <v>1038</v>
      </c>
      <c r="C2420" t="s">
        <v>27</v>
      </c>
      <c r="D2420">
        <v>-19.792636999999999</v>
      </c>
      <c r="E2420">
        <v>-67.379638</v>
      </c>
      <c r="G2420" t="s">
        <v>1086</v>
      </c>
      <c r="H2420" t="s">
        <v>2456</v>
      </c>
      <c r="I2420" t="s">
        <v>1013</v>
      </c>
      <c r="J2420" t="s">
        <v>41</v>
      </c>
      <c r="L2420" t="s">
        <v>30</v>
      </c>
      <c r="M2420">
        <v>1</v>
      </c>
      <c r="N2420">
        <v>8</v>
      </c>
      <c r="O2420">
        <v>1.2230000000000001</v>
      </c>
      <c r="P2420">
        <v>7.2</v>
      </c>
      <c r="Q2420" s="1">
        <v>14.4</v>
      </c>
      <c r="T2420" s="1">
        <f t="shared" si="591"/>
        <v>191784.50000000003</v>
      </c>
      <c r="U2420" s="1">
        <f t="shared" si="592"/>
        <v>95.884799999999998</v>
      </c>
      <c r="V2420" s="3"/>
      <c r="W2420" s="3">
        <f t="shared" si="593"/>
        <v>18731.700000000004</v>
      </c>
      <c r="Z2420" s="2">
        <f t="shared" si="594"/>
        <v>457.30529999999999</v>
      </c>
      <c r="AA2420" s="1">
        <f t="shared" si="595"/>
        <v>2.8090000000000002</v>
      </c>
      <c r="AB2420" s="4"/>
      <c r="AD2420" s="3">
        <f t="shared" si="596"/>
        <v>94254.900000000009</v>
      </c>
      <c r="AE2420" s="3">
        <f t="shared" si="597"/>
        <v>14583.6659</v>
      </c>
      <c r="AF2420" s="3">
        <f t="shared" si="598"/>
        <v>685.07669999999996</v>
      </c>
      <c r="AG2420" s="3">
        <f t="shared" si="599"/>
        <v>416.83199999999999</v>
      </c>
      <c r="AH2420" s="3">
        <f t="shared" si="600"/>
        <v>14704.525</v>
      </c>
      <c r="AQ2420" s="3">
        <v>336900</v>
      </c>
      <c r="BA2420" t="s">
        <v>31</v>
      </c>
      <c r="BB2420">
        <v>14.4</v>
      </c>
      <c r="BC2420" s="2">
        <v>5410</v>
      </c>
      <c r="BD2420" s="2">
        <v>1.2</v>
      </c>
      <c r="BE2420" s="2">
        <v>195.00000000000003</v>
      </c>
      <c r="BF2420" s="2">
        <v>42.3</v>
      </c>
      <c r="BG2420" s="2">
        <v>0.1</v>
      </c>
      <c r="BH2420" s="2">
        <v>4100</v>
      </c>
      <c r="BI2420" s="2">
        <v>373</v>
      </c>
      <c r="BJ2420" s="2">
        <v>98.7</v>
      </c>
      <c r="BK2420" s="2">
        <v>10.4</v>
      </c>
      <c r="BL2420" s="2">
        <v>605</v>
      </c>
      <c r="BN2420" s="1">
        <f t="shared" si="601"/>
        <v>-0.11275509764935279</v>
      </c>
      <c r="BO2420" s="2">
        <f t="shared" si="602"/>
        <v>0.75785582255083184</v>
      </c>
      <c r="BP2420" s="1">
        <f t="shared" si="603"/>
        <v>21.464056506373666</v>
      </c>
    </row>
    <row r="2421" spans="1:68" x14ac:dyDescent="0.25">
      <c r="A2421" t="s">
        <v>2153</v>
      </c>
      <c r="B2421" t="s">
        <v>1038</v>
      </c>
      <c r="C2421" t="s">
        <v>27</v>
      </c>
      <c r="D2421">
        <v>-19.792636999999999</v>
      </c>
      <c r="E2421">
        <v>-67.379638</v>
      </c>
      <c r="G2421" t="s">
        <v>1086</v>
      </c>
      <c r="H2421" t="s">
        <v>2456</v>
      </c>
      <c r="I2421" t="s">
        <v>1013</v>
      </c>
      <c r="J2421" t="s">
        <v>41</v>
      </c>
      <c r="L2421" t="s">
        <v>30</v>
      </c>
      <c r="M2421">
        <v>2</v>
      </c>
      <c r="N2421">
        <v>11</v>
      </c>
      <c r="O2421">
        <v>1.228</v>
      </c>
      <c r="P2421">
        <v>7.02</v>
      </c>
      <c r="Q2421" s="1">
        <v>12.1</v>
      </c>
      <c r="T2421" s="1">
        <f t="shared" si="591"/>
        <v>189657.50000000006</v>
      </c>
      <c r="U2421" s="1">
        <f t="shared" si="592"/>
        <v>86.296320000000009</v>
      </c>
      <c r="V2421" s="3"/>
      <c r="W2421" s="3">
        <f t="shared" si="593"/>
        <v>25071.66</v>
      </c>
      <c r="Z2421" s="2">
        <f t="shared" si="594"/>
        <v>452.98089999999996</v>
      </c>
      <c r="AA2421" s="1">
        <f t="shared" si="595"/>
        <v>3.0899000000000001</v>
      </c>
      <c r="AB2421" s="4"/>
      <c r="AD2421" s="3">
        <f t="shared" si="596"/>
        <v>93795.12000000001</v>
      </c>
      <c r="AE2421" s="3">
        <f t="shared" si="597"/>
        <v>14388.1744</v>
      </c>
      <c r="AF2421" s="3">
        <f t="shared" si="598"/>
        <v>687.85309999999993</v>
      </c>
      <c r="AG2421" s="3">
        <f t="shared" si="599"/>
        <v>319.03679999999997</v>
      </c>
      <c r="AH2421" s="3">
        <f t="shared" si="600"/>
        <v>15603.81</v>
      </c>
      <c r="AQ2421" s="3">
        <v>341102</v>
      </c>
      <c r="BA2421" t="s">
        <v>31</v>
      </c>
      <c r="BB2421">
        <v>12.1</v>
      </c>
      <c r="BC2421" s="2">
        <v>5350.0000000000009</v>
      </c>
      <c r="BD2421" s="2">
        <v>1.08</v>
      </c>
      <c r="BE2421" s="2">
        <v>261</v>
      </c>
      <c r="BF2421" s="2">
        <v>41.9</v>
      </c>
      <c r="BG2421" s="2">
        <v>0.11</v>
      </c>
      <c r="BH2421" s="2">
        <v>4080</v>
      </c>
      <c r="BI2421" s="2">
        <v>368</v>
      </c>
      <c r="BJ2421" s="2">
        <v>99.1</v>
      </c>
      <c r="BK2421" s="2">
        <v>7.96</v>
      </c>
      <c r="BL2421" s="2">
        <v>642</v>
      </c>
      <c r="BN2421" s="1">
        <f t="shared" si="601"/>
        <v>-0.32525868975981281</v>
      </c>
      <c r="BO2421" s="2">
        <f t="shared" si="602"/>
        <v>0.76261682242990636</v>
      </c>
      <c r="BP2421" s="1">
        <f t="shared" si="603"/>
        <v>22.684799995813062</v>
      </c>
    </row>
    <row r="2422" spans="1:68" x14ac:dyDescent="0.25">
      <c r="A2422" t="s">
        <v>2154</v>
      </c>
      <c r="B2422" t="s">
        <v>1038</v>
      </c>
      <c r="C2422" t="s">
        <v>27</v>
      </c>
      <c r="D2422">
        <v>-19.792636999999999</v>
      </c>
      <c r="E2422">
        <v>-67.379638</v>
      </c>
      <c r="G2422" t="s">
        <v>1086</v>
      </c>
      <c r="H2422" t="s">
        <v>2456</v>
      </c>
      <c r="I2422" t="s">
        <v>1013</v>
      </c>
      <c r="J2422" t="s">
        <v>41</v>
      </c>
      <c r="L2422" t="s">
        <v>30</v>
      </c>
      <c r="M2422">
        <v>4</v>
      </c>
      <c r="N2422">
        <v>12</v>
      </c>
      <c r="O2422">
        <v>1.2290000000000001</v>
      </c>
      <c r="P2422">
        <v>6.94</v>
      </c>
      <c r="Q2422" s="1">
        <v>10.5</v>
      </c>
      <c r="T2422" s="1">
        <f t="shared" si="591"/>
        <v>186821.50000000006</v>
      </c>
      <c r="U2422" s="1">
        <f t="shared" si="592"/>
        <v>84.698239999999998</v>
      </c>
      <c r="V2422" s="3"/>
      <c r="W2422" s="3">
        <f t="shared" si="593"/>
        <v>28529.82</v>
      </c>
      <c r="Z2422" s="2">
        <f t="shared" si="594"/>
        <v>441.08879999999999</v>
      </c>
      <c r="AA2422" s="1">
        <f t="shared" si="595"/>
        <v>3.0898999999999996</v>
      </c>
      <c r="AB2422" s="4"/>
      <c r="AD2422" s="3">
        <f t="shared" si="596"/>
        <v>93795.12000000001</v>
      </c>
      <c r="AE2422" s="3">
        <f t="shared" si="597"/>
        <v>23967.257900000001</v>
      </c>
      <c r="AF2422" s="3">
        <f t="shared" si="598"/>
        <v>687.85309999999993</v>
      </c>
      <c r="AG2422" s="3">
        <f t="shared" si="599"/>
        <v>294.98880000000003</v>
      </c>
      <c r="AH2422" s="3">
        <f t="shared" si="600"/>
        <v>15895.47</v>
      </c>
      <c r="AQ2422" s="3">
        <v>351453</v>
      </c>
      <c r="BA2422" t="s">
        <v>31</v>
      </c>
      <c r="BB2422">
        <v>10.5</v>
      </c>
      <c r="BC2422" s="2">
        <v>5270.0000000000009</v>
      </c>
      <c r="BD2422" s="2">
        <v>1.06</v>
      </c>
      <c r="BE2422" s="2">
        <v>297</v>
      </c>
      <c r="BF2422" s="2">
        <v>40.799999999999997</v>
      </c>
      <c r="BG2422" s="2">
        <v>0.10999999999999999</v>
      </c>
      <c r="BH2422" s="2">
        <v>4080</v>
      </c>
      <c r="BI2422" s="2">
        <v>613</v>
      </c>
      <c r="BJ2422" s="2">
        <v>99.1</v>
      </c>
      <c r="BK2422" s="2">
        <v>7.3600000000000012</v>
      </c>
      <c r="BL2422" s="2">
        <v>654</v>
      </c>
      <c r="BN2422" s="1">
        <f t="shared" si="601"/>
        <v>1.9954330054593707</v>
      </c>
      <c r="BO2422" s="2">
        <f t="shared" si="602"/>
        <v>0.77419354838709664</v>
      </c>
      <c r="BP2422" s="1">
        <f t="shared" si="603"/>
        <v>23.108814949005829</v>
      </c>
    </row>
    <row r="2423" spans="1:68" x14ac:dyDescent="0.25">
      <c r="A2423" t="s">
        <v>2155</v>
      </c>
      <c r="B2423" t="s">
        <v>1038</v>
      </c>
      <c r="C2423" t="s">
        <v>27</v>
      </c>
      <c r="D2423">
        <v>-20.27365</v>
      </c>
      <c r="E2423">
        <v>-67.733001000000002</v>
      </c>
      <c r="G2423" t="s">
        <v>1086</v>
      </c>
      <c r="H2423" t="s">
        <v>2456</v>
      </c>
      <c r="I2423" t="s">
        <v>1013</v>
      </c>
      <c r="J2423" t="s">
        <v>41</v>
      </c>
      <c r="L2423" t="s">
        <v>30</v>
      </c>
      <c r="M2423">
        <v>0.2</v>
      </c>
      <c r="N2423">
        <v>-3</v>
      </c>
      <c r="O2423">
        <v>1.218</v>
      </c>
      <c r="P2423">
        <v>6.89</v>
      </c>
      <c r="Q2423" s="1">
        <v>20.7</v>
      </c>
      <c r="T2423" s="1">
        <f t="shared" si="591"/>
        <v>193556.99999999997</v>
      </c>
      <c r="U2423" s="1">
        <f t="shared" si="592"/>
        <v>114.26271999999999</v>
      </c>
      <c r="V2423" s="3"/>
      <c r="W2423" s="3">
        <f t="shared" si="593"/>
        <v>16042.02</v>
      </c>
      <c r="Z2423" s="2">
        <f t="shared" si="594"/>
        <v>451.89979999999991</v>
      </c>
      <c r="AA2423" s="1">
        <f t="shared" si="595"/>
        <v>2.4438299999999997</v>
      </c>
      <c r="AB2423" s="4"/>
      <c r="AD2423" s="3">
        <f t="shared" si="596"/>
        <v>87588.09</v>
      </c>
      <c r="AE2423" s="3">
        <f t="shared" si="597"/>
        <v>19510.0517</v>
      </c>
      <c r="AF2423" s="3">
        <f t="shared" si="598"/>
        <v>805.15599999999995</v>
      </c>
      <c r="AG2423" s="3">
        <f t="shared" si="599"/>
        <v>400.79999999999995</v>
      </c>
      <c r="AH2423" s="3">
        <f t="shared" si="600"/>
        <v>17499.599999999999</v>
      </c>
      <c r="AQ2423" s="3">
        <v>337539</v>
      </c>
      <c r="BA2423" t="s">
        <v>31</v>
      </c>
      <c r="BB2423">
        <v>20.7</v>
      </c>
      <c r="BC2423" s="2">
        <v>5459.9999999999991</v>
      </c>
      <c r="BD2423" s="2">
        <v>1.43</v>
      </c>
      <c r="BE2423" s="2">
        <v>167</v>
      </c>
      <c r="BF2423" s="2">
        <v>41.79999999999999</v>
      </c>
      <c r="BG2423" s="2">
        <v>8.6999999999999994E-2</v>
      </c>
      <c r="BH2423" s="2">
        <v>3810</v>
      </c>
      <c r="BI2423" s="2">
        <v>499</v>
      </c>
      <c r="BJ2423" s="2">
        <v>116</v>
      </c>
      <c r="BK2423" s="2">
        <v>10</v>
      </c>
      <c r="BL2423" s="2">
        <v>720</v>
      </c>
      <c r="BN2423" s="1">
        <f t="shared" si="601"/>
        <v>0.58857563329354345</v>
      </c>
      <c r="BO2423" s="2">
        <f t="shared" si="602"/>
        <v>0.69780219780219788</v>
      </c>
      <c r="BP2423" s="1">
        <f t="shared" si="603"/>
        <v>21.73442165244996</v>
      </c>
    </row>
    <row r="2424" spans="1:68" x14ac:dyDescent="0.25">
      <c r="A2424" t="s">
        <v>2156</v>
      </c>
      <c r="B2424" t="s">
        <v>1038</v>
      </c>
      <c r="C2424" t="s">
        <v>27</v>
      </c>
      <c r="D2424">
        <v>-20.27365</v>
      </c>
      <c r="E2424">
        <v>-67.733001000000002</v>
      </c>
      <c r="G2424" t="s">
        <v>1086</v>
      </c>
      <c r="H2424" t="s">
        <v>2456</v>
      </c>
      <c r="I2424" t="s">
        <v>1013</v>
      </c>
      <c r="J2424" t="s">
        <v>41</v>
      </c>
      <c r="L2424" t="s">
        <v>30</v>
      </c>
      <c r="M2424">
        <v>1</v>
      </c>
      <c r="N2424">
        <v>-0.5</v>
      </c>
      <c r="O2424">
        <v>1.2190000000000001</v>
      </c>
      <c r="P2424">
        <v>6.88</v>
      </c>
      <c r="Q2424" s="1">
        <v>20</v>
      </c>
      <c r="T2424" s="1">
        <f t="shared" si="591"/>
        <v>194620.50000000003</v>
      </c>
      <c r="U2424" s="1">
        <f t="shared" si="592"/>
        <v>105.47328</v>
      </c>
      <c r="V2424" s="3"/>
      <c r="W2424" s="3">
        <f t="shared" si="593"/>
        <v>16330.2</v>
      </c>
      <c r="Z2424" s="2">
        <f t="shared" si="594"/>
        <v>556.76649999999995</v>
      </c>
      <c r="AA2424" s="1">
        <f t="shared" si="595"/>
        <v>2.2471999999999999</v>
      </c>
      <c r="AB2424" s="4"/>
      <c r="AD2424" s="3">
        <f t="shared" si="596"/>
        <v>87817.98</v>
      </c>
      <c r="AE2424" s="3">
        <f t="shared" si="597"/>
        <v>17789.726500000001</v>
      </c>
      <c r="AF2424" s="3">
        <f t="shared" si="598"/>
        <v>805.15599999999995</v>
      </c>
      <c r="AG2424" s="3">
        <f t="shared" si="599"/>
        <v>389.97840000000002</v>
      </c>
      <c r="AH2424" s="3">
        <f t="shared" si="600"/>
        <v>17110.719999999998</v>
      </c>
      <c r="AQ2424" s="3">
        <v>337055.00000000006</v>
      </c>
      <c r="BA2424" t="s">
        <v>31</v>
      </c>
      <c r="BB2424">
        <v>20</v>
      </c>
      <c r="BC2424" s="2">
        <v>5490</v>
      </c>
      <c r="BD2424" s="2">
        <v>1.32</v>
      </c>
      <c r="BE2424" s="2">
        <v>170</v>
      </c>
      <c r="BF2424" s="2">
        <v>51.5</v>
      </c>
      <c r="BG2424" s="2">
        <v>0.08</v>
      </c>
      <c r="BH2424" s="2">
        <v>3820</v>
      </c>
      <c r="BI2424" s="2">
        <v>455</v>
      </c>
      <c r="BJ2424" s="2">
        <v>116</v>
      </c>
      <c r="BK2424" s="2">
        <v>9.73</v>
      </c>
      <c r="BL2424" s="2">
        <v>703.99999999999989</v>
      </c>
      <c r="BN2424" s="1">
        <f t="shared" si="601"/>
        <v>-0.28158200068895622</v>
      </c>
      <c r="BO2424" s="2">
        <f t="shared" si="602"/>
        <v>0.69581056466302371</v>
      </c>
      <c r="BP2424" s="1">
        <f t="shared" si="603"/>
        <v>21.251434504617738</v>
      </c>
    </row>
    <row r="2425" spans="1:68" x14ac:dyDescent="0.25">
      <c r="A2425" t="s">
        <v>2157</v>
      </c>
      <c r="B2425" t="s">
        <v>1038</v>
      </c>
      <c r="C2425" t="s">
        <v>27</v>
      </c>
      <c r="D2425">
        <v>-20.27365</v>
      </c>
      <c r="E2425">
        <v>-67.733001000000002</v>
      </c>
      <c r="G2425" t="s">
        <v>1086</v>
      </c>
      <c r="H2425" t="s">
        <v>2456</v>
      </c>
      <c r="I2425" t="s">
        <v>1013</v>
      </c>
      <c r="J2425" t="s">
        <v>41</v>
      </c>
      <c r="L2425" t="s">
        <v>30</v>
      </c>
      <c r="M2425">
        <v>2.5</v>
      </c>
      <c r="N2425">
        <v>0</v>
      </c>
      <c r="O2425">
        <v>1.216</v>
      </c>
      <c r="P2425">
        <v>6.68</v>
      </c>
      <c r="Q2425" s="1">
        <v>21.8</v>
      </c>
      <c r="T2425" s="1">
        <f t="shared" si="591"/>
        <v>189657.50000000003</v>
      </c>
      <c r="U2425" s="1">
        <f t="shared" si="592"/>
        <v>109.46848</v>
      </c>
      <c r="V2425" s="3"/>
      <c r="W2425" s="3">
        <f t="shared" si="593"/>
        <v>18155.34</v>
      </c>
      <c r="Z2425" s="2">
        <f t="shared" si="594"/>
        <v>590.28060000000005</v>
      </c>
      <c r="AA2425" s="1">
        <f t="shared" si="595"/>
        <v>2.5280999999999998</v>
      </c>
      <c r="AB2425" s="4"/>
      <c r="AD2425" s="3">
        <f t="shared" si="596"/>
        <v>82760.400000000009</v>
      </c>
      <c r="AE2425" s="3">
        <f t="shared" si="597"/>
        <v>17398.7435</v>
      </c>
      <c r="AF2425" s="3">
        <f t="shared" si="598"/>
        <v>839.86099999999999</v>
      </c>
      <c r="AG2425" s="3">
        <f t="shared" si="599"/>
        <v>339.8784</v>
      </c>
      <c r="AH2425" s="3">
        <f t="shared" si="600"/>
        <v>18909.29</v>
      </c>
      <c r="AQ2425" s="3">
        <v>330389</v>
      </c>
      <c r="BA2425" t="s">
        <v>31</v>
      </c>
      <c r="BB2425">
        <v>21.8</v>
      </c>
      <c r="BC2425" s="2">
        <v>5350</v>
      </c>
      <c r="BD2425" s="2">
        <v>1.37</v>
      </c>
      <c r="BE2425" s="2">
        <v>189</v>
      </c>
      <c r="BF2425" s="2">
        <v>54.6</v>
      </c>
      <c r="BG2425" s="2">
        <v>0.09</v>
      </c>
      <c r="BH2425" s="2">
        <v>3600</v>
      </c>
      <c r="BI2425" s="2">
        <v>445</v>
      </c>
      <c r="BJ2425" s="2">
        <v>121</v>
      </c>
      <c r="BK2425" s="2">
        <v>8.48</v>
      </c>
      <c r="BL2425" s="2">
        <v>778</v>
      </c>
      <c r="BN2425" s="1">
        <f t="shared" si="601"/>
        <v>-0.10626511623454249</v>
      </c>
      <c r="BO2425" s="2">
        <f t="shared" si="602"/>
        <v>0.67289719626168221</v>
      </c>
      <c r="BP2425" s="1">
        <f t="shared" si="603"/>
        <v>22.514785184691277</v>
      </c>
    </row>
    <row r="2426" spans="1:68" x14ac:dyDescent="0.25">
      <c r="A2426" t="s">
        <v>2158</v>
      </c>
      <c r="B2426" t="s">
        <v>1038</v>
      </c>
      <c r="C2426" t="s">
        <v>27</v>
      </c>
      <c r="D2426">
        <v>-20.072212</v>
      </c>
      <c r="E2426">
        <v>-67.813134000000005</v>
      </c>
      <c r="G2426" t="s">
        <v>1086</v>
      </c>
      <c r="H2426" t="s">
        <v>2456</v>
      </c>
      <c r="I2426" t="s">
        <v>1013</v>
      </c>
      <c r="J2426" t="s">
        <v>41</v>
      </c>
      <c r="L2426" t="s">
        <v>30</v>
      </c>
      <c r="M2426">
        <v>0.17</v>
      </c>
      <c r="N2426">
        <v>2</v>
      </c>
      <c r="O2426">
        <v>1.2050000000000001</v>
      </c>
      <c r="P2426">
        <v>7.08</v>
      </c>
      <c r="Q2426" s="1">
        <v>6.36</v>
      </c>
      <c r="T2426" s="1">
        <f t="shared" si="591"/>
        <v>188594.00000000003</v>
      </c>
      <c r="U2426" s="1">
        <f t="shared" si="592"/>
        <v>43.947200000000002</v>
      </c>
      <c r="V2426" s="3"/>
      <c r="W2426" s="3">
        <f t="shared" si="593"/>
        <v>7876.92</v>
      </c>
      <c r="Z2426" s="2">
        <f t="shared" si="594"/>
        <v>66.920090000000016</v>
      </c>
      <c r="AA2426" s="1">
        <f t="shared" si="595"/>
        <v>2.3033800000000002</v>
      </c>
      <c r="AB2426" s="4"/>
      <c r="AD2426" s="3">
        <f t="shared" si="596"/>
        <v>108967.86</v>
      </c>
      <c r="AE2426" s="3">
        <f t="shared" si="597"/>
        <v>7154.9889000000003</v>
      </c>
      <c r="AF2426" s="3">
        <f t="shared" si="598"/>
        <v>276.94589999999999</v>
      </c>
      <c r="AG2426" s="3">
        <f t="shared" si="599"/>
        <v>637.27199999999993</v>
      </c>
      <c r="AH2426" s="3">
        <f t="shared" si="600"/>
        <v>6416.5199999999995</v>
      </c>
      <c r="AQ2426" s="3">
        <v>320740</v>
      </c>
      <c r="BA2426" t="s">
        <v>31</v>
      </c>
      <c r="BB2426">
        <v>6.36</v>
      </c>
      <c r="BC2426" s="2">
        <v>5320</v>
      </c>
      <c r="BD2426" s="2">
        <v>0.55000000000000004</v>
      </c>
      <c r="BE2426" s="2">
        <v>82</v>
      </c>
      <c r="BF2426" s="2">
        <v>6.1900000000000013</v>
      </c>
      <c r="BG2426" s="2">
        <v>8.2000000000000003E-2</v>
      </c>
      <c r="BH2426" s="2">
        <v>4740</v>
      </c>
      <c r="BI2426" s="2">
        <v>183</v>
      </c>
      <c r="BJ2426" s="2">
        <v>39.9</v>
      </c>
      <c r="BK2426" s="2">
        <v>15.9</v>
      </c>
      <c r="BL2426" s="2">
        <v>264</v>
      </c>
      <c r="BN2426" s="1">
        <f t="shared" si="601"/>
        <v>0.28864287004896638</v>
      </c>
      <c r="BO2426" s="2">
        <f t="shared" si="602"/>
        <v>0.89097744360902253</v>
      </c>
      <c r="BP2426" s="1">
        <f t="shared" si="603"/>
        <v>23.168857166688511</v>
      </c>
    </row>
    <row r="2427" spans="1:68" x14ac:dyDescent="0.25">
      <c r="A2427" t="s">
        <v>2159</v>
      </c>
      <c r="B2427" t="s">
        <v>1038</v>
      </c>
      <c r="C2427" t="s">
        <v>27</v>
      </c>
      <c r="D2427">
        <v>-20.072212</v>
      </c>
      <c r="E2427">
        <v>-67.813134000000005</v>
      </c>
      <c r="G2427" t="s">
        <v>1086</v>
      </c>
      <c r="H2427" t="s">
        <v>2456</v>
      </c>
      <c r="I2427" t="s">
        <v>1013</v>
      </c>
      <c r="J2427" t="s">
        <v>41</v>
      </c>
      <c r="L2427" t="s">
        <v>30</v>
      </c>
      <c r="M2427">
        <v>1</v>
      </c>
      <c r="N2427">
        <v>1</v>
      </c>
      <c r="O2427">
        <v>1.216</v>
      </c>
      <c r="P2427">
        <v>6.83</v>
      </c>
      <c r="Q2427" s="1">
        <v>13.299999999999999</v>
      </c>
      <c r="T2427" s="1">
        <f t="shared" si="591"/>
        <v>190721.00000000003</v>
      </c>
      <c r="U2427" s="1">
        <f t="shared" si="592"/>
        <v>53.935200000000002</v>
      </c>
      <c r="V2427" s="3"/>
      <c r="W2427" s="3">
        <f t="shared" si="593"/>
        <v>15081.42</v>
      </c>
      <c r="Z2427" s="2">
        <f t="shared" si="594"/>
        <v>318.92450000000002</v>
      </c>
      <c r="AA2427" s="1">
        <f t="shared" si="595"/>
        <v>2.6123699999999994</v>
      </c>
      <c r="AB2427" s="4"/>
      <c r="AD2427" s="3">
        <f t="shared" si="596"/>
        <v>91036.44</v>
      </c>
      <c r="AE2427" s="3">
        <f t="shared" si="597"/>
        <v>12003.178100000001</v>
      </c>
      <c r="AF2427" s="3">
        <f t="shared" si="598"/>
        <v>558.75049999999999</v>
      </c>
      <c r="AG2427" s="3">
        <f t="shared" si="599"/>
        <v>424.8479999999999</v>
      </c>
      <c r="AH2427" s="3">
        <f t="shared" si="600"/>
        <v>13513.58</v>
      </c>
      <c r="AQ2427" s="3">
        <v>324830.00000000006</v>
      </c>
      <c r="BA2427" t="s">
        <v>31</v>
      </c>
      <c r="BB2427">
        <v>13.299999999999999</v>
      </c>
      <c r="BC2427" s="2">
        <v>5380</v>
      </c>
      <c r="BD2427" s="2">
        <v>0.67500000000000004</v>
      </c>
      <c r="BE2427" s="2">
        <v>157</v>
      </c>
      <c r="BF2427" s="2">
        <v>29.5</v>
      </c>
      <c r="BG2427" s="2">
        <v>9.2999999999999985E-2</v>
      </c>
      <c r="BH2427" s="2">
        <v>3960</v>
      </c>
      <c r="BI2427" s="2">
        <v>307</v>
      </c>
      <c r="BJ2427" s="2">
        <v>80.5</v>
      </c>
      <c r="BK2427" s="2">
        <v>10.599999999999998</v>
      </c>
      <c r="BL2427" s="2">
        <v>556</v>
      </c>
      <c r="BN2427" s="1">
        <f t="shared" si="601"/>
        <v>-2.0312950371692855</v>
      </c>
      <c r="BO2427" s="2">
        <f t="shared" si="602"/>
        <v>0.73605947955390338</v>
      </c>
      <c r="BP2427" s="1">
        <f t="shared" si="603"/>
        <v>24.18535643368552</v>
      </c>
    </row>
    <row r="2428" spans="1:68" x14ac:dyDescent="0.25">
      <c r="A2428" t="s">
        <v>2160</v>
      </c>
      <c r="B2428" t="s">
        <v>1038</v>
      </c>
      <c r="C2428" t="s">
        <v>27</v>
      </c>
      <c r="D2428">
        <v>-20.072212</v>
      </c>
      <c r="E2428">
        <v>-67.813134000000005</v>
      </c>
      <c r="G2428" t="s">
        <v>1086</v>
      </c>
      <c r="H2428" t="s">
        <v>2456</v>
      </c>
      <c r="I2428" t="s">
        <v>1013</v>
      </c>
      <c r="J2428" t="s">
        <v>41</v>
      </c>
      <c r="L2428" t="s">
        <v>30</v>
      </c>
      <c r="M2428">
        <v>4</v>
      </c>
      <c r="N2428">
        <v>4</v>
      </c>
      <c r="O2428">
        <v>1.222</v>
      </c>
      <c r="P2428">
        <v>6.49</v>
      </c>
      <c r="Q2428" s="1">
        <v>15.8</v>
      </c>
      <c r="T2428" s="1">
        <f t="shared" si="591"/>
        <v>186821.50000000003</v>
      </c>
      <c r="U2428" s="1">
        <f t="shared" si="592"/>
        <v>62.964351999999998</v>
      </c>
      <c r="V2428" s="3"/>
      <c r="W2428" s="3">
        <f t="shared" si="593"/>
        <v>26032.260000000002</v>
      </c>
      <c r="Z2428" s="2">
        <f t="shared" si="594"/>
        <v>460.54860000000008</v>
      </c>
      <c r="AA2428" s="1">
        <f t="shared" si="595"/>
        <v>2.6123699999999999</v>
      </c>
      <c r="AB2428" s="4"/>
      <c r="AD2428" s="3">
        <f t="shared" si="596"/>
        <v>92415.78</v>
      </c>
      <c r="AE2428" s="3">
        <f t="shared" si="597"/>
        <v>13879.896499999999</v>
      </c>
      <c r="AF2428" s="3">
        <f t="shared" si="598"/>
        <v>671.88879999999995</v>
      </c>
      <c r="AG2428" s="3">
        <f t="shared" si="599"/>
        <v>268.93680000000001</v>
      </c>
      <c r="AH2428" s="3">
        <f t="shared" si="600"/>
        <v>16308.655000000001</v>
      </c>
      <c r="AQ2428" s="3">
        <v>338180</v>
      </c>
      <c r="BA2428" t="s">
        <v>31</v>
      </c>
      <c r="BB2428">
        <v>15.8</v>
      </c>
      <c r="BC2428" s="2">
        <v>5270</v>
      </c>
      <c r="BD2428" s="2">
        <v>0.78800000000000003</v>
      </c>
      <c r="BE2428" s="2">
        <v>271</v>
      </c>
      <c r="BF2428" s="2">
        <v>42.600000000000009</v>
      </c>
      <c r="BG2428" s="2">
        <v>9.2999999999999999E-2</v>
      </c>
      <c r="BH2428" s="2">
        <v>4020</v>
      </c>
      <c r="BI2428" s="2">
        <v>354.99999999999994</v>
      </c>
      <c r="BJ2428" s="2">
        <v>96.8</v>
      </c>
      <c r="BK2428" s="2">
        <v>6.71</v>
      </c>
      <c r="BL2428" s="2">
        <v>671</v>
      </c>
      <c r="BN2428" s="1">
        <f t="shared" si="601"/>
        <v>-1.1736638077767611E-2</v>
      </c>
      <c r="BO2428" s="2">
        <f t="shared" si="602"/>
        <v>0.76280834914611007</v>
      </c>
      <c r="BP2428" s="1">
        <f t="shared" si="603"/>
        <v>24.272848423727261</v>
      </c>
    </row>
    <row r="2429" spans="1:68" x14ac:dyDescent="0.25">
      <c r="A2429" t="s">
        <v>2161</v>
      </c>
      <c r="B2429" t="s">
        <v>1038</v>
      </c>
      <c r="C2429" t="s">
        <v>27</v>
      </c>
      <c r="D2429">
        <v>-20.431000999999998</v>
      </c>
      <c r="E2429">
        <v>-67.599227999999997</v>
      </c>
      <c r="G2429" t="s">
        <v>1086</v>
      </c>
      <c r="H2429" t="s">
        <v>2456</v>
      </c>
      <c r="I2429" t="s">
        <v>1013</v>
      </c>
      <c r="J2429" t="s">
        <v>41</v>
      </c>
      <c r="L2429" t="s">
        <v>30</v>
      </c>
      <c r="M2429">
        <v>0.16</v>
      </c>
      <c r="N2429">
        <v>-1</v>
      </c>
      <c r="O2429">
        <v>1.2190000000000001</v>
      </c>
      <c r="P2429">
        <v>6.53</v>
      </c>
      <c r="Q2429" s="1">
        <v>24.4</v>
      </c>
      <c r="T2429" s="1">
        <f t="shared" si="591"/>
        <v>193557.00000000003</v>
      </c>
      <c r="U2429" s="1">
        <f t="shared" si="592"/>
        <v>123.85119999999999</v>
      </c>
      <c r="V2429" s="3"/>
      <c r="W2429" s="3">
        <f t="shared" si="593"/>
        <v>19115.939999999999</v>
      </c>
      <c r="Z2429" s="2">
        <f t="shared" si="594"/>
        <v>563.25310000000002</v>
      </c>
      <c r="AA2429" s="1">
        <f t="shared" si="595"/>
        <v>2.6123699999999999</v>
      </c>
      <c r="AB2429" s="4"/>
      <c r="AD2429" s="3">
        <f t="shared" si="596"/>
        <v>85519.08</v>
      </c>
      <c r="AE2429" s="3">
        <f t="shared" si="597"/>
        <v>17985.218000000001</v>
      </c>
      <c r="AF2429" s="3">
        <f t="shared" si="598"/>
        <v>867.625</v>
      </c>
      <c r="AG2429" s="3">
        <f t="shared" si="599"/>
        <v>353.90639999999996</v>
      </c>
      <c r="AH2429" s="3">
        <f t="shared" si="600"/>
        <v>19103.73</v>
      </c>
      <c r="AQ2429" s="3">
        <v>338982</v>
      </c>
      <c r="BA2429" t="s">
        <v>31</v>
      </c>
      <c r="BB2429">
        <v>24.4</v>
      </c>
      <c r="BC2429" s="2">
        <v>5460</v>
      </c>
      <c r="BD2429" s="2">
        <v>1.55</v>
      </c>
      <c r="BE2429" s="2">
        <v>199</v>
      </c>
      <c r="BF2429" s="2">
        <v>52.1</v>
      </c>
      <c r="BG2429" s="2">
        <v>9.2999999999999999E-2</v>
      </c>
      <c r="BH2429" s="2">
        <v>3720</v>
      </c>
      <c r="BI2429" s="2">
        <v>460</v>
      </c>
      <c r="BJ2429" s="2">
        <v>125</v>
      </c>
      <c r="BK2429" s="2">
        <v>8.83</v>
      </c>
      <c r="BL2429" s="2">
        <v>786</v>
      </c>
      <c r="BN2429" s="1">
        <f t="shared" si="601"/>
        <v>9.0927537290054053E-2</v>
      </c>
      <c r="BO2429" s="2">
        <f t="shared" si="602"/>
        <v>0.68131868131868134</v>
      </c>
      <c r="BP2429" s="1">
        <f t="shared" si="603"/>
        <v>22.018418095375306</v>
      </c>
    </row>
    <row r="2430" spans="1:68" x14ac:dyDescent="0.25">
      <c r="A2430" t="s">
        <v>2162</v>
      </c>
      <c r="B2430" t="s">
        <v>1038</v>
      </c>
      <c r="C2430" t="s">
        <v>27</v>
      </c>
      <c r="D2430">
        <v>-20.431000999999998</v>
      </c>
      <c r="E2430">
        <v>-67.599227999999997</v>
      </c>
      <c r="G2430" t="s">
        <v>1086</v>
      </c>
      <c r="H2430" t="s">
        <v>2456</v>
      </c>
      <c r="I2430" t="s">
        <v>1013</v>
      </c>
      <c r="J2430" t="s">
        <v>41</v>
      </c>
      <c r="L2430" t="s">
        <v>30</v>
      </c>
      <c r="M2430">
        <v>1</v>
      </c>
      <c r="N2430">
        <v>0.5</v>
      </c>
      <c r="O2430">
        <v>1.22</v>
      </c>
      <c r="P2430">
        <v>6.74</v>
      </c>
      <c r="Q2430" s="1">
        <v>24.5</v>
      </c>
      <c r="T2430" s="1">
        <f t="shared" si="591"/>
        <v>192848.00000000003</v>
      </c>
      <c r="U2430" s="1">
        <f t="shared" si="592"/>
        <v>128.64544000000001</v>
      </c>
      <c r="V2430" s="3"/>
      <c r="W2430" s="3">
        <f t="shared" si="593"/>
        <v>19308.060000000001</v>
      </c>
      <c r="Z2430" s="2">
        <f t="shared" si="594"/>
        <v>591.36170000000004</v>
      </c>
      <c r="AA2430" s="1">
        <f t="shared" si="595"/>
        <v>2.1629299999999998</v>
      </c>
      <c r="AB2430" s="4"/>
      <c r="AD2430" s="3">
        <f t="shared" si="596"/>
        <v>85059.3</v>
      </c>
      <c r="AE2430" s="3">
        <f t="shared" si="597"/>
        <v>19392.756799999999</v>
      </c>
      <c r="AF2430" s="3">
        <f t="shared" si="598"/>
        <v>916.21199999999999</v>
      </c>
      <c r="AG2430" s="3">
        <f t="shared" si="599"/>
        <v>353.90639999999996</v>
      </c>
      <c r="AH2430" s="3">
        <f t="shared" si="600"/>
        <v>19395.39</v>
      </c>
      <c r="AQ2430" s="3">
        <v>339790</v>
      </c>
      <c r="BA2430" t="s">
        <v>31</v>
      </c>
      <c r="BB2430">
        <v>24.5</v>
      </c>
      <c r="BC2430" s="2">
        <v>5440</v>
      </c>
      <c r="BD2430" s="2">
        <v>1.61</v>
      </c>
      <c r="BE2430" s="2">
        <v>201</v>
      </c>
      <c r="BF2430" s="2">
        <v>54.7</v>
      </c>
      <c r="BG2430" s="2">
        <v>7.6999999999999999E-2</v>
      </c>
      <c r="BH2430" s="2">
        <v>3700</v>
      </c>
      <c r="BI2430" s="2">
        <v>496</v>
      </c>
      <c r="BJ2430" s="2">
        <v>132</v>
      </c>
      <c r="BK2430" s="2">
        <v>8.83</v>
      </c>
      <c r="BL2430" s="2">
        <v>798</v>
      </c>
      <c r="BN2430" s="1">
        <f t="shared" si="601"/>
        <v>0.62278943620409355</v>
      </c>
      <c r="BO2430" s="2">
        <f t="shared" si="602"/>
        <v>0.68014705882352944</v>
      </c>
      <c r="BP2430" s="1">
        <f t="shared" si="603"/>
        <v>21.169107149873611</v>
      </c>
    </row>
    <row r="2431" spans="1:68" x14ac:dyDescent="0.25">
      <c r="A2431" t="s">
        <v>2163</v>
      </c>
      <c r="B2431" t="s">
        <v>1038</v>
      </c>
      <c r="C2431" t="s">
        <v>27</v>
      </c>
      <c r="D2431">
        <v>-20.431000999999998</v>
      </c>
      <c r="E2431">
        <v>-67.599227999999997</v>
      </c>
      <c r="G2431" t="s">
        <v>1086</v>
      </c>
      <c r="H2431" t="s">
        <v>2456</v>
      </c>
      <c r="I2431" t="s">
        <v>1013</v>
      </c>
      <c r="J2431" t="s">
        <v>41</v>
      </c>
      <c r="L2431" t="s">
        <v>30</v>
      </c>
      <c r="M2431">
        <v>3</v>
      </c>
      <c r="N2431">
        <v>1</v>
      </c>
      <c r="O2431">
        <v>1.2250000000000001</v>
      </c>
      <c r="P2431">
        <v>6.39</v>
      </c>
      <c r="Q2431" s="1">
        <v>28.1</v>
      </c>
      <c r="T2431" s="1">
        <f t="shared" si="591"/>
        <v>191784.50000000003</v>
      </c>
      <c r="U2431" s="1">
        <f t="shared" si="592"/>
        <v>132.64063999999999</v>
      </c>
      <c r="V2431" s="3"/>
      <c r="W2431" s="3">
        <f t="shared" si="593"/>
        <v>24783.48</v>
      </c>
      <c r="Z2431" s="2">
        <f t="shared" si="594"/>
        <v>717.85040000000004</v>
      </c>
      <c r="AA2431" s="1">
        <f t="shared" si="595"/>
        <v>2.7247300000000001</v>
      </c>
      <c r="AB2431" s="4"/>
      <c r="AD2431" s="3">
        <f t="shared" si="596"/>
        <v>80461.5</v>
      </c>
      <c r="AE2431" s="3">
        <f t="shared" si="597"/>
        <v>19392.756799999999</v>
      </c>
      <c r="AF2431" s="3">
        <f t="shared" si="598"/>
        <v>978.68099999999993</v>
      </c>
      <c r="AG2431" s="3">
        <f t="shared" si="599"/>
        <v>244.88880000000003</v>
      </c>
      <c r="AH2431" s="3">
        <f t="shared" si="600"/>
        <v>21704.364999999998</v>
      </c>
      <c r="AQ2431" s="3">
        <v>342211</v>
      </c>
      <c r="BA2431" t="s">
        <v>31</v>
      </c>
      <c r="BB2431">
        <v>28.1</v>
      </c>
      <c r="BC2431" s="2">
        <v>5410</v>
      </c>
      <c r="BD2431" s="2">
        <v>1.66</v>
      </c>
      <c r="BE2431" s="2">
        <v>258</v>
      </c>
      <c r="BF2431" s="2">
        <v>66.400000000000006</v>
      </c>
      <c r="BG2431" s="2">
        <v>9.7000000000000003E-2</v>
      </c>
      <c r="BH2431" s="2">
        <v>3500</v>
      </c>
      <c r="BI2431" s="2">
        <v>496</v>
      </c>
      <c r="BJ2431" s="2">
        <v>141</v>
      </c>
      <c r="BK2431" s="2">
        <v>6.1100000000000012</v>
      </c>
      <c r="BL2431" s="2">
        <v>892.99999999999989</v>
      </c>
      <c r="BN2431" s="1">
        <f t="shared" si="601"/>
        <v>-0.17273597298120058</v>
      </c>
      <c r="BO2431" s="2">
        <f t="shared" si="602"/>
        <v>0.64695009242144175</v>
      </c>
      <c r="BP2431" s="1">
        <f t="shared" si="603"/>
        <v>22.177159871296162</v>
      </c>
    </row>
    <row r="2432" spans="1:68" x14ac:dyDescent="0.25">
      <c r="A2432" t="s">
        <v>2164</v>
      </c>
      <c r="B2432" t="s">
        <v>1038</v>
      </c>
      <c r="C2432" t="s">
        <v>27</v>
      </c>
      <c r="D2432">
        <v>-20.421462999999999</v>
      </c>
      <c r="E2432">
        <v>-67.450798000000006</v>
      </c>
      <c r="G2432" t="s">
        <v>1086</v>
      </c>
      <c r="H2432" t="s">
        <v>2456</v>
      </c>
      <c r="I2432" t="s">
        <v>1013</v>
      </c>
      <c r="J2432" t="s">
        <v>41</v>
      </c>
      <c r="L2432" t="s">
        <v>30</v>
      </c>
      <c r="M2432">
        <v>0.09</v>
      </c>
      <c r="N2432">
        <v>-3</v>
      </c>
      <c r="O2432">
        <v>1.208</v>
      </c>
      <c r="P2432">
        <v>7.01</v>
      </c>
      <c r="Q2432" s="1">
        <v>10.6</v>
      </c>
      <c r="T2432" s="1">
        <f t="shared" si="591"/>
        <v>190721.00000000003</v>
      </c>
      <c r="U2432" s="1">
        <f t="shared" si="592"/>
        <v>73.991104000000007</v>
      </c>
      <c r="V2432" s="3"/>
      <c r="W2432" s="3">
        <f t="shared" si="593"/>
        <v>11623.260000000002</v>
      </c>
      <c r="Z2432" s="2">
        <f t="shared" si="594"/>
        <v>249.73409999999998</v>
      </c>
      <c r="AA2432" s="1">
        <f t="shared" si="595"/>
        <v>2.5281000000000002</v>
      </c>
      <c r="AB2432" s="4"/>
      <c r="AD2432" s="3">
        <f t="shared" si="596"/>
        <v>102990.72</v>
      </c>
      <c r="AE2432" s="3">
        <f t="shared" si="597"/>
        <v>10791.130800000001</v>
      </c>
      <c r="AF2432" s="3">
        <f t="shared" si="598"/>
        <v>471.29390000000001</v>
      </c>
      <c r="AG2432" s="3">
        <f t="shared" si="599"/>
        <v>533.06399999999996</v>
      </c>
      <c r="AH2432" s="3">
        <f t="shared" si="600"/>
        <v>10499.76</v>
      </c>
      <c r="AQ2432" s="3">
        <v>328915</v>
      </c>
      <c r="BA2432" t="s">
        <v>31</v>
      </c>
      <c r="BB2432">
        <v>10.6</v>
      </c>
      <c r="BC2432" s="2">
        <v>5380</v>
      </c>
      <c r="BD2432" s="2">
        <v>0.92600000000000005</v>
      </c>
      <c r="BE2432" s="2">
        <v>121.00000000000001</v>
      </c>
      <c r="BF2432" s="2">
        <v>23.099999999999998</v>
      </c>
      <c r="BG2432" s="2">
        <v>9.0000000000000011E-2</v>
      </c>
      <c r="BH2432" s="2">
        <v>4480</v>
      </c>
      <c r="BI2432" s="2">
        <v>276</v>
      </c>
      <c r="BJ2432" s="2">
        <v>67.900000000000006</v>
      </c>
      <c r="BK2432" s="2">
        <v>13.3</v>
      </c>
      <c r="BL2432" s="2">
        <v>432</v>
      </c>
      <c r="BN2432" s="1">
        <f t="shared" si="601"/>
        <v>0.71355141414021472</v>
      </c>
      <c r="BO2432" s="2">
        <f t="shared" si="602"/>
        <v>0.83271375464684017</v>
      </c>
      <c r="BP2432" s="1">
        <f t="shared" si="603"/>
        <v>22.278582430199076</v>
      </c>
    </row>
    <row r="2433" spans="1:68" x14ac:dyDescent="0.25">
      <c r="A2433" t="s">
        <v>2165</v>
      </c>
      <c r="B2433" t="s">
        <v>1038</v>
      </c>
      <c r="C2433" t="s">
        <v>27</v>
      </c>
      <c r="D2433">
        <v>-20.421462999999999</v>
      </c>
      <c r="E2433">
        <v>-67.450798000000006</v>
      </c>
      <c r="G2433" t="s">
        <v>1086</v>
      </c>
      <c r="H2433" t="s">
        <v>2456</v>
      </c>
      <c r="I2433" t="s">
        <v>1013</v>
      </c>
      <c r="J2433" t="s">
        <v>41</v>
      </c>
      <c r="L2433" t="s">
        <v>30</v>
      </c>
      <c r="M2433">
        <v>1</v>
      </c>
      <c r="N2433">
        <v>5</v>
      </c>
      <c r="O2433">
        <v>1.22</v>
      </c>
      <c r="P2433">
        <v>6.69</v>
      </c>
      <c r="Q2433" s="1">
        <v>20.8</v>
      </c>
      <c r="T2433" s="1">
        <f t="shared" si="591"/>
        <v>189657.50000000003</v>
      </c>
      <c r="U2433" s="1">
        <f t="shared" si="592"/>
        <v>93.487679999999983</v>
      </c>
      <c r="V2433" s="3"/>
      <c r="W2433" s="3">
        <f t="shared" si="593"/>
        <v>19980.48</v>
      </c>
      <c r="Z2433" s="2">
        <f t="shared" si="594"/>
        <v>532.98230000000001</v>
      </c>
      <c r="AA2433" s="1">
        <f t="shared" si="595"/>
        <v>2.6123699999999999</v>
      </c>
      <c r="AB2433" s="4"/>
      <c r="AD2433" s="3">
        <f t="shared" si="596"/>
        <v>89197.32</v>
      </c>
      <c r="AE2433" s="3">
        <f t="shared" si="597"/>
        <v>16616.7775</v>
      </c>
      <c r="AF2433" s="3">
        <f t="shared" si="598"/>
        <v>784.33299999999986</v>
      </c>
      <c r="AG2433" s="3">
        <f t="shared" si="599"/>
        <v>341.88239999999996</v>
      </c>
      <c r="AH2433" s="3">
        <f t="shared" si="600"/>
        <v>17815.564999999999</v>
      </c>
      <c r="AQ2433" s="3">
        <v>336590</v>
      </c>
      <c r="BA2433" t="s">
        <v>31</v>
      </c>
      <c r="BB2433">
        <v>20.8</v>
      </c>
      <c r="BC2433" s="2">
        <v>5350</v>
      </c>
      <c r="BD2433" s="2">
        <v>1.17</v>
      </c>
      <c r="BE2433" s="2">
        <v>208</v>
      </c>
      <c r="BF2433" s="2">
        <v>49.3</v>
      </c>
      <c r="BG2433" s="2">
        <v>9.2999999999999999E-2</v>
      </c>
      <c r="BH2433" s="2">
        <v>3880</v>
      </c>
      <c r="BI2433" s="2">
        <v>425</v>
      </c>
      <c r="BJ2433" s="2">
        <v>112.99999999999999</v>
      </c>
      <c r="BK2433" s="2">
        <v>8.5299999999999994</v>
      </c>
      <c r="BL2433" s="2">
        <v>733</v>
      </c>
      <c r="BN2433" s="1">
        <f t="shared" si="601"/>
        <v>0.96748832024556486</v>
      </c>
      <c r="BO2433" s="2">
        <f t="shared" si="602"/>
        <v>0.72523364485981312</v>
      </c>
      <c r="BP2433" s="1">
        <f t="shared" si="603"/>
        <v>22.714287171392765</v>
      </c>
    </row>
    <row r="2434" spans="1:68" x14ac:dyDescent="0.25">
      <c r="A2434" t="s">
        <v>2166</v>
      </c>
      <c r="B2434" t="s">
        <v>1038</v>
      </c>
      <c r="C2434" t="s">
        <v>27</v>
      </c>
      <c r="D2434">
        <v>-20.421462999999999</v>
      </c>
      <c r="E2434">
        <v>-67.450798000000006</v>
      </c>
      <c r="G2434" t="s">
        <v>1086</v>
      </c>
      <c r="H2434" t="s">
        <v>2456</v>
      </c>
      <c r="I2434" t="s">
        <v>1013</v>
      </c>
      <c r="J2434" t="s">
        <v>41</v>
      </c>
      <c r="L2434" t="s">
        <v>30</v>
      </c>
      <c r="M2434">
        <v>5</v>
      </c>
      <c r="N2434">
        <v>7</v>
      </c>
      <c r="O2434">
        <v>1.2310000000000001</v>
      </c>
      <c r="P2434">
        <v>6.42</v>
      </c>
      <c r="Q2434" s="1">
        <v>27.3</v>
      </c>
      <c r="T2434" s="1">
        <f t="shared" si="591"/>
        <v>189657.50000000003</v>
      </c>
      <c r="U2434" s="1">
        <f t="shared" si="592"/>
        <v>108.66944000000001</v>
      </c>
      <c r="V2434" s="3"/>
      <c r="W2434" s="3">
        <f t="shared" si="593"/>
        <v>36022.500000000007</v>
      </c>
      <c r="Z2434" s="2">
        <f t="shared" si="594"/>
        <v>891.90750000000014</v>
      </c>
      <c r="AA2434" s="1">
        <f t="shared" si="595"/>
        <v>3.0899000000000001</v>
      </c>
      <c r="AB2434" s="4"/>
      <c r="AD2434" s="3">
        <f t="shared" si="596"/>
        <v>88507.650000000009</v>
      </c>
      <c r="AE2434" s="3">
        <f t="shared" si="597"/>
        <v>18298.004400000002</v>
      </c>
      <c r="AF2434" s="3">
        <f t="shared" si="598"/>
        <v>937.03499999999997</v>
      </c>
      <c r="AG2434" s="3">
        <f t="shared" si="599"/>
        <v>234.06719999999999</v>
      </c>
      <c r="AH2434" s="3">
        <f t="shared" si="600"/>
        <v>21801.584999999999</v>
      </c>
      <c r="AQ2434" s="3">
        <v>358415</v>
      </c>
      <c r="BA2434" t="s">
        <v>31</v>
      </c>
      <c r="BB2434">
        <v>27.3</v>
      </c>
      <c r="BC2434" s="2">
        <v>5350</v>
      </c>
      <c r="BD2434" s="2">
        <v>1.36</v>
      </c>
      <c r="BE2434" s="2">
        <v>375.00000000000006</v>
      </c>
      <c r="BF2434" s="2">
        <v>82.500000000000014</v>
      </c>
      <c r="BG2434" s="2">
        <v>0.11</v>
      </c>
      <c r="BH2434" s="2">
        <v>3850</v>
      </c>
      <c r="BI2434" s="2">
        <v>468</v>
      </c>
      <c r="BJ2434" s="2">
        <v>135</v>
      </c>
      <c r="BK2434" s="2">
        <v>5.84</v>
      </c>
      <c r="BL2434" s="2">
        <v>897</v>
      </c>
      <c r="BN2434" s="1">
        <f t="shared" si="601"/>
        <v>1.0496200152736619</v>
      </c>
      <c r="BO2434" s="2">
        <f t="shared" si="602"/>
        <v>0.71962616822429903</v>
      </c>
      <c r="BP2434" s="1">
        <f t="shared" si="603"/>
        <v>23.266564215851062</v>
      </c>
    </row>
    <row r="2435" spans="1:68" x14ac:dyDescent="0.25">
      <c r="A2435" t="s">
        <v>2167</v>
      </c>
      <c r="B2435" t="s">
        <v>1038</v>
      </c>
      <c r="C2435" t="s">
        <v>27</v>
      </c>
      <c r="D2435">
        <v>-20.311658000000001</v>
      </c>
      <c r="E2435">
        <v>-67.556382999999997</v>
      </c>
      <c r="G2435" t="s">
        <v>1086</v>
      </c>
      <c r="H2435" t="s">
        <v>2456</v>
      </c>
      <c r="I2435" t="s">
        <v>1013</v>
      </c>
      <c r="J2435" t="s">
        <v>41</v>
      </c>
      <c r="L2435" t="s">
        <v>30</v>
      </c>
      <c r="M2435">
        <v>0.17</v>
      </c>
      <c r="N2435">
        <v>0</v>
      </c>
      <c r="O2435">
        <v>1.218</v>
      </c>
      <c r="P2435">
        <v>6.65</v>
      </c>
      <c r="Q2435" s="1">
        <v>21</v>
      </c>
      <c r="T2435" s="1">
        <f t="shared" ref="T2435:T2498" si="604">BC2435*35.45</f>
        <v>191784.50000000003</v>
      </c>
      <c r="U2435" s="1">
        <f t="shared" ref="U2435:U2498" si="605">BD2435*79.904</f>
        <v>118.25792</v>
      </c>
      <c r="V2435" s="3"/>
      <c r="W2435" s="3">
        <f t="shared" ref="W2435:W2498" si="606">96.06*BE2435</f>
        <v>17098.68</v>
      </c>
      <c r="Z2435" s="2">
        <f t="shared" ref="Z2435:Z2498" si="607">10.811*BF2435</f>
        <v>486.495</v>
      </c>
      <c r="AA2435" s="1">
        <f t="shared" ref="AA2435:AA2498" si="608">28.09*BG2435</f>
        <v>2.5280999999999993</v>
      </c>
      <c r="AB2435" s="4"/>
      <c r="AD2435" s="3">
        <f t="shared" ref="AD2435:AD2498" si="609">22.989*BH2435</f>
        <v>82530.510000000009</v>
      </c>
      <c r="AE2435" s="3">
        <f t="shared" ref="AE2435:AE2498" si="610">39.0983*BI2435</f>
        <v>16303.991100000001</v>
      </c>
      <c r="AF2435" s="3">
        <f t="shared" ref="AF2435:AF2498" si="611">6.941*BJ2435</f>
        <v>756.56899999999996</v>
      </c>
      <c r="AG2435" s="3">
        <f t="shared" ref="AG2435:AG2498" si="612">40.08*BK2435</f>
        <v>377.95439999999996</v>
      </c>
      <c r="AH2435" s="3">
        <f t="shared" ref="AH2435:AH2498" si="613">24.305*BL2435</f>
        <v>16697.535</v>
      </c>
      <c r="AQ2435" s="3">
        <v>327738</v>
      </c>
      <c r="BA2435" t="s">
        <v>31</v>
      </c>
      <c r="BB2435">
        <v>21</v>
      </c>
      <c r="BC2435" s="2">
        <v>5410</v>
      </c>
      <c r="BD2435" s="2">
        <v>1.48</v>
      </c>
      <c r="BE2435" s="2">
        <v>178</v>
      </c>
      <c r="BF2435" s="2">
        <v>45</v>
      </c>
      <c r="BG2435" s="2">
        <v>8.9999999999999983E-2</v>
      </c>
      <c r="BH2435" s="2">
        <v>3590</v>
      </c>
      <c r="BI2435" s="2">
        <v>417</v>
      </c>
      <c r="BJ2435" s="2">
        <v>109</v>
      </c>
      <c r="BK2435" s="2">
        <v>9.43</v>
      </c>
      <c r="BL2435" s="2">
        <v>687</v>
      </c>
      <c r="BN2435" s="1">
        <f t="shared" ref="BN2435:BN2498" si="614">((BH2435+BI2435+BJ2435+2*BK2435+2*BL2435)-(BC2435+BD2435+2*BE2435+BB2435))/((BH2435+BI2435+BJ2435+2*BK2435+2*BL2435)+(BC2435+BD2435+2*BE2435+BB2435))*100</f>
        <v>-2.4750959075322143</v>
      </c>
      <c r="BO2435" s="2">
        <f t="shared" ref="BO2435:BO2498" si="615">BH2435/BC2435</f>
        <v>0.66358595194085024</v>
      </c>
      <c r="BP2435" s="1">
        <f t="shared" ref="BP2435:BP2498" si="616">AH2435/AF2435</f>
        <v>22.0700755648196</v>
      </c>
    </row>
    <row r="2436" spans="1:68" x14ac:dyDescent="0.25">
      <c r="A2436" t="s">
        <v>2168</v>
      </c>
      <c r="B2436" t="s">
        <v>1038</v>
      </c>
      <c r="C2436" t="s">
        <v>27</v>
      </c>
      <c r="D2436">
        <v>-20.311658000000001</v>
      </c>
      <c r="E2436">
        <v>-67.556382999999997</v>
      </c>
      <c r="G2436" t="s">
        <v>1086</v>
      </c>
      <c r="H2436" t="s">
        <v>2456</v>
      </c>
      <c r="I2436" t="s">
        <v>1013</v>
      </c>
      <c r="J2436" t="s">
        <v>41</v>
      </c>
      <c r="L2436" t="s">
        <v>30</v>
      </c>
      <c r="M2436">
        <v>1</v>
      </c>
      <c r="N2436">
        <v>0</v>
      </c>
      <c r="O2436">
        <v>1.22</v>
      </c>
      <c r="P2436">
        <v>6.53</v>
      </c>
      <c r="Q2436" s="1">
        <v>28.5</v>
      </c>
      <c r="T2436" s="1">
        <f t="shared" si="604"/>
        <v>192848.00000000003</v>
      </c>
      <c r="U2436" s="1">
        <f t="shared" si="605"/>
        <v>126.24832000000001</v>
      </c>
      <c r="V2436" s="3"/>
      <c r="W2436" s="3">
        <f t="shared" si="606"/>
        <v>21037.140000000003</v>
      </c>
      <c r="Z2436" s="2">
        <f t="shared" si="607"/>
        <v>661.63319999999999</v>
      </c>
      <c r="AA2436" s="1">
        <f t="shared" si="608"/>
        <v>2.3876500000000003</v>
      </c>
      <c r="AB2436" s="4"/>
      <c r="AD2436" s="3">
        <f t="shared" si="609"/>
        <v>78162.600000000006</v>
      </c>
      <c r="AE2436" s="3">
        <f t="shared" si="610"/>
        <v>19392.756799999999</v>
      </c>
      <c r="AF2436" s="3">
        <f t="shared" si="611"/>
        <v>930.09399999999994</v>
      </c>
      <c r="AG2436" s="3">
        <f t="shared" si="612"/>
        <v>305.00880000000001</v>
      </c>
      <c r="AH2436" s="3">
        <f t="shared" si="613"/>
        <v>20610.64</v>
      </c>
      <c r="AQ2436" s="3">
        <v>336111</v>
      </c>
      <c r="BA2436" t="s">
        <v>31</v>
      </c>
      <c r="BB2436">
        <v>28.5</v>
      </c>
      <c r="BC2436" s="2">
        <v>5440</v>
      </c>
      <c r="BD2436" s="2">
        <v>1.58</v>
      </c>
      <c r="BE2436" s="2">
        <v>219.00000000000003</v>
      </c>
      <c r="BF2436" s="2">
        <v>61.2</v>
      </c>
      <c r="BG2436" s="2">
        <v>8.5000000000000006E-2</v>
      </c>
      <c r="BH2436" s="2">
        <v>3400</v>
      </c>
      <c r="BI2436" s="2">
        <v>496</v>
      </c>
      <c r="BJ2436" s="2">
        <v>134</v>
      </c>
      <c r="BK2436" s="2">
        <v>7.61</v>
      </c>
      <c r="BL2436" s="2">
        <v>848</v>
      </c>
      <c r="BN2436" s="1">
        <f t="shared" si="614"/>
        <v>-1.4323607427055753</v>
      </c>
      <c r="BO2436" s="2">
        <f t="shared" si="615"/>
        <v>0.625</v>
      </c>
      <c r="BP2436" s="1">
        <f t="shared" si="616"/>
        <v>22.159738693078335</v>
      </c>
    </row>
    <row r="2437" spans="1:68" x14ac:dyDescent="0.25">
      <c r="A2437" t="s">
        <v>2169</v>
      </c>
      <c r="B2437" t="s">
        <v>1038</v>
      </c>
      <c r="C2437" t="s">
        <v>27</v>
      </c>
      <c r="D2437">
        <v>-20.311658000000001</v>
      </c>
      <c r="E2437">
        <v>-67.556382999999997</v>
      </c>
      <c r="G2437" t="s">
        <v>1086</v>
      </c>
      <c r="H2437" t="s">
        <v>2456</v>
      </c>
      <c r="I2437" t="s">
        <v>1013</v>
      </c>
      <c r="J2437" t="s">
        <v>41</v>
      </c>
      <c r="L2437" t="s">
        <v>30</v>
      </c>
      <c r="M2437">
        <v>5</v>
      </c>
      <c r="N2437">
        <v>4.5</v>
      </c>
      <c r="O2437">
        <v>1.2250000000000001</v>
      </c>
      <c r="P2437">
        <v>6.45</v>
      </c>
      <c r="Q2437" s="1">
        <v>22.9</v>
      </c>
      <c r="T2437" s="1">
        <f t="shared" si="604"/>
        <v>192848.00000000003</v>
      </c>
      <c r="U2437" s="1">
        <f t="shared" si="605"/>
        <v>120.65504</v>
      </c>
      <c r="V2437" s="3"/>
      <c r="W2437" s="3">
        <f t="shared" si="606"/>
        <v>24015</v>
      </c>
      <c r="Z2437" s="2">
        <f t="shared" si="607"/>
        <v>769.7432</v>
      </c>
      <c r="AA2437" s="1">
        <f t="shared" si="608"/>
        <v>2.8090000000000002</v>
      </c>
      <c r="AB2437" s="4"/>
      <c r="AD2437" s="3">
        <f t="shared" si="609"/>
        <v>77243.040000000008</v>
      </c>
      <c r="AE2437" s="3">
        <f t="shared" si="610"/>
        <v>19001.773799999999</v>
      </c>
      <c r="AF2437" s="3">
        <f t="shared" si="611"/>
        <v>943.976</v>
      </c>
      <c r="AG2437" s="3">
        <f t="shared" si="612"/>
        <v>281.76240000000001</v>
      </c>
      <c r="AH2437" s="3">
        <f t="shared" si="613"/>
        <v>21315.485000000001</v>
      </c>
      <c r="AQ2437" s="3">
        <v>338233</v>
      </c>
      <c r="BA2437" t="s">
        <v>31</v>
      </c>
      <c r="BB2437">
        <v>22.9</v>
      </c>
      <c r="BC2437" s="2">
        <v>5440</v>
      </c>
      <c r="BD2437" s="2">
        <v>1.51</v>
      </c>
      <c r="BE2437" s="2">
        <v>250</v>
      </c>
      <c r="BF2437" s="2">
        <v>71.2</v>
      </c>
      <c r="BG2437" s="2">
        <v>0.1</v>
      </c>
      <c r="BH2437" s="2">
        <v>3360</v>
      </c>
      <c r="BI2437" s="2">
        <v>485.99999999999994</v>
      </c>
      <c r="BJ2437" s="2">
        <v>136</v>
      </c>
      <c r="BK2437" s="2">
        <v>7.03</v>
      </c>
      <c r="BL2437" s="2">
        <v>877</v>
      </c>
      <c r="BN2437" s="1">
        <f t="shared" si="614"/>
        <v>-1.8297882874769442</v>
      </c>
      <c r="BO2437" s="2">
        <f t="shared" si="615"/>
        <v>0.61764705882352944</v>
      </c>
      <c r="BP2437" s="1">
        <f t="shared" si="616"/>
        <v>22.580537005178098</v>
      </c>
    </row>
    <row r="2438" spans="1:68" x14ac:dyDescent="0.25">
      <c r="A2438" t="s">
        <v>2170</v>
      </c>
      <c r="B2438" t="s">
        <v>1038</v>
      </c>
      <c r="C2438" t="s">
        <v>27</v>
      </c>
      <c r="D2438">
        <v>-20.126092</v>
      </c>
      <c r="E2438">
        <v>-67.436004999999994</v>
      </c>
      <c r="G2438" t="s">
        <v>1086</v>
      </c>
      <c r="H2438" t="s">
        <v>2456</v>
      </c>
      <c r="I2438" t="s">
        <v>1013</v>
      </c>
      <c r="J2438" t="s">
        <v>41</v>
      </c>
      <c r="L2438" t="s">
        <v>30</v>
      </c>
      <c r="M2438">
        <v>0.17</v>
      </c>
      <c r="N2438">
        <v>4.5</v>
      </c>
      <c r="O2438">
        <v>1.204</v>
      </c>
      <c r="P2438">
        <v>6.96</v>
      </c>
      <c r="Q2438" s="1">
        <v>7.77</v>
      </c>
      <c r="T2438" s="1">
        <f t="shared" si="604"/>
        <v>189657.50000000003</v>
      </c>
      <c r="U2438" s="1">
        <f t="shared" si="605"/>
        <v>57.930399999999999</v>
      </c>
      <c r="V2438" s="3"/>
      <c r="W2438" s="3">
        <f t="shared" si="606"/>
        <v>9029.64</v>
      </c>
      <c r="Z2438" s="2">
        <f t="shared" si="607"/>
        <v>140.54300000000001</v>
      </c>
      <c r="AA2438" s="1">
        <f t="shared" si="608"/>
        <v>2.2471999999999999</v>
      </c>
      <c r="AB2438" s="4"/>
      <c r="AD2438" s="3">
        <f t="shared" si="609"/>
        <v>111036.87000000001</v>
      </c>
      <c r="AE2438" s="3">
        <f t="shared" si="610"/>
        <v>7506.8736000000008</v>
      </c>
      <c r="AF2438" s="3">
        <f t="shared" si="611"/>
        <v>313.03910000000002</v>
      </c>
      <c r="AG2438" s="3">
        <f t="shared" si="612"/>
        <v>577.15200000000004</v>
      </c>
      <c r="AH2438" s="3">
        <f t="shared" si="613"/>
        <v>7291.5</v>
      </c>
      <c r="AQ2438" s="3">
        <v>326403</v>
      </c>
      <c r="BA2438" t="s">
        <v>31</v>
      </c>
      <c r="BB2438">
        <v>7.77</v>
      </c>
      <c r="BC2438" s="2">
        <v>5350</v>
      </c>
      <c r="BD2438" s="2">
        <v>0.72499999999999998</v>
      </c>
      <c r="BE2438" s="2">
        <v>94</v>
      </c>
      <c r="BF2438" s="2">
        <v>13</v>
      </c>
      <c r="BG2438" s="2">
        <v>0.08</v>
      </c>
      <c r="BH2438" s="2">
        <v>4830</v>
      </c>
      <c r="BI2438" s="2">
        <v>192</v>
      </c>
      <c r="BJ2438" s="2">
        <v>45.1</v>
      </c>
      <c r="BK2438" s="2">
        <v>14.4</v>
      </c>
      <c r="BL2438" s="2">
        <v>300</v>
      </c>
      <c r="BN2438" s="1">
        <f t="shared" si="614"/>
        <v>1.328942809783856</v>
      </c>
      <c r="BO2438" s="2">
        <f t="shared" si="615"/>
        <v>0.90280373831775695</v>
      </c>
      <c r="BP2438" s="1">
        <f t="shared" si="616"/>
        <v>23.292617439802246</v>
      </c>
    </row>
    <row r="2439" spans="1:68" x14ac:dyDescent="0.25">
      <c r="A2439" t="s">
        <v>2171</v>
      </c>
      <c r="B2439" t="s">
        <v>1038</v>
      </c>
      <c r="C2439" t="s">
        <v>27</v>
      </c>
      <c r="D2439">
        <v>-20.126092</v>
      </c>
      <c r="E2439">
        <v>-67.436004999999994</v>
      </c>
      <c r="G2439" t="s">
        <v>1086</v>
      </c>
      <c r="H2439" t="s">
        <v>2456</v>
      </c>
      <c r="I2439" t="s">
        <v>1013</v>
      </c>
      <c r="J2439" t="s">
        <v>41</v>
      </c>
      <c r="L2439" t="s">
        <v>30</v>
      </c>
      <c r="M2439">
        <v>1</v>
      </c>
      <c r="N2439">
        <v>2.5</v>
      </c>
      <c r="O2439">
        <v>1.208</v>
      </c>
      <c r="P2439">
        <v>6.73</v>
      </c>
      <c r="Q2439" s="1">
        <v>9.43</v>
      </c>
      <c r="T2439" s="1">
        <f t="shared" si="604"/>
        <v>189657.49999999997</v>
      </c>
      <c r="U2439" s="1">
        <f t="shared" si="605"/>
        <v>62.964351999999991</v>
      </c>
      <c r="V2439" s="3"/>
      <c r="W2439" s="3">
        <f t="shared" si="606"/>
        <v>10950.84</v>
      </c>
      <c r="Z2439" s="2">
        <f t="shared" si="607"/>
        <v>232.43650000000002</v>
      </c>
      <c r="AA2439" s="1">
        <f t="shared" si="608"/>
        <v>2.2471999999999999</v>
      </c>
      <c r="AB2439" s="4"/>
      <c r="AD2439" s="3">
        <f t="shared" si="609"/>
        <v>103910.28</v>
      </c>
      <c r="AE2439" s="3">
        <f t="shared" si="610"/>
        <v>9461.7886000000017</v>
      </c>
      <c r="AF2439" s="3">
        <f t="shared" si="611"/>
        <v>399.10750000000002</v>
      </c>
      <c r="AG2439" s="3">
        <f t="shared" si="612"/>
        <v>533.06399999999996</v>
      </c>
      <c r="AH2439" s="3">
        <f t="shared" si="613"/>
        <v>9406.0349999999999</v>
      </c>
      <c r="AQ2439" s="3">
        <v>325503</v>
      </c>
      <c r="BA2439" t="s">
        <v>31</v>
      </c>
      <c r="BB2439">
        <v>9.43</v>
      </c>
      <c r="BC2439" s="2">
        <v>5349.9999999999991</v>
      </c>
      <c r="BD2439" s="2">
        <v>0.78799999999999992</v>
      </c>
      <c r="BE2439" s="2">
        <v>114</v>
      </c>
      <c r="BF2439" s="2">
        <v>21.500000000000004</v>
      </c>
      <c r="BG2439" s="2">
        <v>0.08</v>
      </c>
      <c r="BH2439" s="2">
        <v>4520</v>
      </c>
      <c r="BI2439" s="2">
        <v>242.00000000000003</v>
      </c>
      <c r="BJ2439" s="2">
        <v>57.5</v>
      </c>
      <c r="BK2439" s="2">
        <v>13.3</v>
      </c>
      <c r="BL2439" s="2">
        <v>387</v>
      </c>
      <c r="BN2439" s="1">
        <f t="shared" si="614"/>
        <v>0.2844494597673034</v>
      </c>
      <c r="BO2439" s="2">
        <f t="shared" si="615"/>
        <v>0.84485981308411229</v>
      </c>
      <c r="BP2439" s="1">
        <f t="shared" si="616"/>
        <v>23.567672870091389</v>
      </c>
    </row>
    <row r="2440" spans="1:68" x14ac:dyDescent="0.25">
      <c r="A2440" t="s">
        <v>2172</v>
      </c>
      <c r="B2440" t="s">
        <v>1038</v>
      </c>
      <c r="C2440" t="s">
        <v>27</v>
      </c>
      <c r="D2440">
        <v>-20.126092</v>
      </c>
      <c r="E2440">
        <v>-67.436004999999994</v>
      </c>
      <c r="G2440" t="s">
        <v>1086</v>
      </c>
      <c r="H2440" t="s">
        <v>2456</v>
      </c>
      <c r="I2440" t="s">
        <v>1013</v>
      </c>
      <c r="J2440" t="s">
        <v>41</v>
      </c>
      <c r="L2440" t="s">
        <v>30</v>
      </c>
      <c r="M2440">
        <v>4.5</v>
      </c>
      <c r="N2440">
        <v>2.5</v>
      </c>
      <c r="O2440">
        <v>1.21</v>
      </c>
      <c r="P2440">
        <v>6.85</v>
      </c>
      <c r="Q2440" s="1">
        <v>9.66</v>
      </c>
      <c r="T2440" s="1">
        <f t="shared" si="604"/>
        <v>191784.50000000006</v>
      </c>
      <c r="U2440" s="1">
        <f t="shared" si="605"/>
        <v>61.92560000000001</v>
      </c>
      <c r="V2440" s="3"/>
      <c r="W2440" s="3">
        <f t="shared" si="606"/>
        <v>11719.32</v>
      </c>
      <c r="Z2440" s="2">
        <f t="shared" si="607"/>
        <v>241.08530000000002</v>
      </c>
      <c r="AA2440" s="1">
        <f t="shared" si="608"/>
        <v>2.3876500000000003</v>
      </c>
      <c r="AB2440" s="4"/>
      <c r="AD2440" s="3">
        <f t="shared" si="609"/>
        <v>100921.71</v>
      </c>
      <c r="AE2440" s="3">
        <f t="shared" si="610"/>
        <v>9657.2800999999999</v>
      </c>
      <c r="AF2440" s="3">
        <f t="shared" si="611"/>
        <v>410.90719999999999</v>
      </c>
      <c r="AG2440" s="3">
        <f t="shared" si="612"/>
        <v>545.08799999999997</v>
      </c>
      <c r="AH2440" s="3">
        <f t="shared" si="613"/>
        <v>9965.0499999999993</v>
      </c>
      <c r="AQ2440" s="3">
        <v>326211</v>
      </c>
      <c r="BA2440" t="s">
        <v>31</v>
      </c>
      <c r="BB2440">
        <v>9.66</v>
      </c>
      <c r="BC2440" s="2">
        <v>5410.0000000000009</v>
      </c>
      <c r="BD2440" s="2">
        <v>0.77500000000000013</v>
      </c>
      <c r="BE2440" s="2">
        <v>121.99999999999999</v>
      </c>
      <c r="BF2440" s="2">
        <v>22.3</v>
      </c>
      <c r="BG2440" s="2">
        <v>8.5000000000000006E-2</v>
      </c>
      <c r="BH2440" s="2">
        <v>4390</v>
      </c>
      <c r="BI2440" s="2">
        <v>247</v>
      </c>
      <c r="BJ2440" s="2">
        <v>59.199999999999996</v>
      </c>
      <c r="BK2440" s="2">
        <v>13.6</v>
      </c>
      <c r="BL2440" s="2">
        <v>410</v>
      </c>
      <c r="BN2440" s="1">
        <f t="shared" si="614"/>
        <v>-1.0799141850321741</v>
      </c>
      <c r="BO2440" s="2">
        <f t="shared" si="615"/>
        <v>0.8114602587800368</v>
      </c>
      <c r="BP2440" s="1">
        <f t="shared" si="616"/>
        <v>24.251339475190505</v>
      </c>
    </row>
    <row r="2441" spans="1:68" x14ac:dyDescent="0.25">
      <c r="A2441" t="s">
        <v>2173</v>
      </c>
      <c r="B2441" t="s">
        <v>1038</v>
      </c>
      <c r="C2441" t="s">
        <v>27</v>
      </c>
      <c r="D2441">
        <v>-20.126092</v>
      </c>
      <c r="E2441">
        <v>-67.436004999999994</v>
      </c>
      <c r="G2441" t="s">
        <v>1086</v>
      </c>
      <c r="H2441" t="s">
        <v>2456</v>
      </c>
      <c r="I2441" t="s">
        <v>1013</v>
      </c>
      <c r="J2441" t="s">
        <v>41</v>
      </c>
      <c r="L2441" t="s">
        <v>30</v>
      </c>
      <c r="M2441">
        <v>8</v>
      </c>
      <c r="N2441">
        <v>3.5</v>
      </c>
      <c r="O2441">
        <v>1.2110000000000001</v>
      </c>
      <c r="P2441">
        <v>6.78</v>
      </c>
      <c r="Q2441" s="1">
        <v>10.3</v>
      </c>
      <c r="T2441" s="1">
        <f t="shared" si="604"/>
        <v>189657.50000000003</v>
      </c>
      <c r="U2441" s="1">
        <f t="shared" si="605"/>
        <v>62.964351999999998</v>
      </c>
      <c r="V2441" s="3"/>
      <c r="W2441" s="3">
        <f t="shared" si="606"/>
        <v>12775.98</v>
      </c>
      <c r="Z2441" s="2">
        <f t="shared" si="607"/>
        <v>202.16569999999999</v>
      </c>
      <c r="AA2441" s="1">
        <f t="shared" si="608"/>
        <v>2.4719199999999999</v>
      </c>
      <c r="AB2441" s="4"/>
      <c r="AD2441" s="3">
        <f t="shared" si="609"/>
        <v>98163.03</v>
      </c>
      <c r="AE2441" s="3">
        <f t="shared" si="610"/>
        <v>10009.1648</v>
      </c>
      <c r="AF2441" s="3">
        <f t="shared" si="611"/>
        <v>424.0951</v>
      </c>
      <c r="AG2441" s="3">
        <f t="shared" si="612"/>
        <v>509.01599999999996</v>
      </c>
      <c r="AH2441" s="3">
        <f t="shared" si="613"/>
        <v>10402.539999999999</v>
      </c>
      <c r="AQ2441" s="3">
        <v>323145</v>
      </c>
      <c r="BA2441" t="s">
        <v>31</v>
      </c>
      <c r="BB2441">
        <v>10.3</v>
      </c>
      <c r="BC2441" s="2">
        <v>5350</v>
      </c>
      <c r="BD2441" s="2">
        <v>0.78800000000000003</v>
      </c>
      <c r="BE2441" s="2">
        <v>133</v>
      </c>
      <c r="BF2441" s="2">
        <v>18.7</v>
      </c>
      <c r="BG2441" s="2">
        <v>8.7999999999999995E-2</v>
      </c>
      <c r="BH2441" s="2">
        <v>4270</v>
      </c>
      <c r="BI2441" s="2">
        <v>256</v>
      </c>
      <c r="BJ2441" s="2">
        <v>61.1</v>
      </c>
      <c r="BK2441" s="2">
        <v>12.7</v>
      </c>
      <c r="BL2441" s="2">
        <v>428</v>
      </c>
      <c r="BN2441" s="1">
        <f t="shared" si="614"/>
        <v>-1.4292888308397873</v>
      </c>
      <c r="BO2441" s="2">
        <f t="shared" si="615"/>
        <v>0.79813084112149535</v>
      </c>
      <c r="BP2441" s="1">
        <f t="shared" si="616"/>
        <v>24.528790830169928</v>
      </c>
    </row>
    <row r="2442" spans="1:68" x14ac:dyDescent="0.25">
      <c r="A2442" t="s">
        <v>2174</v>
      </c>
      <c r="B2442" t="s">
        <v>1038</v>
      </c>
      <c r="C2442" t="s">
        <v>27</v>
      </c>
      <c r="D2442">
        <v>-20.326806000000001</v>
      </c>
      <c r="E2442">
        <v>-67.144717999999997</v>
      </c>
      <c r="G2442" t="s">
        <v>1086</v>
      </c>
      <c r="H2442" t="s">
        <v>2456</v>
      </c>
      <c r="I2442" t="s">
        <v>1013</v>
      </c>
      <c r="J2442" t="s">
        <v>41</v>
      </c>
      <c r="L2442" t="s">
        <v>30</v>
      </c>
      <c r="M2442">
        <v>0.15</v>
      </c>
      <c r="N2442">
        <v>-1</v>
      </c>
      <c r="O2442">
        <v>1.2050000000000001</v>
      </c>
      <c r="P2442">
        <v>6.93</v>
      </c>
      <c r="Q2442" s="1">
        <v>5.6</v>
      </c>
      <c r="T2442" s="1">
        <f t="shared" si="604"/>
        <v>189657.50000000003</v>
      </c>
      <c r="U2442" s="1">
        <f t="shared" si="605"/>
        <v>49.94</v>
      </c>
      <c r="V2442" s="3"/>
      <c r="W2442" s="3">
        <f t="shared" si="606"/>
        <v>8097.8580000000002</v>
      </c>
      <c r="Z2442" s="2">
        <f t="shared" si="607"/>
        <v>63.89300999999999</v>
      </c>
      <c r="AA2442" s="1">
        <f t="shared" si="608"/>
        <v>2.1629299999999998</v>
      </c>
      <c r="AB2442" s="4"/>
      <c r="AD2442" s="3">
        <f t="shared" si="609"/>
        <v>111956.43000000001</v>
      </c>
      <c r="AE2442" s="3">
        <f t="shared" si="610"/>
        <v>5473.7620000000006</v>
      </c>
      <c r="AF2442" s="3">
        <f t="shared" si="611"/>
        <v>217.2533</v>
      </c>
      <c r="AG2442" s="3">
        <f t="shared" si="612"/>
        <v>456.91199999999998</v>
      </c>
      <c r="AH2442" s="3">
        <f t="shared" si="613"/>
        <v>5687.37</v>
      </c>
      <c r="AQ2442" s="3">
        <v>322322</v>
      </c>
      <c r="BA2442" t="s">
        <v>31</v>
      </c>
      <c r="BB2442">
        <v>5.6</v>
      </c>
      <c r="BC2442" s="2">
        <v>5350</v>
      </c>
      <c r="BD2442" s="2">
        <v>0.625</v>
      </c>
      <c r="BE2442" s="2">
        <v>84.3</v>
      </c>
      <c r="BF2442" s="2">
        <v>5.9099999999999993</v>
      </c>
      <c r="BG2442" s="2">
        <v>7.6999999999999999E-2</v>
      </c>
      <c r="BH2442" s="2">
        <v>4870</v>
      </c>
      <c r="BI2442" s="2">
        <v>140</v>
      </c>
      <c r="BJ2442" s="2">
        <v>31.3</v>
      </c>
      <c r="BK2442" s="2">
        <v>11.4</v>
      </c>
      <c r="BL2442" s="2">
        <v>234</v>
      </c>
      <c r="BN2442" s="1">
        <f t="shared" si="614"/>
        <v>6.5795870009063423E-2</v>
      </c>
      <c r="BO2442" s="2">
        <f t="shared" si="615"/>
        <v>0.91028037383177574</v>
      </c>
      <c r="BP2442" s="1">
        <f t="shared" si="616"/>
        <v>26.178520648478067</v>
      </c>
    </row>
    <row r="2443" spans="1:68" x14ac:dyDescent="0.25">
      <c r="A2443" t="s">
        <v>2175</v>
      </c>
      <c r="B2443" t="s">
        <v>1038</v>
      </c>
      <c r="C2443" t="s">
        <v>27</v>
      </c>
      <c r="D2443">
        <v>-20.326806000000001</v>
      </c>
      <c r="E2443">
        <v>-67.144717999999997</v>
      </c>
      <c r="G2443" t="s">
        <v>1086</v>
      </c>
      <c r="H2443" t="s">
        <v>2456</v>
      </c>
      <c r="I2443" t="s">
        <v>1013</v>
      </c>
      <c r="J2443" t="s">
        <v>41</v>
      </c>
      <c r="L2443" t="s">
        <v>30</v>
      </c>
      <c r="M2443">
        <v>1</v>
      </c>
      <c r="N2443">
        <v>-0.5</v>
      </c>
      <c r="O2443">
        <v>1.2070000000000001</v>
      </c>
      <c r="P2443">
        <v>6.89</v>
      </c>
      <c r="Q2443" s="1">
        <v>6.8100000000000005</v>
      </c>
      <c r="T2443" s="1">
        <f t="shared" si="604"/>
        <v>189657.50000000003</v>
      </c>
      <c r="U2443" s="1">
        <f t="shared" si="605"/>
        <v>53.935199999999995</v>
      </c>
      <c r="V2443" s="3"/>
      <c r="W2443" s="3">
        <f t="shared" si="606"/>
        <v>10854.78</v>
      </c>
      <c r="Z2443" s="2">
        <f t="shared" si="607"/>
        <v>100.97474</v>
      </c>
      <c r="AA2443" s="1">
        <f t="shared" si="608"/>
        <v>2.1629299999999998</v>
      </c>
      <c r="AB2443" s="4"/>
      <c r="AD2443" s="3">
        <f t="shared" si="609"/>
        <v>106898.85</v>
      </c>
      <c r="AE2443" s="3">
        <f t="shared" si="610"/>
        <v>7976.0532000000003</v>
      </c>
      <c r="AF2443" s="3">
        <f t="shared" si="611"/>
        <v>313.73320000000001</v>
      </c>
      <c r="AG2443" s="3">
        <f t="shared" si="612"/>
        <v>565.12799999999993</v>
      </c>
      <c r="AH2443" s="3">
        <f t="shared" si="613"/>
        <v>8093.5649999999987</v>
      </c>
      <c r="AQ2443" s="3">
        <v>325245</v>
      </c>
      <c r="BA2443" t="s">
        <v>31</v>
      </c>
      <c r="BB2443">
        <v>6.8100000000000005</v>
      </c>
      <c r="BC2443" s="2">
        <v>5350</v>
      </c>
      <c r="BD2443" s="2">
        <v>0.67499999999999993</v>
      </c>
      <c r="BE2443" s="2">
        <v>113</v>
      </c>
      <c r="BF2443" s="2">
        <v>9.34</v>
      </c>
      <c r="BG2443" s="2">
        <v>7.6999999999999999E-2</v>
      </c>
      <c r="BH2443" s="2">
        <v>4650</v>
      </c>
      <c r="BI2443" s="2">
        <v>204</v>
      </c>
      <c r="BJ2443" s="2">
        <v>45.2</v>
      </c>
      <c r="BK2443" s="2">
        <v>14.1</v>
      </c>
      <c r="BL2443" s="2">
        <v>332.99999999999994</v>
      </c>
      <c r="BN2443" s="1">
        <f t="shared" si="614"/>
        <v>8.8709868626178523E-2</v>
      </c>
      <c r="BO2443" s="2">
        <f t="shared" si="615"/>
        <v>0.86915887850467288</v>
      </c>
      <c r="BP2443" s="1">
        <f t="shared" si="616"/>
        <v>25.797604461370355</v>
      </c>
    </row>
    <row r="2444" spans="1:68" x14ac:dyDescent="0.25">
      <c r="A2444" t="s">
        <v>2176</v>
      </c>
      <c r="B2444" t="s">
        <v>1038</v>
      </c>
      <c r="C2444" t="s">
        <v>27</v>
      </c>
      <c r="D2444">
        <v>-20.326806000000001</v>
      </c>
      <c r="E2444">
        <v>-67.144717999999997</v>
      </c>
      <c r="G2444" t="s">
        <v>1086</v>
      </c>
      <c r="H2444" t="s">
        <v>2456</v>
      </c>
      <c r="I2444" t="s">
        <v>1013</v>
      </c>
      <c r="J2444" t="s">
        <v>41</v>
      </c>
      <c r="L2444" t="s">
        <v>30</v>
      </c>
      <c r="M2444">
        <v>4.5</v>
      </c>
      <c r="N2444">
        <v>1</v>
      </c>
      <c r="O2444">
        <v>1.2070000000000001</v>
      </c>
      <c r="P2444">
        <v>6.84</v>
      </c>
      <c r="Q2444" s="1">
        <v>6.83</v>
      </c>
      <c r="T2444" s="1">
        <f t="shared" si="604"/>
        <v>187885.00000000003</v>
      </c>
      <c r="U2444" s="1">
        <f t="shared" si="605"/>
        <v>52.976352000000006</v>
      </c>
      <c r="V2444" s="3"/>
      <c r="W2444" s="3">
        <f t="shared" si="606"/>
        <v>11239.02</v>
      </c>
      <c r="Z2444" s="2">
        <f t="shared" si="607"/>
        <v>134.0564</v>
      </c>
      <c r="AA2444" s="1">
        <f t="shared" si="608"/>
        <v>2.1629299999999998</v>
      </c>
      <c r="AB2444" s="4"/>
      <c r="AD2444" s="3">
        <f t="shared" si="609"/>
        <v>105979.29000000001</v>
      </c>
      <c r="AE2444" s="3">
        <f t="shared" si="610"/>
        <v>8327.9379000000008</v>
      </c>
      <c r="AF2444" s="3">
        <f t="shared" si="611"/>
        <v>338.02670000000001</v>
      </c>
      <c r="AG2444" s="3">
        <f t="shared" si="612"/>
        <v>577.15200000000004</v>
      </c>
      <c r="AH2444" s="3">
        <f t="shared" si="613"/>
        <v>8312.31</v>
      </c>
      <c r="AQ2444" s="3">
        <v>323574</v>
      </c>
      <c r="BA2444" t="s">
        <v>31</v>
      </c>
      <c r="BB2444">
        <v>6.83</v>
      </c>
      <c r="BC2444" s="2">
        <v>5300</v>
      </c>
      <c r="BD2444" s="2">
        <v>0.66300000000000014</v>
      </c>
      <c r="BE2444" s="2">
        <v>117</v>
      </c>
      <c r="BF2444" s="2">
        <v>12.4</v>
      </c>
      <c r="BG2444" s="2">
        <v>7.6999999999999999E-2</v>
      </c>
      <c r="BH2444" s="2">
        <v>4610</v>
      </c>
      <c r="BI2444" s="2">
        <v>213</v>
      </c>
      <c r="BJ2444" s="2">
        <v>48.7</v>
      </c>
      <c r="BK2444" s="2">
        <v>14.4</v>
      </c>
      <c r="BL2444" s="2">
        <v>342</v>
      </c>
      <c r="BN2444" s="1">
        <f t="shared" si="614"/>
        <v>0.38654527285789703</v>
      </c>
      <c r="BO2444" s="2">
        <f t="shared" si="615"/>
        <v>0.86981132075471701</v>
      </c>
      <c r="BP2444" s="1">
        <f t="shared" si="616"/>
        <v>24.59069061704297</v>
      </c>
    </row>
    <row r="2445" spans="1:68" x14ac:dyDescent="0.25">
      <c r="A2445" t="s">
        <v>2177</v>
      </c>
      <c r="B2445" t="s">
        <v>1038</v>
      </c>
      <c r="C2445" t="s">
        <v>27</v>
      </c>
      <c r="D2445">
        <v>-20.326806000000001</v>
      </c>
      <c r="E2445">
        <v>-67.144717999999997</v>
      </c>
      <c r="G2445" t="s">
        <v>1086</v>
      </c>
      <c r="H2445" t="s">
        <v>2456</v>
      </c>
      <c r="I2445" t="s">
        <v>1013</v>
      </c>
      <c r="J2445" t="s">
        <v>41</v>
      </c>
      <c r="L2445" t="s">
        <v>30</v>
      </c>
      <c r="M2445">
        <v>8</v>
      </c>
      <c r="N2445">
        <v>3</v>
      </c>
      <c r="O2445">
        <v>1.2150000000000001</v>
      </c>
      <c r="P2445">
        <v>6.43</v>
      </c>
      <c r="Q2445" s="1">
        <v>17.899999999999999</v>
      </c>
      <c r="T2445" s="1">
        <f t="shared" si="604"/>
        <v>186821.50000000003</v>
      </c>
      <c r="U2445" s="1">
        <f t="shared" si="605"/>
        <v>48.981152000000009</v>
      </c>
      <c r="V2445" s="3"/>
      <c r="W2445" s="3">
        <f t="shared" si="606"/>
        <v>19692.3</v>
      </c>
      <c r="Z2445" s="2">
        <f t="shared" si="607"/>
        <v>482.17060000000004</v>
      </c>
      <c r="AA2445" s="1">
        <f t="shared" si="608"/>
        <v>2.4719199999999999</v>
      </c>
      <c r="AB2445" s="4"/>
      <c r="AD2445" s="3">
        <f t="shared" si="609"/>
        <v>101841.27</v>
      </c>
      <c r="AE2445" s="3">
        <f t="shared" si="610"/>
        <v>11299.4087</v>
      </c>
      <c r="AF2445" s="3">
        <f t="shared" si="611"/>
        <v>412.98949999999996</v>
      </c>
      <c r="AG2445" s="3">
        <f t="shared" si="612"/>
        <v>412.82399999999996</v>
      </c>
      <c r="AH2445" s="3">
        <f t="shared" si="613"/>
        <v>12492.77</v>
      </c>
      <c r="AQ2445" s="3">
        <v>334899</v>
      </c>
      <c r="BA2445" t="s">
        <v>31</v>
      </c>
      <c r="BB2445">
        <v>17.899999999999999</v>
      </c>
      <c r="BC2445" s="2">
        <v>5270</v>
      </c>
      <c r="BD2445" s="2">
        <v>0.6130000000000001</v>
      </c>
      <c r="BE2445" s="2">
        <v>205</v>
      </c>
      <c r="BF2445" s="2">
        <v>44.6</v>
      </c>
      <c r="BG2445" s="2">
        <v>8.7999999999999995E-2</v>
      </c>
      <c r="BH2445" s="2">
        <v>4430</v>
      </c>
      <c r="BI2445" s="2">
        <v>289</v>
      </c>
      <c r="BJ2445" s="2">
        <v>59.5</v>
      </c>
      <c r="BK2445" s="2">
        <v>10.299999999999999</v>
      </c>
      <c r="BL2445" s="2">
        <v>514</v>
      </c>
      <c r="BN2445" s="1">
        <f t="shared" si="614"/>
        <v>1.1156630020459686</v>
      </c>
      <c r="BO2445" s="2">
        <f t="shared" si="615"/>
        <v>0.84060721062618593</v>
      </c>
      <c r="BP2445" s="1">
        <f t="shared" si="616"/>
        <v>30.249606830197866</v>
      </c>
    </row>
    <row r="2446" spans="1:68" x14ac:dyDescent="0.25">
      <c r="A2446" t="s">
        <v>2178</v>
      </c>
      <c r="B2446" t="s">
        <v>1038</v>
      </c>
      <c r="C2446" t="s">
        <v>27</v>
      </c>
      <c r="D2446">
        <v>-20.431619999999999</v>
      </c>
      <c r="E2446">
        <v>-67.097395000000006</v>
      </c>
      <c r="G2446" t="s">
        <v>1086</v>
      </c>
      <c r="H2446" t="s">
        <v>2456</v>
      </c>
      <c r="I2446" t="s">
        <v>1013</v>
      </c>
      <c r="J2446" t="s">
        <v>41</v>
      </c>
      <c r="L2446" t="s">
        <v>30</v>
      </c>
      <c r="M2446">
        <v>0.09</v>
      </c>
      <c r="N2446">
        <v>5</v>
      </c>
      <c r="O2446">
        <v>1.2010000000000001</v>
      </c>
      <c r="P2446">
        <v>6.78</v>
      </c>
      <c r="Q2446" s="1">
        <v>5.51</v>
      </c>
      <c r="T2446" s="1">
        <f t="shared" si="604"/>
        <v>189657.49999999997</v>
      </c>
      <c r="U2446" s="1">
        <f t="shared" si="605"/>
        <v>45.944799999999994</v>
      </c>
      <c r="V2446" s="3"/>
      <c r="W2446" s="3">
        <f t="shared" si="606"/>
        <v>8875.9440000000013</v>
      </c>
      <c r="Z2446" s="2">
        <f t="shared" si="607"/>
        <v>164.3272</v>
      </c>
      <c r="AA2446" s="1">
        <f t="shared" si="608"/>
        <v>2.0224799999999998</v>
      </c>
      <c r="AB2446" s="4"/>
      <c r="AD2446" s="3">
        <f t="shared" si="609"/>
        <v>108048.3</v>
      </c>
      <c r="AE2446" s="3">
        <f t="shared" si="610"/>
        <v>6646.7110000000002</v>
      </c>
      <c r="AF2446" s="3">
        <f t="shared" si="611"/>
        <v>276.25179999999995</v>
      </c>
      <c r="AG2446" s="3">
        <f t="shared" si="612"/>
        <v>577.15200000000004</v>
      </c>
      <c r="AH2446" s="3">
        <f t="shared" si="613"/>
        <v>6343.6049999999996</v>
      </c>
      <c r="AQ2446" s="3">
        <v>321289</v>
      </c>
      <c r="BA2446" t="s">
        <v>31</v>
      </c>
      <c r="BB2446">
        <v>5.51</v>
      </c>
      <c r="BC2446" s="2">
        <v>5349.9999999999991</v>
      </c>
      <c r="BD2446" s="2">
        <v>0.57499999999999996</v>
      </c>
      <c r="BE2446" s="2">
        <v>92.4</v>
      </c>
      <c r="BF2446" s="2">
        <v>15.2</v>
      </c>
      <c r="BG2446" s="2">
        <v>7.1999999999999995E-2</v>
      </c>
      <c r="BH2446" s="2">
        <v>4700</v>
      </c>
      <c r="BI2446" s="2">
        <v>170</v>
      </c>
      <c r="BJ2446" s="2">
        <v>39.799999999999997</v>
      </c>
      <c r="BK2446" s="2">
        <v>14.4</v>
      </c>
      <c r="BL2446" s="2">
        <v>261</v>
      </c>
      <c r="BN2446" s="1">
        <f t="shared" si="614"/>
        <v>-0.72976511807268685</v>
      </c>
      <c r="BO2446" s="2">
        <f t="shared" si="615"/>
        <v>0.87850467289719636</v>
      </c>
      <c r="BP2446" s="1">
        <f t="shared" si="616"/>
        <v>22.963126394108567</v>
      </c>
    </row>
    <row r="2447" spans="1:68" x14ac:dyDescent="0.25">
      <c r="A2447" t="s">
        <v>2179</v>
      </c>
      <c r="B2447" t="s">
        <v>1038</v>
      </c>
      <c r="C2447" t="s">
        <v>27</v>
      </c>
      <c r="D2447">
        <v>-20.431619999999999</v>
      </c>
      <c r="E2447">
        <v>-67.097395000000006</v>
      </c>
      <c r="G2447" t="s">
        <v>1086</v>
      </c>
      <c r="H2447" t="s">
        <v>2456</v>
      </c>
      <c r="I2447" t="s">
        <v>1013</v>
      </c>
      <c r="J2447" t="s">
        <v>41</v>
      </c>
      <c r="L2447" t="s">
        <v>30</v>
      </c>
      <c r="M2447">
        <v>1</v>
      </c>
      <c r="N2447">
        <v>4.5</v>
      </c>
      <c r="O2447">
        <v>1.2090000000000001</v>
      </c>
      <c r="P2447">
        <v>6.58</v>
      </c>
      <c r="Q2447" s="1">
        <v>6.03</v>
      </c>
      <c r="T2447" s="1">
        <f t="shared" si="604"/>
        <v>191784.50000000003</v>
      </c>
      <c r="U2447" s="1">
        <f t="shared" si="605"/>
        <v>52.976351999999999</v>
      </c>
      <c r="V2447" s="3"/>
      <c r="W2447" s="3">
        <f t="shared" si="606"/>
        <v>10470.540000000001</v>
      </c>
      <c r="Z2447" s="2">
        <f t="shared" si="607"/>
        <v>194.59800000000001</v>
      </c>
      <c r="AA2447" s="1">
        <f t="shared" si="608"/>
        <v>2.1629299999999998</v>
      </c>
      <c r="AB2447" s="4"/>
      <c r="AD2447" s="3">
        <f t="shared" si="609"/>
        <v>105979.29000000001</v>
      </c>
      <c r="AE2447" s="3">
        <f t="shared" si="610"/>
        <v>7976.0532000000003</v>
      </c>
      <c r="AF2447" s="3">
        <f t="shared" si="611"/>
        <v>313.73320000000001</v>
      </c>
      <c r="AG2447" s="3">
        <f t="shared" si="612"/>
        <v>605.20799999999997</v>
      </c>
      <c r="AH2447" s="3">
        <f t="shared" si="613"/>
        <v>7631.7699999999995</v>
      </c>
      <c r="AQ2447" s="3">
        <v>325694</v>
      </c>
      <c r="BA2447" t="s">
        <v>31</v>
      </c>
      <c r="BB2447">
        <v>6.03</v>
      </c>
      <c r="BC2447" s="2">
        <v>5410</v>
      </c>
      <c r="BD2447" s="2">
        <v>0.66300000000000003</v>
      </c>
      <c r="BE2447" s="2">
        <v>109</v>
      </c>
      <c r="BF2447" s="2">
        <v>18</v>
      </c>
      <c r="BG2447" s="2">
        <v>7.6999999999999999E-2</v>
      </c>
      <c r="BH2447" s="2">
        <v>4610</v>
      </c>
      <c r="BI2447" s="2">
        <v>204</v>
      </c>
      <c r="BJ2447" s="2">
        <v>45.2</v>
      </c>
      <c r="BK2447" s="2">
        <v>15.1</v>
      </c>
      <c r="BL2447" s="2">
        <v>314</v>
      </c>
      <c r="BN2447" s="1">
        <f t="shared" si="614"/>
        <v>-1.0517577283474921</v>
      </c>
      <c r="BO2447" s="2">
        <f t="shared" si="615"/>
        <v>0.85212569316081332</v>
      </c>
      <c r="BP2447" s="1">
        <f t="shared" si="616"/>
        <v>24.325669071682562</v>
      </c>
    </row>
    <row r="2448" spans="1:68" x14ac:dyDescent="0.25">
      <c r="A2448" t="s">
        <v>2180</v>
      </c>
      <c r="B2448" t="s">
        <v>1038</v>
      </c>
      <c r="C2448" t="s">
        <v>27</v>
      </c>
      <c r="D2448">
        <v>-20.431619999999999</v>
      </c>
      <c r="E2448">
        <v>-67.097395000000006</v>
      </c>
      <c r="G2448" t="s">
        <v>1086</v>
      </c>
      <c r="H2448" t="s">
        <v>2456</v>
      </c>
      <c r="I2448" t="s">
        <v>1013</v>
      </c>
      <c r="J2448" t="s">
        <v>41</v>
      </c>
      <c r="L2448" t="s">
        <v>30</v>
      </c>
      <c r="M2448">
        <v>4.5</v>
      </c>
      <c r="N2448">
        <v>5.5</v>
      </c>
      <c r="O2448">
        <v>1.216</v>
      </c>
      <c r="P2448">
        <v>6.81</v>
      </c>
      <c r="Q2448" s="1">
        <v>17.600000000000001</v>
      </c>
      <c r="T2448" s="1">
        <f t="shared" si="604"/>
        <v>186821.50000000003</v>
      </c>
      <c r="U2448" s="1">
        <f t="shared" si="605"/>
        <v>51.937599999999989</v>
      </c>
      <c r="V2448" s="3"/>
      <c r="W2448" s="3">
        <f t="shared" si="606"/>
        <v>21613.5</v>
      </c>
      <c r="Z2448" s="2">
        <f t="shared" si="607"/>
        <v>494.06270000000001</v>
      </c>
      <c r="AA2448" s="1">
        <f t="shared" si="608"/>
        <v>2.1629299999999998</v>
      </c>
      <c r="AB2448" s="4"/>
      <c r="AD2448" s="3">
        <f t="shared" si="609"/>
        <v>99312.48000000001</v>
      </c>
      <c r="AE2448" s="3">
        <f t="shared" si="610"/>
        <v>12003.178100000001</v>
      </c>
      <c r="AF2448" s="3">
        <f t="shared" si="611"/>
        <v>389.39010000000007</v>
      </c>
      <c r="AG2448" s="3">
        <f t="shared" si="612"/>
        <v>400.80000000000007</v>
      </c>
      <c r="AH2448" s="3">
        <f t="shared" si="613"/>
        <v>11204.605</v>
      </c>
      <c r="AQ2448" s="3">
        <v>333665.00000000006</v>
      </c>
      <c r="BA2448" t="s">
        <v>31</v>
      </c>
      <c r="BB2448">
        <v>17.600000000000001</v>
      </c>
      <c r="BC2448" s="2">
        <v>5270</v>
      </c>
      <c r="BD2448" s="2">
        <v>0.64999999999999991</v>
      </c>
      <c r="BE2448" s="2">
        <v>225</v>
      </c>
      <c r="BF2448" s="2">
        <v>45.7</v>
      </c>
      <c r="BG2448" s="2">
        <v>7.6999999999999999E-2</v>
      </c>
      <c r="BH2448" s="2">
        <v>4320</v>
      </c>
      <c r="BI2448" s="2">
        <v>307</v>
      </c>
      <c r="BJ2448" s="2">
        <v>56.100000000000009</v>
      </c>
      <c r="BK2448" s="2">
        <v>10.000000000000002</v>
      </c>
      <c r="BL2448" s="2">
        <v>461</v>
      </c>
      <c r="BN2448" s="1">
        <f t="shared" si="614"/>
        <v>-0.99574509277633472</v>
      </c>
      <c r="BO2448" s="2">
        <f t="shared" si="615"/>
        <v>0.81973434535104361</v>
      </c>
      <c r="BP2448" s="1">
        <f t="shared" si="616"/>
        <v>28.774755701287724</v>
      </c>
    </row>
    <row r="2449" spans="1:68" x14ac:dyDescent="0.25">
      <c r="A2449" t="s">
        <v>2181</v>
      </c>
      <c r="B2449" t="s">
        <v>1038</v>
      </c>
      <c r="C2449" t="s">
        <v>27</v>
      </c>
      <c r="D2449">
        <v>-20.431619999999999</v>
      </c>
      <c r="E2449">
        <v>-67.097395000000006</v>
      </c>
      <c r="G2449" t="s">
        <v>1086</v>
      </c>
      <c r="H2449" t="s">
        <v>2456</v>
      </c>
      <c r="I2449" t="s">
        <v>1013</v>
      </c>
      <c r="J2449" t="s">
        <v>41</v>
      </c>
      <c r="L2449" t="s">
        <v>30</v>
      </c>
      <c r="M2449">
        <v>8</v>
      </c>
      <c r="N2449">
        <v>6.5</v>
      </c>
      <c r="O2449">
        <v>1.224</v>
      </c>
      <c r="P2449">
        <v>6.67</v>
      </c>
      <c r="Q2449" s="1">
        <v>26.3</v>
      </c>
      <c r="T2449" s="1">
        <f t="shared" si="604"/>
        <v>185757.99999999997</v>
      </c>
      <c r="U2449" s="1">
        <f t="shared" si="605"/>
        <v>57.930399999999999</v>
      </c>
      <c r="V2449" s="3"/>
      <c r="W2449" s="3">
        <f t="shared" si="606"/>
        <v>30354.959999999995</v>
      </c>
      <c r="Z2449" s="2">
        <f t="shared" si="607"/>
        <v>784.87859999999989</v>
      </c>
      <c r="AA2449" s="1">
        <f t="shared" si="608"/>
        <v>2.7528200000000003</v>
      </c>
      <c r="AB2449" s="4"/>
      <c r="AD2449" s="3">
        <f t="shared" si="609"/>
        <v>100921.71</v>
      </c>
      <c r="AE2449" s="3">
        <f t="shared" si="610"/>
        <v>13997.191400000003</v>
      </c>
      <c r="AF2449" s="3">
        <f t="shared" si="611"/>
        <v>465.04699999999997</v>
      </c>
      <c r="AG2449" s="3">
        <f t="shared" si="612"/>
        <v>293.78640000000001</v>
      </c>
      <c r="AH2449" s="3">
        <f t="shared" si="613"/>
        <v>13513.58</v>
      </c>
      <c r="AQ2449" s="3">
        <v>348046</v>
      </c>
      <c r="BA2449" t="s">
        <v>31</v>
      </c>
      <c r="BB2449">
        <v>26.3</v>
      </c>
      <c r="BC2449" s="2">
        <v>5239.9999999999991</v>
      </c>
      <c r="BD2449" s="2">
        <v>0.72499999999999998</v>
      </c>
      <c r="BE2449" s="2">
        <v>315.99999999999994</v>
      </c>
      <c r="BF2449" s="2">
        <v>72.599999999999994</v>
      </c>
      <c r="BG2449" s="2">
        <v>9.8000000000000004E-2</v>
      </c>
      <c r="BH2449" s="2">
        <v>4390</v>
      </c>
      <c r="BI2449" s="2">
        <v>358.00000000000006</v>
      </c>
      <c r="BJ2449" s="2">
        <v>67</v>
      </c>
      <c r="BK2449" s="2">
        <v>7.33</v>
      </c>
      <c r="BL2449" s="2">
        <v>556</v>
      </c>
      <c r="BN2449" s="1">
        <f t="shared" si="614"/>
        <v>0.36007207353290982</v>
      </c>
      <c r="BO2449" s="2">
        <f t="shared" si="615"/>
        <v>0.83778625954198482</v>
      </c>
      <c r="BP2449" s="1">
        <f t="shared" si="616"/>
        <v>29.05852526733857</v>
      </c>
    </row>
    <row r="2450" spans="1:68" x14ac:dyDescent="0.25">
      <c r="A2450" t="s">
        <v>2182</v>
      </c>
      <c r="B2450" t="s">
        <v>1038</v>
      </c>
      <c r="C2450" t="s">
        <v>27</v>
      </c>
      <c r="D2450">
        <v>-20.192520999999999</v>
      </c>
      <c r="E2450">
        <v>-67.186170000000004</v>
      </c>
      <c r="G2450" t="s">
        <v>1086</v>
      </c>
      <c r="H2450" t="s">
        <v>2456</v>
      </c>
      <c r="I2450" t="s">
        <v>1013</v>
      </c>
      <c r="J2450" t="s">
        <v>41</v>
      </c>
      <c r="L2450" t="s">
        <v>30</v>
      </c>
      <c r="M2450">
        <v>0.15</v>
      </c>
      <c r="N2450">
        <v>2</v>
      </c>
      <c r="O2450">
        <v>1.2090000000000001</v>
      </c>
      <c r="P2450">
        <v>6.88</v>
      </c>
      <c r="Q2450" s="1">
        <v>6.35</v>
      </c>
      <c r="T2450" s="1">
        <f t="shared" si="604"/>
        <v>189657.50000000003</v>
      </c>
      <c r="U2450" s="1">
        <f t="shared" si="605"/>
        <v>47.942399999999999</v>
      </c>
      <c r="V2450" s="3"/>
      <c r="W2450" s="3">
        <f t="shared" si="606"/>
        <v>10086.300000000001</v>
      </c>
      <c r="Z2450" s="2">
        <f t="shared" si="607"/>
        <v>197.84130000000002</v>
      </c>
      <c r="AA2450" s="1">
        <f t="shared" si="608"/>
        <v>2.7247300000000001</v>
      </c>
      <c r="AB2450" s="4"/>
      <c r="AD2450" s="3">
        <f t="shared" si="609"/>
        <v>108967.86</v>
      </c>
      <c r="AE2450" s="3">
        <f t="shared" si="610"/>
        <v>7467.7753000000002</v>
      </c>
      <c r="AF2450" s="3">
        <f t="shared" si="611"/>
        <v>278.33409999999998</v>
      </c>
      <c r="AG2450" s="3">
        <f t="shared" si="612"/>
        <v>641.28</v>
      </c>
      <c r="AH2450" s="3">
        <f t="shared" si="613"/>
        <v>6829.7049999999999</v>
      </c>
      <c r="AQ2450" s="3">
        <v>324880</v>
      </c>
      <c r="BA2450" t="s">
        <v>31</v>
      </c>
      <c r="BB2450">
        <v>6.35</v>
      </c>
      <c r="BC2450" s="2">
        <v>5350</v>
      </c>
      <c r="BD2450" s="2">
        <v>0.6</v>
      </c>
      <c r="BE2450" s="2">
        <v>105</v>
      </c>
      <c r="BF2450" s="2">
        <v>18.3</v>
      </c>
      <c r="BG2450" s="2">
        <v>9.7000000000000003E-2</v>
      </c>
      <c r="BH2450" s="2">
        <v>4740</v>
      </c>
      <c r="BI2450" s="2">
        <v>191</v>
      </c>
      <c r="BJ2450" s="2">
        <v>40.1</v>
      </c>
      <c r="BK2450" s="2">
        <v>16</v>
      </c>
      <c r="BL2450" s="2">
        <v>281</v>
      </c>
      <c r="BN2450" s="1">
        <f t="shared" si="614"/>
        <v>-1.6618682093597886E-2</v>
      </c>
      <c r="BO2450" s="2">
        <f t="shared" si="615"/>
        <v>0.88598130841121492</v>
      </c>
      <c r="BP2450" s="1">
        <f t="shared" si="616"/>
        <v>24.53779468631404</v>
      </c>
    </row>
    <row r="2451" spans="1:68" x14ac:dyDescent="0.25">
      <c r="A2451" t="s">
        <v>2183</v>
      </c>
      <c r="B2451" t="s">
        <v>1038</v>
      </c>
      <c r="C2451" t="s">
        <v>27</v>
      </c>
      <c r="D2451">
        <v>-20.192520999999999</v>
      </c>
      <c r="E2451">
        <v>-67.186170000000004</v>
      </c>
      <c r="G2451" t="s">
        <v>1086</v>
      </c>
      <c r="H2451" t="s">
        <v>2456</v>
      </c>
      <c r="I2451" t="s">
        <v>1013</v>
      </c>
      <c r="J2451" t="s">
        <v>41</v>
      </c>
      <c r="L2451" t="s">
        <v>30</v>
      </c>
      <c r="M2451">
        <v>1</v>
      </c>
      <c r="N2451">
        <v>3.5</v>
      </c>
      <c r="O2451">
        <v>1.2030000000000001</v>
      </c>
      <c r="P2451">
        <v>6.86</v>
      </c>
      <c r="Q2451" s="1">
        <v>6.32</v>
      </c>
      <c r="T2451" s="1">
        <f t="shared" si="604"/>
        <v>188594.00000000003</v>
      </c>
      <c r="U2451" s="1">
        <f t="shared" si="605"/>
        <v>48.981151999999994</v>
      </c>
      <c r="V2451" s="3"/>
      <c r="W2451" s="3">
        <f t="shared" si="606"/>
        <v>10182.36</v>
      </c>
      <c r="Z2451" s="2">
        <f t="shared" si="607"/>
        <v>196.7602</v>
      </c>
      <c r="AA2451" s="1">
        <f t="shared" si="608"/>
        <v>2.7247300000000001</v>
      </c>
      <c r="AB2451" s="4"/>
      <c r="AD2451" s="3">
        <f t="shared" si="609"/>
        <v>106898.85</v>
      </c>
      <c r="AE2451" s="3">
        <f t="shared" si="610"/>
        <v>7350.4804000000004</v>
      </c>
      <c r="AF2451" s="3">
        <f t="shared" si="611"/>
        <v>276.94589999999994</v>
      </c>
      <c r="AG2451" s="3">
        <f t="shared" si="612"/>
        <v>625.24799999999993</v>
      </c>
      <c r="AH2451" s="3">
        <f t="shared" si="613"/>
        <v>6975.5349999999999</v>
      </c>
      <c r="AQ2451" s="3">
        <v>321850</v>
      </c>
      <c r="BA2451" t="s">
        <v>31</v>
      </c>
      <c r="BB2451">
        <v>6.32</v>
      </c>
      <c r="BC2451" s="2">
        <v>5320</v>
      </c>
      <c r="BD2451" s="2">
        <v>0.61299999999999999</v>
      </c>
      <c r="BE2451" s="2">
        <v>106</v>
      </c>
      <c r="BF2451" s="2">
        <v>18.2</v>
      </c>
      <c r="BG2451" s="2">
        <v>9.7000000000000003E-2</v>
      </c>
      <c r="BH2451" s="2">
        <v>4650</v>
      </c>
      <c r="BI2451" s="2">
        <v>188</v>
      </c>
      <c r="BJ2451" s="2">
        <v>39.899999999999991</v>
      </c>
      <c r="BK2451" s="2">
        <v>15.6</v>
      </c>
      <c r="BL2451" s="2">
        <v>287</v>
      </c>
      <c r="BN2451" s="1">
        <f t="shared" si="614"/>
        <v>-0.50655809141562669</v>
      </c>
      <c r="BO2451" s="2">
        <f t="shared" si="615"/>
        <v>0.87406015037593987</v>
      </c>
      <c r="BP2451" s="1">
        <f t="shared" si="616"/>
        <v>25.187356086513653</v>
      </c>
    </row>
    <row r="2452" spans="1:68" x14ac:dyDescent="0.25">
      <c r="A2452" t="s">
        <v>2184</v>
      </c>
      <c r="B2452" t="s">
        <v>1038</v>
      </c>
      <c r="C2452" t="s">
        <v>27</v>
      </c>
      <c r="D2452">
        <v>-20.192520999999999</v>
      </c>
      <c r="E2452">
        <v>-67.186170000000004</v>
      </c>
      <c r="G2452" t="s">
        <v>1086</v>
      </c>
      <c r="H2452" t="s">
        <v>2456</v>
      </c>
      <c r="I2452" t="s">
        <v>1013</v>
      </c>
      <c r="J2452" t="s">
        <v>41</v>
      </c>
      <c r="L2452" t="s">
        <v>30</v>
      </c>
      <c r="M2452">
        <v>4.5</v>
      </c>
      <c r="N2452">
        <v>3.5</v>
      </c>
      <c r="O2452">
        <v>1.208</v>
      </c>
      <c r="P2452">
        <v>6.96</v>
      </c>
      <c r="Q2452" s="1">
        <v>6.01</v>
      </c>
      <c r="T2452" s="1">
        <f t="shared" si="604"/>
        <v>189657.49999999997</v>
      </c>
      <c r="U2452" s="1">
        <f t="shared" si="605"/>
        <v>47.942399999999999</v>
      </c>
      <c r="V2452" s="3"/>
      <c r="W2452" s="3">
        <f t="shared" si="606"/>
        <v>10182.36</v>
      </c>
      <c r="Z2452" s="2">
        <f t="shared" si="607"/>
        <v>194.59800000000001</v>
      </c>
      <c r="AA2452" s="1">
        <f t="shared" si="608"/>
        <v>2.5281000000000002</v>
      </c>
      <c r="AB2452" s="4"/>
      <c r="AD2452" s="3">
        <f t="shared" si="609"/>
        <v>105749.40000000001</v>
      </c>
      <c r="AE2452" s="3">
        <f t="shared" si="610"/>
        <v>7233.1855000000005</v>
      </c>
      <c r="AF2452" s="3">
        <f t="shared" si="611"/>
        <v>265.84029999999996</v>
      </c>
      <c r="AG2452" s="3">
        <f t="shared" si="612"/>
        <v>629.25599999999997</v>
      </c>
      <c r="AH2452" s="3">
        <f t="shared" si="613"/>
        <v>6902.62</v>
      </c>
      <c r="AQ2452" s="3">
        <v>321545</v>
      </c>
      <c r="BA2452" t="s">
        <v>31</v>
      </c>
      <c r="BB2452">
        <v>6.01</v>
      </c>
      <c r="BC2452" s="2">
        <v>5349.9999999999991</v>
      </c>
      <c r="BD2452" s="2">
        <v>0.6</v>
      </c>
      <c r="BE2452" s="2">
        <v>106</v>
      </c>
      <c r="BF2452" s="2">
        <v>18</v>
      </c>
      <c r="BG2452" s="2">
        <v>9.0000000000000011E-2</v>
      </c>
      <c r="BH2452" s="2">
        <v>4600</v>
      </c>
      <c r="BI2452" s="2">
        <v>185</v>
      </c>
      <c r="BJ2452" s="2">
        <v>38.299999999999997</v>
      </c>
      <c r="BK2452" s="2">
        <v>15.7</v>
      </c>
      <c r="BL2452" s="2">
        <v>284</v>
      </c>
      <c r="BN2452" s="1">
        <f t="shared" si="614"/>
        <v>-1.3275032730402461</v>
      </c>
      <c r="BO2452" s="2">
        <f t="shared" si="615"/>
        <v>0.85981308411214963</v>
      </c>
      <c r="BP2452" s="1">
        <f t="shared" si="616"/>
        <v>25.965288182416288</v>
      </c>
    </row>
    <row r="2453" spans="1:68" x14ac:dyDescent="0.25">
      <c r="A2453" t="s">
        <v>2185</v>
      </c>
      <c r="B2453" t="s">
        <v>1038</v>
      </c>
      <c r="C2453" t="s">
        <v>27</v>
      </c>
      <c r="D2453">
        <v>-20.192520999999999</v>
      </c>
      <c r="E2453">
        <v>-67.186170000000004</v>
      </c>
      <c r="G2453" t="s">
        <v>1086</v>
      </c>
      <c r="H2453" t="s">
        <v>2456</v>
      </c>
      <c r="I2453" t="s">
        <v>1013</v>
      </c>
      <c r="J2453" t="s">
        <v>41</v>
      </c>
      <c r="L2453" t="s">
        <v>30</v>
      </c>
      <c r="M2453">
        <v>8</v>
      </c>
      <c r="N2453">
        <v>5</v>
      </c>
      <c r="O2453">
        <v>1.21</v>
      </c>
      <c r="P2453">
        <v>6.89</v>
      </c>
      <c r="Q2453" s="1">
        <v>7.64</v>
      </c>
      <c r="T2453" s="1">
        <f t="shared" si="604"/>
        <v>188594.00000000006</v>
      </c>
      <c r="U2453" s="1">
        <f t="shared" si="605"/>
        <v>52.976351999999991</v>
      </c>
      <c r="V2453" s="3"/>
      <c r="W2453" s="3">
        <f t="shared" si="606"/>
        <v>12968.1</v>
      </c>
      <c r="Z2453" s="2">
        <f t="shared" si="607"/>
        <v>244.32860000000002</v>
      </c>
      <c r="AA2453" s="1">
        <f t="shared" si="608"/>
        <v>2.5280999999999998</v>
      </c>
      <c r="AB2453" s="4"/>
      <c r="AD2453" s="3">
        <f t="shared" si="609"/>
        <v>105979.29000000001</v>
      </c>
      <c r="AE2453" s="3">
        <f t="shared" si="610"/>
        <v>8797.1175000000021</v>
      </c>
      <c r="AF2453" s="3">
        <f t="shared" si="611"/>
        <v>326.92110000000002</v>
      </c>
      <c r="AG2453" s="3">
        <f t="shared" si="612"/>
        <v>533.06399999999996</v>
      </c>
      <c r="AH2453" s="3">
        <f t="shared" si="613"/>
        <v>8312.3100000000013</v>
      </c>
      <c r="AQ2453" s="3">
        <v>326586.99999999994</v>
      </c>
      <c r="BA2453" t="s">
        <v>31</v>
      </c>
      <c r="BB2453">
        <v>7.64</v>
      </c>
      <c r="BC2453" s="2">
        <v>5320.0000000000009</v>
      </c>
      <c r="BD2453" s="2">
        <v>0.66299999999999992</v>
      </c>
      <c r="BE2453" s="2">
        <v>135</v>
      </c>
      <c r="BF2453" s="2">
        <v>22.6</v>
      </c>
      <c r="BG2453" s="2">
        <v>0.09</v>
      </c>
      <c r="BH2453" s="2">
        <v>4610</v>
      </c>
      <c r="BI2453" s="2">
        <v>225.00000000000003</v>
      </c>
      <c r="BJ2453" s="2">
        <v>47.1</v>
      </c>
      <c r="BK2453" s="2">
        <v>13.3</v>
      </c>
      <c r="BL2453" s="2">
        <v>342.00000000000006</v>
      </c>
      <c r="BN2453" s="1">
        <f t="shared" si="614"/>
        <v>-5.0067004717986988E-2</v>
      </c>
      <c r="BO2453" s="2">
        <f t="shared" si="615"/>
        <v>0.8665413533834585</v>
      </c>
      <c r="BP2453" s="1">
        <f t="shared" si="616"/>
        <v>25.426043164543373</v>
      </c>
    </row>
    <row r="2454" spans="1:68" x14ac:dyDescent="0.25">
      <c r="A2454" t="s">
        <v>2186</v>
      </c>
      <c r="B2454" t="s">
        <v>1038</v>
      </c>
      <c r="C2454" t="s">
        <v>27</v>
      </c>
      <c r="D2454">
        <v>-20.193490000000001</v>
      </c>
      <c r="E2454">
        <v>-67.141463999999999</v>
      </c>
      <c r="G2454" t="s">
        <v>1086</v>
      </c>
      <c r="H2454" t="s">
        <v>2456</v>
      </c>
      <c r="I2454" t="s">
        <v>1013</v>
      </c>
      <c r="J2454" t="s">
        <v>41</v>
      </c>
      <c r="L2454" t="s">
        <v>30</v>
      </c>
      <c r="M2454">
        <v>0.2</v>
      </c>
      <c r="N2454">
        <v>6</v>
      </c>
      <c r="O2454">
        <v>1.206</v>
      </c>
      <c r="P2454">
        <v>6.72</v>
      </c>
      <c r="Q2454" s="1">
        <v>6.63</v>
      </c>
      <c r="T2454" s="1">
        <f t="shared" si="604"/>
        <v>187884.99999999997</v>
      </c>
      <c r="U2454" s="1">
        <f t="shared" si="605"/>
        <v>62.964351999999998</v>
      </c>
      <c r="V2454" s="3"/>
      <c r="W2454" s="3">
        <f t="shared" si="606"/>
        <v>12295.68</v>
      </c>
      <c r="Z2454" s="2">
        <f t="shared" si="607"/>
        <v>273.51830000000001</v>
      </c>
      <c r="AA2454" s="1">
        <f t="shared" si="608"/>
        <v>3.0899000000000001</v>
      </c>
      <c r="AB2454" s="4"/>
      <c r="AD2454" s="3">
        <f t="shared" si="609"/>
        <v>105979.29000000001</v>
      </c>
      <c r="AE2454" s="3">
        <f t="shared" si="610"/>
        <v>6646.7110000000002</v>
      </c>
      <c r="AF2454" s="3">
        <f t="shared" si="611"/>
        <v>349.82640000000004</v>
      </c>
      <c r="AG2454" s="3">
        <f t="shared" si="612"/>
        <v>565.12799999999993</v>
      </c>
      <c r="AH2454" s="3">
        <f t="shared" si="613"/>
        <v>10305.32</v>
      </c>
      <c r="AQ2454" s="3">
        <v>325081</v>
      </c>
      <c r="BA2454" t="s">
        <v>31</v>
      </c>
      <c r="BB2454">
        <v>6.63</v>
      </c>
      <c r="BC2454" s="2">
        <v>5299.9999999999991</v>
      </c>
      <c r="BD2454" s="2">
        <v>0.78800000000000003</v>
      </c>
      <c r="BE2454" s="2">
        <v>128</v>
      </c>
      <c r="BF2454" s="2">
        <v>25.3</v>
      </c>
      <c r="BG2454" s="2">
        <v>0.11</v>
      </c>
      <c r="BH2454" s="2">
        <v>4610</v>
      </c>
      <c r="BI2454" s="2">
        <v>170</v>
      </c>
      <c r="BJ2454" s="2">
        <v>50.400000000000006</v>
      </c>
      <c r="BK2454" s="2">
        <v>14.1</v>
      </c>
      <c r="BL2454" s="2">
        <v>424</v>
      </c>
      <c r="BN2454" s="1">
        <f t="shared" si="614"/>
        <v>1.2704682459247245</v>
      </c>
      <c r="BO2454" s="2">
        <f t="shared" si="615"/>
        <v>0.86981132075471712</v>
      </c>
      <c r="BP2454" s="1">
        <f t="shared" si="616"/>
        <v>29.458382786433496</v>
      </c>
    </row>
    <row r="2455" spans="1:68" x14ac:dyDescent="0.25">
      <c r="A2455" t="s">
        <v>2187</v>
      </c>
      <c r="B2455" t="s">
        <v>1038</v>
      </c>
      <c r="C2455" t="s">
        <v>27</v>
      </c>
      <c r="D2455">
        <v>-20.193490000000001</v>
      </c>
      <c r="E2455">
        <v>-67.141463999999999</v>
      </c>
      <c r="G2455" t="s">
        <v>1086</v>
      </c>
      <c r="H2455" t="s">
        <v>2456</v>
      </c>
      <c r="I2455" t="s">
        <v>1013</v>
      </c>
      <c r="J2455" t="s">
        <v>41</v>
      </c>
      <c r="L2455" t="s">
        <v>30</v>
      </c>
      <c r="M2455">
        <v>3.5</v>
      </c>
      <c r="N2455">
        <v>10</v>
      </c>
      <c r="O2455">
        <v>1.2110000000000001</v>
      </c>
      <c r="P2455">
        <v>6.57</v>
      </c>
      <c r="Q2455" s="1">
        <v>6.53</v>
      </c>
      <c r="T2455" s="1">
        <f t="shared" si="604"/>
        <v>190721.00000000006</v>
      </c>
      <c r="U2455" s="1">
        <f t="shared" si="605"/>
        <v>52.976351999999999</v>
      </c>
      <c r="V2455" s="3"/>
      <c r="W2455" s="3">
        <f t="shared" si="606"/>
        <v>11815.380000000001</v>
      </c>
      <c r="Z2455" s="2">
        <f t="shared" si="607"/>
        <v>274.5994</v>
      </c>
      <c r="AA2455" s="1">
        <f t="shared" si="608"/>
        <v>2.8089999999999997</v>
      </c>
      <c r="AB2455" s="4"/>
      <c r="AD2455" s="3">
        <f t="shared" si="609"/>
        <v>102990.72</v>
      </c>
      <c r="AE2455" s="3">
        <f t="shared" si="610"/>
        <v>7585.0702000000001</v>
      </c>
      <c r="AF2455" s="3">
        <f t="shared" si="611"/>
        <v>290.8279</v>
      </c>
      <c r="AG2455" s="3">
        <f t="shared" si="612"/>
        <v>533.06399999999996</v>
      </c>
      <c r="AH2455" s="3">
        <f t="shared" si="613"/>
        <v>8968.5450000000001</v>
      </c>
      <c r="AQ2455" s="3">
        <v>323946.00000000006</v>
      </c>
      <c r="BA2455" t="s">
        <v>31</v>
      </c>
      <c r="BB2455">
        <v>6.53</v>
      </c>
      <c r="BC2455" s="2">
        <v>5380.0000000000009</v>
      </c>
      <c r="BD2455" s="2">
        <v>0.66300000000000003</v>
      </c>
      <c r="BE2455" s="2">
        <v>123</v>
      </c>
      <c r="BF2455" s="2">
        <v>25.4</v>
      </c>
      <c r="BG2455" s="2">
        <v>9.9999999999999992E-2</v>
      </c>
      <c r="BH2455" s="2">
        <v>4480</v>
      </c>
      <c r="BI2455" s="2">
        <v>194</v>
      </c>
      <c r="BJ2455" s="2">
        <v>41.9</v>
      </c>
      <c r="BK2455" s="2">
        <v>13.3</v>
      </c>
      <c r="BL2455" s="2">
        <v>369</v>
      </c>
      <c r="BN2455" s="1">
        <f t="shared" si="614"/>
        <v>-1.3739177427341229</v>
      </c>
      <c r="BO2455" s="2">
        <f t="shared" si="615"/>
        <v>0.83271375464684005</v>
      </c>
      <c r="BP2455" s="1">
        <f t="shared" si="616"/>
        <v>30.837980125015516</v>
      </c>
    </row>
    <row r="2456" spans="1:68" x14ac:dyDescent="0.25">
      <c r="A2456" t="s">
        <v>2188</v>
      </c>
      <c r="B2456" t="s">
        <v>1038</v>
      </c>
      <c r="C2456" t="s">
        <v>27</v>
      </c>
      <c r="D2456">
        <v>-20.193490000000001</v>
      </c>
      <c r="E2456">
        <v>-67.141463999999999</v>
      </c>
      <c r="G2456" t="s">
        <v>1086</v>
      </c>
      <c r="H2456" t="s">
        <v>2456</v>
      </c>
      <c r="I2456" t="s">
        <v>1013</v>
      </c>
      <c r="J2456" t="s">
        <v>41</v>
      </c>
      <c r="L2456" t="s">
        <v>30</v>
      </c>
      <c r="M2456">
        <v>7</v>
      </c>
      <c r="N2456">
        <v>11</v>
      </c>
      <c r="O2456">
        <v>1.214</v>
      </c>
      <c r="P2456">
        <v>6.54</v>
      </c>
      <c r="Q2456" s="1">
        <v>8.81</v>
      </c>
      <c r="T2456" s="1">
        <f t="shared" si="604"/>
        <v>187885.00000000003</v>
      </c>
      <c r="U2456" s="1">
        <f t="shared" si="605"/>
        <v>51.937599999999996</v>
      </c>
      <c r="V2456" s="3"/>
      <c r="W2456" s="3">
        <f t="shared" si="606"/>
        <v>19212.000000000004</v>
      </c>
      <c r="Z2456" s="2">
        <f t="shared" si="607"/>
        <v>327.57330000000002</v>
      </c>
      <c r="AA2456" s="1">
        <f t="shared" si="608"/>
        <v>3.0899000000000001</v>
      </c>
      <c r="AB2456" s="4"/>
      <c r="AD2456" s="3">
        <f t="shared" si="609"/>
        <v>106898.85</v>
      </c>
      <c r="AE2456" s="3">
        <f t="shared" si="610"/>
        <v>9579.0835000000006</v>
      </c>
      <c r="AF2456" s="3">
        <f t="shared" si="611"/>
        <v>315.81550000000004</v>
      </c>
      <c r="AG2456" s="3">
        <f t="shared" si="612"/>
        <v>387.97439999999995</v>
      </c>
      <c r="AH2456" s="3">
        <f t="shared" si="613"/>
        <v>10791.42</v>
      </c>
      <c r="AQ2456" s="3">
        <v>336208</v>
      </c>
      <c r="BA2456" t="s">
        <v>31</v>
      </c>
      <c r="BB2456">
        <v>8.81</v>
      </c>
      <c r="BC2456" s="2">
        <v>5300</v>
      </c>
      <c r="BD2456" s="2">
        <v>0.65</v>
      </c>
      <c r="BE2456" s="2">
        <v>200.00000000000003</v>
      </c>
      <c r="BF2456" s="2">
        <v>30.3</v>
      </c>
      <c r="BG2456" s="2">
        <v>0.11</v>
      </c>
      <c r="BH2456" s="2">
        <v>4650</v>
      </c>
      <c r="BI2456" s="2">
        <v>245</v>
      </c>
      <c r="BJ2456" s="2">
        <v>45.500000000000007</v>
      </c>
      <c r="BK2456" s="2">
        <v>9.68</v>
      </c>
      <c r="BL2456" s="2">
        <v>444</v>
      </c>
      <c r="BN2456" s="1">
        <f t="shared" si="614"/>
        <v>1.1975094572097997</v>
      </c>
      <c r="BO2456" s="2">
        <f t="shared" si="615"/>
        <v>0.87735849056603776</v>
      </c>
      <c r="BP2456" s="1">
        <f t="shared" si="616"/>
        <v>34.170013821360882</v>
      </c>
    </row>
    <row r="2457" spans="1:68" x14ac:dyDescent="0.25">
      <c r="A2457" t="s">
        <v>2189</v>
      </c>
      <c r="B2457" t="s">
        <v>1038</v>
      </c>
      <c r="C2457" t="s">
        <v>27</v>
      </c>
      <c r="D2457">
        <v>-19.937041000000001</v>
      </c>
      <c r="E2457">
        <v>-67.244449000000003</v>
      </c>
      <c r="G2457" t="s">
        <v>1086</v>
      </c>
      <c r="H2457" t="s">
        <v>2456</v>
      </c>
      <c r="I2457" t="s">
        <v>1013</v>
      </c>
      <c r="J2457" t="s">
        <v>41</v>
      </c>
      <c r="L2457" t="s">
        <v>30</v>
      </c>
      <c r="M2457">
        <v>0.1</v>
      </c>
      <c r="N2457">
        <v>9</v>
      </c>
      <c r="O2457">
        <v>1.208</v>
      </c>
      <c r="P2457">
        <v>6.76</v>
      </c>
      <c r="Q2457" s="1">
        <v>5.4000000000000012</v>
      </c>
      <c r="T2457" s="1">
        <f t="shared" si="604"/>
        <v>190721.00000000003</v>
      </c>
      <c r="U2457" s="1">
        <f t="shared" si="605"/>
        <v>49.94</v>
      </c>
      <c r="V2457" s="3"/>
      <c r="W2457" s="3">
        <f t="shared" si="606"/>
        <v>10086.300000000001</v>
      </c>
      <c r="Z2457" s="2">
        <f t="shared" si="607"/>
        <v>234.59869999999998</v>
      </c>
      <c r="AA2457" s="1">
        <f t="shared" si="608"/>
        <v>2.6123699999999999</v>
      </c>
      <c r="AB2457" s="4"/>
      <c r="AD2457" s="3">
        <f t="shared" si="609"/>
        <v>109887.42</v>
      </c>
      <c r="AE2457" s="3">
        <f t="shared" si="610"/>
        <v>6451.2195000000002</v>
      </c>
      <c r="AF2457" s="3">
        <f t="shared" si="611"/>
        <v>242.24089999999998</v>
      </c>
      <c r="AG2457" s="3">
        <f t="shared" si="612"/>
        <v>629.25599999999997</v>
      </c>
      <c r="AH2457" s="3">
        <f t="shared" si="613"/>
        <v>8142.1750000000002</v>
      </c>
      <c r="AQ2457" s="3">
        <v>327093</v>
      </c>
      <c r="BA2457" t="s">
        <v>31</v>
      </c>
      <c r="BB2457">
        <v>5.4000000000000012</v>
      </c>
      <c r="BC2457" s="2">
        <v>5380</v>
      </c>
      <c r="BD2457" s="2">
        <v>0.625</v>
      </c>
      <c r="BE2457" s="2">
        <v>105</v>
      </c>
      <c r="BF2457" s="2">
        <v>21.7</v>
      </c>
      <c r="BG2457" s="2">
        <v>9.2999999999999999E-2</v>
      </c>
      <c r="BH2457" s="2">
        <v>4780</v>
      </c>
      <c r="BI2457" s="2">
        <v>165</v>
      </c>
      <c r="BJ2457" s="2">
        <v>34.9</v>
      </c>
      <c r="BK2457" s="2">
        <v>15.7</v>
      </c>
      <c r="BL2457" s="2">
        <v>335</v>
      </c>
      <c r="BN2457" s="1">
        <f t="shared" si="614"/>
        <v>0.75616336320891386</v>
      </c>
      <c r="BO2457" s="2">
        <f t="shared" si="615"/>
        <v>0.88847583643122674</v>
      </c>
      <c r="BP2457" s="1">
        <f t="shared" si="616"/>
        <v>33.611892128868412</v>
      </c>
    </row>
    <row r="2458" spans="1:68" x14ac:dyDescent="0.25">
      <c r="A2458" t="s">
        <v>2190</v>
      </c>
      <c r="B2458" t="s">
        <v>1038</v>
      </c>
      <c r="C2458" t="s">
        <v>27</v>
      </c>
      <c r="D2458">
        <v>-19.937041000000001</v>
      </c>
      <c r="E2458">
        <v>-67.244449000000003</v>
      </c>
      <c r="G2458" t="s">
        <v>1086</v>
      </c>
      <c r="H2458" t="s">
        <v>2456</v>
      </c>
      <c r="I2458" t="s">
        <v>1013</v>
      </c>
      <c r="J2458" t="s">
        <v>41</v>
      </c>
      <c r="L2458" t="s">
        <v>30</v>
      </c>
      <c r="M2458">
        <v>1</v>
      </c>
      <c r="N2458">
        <v>4.5</v>
      </c>
      <c r="O2458">
        <v>1.208</v>
      </c>
      <c r="P2458">
        <v>6.78</v>
      </c>
      <c r="Q2458" s="1">
        <v>6.21</v>
      </c>
      <c r="T2458" s="1">
        <f t="shared" si="604"/>
        <v>189657.49999999997</v>
      </c>
      <c r="U2458" s="1">
        <f t="shared" si="605"/>
        <v>50.978751999999993</v>
      </c>
      <c r="V2458" s="3"/>
      <c r="W2458" s="3">
        <f t="shared" si="606"/>
        <v>10566.6</v>
      </c>
      <c r="Z2458" s="2">
        <f t="shared" si="607"/>
        <v>244.32860000000002</v>
      </c>
      <c r="AA2458" s="1">
        <f t="shared" si="608"/>
        <v>2.7247300000000001</v>
      </c>
      <c r="AB2458" s="4"/>
      <c r="AD2458" s="3">
        <f t="shared" si="609"/>
        <v>109887.42</v>
      </c>
      <c r="AE2458" s="3">
        <f t="shared" si="610"/>
        <v>6490.3178000000016</v>
      </c>
      <c r="AF2458" s="3">
        <f t="shared" si="611"/>
        <v>242.24089999999998</v>
      </c>
      <c r="AG2458" s="3">
        <f t="shared" si="612"/>
        <v>617.23199999999997</v>
      </c>
      <c r="AH2458" s="3">
        <f t="shared" si="613"/>
        <v>8020.65</v>
      </c>
      <c r="AQ2458" s="3">
        <v>326474</v>
      </c>
      <c r="BA2458" t="s">
        <v>31</v>
      </c>
      <c r="BB2458">
        <v>6.21</v>
      </c>
      <c r="BC2458" s="2">
        <v>5349.9999999999991</v>
      </c>
      <c r="BD2458" s="2">
        <v>0.6379999999999999</v>
      </c>
      <c r="BE2458" s="2">
        <v>110</v>
      </c>
      <c r="BF2458" s="2">
        <v>22.6</v>
      </c>
      <c r="BG2458" s="2">
        <v>9.7000000000000003E-2</v>
      </c>
      <c r="BH2458" s="2">
        <v>4780</v>
      </c>
      <c r="BI2458" s="2">
        <v>166.00000000000003</v>
      </c>
      <c r="BJ2458" s="2">
        <v>34.9</v>
      </c>
      <c r="BK2458" s="2">
        <v>15.4</v>
      </c>
      <c r="BL2458" s="2">
        <v>330</v>
      </c>
      <c r="BN2458" s="1">
        <f t="shared" si="614"/>
        <v>0.84323772277098141</v>
      </c>
      <c r="BO2458" s="2">
        <f t="shared" si="615"/>
        <v>0.89345794392523381</v>
      </c>
      <c r="BP2458" s="1">
        <f t="shared" si="616"/>
        <v>33.110222097094258</v>
      </c>
    </row>
    <row r="2459" spans="1:68" x14ac:dyDescent="0.25">
      <c r="A2459" t="s">
        <v>2191</v>
      </c>
      <c r="B2459" t="s">
        <v>1038</v>
      </c>
      <c r="C2459" t="s">
        <v>27</v>
      </c>
      <c r="D2459">
        <v>-19.937041000000001</v>
      </c>
      <c r="E2459">
        <v>-67.244449000000003</v>
      </c>
      <c r="G2459" t="s">
        <v>1086</v>
      </c>
      <c r="H2459" t="s">
        <v>2456</v>
      </c>
      <c r="I2459" t="s">
        <v>1013</v>
      </c>
      <c r="J2459" t="s">
        <v>41</v>
      </c>
      <c r="L2459" t="s">
        <v>30</v>
      </c>
      <c r="M2459">
        <v>5</v>
      </c>
      <c r="N2459">
        <v>3.5</v>
      </c>
      <c r="O2459">
        <v>1.208</v>
      </c>
      <c r="P2459">
        <v>6.86</v>
      </c>
      <c r="Q2459" s="1">
        <v>6.02</v>
      </c>
      <c r="T2459" s="1">
        <f t="shared" si="604"/>
        <v>190721.00000000003</v>
      </c>
      <c r="U2459" s="1">
        <f t="shared" si="605"/>
        <v>51.937599999999996</v>
      </c>
      <c r="V2459" s="3"/>
      <c r="W2459" s="3">
        <f t="shared" si="606"/>
        <v>10662.66</v>
      </c>
      <c r="Z2459" s="2">
        <f t="shared" si="607"/>
        <v>225.94989999999999</v>
      </c>
      <c r="AA2459" s="1">
        <f t="shared" si="608"/>
        <v>2.7247300000000001</v>
      </c>
      <c r="AB2459" s="4"/>
      <c r="AD2459" s="3">
        <f t="shared" si="609"/>
        <v>108048.3</v>
      </c>
      <c r="AE2459" s="3">
        <f t="shared" si="610"/>
        <v>6373.0228999999999</v>
      </c>
      <c r="AF2459" s="3">
        <f t="shared" si="611"/>
        <v>242.24089999999998</v>
      </c>
      <c r="AG2459" s="3">
        <f t="shared" si="612"/>
        <v>617.23199999999997</v>
      </c>
      <c r="AH2459" s="3">
        <f t="shared" si="613"/>
        <v>8020.65</v>
      </c>
      <c r="AQ2459" s="3">
        <v>325649</v>
      </c>
      <c r="BA2459" t="s">
        <v>31</v>
      </c>
      <c r="BB2459">
        <v>6.02</v>
      </c>
      <c r="BC2459" s="2">
        <v>5380</v>
      </c>
      <c r="BD2459" s="2">
        <v>0.65</v>
      </c>
      <c r="BE2459" s="2">
        <v>111</v>
      </c>
      <c r="BF2459" s="2">
        <v>20.9</v>
      </c>
      <c r="BG2459" s="2">
        <v>9.7000000000000003E-2</v>
      </c>
      <c r="BH2459" s="2">
        <v>4700</v>
      </c>
      <c r="BI2459" s="2">
        <v>163</v>
      </c>
      <c r="BJ2459" s="2">
        <v>34.9</v>
      </c>
      <c r="BK2459" s="2">
        <v>15.4</v>
      </c>
      <c r="BL2459" s="2">
        <v>330</v>
      </c>
      <c r="BN2459" s="1">
        <f t="shared" si="614"/>
        <v>-0.1783454507621009</v>
      </c>
      <c r="BO2459" s="2">
        <f t="shared" si="615"/>
        <v>0.87360594795539037</v>
      </c>
      <c r="BP2459" s="1">
        <f t="shared" si="616"/>
        <v>33.110222097094258</v>
      </c>
    </row>
    <row r="2460" spans="1:68" x14ac:dyDescent="0.25">
      <c r="A2460" t="s">
        <v>2192</v>
      </c>
      <c r="B2460" t="s">
        <v>1038</v>
      </c>
      <c r="C2460" t="s">
        <v>27</v>
      </c>
      <c r="D2460">
        <v>-20.390499999999999</v>
      </c>
      <c r="E2460">
        <v>-67.809619999999995</v>
      </c>
      <c r="G2460" t="s">
        <v>1086</v>
      </c>
      <c r="H2460" t="s">
        <v>2456</v>
      </c>
      <c r="I2460" t="s">
        <v>1013</v>
      </c>
      <c r="J2460" t="s">
        <v>41</v>
      </c>
      <c r="L2460" t="s">
        <v>30</v>
      </c>
      <c r="M2460">
        <v>0.22</v>
      </c>
      <c r="N2460">
        <v>1.5</v>
      </c>
      <c r="O2460">
        <v>1.226</v>
      </c>
      <c r="P2460">
        <v>6.49</v>
      </c>
      <c r="Q2460" s="1">
        <v>40.1</v>
      </c>
      <c r="T2460" s="1">
        <f t="shared" si="604"/>
        <v>199583.50000000003</v>
      </c>
      <c r="U2460" s="1">
        <f t="shared" si="605"/>
        <v>163.80319999999998</v>
      </c>
      <c r="V2460" s="3"/>
      <c r="W2460" s="3">
        <f t="shared" si="606"/>
        <v>18827.760000000002</v>
      </c>
      <c r="Z2460" s="2">
        <f t="shared" si="607"/>
        <v>1080.0189</v>
      </c>
      <c r="AA2460" s="1">
        <f t="shared" si="608"/>
        <v>3.0899000000000001</v>
      </c>
      <c r="AB2460" s="4"/>
      <c r="AD2460" s="3">
        <f t="shared" si="609"/>
        <v>69886.559999999998</v>
      </c>
      <c r="AE2460" s="3">
        <f t="shared" si="610"/>
        <v>22794.3089</v>
      </c>
      <c r="AF2460" s="3">
        <f t="shared" si="611"/>
        <v>1027.268</v>
      </c>
      <c r="AG2460" s="3">
        <f t="shared" si="612"/>
        <v>379.95839999999998</v>
      </c>
      <c r="AH2460" s="3">
        <f t="shared" si="613"/>
        <v>27707.7</v>
      </c>
      <c r="AQ2460" s="3">
        <v>344202</v>
      </c>
      <c r="BA2460" t="s">
        <v>31</v>
      </c>
      <c r="BB2460">
        <v>40.1</v>
      </c>
      <c r="BC2460" s="2">
        <v>5630</v>
      </c>
      <c r="BD2460" s="2">
        <v>2.0499999999999998</v>
      </c>
      <c r="BE2460" s="2">
        <v>196</v>
      </c>
      <c r="BF2460" s="2">
        <v>99.9</v>
      </c>
      <c r="BG2460" s="2">
        <v>0.11</v>
      </c>
      <c r="BH2460" s="2">
        <v>3040</v>
      </c>
      <c r="BI2460" s="2">
        <v>583</v>
      </c>
      <c r="BJ2460" s="2">
        <v>148</v>
      </c>
      <c r="BK2460" s="2">
        <v>9.48</v>
      </c>
      <c r="BL2460" s="2">
        <v>1140</v>
      </c>
      <c r="BN2460" s="1">
        <f t="shared" si="614"/>
        <v>4.7881550439212196E-2</v>
      </c>
      <c r="BO2460" s="2">
        <f t="shared" si="615"/>
        <v>0.53996447602131437</v>
      </c>
      <c r="BP2460" s="1">
        <f t="shared" si="616"/>
        <v>26.972221465089927</v>
      </c>
    </row>
    <row r="2461" spans="1:68" x14ac:dyDescent="0.25">
      <c r="A2461" t="s">
        <v>2193</v>
      </c>
      <c r="B2461" t="s">
        <v>1038</v>
      </c>
      <c r="C2461" t="s">
        <v>27</v>
      </c>
      <c r="D2461">
        <v>-20.390499999999999</v>
      </c>
      <c r="E2461">
        <v>-67.809619999999995</v>
      </c>
      <c r="G2461" t="s">
        <v>1086</v>
      </c>
      <c r="H2461" t="s">
        <v>2456</v>
      </c>
      <c r="I2461" t="s">
        <v>1013</v>
      </c>
      <c r="J2461" t="s">
        <v>41</v>
      </c>
      <c r="L2461" t="s">
        <v>30</v>
      </c>
      <c r="M2461">
        <v>1</v>
      </c>
      <c r="N2461">
        <v>3</v>
      </c>
      <c r="O2461">
        <v>1.228</v>
      </c>
      <c r="P2461">
        <v>6.56</v>
      </c>
      <c r="Q2461" s="1">
        <v>26.200000000000003</v>
      </c>
      <c r="T2461" s="1">
        <f t="shared" si="604"/>
        <v>195684.00000000003</v>
      </c>
      <c r="U2461" s="1">
        <f t="shared" si="605"/>
        <v>117.45887999999999</v>
      </c>
      <c r="V2461" s="3"/>
      <c r="W2461" s="3">
        <f t="shared" si="606"/>
        <v>14216.880000000001</v>
      </c>
      <c r="Z2461" s="2">
        <f t="shared" si="607"/>
        <v>877.85320000000002</v>
      </c>
      <c r="AA2461" s="1">
        <f t="shared" si="608"/>
        <v>2.7528200000000003</v>
      </c>
      <c r="AB2461" s="4"/>
      <c r="AD2461" s="3">
        <f t="shared" si="609"/>
        <v>86208.749999999985</v>
      </c>
      <c r="AE2461" s="3">
        <f t="shared" si="610"/>
        <v>16186.696199999998</v>
      </c>
      <c r="AF2461" s="3">
        <f t="shared" si="611"/>
        <v>784.33299999999997</v>
      </c>
      <c r="AG2461" s="3">
        <f t="shared" si="612"/>
        <v>452.904</v>
      </c>
      <c r="AH2461" s="3">
        <f t="shared" si="613"/>
        <v>20902.3</v>
      </c>
      <c r="AQ2461" s="3">
        <v>337341</v>
      </c>
      <c r="BA2461" t="s">
        <v>31</v>
      </c>
      <c r="BB2461">
        <v>26.200000000000003</v>
      </c>
      <c r="BC2461" s="2">
        <v>5520</v>
      </c>
      <c r="BD2461" s="2">
        <v>1.47</v>
      </c>
      <c r="BE2461" s="2">
        <v>148</v>
      </c>
      <c r="BF2461" s="2">
        <v>81.2</v>
      </c>
      <c r="BG2461" s="2">
        <v>9.8000000000000004E-2</v>
      </c>
      <c r="BH2461" s="2">
        <v>3749.9999999999995</v>
      </c>
      <c r="BI2461" s="2">
        <v>413.99999999999994</v>
      </c>
      <c r="BJ2461" s="2">
        <v>113</v>
      </c>
      <c r="BK2461" s="2">
        <v>11.3</v>
      </c>
      <c r="BL2461" s="2">
        <v>860</v>
      </c>
      <c r="BN2461" s="1">
        <f t="shared" si="614"/>
        <v>1.4829806621614392</v>
      </c>
      <c r="BO2461" s="2">
        <f t="shared" si="615"/>
        <v>0.67934782608695643</v>
      </c>
      <c r="BP2461" s="1">
        <f t="shared" si="616"/>
        <v>26.649777581715931</v>
      </c>
    </row>
    <row r="2462" spans="1:68" x14ac:dyDescent="0.25">
      <c r="A2462" t="s">
        <v>2194</v>
      </c>
      <c r="B2462" t="s">
        <v>1038</v>
      </c>
      <c r="C2462" t="s">
        <v>27</v>
      </c>
      <c r="D2462">
        <v>-20.592355000000001</v>
      </c>
      <c r="E2462">
        <v>-67.473196000000002</v>
      </c>
      <c r="G2462" t="s">
        <v>1086</v>
      </c>
      <c r="H2462" t="s">
        <v>2456</v>
      </c>
      <c r="I2462" t="s">
        <v>1013</v>
      </c>
      <c r="J2462" t="s">
        <v>41</v>
      </c>
      <c r="L2462" t="s">
        <v>30</v>
      </c>
      <c r="M2462">
        <v>0.9</v>
      </c>
      <c r="N2462">
        <v>3</v>
      </c>
      <c r="O2462">
        <v>1.226</v>
      </c>
      <c r="P2462">
        <v>6.37</v>
      </c>
      <c r="Q2462" s="1">
        <v>35.1</v>
      </c>
      <c r="T2462" s="1">
        <f t="shared" si="604"/>
        <v>194620.50000000003</v>
      </c>
      <c r="U2462" s="1">
        <f t="shared" si="605"/>
        <v>182.98015999999998</v>
      </c>
      <c r="V2462" s="3"/>
      <c r="W2462" s="3">
        <f t="shared" si="606"/>
        <v>22574.100000000002</v>
      </c>
      <c r="Z2462" s="2">
        <f t="shared" si="607"/>
        <v>1060.5590999999999</v>
      </c>
      <c r="AA2462" s="1">
        <f t="shared" si="608"/>
        <v>3.0899000000000001</v>
      </c>
      <c r="AB2462" s="4"/>
      <c r="AD2462" s="3">
        <f t="shared" si="609"/>
        <v>71955.570000000007</v>
      </c>
      <c r="AE2462" s="3">
        <f t="shared" si="610"/>
        <v>17711.529900000001</v>
      </c>
      <c r="AF2462" s="3">
        <f t="shared" si="611"/>
        <v>1131.383</v>
      </c>
      <c r="AG2462" s="3">
        <f t="shared" si="612"/>
        <v>293.78640000000001</v>
      </c>
      <c r="AH2462" s="3">
        <f t="shared" si="613"/>
        <v>28922.95</v>
      </c>
      <c r="AQ2462" s="3">
        <v>340708</v>
      </c>
      <c r="BA2462" t="s">
        <v>31</v>
      </c>
      <c r="BB2462">
        <v>35.1</v>
      </c>
      <c r="BC2462" s="2">
        <v>5490</v>
      </c>
      <c r="BD2462" s="2">
        <v>2.29</v>
      </c>
      <c r="BE2462" s="2">
        <v>235</v>
      </c>
      <c r="BF2462" s="2">
        <v>98.1</v>
      </c>
      <c r="BG2462" s="2">
        <v>0.11</v>
      </c>
      <c r="BH2462" s="2">
        <v>3130</v>
      </c>
      <c r="BI2462" s="2">
        <v>453.00000000000006</v>
      </c>
      <c r="BJ2462" s="2">
        <v>163</v>
      </c>
      <c r="BK2462" s="2">
        <v>7.330000000000001</v>
      </c>
      <c r="BL2462" s="2">
        <v>1190</v>
      </c>
      <c r="BN2462" s="1">
        <f t="shared" si="614"/>
        <v>1.1803378631658261</v>
      </c>
      <c r="BO2462" s="2">
        <f t="shared" si="615"/>
        <v>0.57012750455373407</v>
      </c>
      <c r="BP2462" s="1">
        <f t="shared" si="616"/>
        <v>25.564243054739201</v>
      </c>
    </row>
    <row r="2463" spans="1:68" x14ac:dyDescent="0.25">
      <c r="A2463" t="s">
        <v>2195</v>
      </c>
      <c r="B2463" t="s">
        <v>1038</v>
      </c>
      <c r="C2463" t="s">
        <v>27</v>
      </c>
      <c r="D2463">
        <v>-20.592355000000001</v>
      </c>
      <c r="E2463">
        <v>-67.473196000000002</v>
      </c>
      <c r="G2463" t="s">
        <v>1086</v>
      </c>
      <c r="H2463" t="s">
        <v>2456</v>
      </c>
      <c r="I2463" t="s">
        <v>1013</v>
      </c>
      <c r="J2463" t="s">
        <v>41</v>
      </c>
      <c r="L2463" t="s">
        <v>30</v>
      </c>
      <c r="M2463">
        <v>3</v>
      </c>
      <c r="N2463">
        <v>4</v>
      </c>
      <c r="O2463">
        <v>1.228</v>
      </c>
      <c r="P2463">
        <v>6.4</v>
      </c>
      <c r="Q2463" s="1">
        <v>35.299999999999997</v>
      </c>
      <c r="T2463" s="1">
        <f t="shared" si="604"/>
        <v>194620.50000000003</v>
      </c>
      <c r="U2463" s="1">
        <f t="shared" si="605"/>
        <v>179.78399999999999</v>
      </c>
      <c r="V2463" s="3"/>
      <c r="W2463" s="3">
        <f t="shared" si="606"/>
        <v>23054.400000000005</v>
      </c>
      <c r="Z2463" s="2">
        <f t="shared" si="607"/>
        <v>1049.7481</v>
      </c>
      <c r="AA2463" s="1">
        <f t="shared" si="608"/>
        <v>3.0899000000000001</v>
      </c>
      <c r="AB2463" s="4"/>
      <c r="AD2463" s="3">
        <f t="shared" si="609"/>
        <v>71955.570000000007</v>
      </c>
      <c r="AE2463" s="3">
        <f t="shared" si="610"/>
        <v>17907.021400000001</v>
      </c>
      <c r="AF2463" s="3">
        <f t="shared" si="611"/>
        <v>1179.97</v>
      </c>
      <c r="AG2463" s="3">
        <f t="shared" si="612"/>
        <v>307.01279999999997</v>
      </c>
      <c r="AH2463" s="3">
        <f t="shared" si="613"/>
        <v>28922.95</v>
      </c>
      <c r="AQ2463" s="3">
        <v>341497</v>
      </c>
      <c r="BA2463" t="s">
        <v>31</v>
      </c>
      <c r="BB2463">
        <v>35.299999999999997</v>
      </c>
      <c r="BC2463" s="2">
        <v>5490</v>
      </c>
      <c r="BD2463" s="2">
        <v>2.25</v>
      </c>
      <c r="BE2463" s="2">
        <v>240.00000000000003</v>
      </c>
      <c r="BF2463" s="2">
        <v>97.1</v>
      </c>
      <c r="BG2463" s="2">
        <v>0.11</v>
      </c>
      <c r="BH2463" s="2">
        <v>3130</v>
      </c>
      <c r="BI2463" s="2">
        <v>458.00000000000006</v>
      </c>
      <c r="BJ2463" s="2">
        <v>170</v>
      </c>
      <c r="BK2463" s="2">
        <v>7.66</v>
      </c>
      <c r="BL2463" s="2">
        <v>1190</v>
      </c>
      <c r="BN2463" s="1">
        <f t="shared" si="614"/>
        <v>1.1986806864969326</v>
      </c>
      <c r="BO2463" s="2">
        <f t="shared" si="615"/>
        <v>0.57012750455373407</v>
      </c>
      <c r="BP2463" s="1">
        <f t="shared" si="616"/>
        <v>24.511597752485233</v>
      </c>
    </row>
    <row r="2464" spans="1:68" x14ac:dyDescent="0.25">
      <c r="A2464" t="s">
        <v>2196</v>
      </c>
      <c r="B2464" t="s">
        <v>1038</v>
      </c>
      <c r="C2464" t="s">
        <v>27</v>
      </c>
      <c r="D2464">
        <v>-20.542346999999999</v>
      </c>
      <c r="E2464">
        <v>-67.195687000000007</v>
      </c>
      <c r="G2464" t="s">
        <v>1086</v>
      </c>
      <c r="H2464" t="s">
        <v>2456</v>
      </c>
      <c r="I2464" t="s">
        <v>1013</v>
      </c>
      <c r="J2464" t="s">
        <v>41</v>
      </c>
      <c r="L2464" t="s">
        <v>30</v>
      </c>
      <c r="M2464">
        <v>0.16</v>
      </c>
      <c r="N2464">
        <v>5</v>
      </c>
      <c r="O2464">
        <v>1.208</v>
      </c>
      <c r="P2464">
        <v>6.89</v>
      </c>
      <c r="Q2464" s="1">
        <v>6.83</v>
      </c>
      <c r="T2464" s="1">
        <f t="shared" si="604"/>
        <v>190721.00000000003</v>
      </c>
      <c r="U2464" s="1">
        <f t="shared" si="605"/>
        <v>45.944799999999994</v>
      </c>
      <c r="V2464" s="3"/>
      <c r="W2464" s="3">
        <f t="shared" si="606"/>
        <v>8693.43</v>
      </c>
      <c r="Z2464" s="2">
        <f t="shared" si="607"/>
        <v>237.84199999999998</v>
      </c>
      <c r="AA2464" s="1">
        <f t="shared" si="608"/>
        <v>2.3876500000000003</v>
      </c>
      <c r="AB2464" s="4"/>
      <c r="AD2464" s="3">
        <f t="shared" si="609"/>
        <v>111036.87000000001</v>
      </c>
      <c r="AE2464" s="3">
        <f t="shared" si="610"/>
        <v>6333.9246000000003</v>
      </c>
      <c r="AF2464" s="3">
        <f t="shared" si="611"/>
        <v>254.04060000000001</v>
      </c>
      <c r="AG2464" s="3">
        <f t="shared" si="612"/>
        <v>725.44799999999998</v>
      </c>
      <c r="AH2464" s="3">
        <f t="shared" si="613"/>
        <v>7194.28</v>
      </c>
      <c r="AQ2464" s="3">
        <v>325980</v>
      </c>
      <c r="BA2464" t="s">
        <v>31</v>
      </c>
      <c r="BB2464">
        <v>6.83</v>
      </c>
      <c r="BC2464" s="2">
        <v>5380</v>
      </c>
      <c r="BD2464" s="2">
        <v>0.57499999999999996</v>
      </c>
      <c r="BE2464" s="2">
        <v>90.5</v>
      </c>
      <c r="BF2464" s="2">
        <v>22</v>
      </c>
      <c r="BG2464" s="2">
        <v>8.5000000000000006E-2</v>
      </c>
      <c r="BH2464" s="2">
        <v>4830</v>
      </c>
      <c r="BI2464" s="2">
        <v>162</v>
      </c>
      <c r="BJ2464" s="2">
        <v>36.6</v>
      </c>
      <c r="BK2464" s="2">
        <v>18.100000000000001</v>
      </c>
      <c r="BL2464" s="2">
        <v>296</v>
      </c>
      <c r="BN2464" s="1">
        <f t="shared" si="614"/>
        <v>0.78746891482160408</v>
      </c>
      <c r="BO2464" s="2">
        <f t="shared" si="615"/>
        <v>0.89776951672862448</v>
      </c>
      <c r="BP2464" s="1">
        <f t="shared" si="616"/>
        <v>28.319410361965762</v>
      </c>
    </row>
    <row r="2465" spans="1:68" x14ac:dyDescent="0.25">
      <c r="A2465" t="s">
        <v>2197</v>
      </c>
      <c r="B2465" t="s">
        <v>1038</v>
      </c>
      <c r="C2465" t="s">
        <v>27</v>
      </c>
      <c r="D2465">
        <v>-20.542346999999999</v>
      </c>
      <c r="E2465">
        <v>-67.195687000000007</v>
      </c>
      <c r="G2465" t="s">
        <v>1086</v>
      </c>
      <c r="H2465" t="s">
        <v>2456</v>
      </c>
      <c r="I2465" t="s">
        <v>1013</v>
      </c>
      <c r="J2465" t="s">
        <v>41</v>
      </c>
      <c r="L2465" t="s">
        <v>30</v>
      </c>
      <c r="M2465">
        <v>1</v>
      </c>
      <c r="N2465">
        <v>5</v>
      </c>
      <c r="O2465">
        <v>1.2130000000000001</v>
      </c>
      <c r="P2465">
        <v>6.71</v>
      </c>
      <c r="Q2465" s="1">
        <v>8.4700000000000006</v>
      </c>
      <c r="T2465" s="1">
        <f t="shared" si="604"/>
        <v>189657.50000000003</v>
      </c>
      <c r="U2465" s="1">
        <f t="shared" si="605"/>
        <v>59.927999999999997</v>
      </c>
      <c r="V2465" s="3"/>
      <c r="W2465" s="3">
        <f t="shared" si="606"/>
        <v>11142.960000000001</v>
      </c>
      <c r="Z2465" s="2">
        <f t="shared" si="607"/>
        <v>314.6001</v>
      </c>
      <c r="AA2465" s="1">
        <f t="shared" si="608"/>
        <v>2.6123699999999999</v>
      </c>
      <c r="AB2465" s="4"/>
      <c r="AD2465" s="3">
        <f t="shared" si="609"/>
        <v>105059.73000000001</v>
      </c>
      <c r="AE2465" s="3">
        <f t="shared" si="610"/>
        <v>8132.4464000000007</v>
      </c>
      <c r="AF2465" s="3">
        <f t="shared" si="611"/>
        <v>340.10899999999998</v>
      </c>
      <c r="AG2465" s="3">
        <f t="shared" si="612"/>
        <v>581.16000000000008</v>
      </c>
      <c r="AH2465" s="3">
        <f t="shared" si="613"/>
        <v>9551.8649999999998</v>
      </c>
      <c r="AQ2465" s="3">
        <v>325672</v>
      </c>
      <c r="BA2465" t="s">
        <v>31</v>
      </c>
      <c r="BB2465">
        <v>8.4700000000000006</v>
      </c>
      <c r="BC2465" s="2">
        <v>5350</v>
      </c>
      <c r="BD2465" s="2">
        <v>0.75</v>
      </c>
      <c r="BE2465" s="2">
        <v>116.00000000000001</v>
      </c>
      <c r="BF2465" s="2">
        <v>29.1</v>
      </c>
      <c r="BG2465" s="2">
        <v>9.2999999999999999E-2</v>
      </c>
      <c r="BH2465" s="2">
        <v>4570</v>
      </c>
      <c r="BI2465" s="2">
        <v>208</v>
      </c>
      <c r="BJ2465" s="2">
        <v>49</v>
      </c>
      <c r="BK2465" s="2">
        <v>14.500000000000002</v>
      </c>
      <c r="BL2465" s="2">
        <v>393</v>
      </c>
      <c r="BN2465" s="1">
        <f t="shared" si="614"/>
        <v>0.45205203850721115</v>
      </c>
      <c r="BO2465" s="2">
        <f t="shared" si="615"/>
        <v>0.85420560747663554</v>
      </c>
      <c r="BP2465" s="1">
        <f t="shared" si="616"/>
        <v>28.084716958386871</v>
      </c>
    </row>
    <row r="2466" spans="1:68" x14ac:dyDescent="0.25">
      <c r="A2466" t="s">
        <v>2198</v>
      </c>
      <c r="B2466" t="s">
        <v>1038</v>
      </c>
      <c r="C2466" t="s">
        <v>27</v>
      </c>
      <c r="D2466">
        <v>-20.542346999999999</v>
      </c>
      <c r="E2466">
        <v>-67.195687000000007</v>
      </c>
      <c r="G2466" t="s">
        <v>1086</v>
      </c>
      <c r="H2466" t="s">
        <v>2456</v>
      </c>
      <c r="I2466" t="s">
        <v>1013</v>
      </c>
      <c r="J2466" t="s">
        <v>41</v>
      </c>
      <c r="L2466" t="s">
        <v>30</v>
      </c>
      <c r="M2466">
        <v>3</v>
      </c>
      <c r="N2466">
        <v>7</v>
      </c>
      <c r="O2466">
        <v>1.22</v>
      </c>
      <c r="P2466">
        <v>6.74</v>
      </c>
      <c r="Q2466" s="1">
        <v>20.499999999999996</v>
      </c>
      <c r="T2466" s="1">
        <f t="shared" si="604"/>
        <v>188594.00000000003</v>
      </c>
      <c r="U2466" s="1">
        <f t="shared" si="605"/>
        <v>75.988703999999998</v>
      </c>
      <c r="V2466" s="3"/>
      <c r="W2466" s="3">
        <f t="shared" si="606"/>
        <v>22189.86</v>
      </c>
      <c r="Z2466" s="2">
        <f t="shared" si="607"/>
        <v>649.74109999999996</v>
      </c>
      <c r="AA2466" s="1">
        <f t="shared" si="608"/>
        <v>2.7247300000000005</v>
      </c>
      <c r="AB2466" s="4"/>
      <c r="AD2466" s="3">
        <f t="shared" si="609"/>
        <v>97703.25</v>
      </c>
      <c r="AE2466" s="3">
        <f t="shared" si="610"/>
        <v>12589.652599999998</v>
      </c>
      <c r="AF2466" s="3">
        <f t="shared" si="611"/>
        <v>499.75200000000001</v>
      </c>
      <c r="AG2466" s="3">
        <f t="shared" si="612"/>
        <v>353.90639999999996</v>
      </c>
      <c r="AH2466" s="3">
        <f t="shared" si="613"/>
        <v>14510.084999999999</v>
      </c>
      <c r="AQ2466" s="3">
        <v>338719</v>
      </c>
      <c r="BA2466" t="s">
        <v>31</v>
      </c>
      <c r="BB2466">
        <v>20.499999999999996</v>
      </c>
      <c r="BC2466" s="2">
        <v>5320</v>
      </c>
      <c r="BD2466" s="2">
        <v>0.95099999999999996</v>
      </c>
      <c r="BE2466" s="2">
        <v>231</v>
      </c>
      <c r="BF2466" s="2">
        <v>60.1</v>
      </c>
      <c r="BG2466" s="2">
        <v>9.7000000000000017E-2</v>
      </c>
      <c r="BH2466" s="2">
        <v>4250</v>
      </c>
      <c r="BI2466" s="2">
        <v>321.99999999999994</v>
      </c>
      <c r="BJ2466" s="2">
        <v>72</v>
      </c>
      <c r="BK2466" s="2">
        <v>8.83</v>
      </c>
      <c r="BL2466" s="2">
        <v>597</v>
      </c>
      <c r="BN2466" s="1">
        <f t="shared" si="614"/>
        <v>0.44779571958788134</v>
      </c>
      <c r="BO2466" s="2">
        <f t="shared" si="615"/>
        <v>0.79887218045112784</v>
      </c>
      <c r="BP2466" s="1">
        <f t="shared" si="616"/>
        <v>29.034571147289054</v>
      </c>
    </row>
    <row r="2467" spans="1:68" x14ac:dyDescent="0.25">
      <c r="A2467" t="s">
        <v>2199</v>
      </c>
      <c r="B2467" t="s">
        <v>1038</v>
      </c>
      <c r="C2467" t="s">
        <v>27</v>
      </c>
      <c r="D2467">
        <v>-20.542346999999999</v>
      </c>
      <c r="E2467">
        <v>-67.195687000000007</v>
      </c>
      <c r="G2467" t="s">
        <v>1086</v>
      </c>
      <c r="H2467" t="s">
        <v>2456</v>
      </c>
      <c r="I2467" t="s">
        <v>1013</v>
      </c>
      <c r="J2467" t="s">
        <v>41</v>
      </c>
      <c r="L2467" t="s">
        <v>30</v>
      </c>
      <c r="M2467">
        <v>6</v>
      </c>
      <c r="N2467">
        <v>7.5</v>
      </c>
      <c r="O2467">
        <v>1.216</v>
      </c>
      <c r="P2467">
        <v>6.76</v>
      </c>
      <c r="Q2467" s="1">
        <v>22.9</v>
      </c>
      <c r="T2467" s="1">
        <f t="shared" si="604"/>
        <v>187885.00000000003</v>
      </c>
      <c r="U2467" s="1">
        <f t="shared" si="605"/>
        <v>73.991104000000007</v>
      </c>
      <c r="V2467" s="3"/>
      <c r="W2467" s="3">
        <f t="shared" si="606"/>
        <v>24783.48</v>
      </c>
      <c r="Z2467" s="2">
        <f t="shared" si="607"/>
        <v>712.44490000000008</v>
      </c>
      <c r="AA2467" s="1">
        <f t="shared" si="608"/>
        <v>2.7247300000000001</v>
      </c>
      <c r="AB2467" s="4"/>
      <c r="AD2467" s="3">
        <f t="shared" si="609"/>
        <v>96323.91</v>
      </c>
      <c r="AE2467" s="3">
        <f t="shared" si="610"/>
        <v>13097.930499999999</v>
      </c>
      <c r="AF2467" s="3">
        <f t="shared" si="611"/>
        <v>510.85759999999993</v>
      </c>
      <c r="AG2467" s="3">
        <f t="shared" si="612"/>
        <v>315.8304</v>
      </c>
      <c r="AH2467" s="3">
        <f t="shared" si="613"/>
        <v>15312.15</v>
      </c>
      <c r="AQ2467" s="3">
        <v>340711</v>
      </c>
      <c r="BA2467" t="s">
        <v>31</v>
      </c>
      <c r="BB2467">
        <v>22.9</v>
      </c>
      <c r="BC2467" s="2">
        <v>5300</v>
      </c>
      <c r="BD2467" s="2">
        <v>0.92600000000000016</v>
      </c>
      <c r="BE2467" s="2">
        <v>258</v>
      </c>
      <c r="BF2467" s="2">
        <v>65.900000000000006</v>
      </c>
      <c r="BG2467" s="2">
        <v>9.7000000000000003E-2</v>
      </c>
      <c r="BH2467" s="2">
        <v>4190</v>
      </c>
      <c r="BI2467" s="2">
        <v>334.99999999999994</v>
      </c>
      <c r="BJ2467" s="2">
        <v>73.599999999999994</v>
      </c>
      <c r="BK2467" s="2">
        <v>7.88</v>
      </c>
      <c r="BL2467" s="2">
        <v>630</v>
      </c>
      <c r="BN2467" s="1">
        <f t="shared" si="614"/>
        <v>0.29480494846163918</v>
      </c>
      <c r="BO2467" s="2">
        <f t="shared" si="615"/>
        <v>0.7905660377358491</v>
      </c>
      <c r="BP2467" s="1">
        <f t="shared" si="616"/>
        <v>29.973421164723792</v>
      </c>
    </row>
    <row r="2468" spans="1:68" x14ac:dyDescent="0.25">
      <c r="A2468" t="s">
        <v>2200</v>
      </c>
      <c r="B2468" t="s">
        <v>1038</v>
      </c>
      <c r="C2468" t="s">
        <v>27</v>
      </c>
      <c r="D2468">
        <v>-20.254742</v>
      </c>
      <c r="E2468">
        <v>-67.355022000000005</v>
      </c>
      <c r="G2468" t="s">
        <v>1086</v>
      </c>
      <c r="H2468" t="s">
        <v>2456</v>
      </c>
      <c r="I2468" t="s">
        <v>1013</v>
      </c>
      <c r="J2468" t="s">
        <v>41</v>
      </c>
      <c r="L2468" t="s">
        <v>30</v>
      </c>
      <c r="M2468">
        <v>0.12</v>
      </c>
      <c r="N2468">
        <v>2</v>
      </c>
      <c r="O2468">
        <v>1.2110000000000001</v>
      </c>
      <c r="P2468">
        <v>7.04</v>
      </c>
      <c r="Q2468" s="1">
        <v>10.3</v>
      </c>
      <c r="T2468" s="1">
        <f t="shared" si="604"/>
        <v>190721.00000000006</v>
      </c>
      <c r="U2468" s="1">
        <f t="shared" si="605"/>
        <v>67.99830399999999</v>
      </c>
      <c r="V2468" s="3"/>
      <c r="W2468" s="3">
        <f t="shared" si="606"/>
        <v>9894.18</v>
      </c>
      <c r="Z2468" s="2">
        <f t="shared" si="607"/>
        <v>302.70799999999997</v>
      </c>
      <c r="AA2468" s="1">
        <f t="shared" si="608"/>
        <v>2.6123699999999999</v>
      </c>
      <c r="AB2468" s="4"/>
      <c r="AD2468" s="3">
        <f t="shared" si="609"/>
        <v>100921.71</v>
      </c>
      <c r="AE2468" s="3">
        <f t="shared" si="610"/>
        <v>9188.1005000000005</v>
      </c>
      <c r="AF2468" s="3">
        <f t="shared" si="611"/>
        <v>483.78770000000003</v>
      </c>
      <c r="AG2468" s="3">
        <f t="shared" si="612"/>
        <v>557.11200000000008</v>
      </c>
      <c r="AH2468" s="3">
        <f t="shared" si="613"/>
        <v>8895.6299999999992</v>
      </c>
      <c r="AQ2468" s="3">
        <v>321975</v>
      </c>
      <c r="BA2468" t="s">
        <v>31</v>
      </c>
      <c r="BB2468">
        <v>10.3</v>
      </c>
      <c r="BC2468" s="2">
        <v>5380.0000000000009</v>
      </c>
      <c r="BD2468" s="2">
        <v>0.85099999999999998</v>
      </c>
      <c r="BE2468" s="2">
        <v>103</v>
      </c>
      <c r="BF2468" s="2">
        <v>28</v>
      </c>
      <c r="BG2468" s="2">
        <v>9.2999999999999999E-2</v>
      </c>
      <c r="BH2468" s="2">
        <v>4390</v>
      </c>
      <c r="BI2468" s="2">
        <v>235</v>
      </c>
      <c r="BJ2468" s="2">
        <v>69.7</v>
      </c>
      <c r="BK2468" s="2">
        <v>13.900000000000002</v>
      </c>
      <c r="BL2468" s="2">
        <v>366</v>
      </c>
      <c r="BN2468" s="1">
        <f t="shared" si="614"/>
        <v>-1.2907664203294216</v>
      </c>
      <c r="BO2468" s="2">
        <f t="shared" si="615"/>
        <v>0.81598513011152407</v>
      </c>
      <c r="BP2468" s="1">
        <f t="shared" si="616"/>
        <v>18.387466237773303</v>
      </c>
    </row>
    <row r="2469" spans="1:68" x14ac:dyDescent="0.25">
      <c r="A2469" t="s">
        <v>2201</v>
      </c>
      <c r="B2469" t="s">
        <v>1038</v>
      </c>
      <c r="C2469" t="s">
        <v>27</v>
      </c>
      <c r="D2469">
        <v>-20.254742</v>
      </c>
      <c r="E2469">
        <v>-67.355022000000005</v>
      </c>
      <c r="G2469" t="s">
        <v>1086</v>
      </c>
      <c r="H2469" t="s">
        <v>2456</v>
      </c>
      <c r="I2469" t="s">
        <v>1013</v>
      </c>
      <c r="J2469" t="s">
        <v>41</v>
      </c>
      <c r="L2469" t="s">
        <v>30</v>
      </c>
      <c r="M2469">
        <v>1</v>
      </c>
      <c r="N2469">
        <v>2.5</v>
      </c>
      <c r="O2469">
        <v>1.218</v>
      </c>
      <c r="P2469">
        <v>6.81</v>
      </c>
      <c r="Q2469" s="1">
        <v>16.399999999999999</v>
      </c>
      <c r="T2469" s="1">
        <f t="shared" si="604"/>
        <v>190721.00000000003</v>
      </c>
      <c r="U2469" s="1">
        <f t="shared" si="605"/>
        <v>79.903999999999996</v>
      </c>
      <c r="V2469" s="3"/>
      <c r="W2469" s="3">
        <f t="shared" si="606"/>
        <v>16330.2</v>
      </c>
      <c r="Z2469" s="2">
        <f t="shared" si="607"/>
        <v>556.76649999999995</v>
      </c>
      <c r="AA2469" s="1">
        <f t="shared" si="608"/>
        <v>2.7528199999999998</v>
      </c>
      <c r="AB2469" s="4"/>
      <c r="AD2469" s="3">
        <f t="shared" si="609"/>
        <v>95634.240000000005</v>
      </c>
      <c r="AE2469" s="3">
        <f t="shared" si="610"/>
        <v>12394.161100000001</v>
      </c>
      <c r="AF2469" s="3">
        <f t="shared" si="611"/>
        <v>535.84519999999998</v>
      </c>
      <c r="AG2469" s="3">
        <f t="shared" si="612"/>
        <v>412.82400000000001</v>
      </c>
      <c r="AH2469" s="3">
        <f t="shared" si="613"/>
        <v>15093.405000000001</v>
      </c>
      <c r="AQ2469" s="3">
        <v>333067.00000000006</v>
      </c>
      <c r="BA2469" t="s">
        <v>31</v>
      </c>
      <c r="BB2469">
        <v>16.399999999999999</v>
      </c>
      <c r="BC2469" s="2">
        <v>5380</v>
      </c>
      <c r="BD2469" s="2">
        <v>1</v>
      </c>
      <c r="BE2469" s="2">
        <v>170</v>
      </c>
      <c r="BF2469" s="2">
        <v>51.5</v>
      </c>
      <c r="BG2469" s="2">
        <v>9.799999999999999E-2</v>
      </c>
      <c r="BH2469" s="2">
        <v>4160</v>
      </c>
      <c r="BI2469" s="2">
        <v>317</v>
      </c>
      <c r="BJ2469" s="2">
        <v>77.2</v>
      </c>
      <c r="BK2469" s="2">
        <v>10.3</v>
      </c>
      <c r="BL2469" s="2">
        <v>621</v>
      </c>
      <c r="BN2469" s="1">
        <f t="shared" si="614"/>
        <v>0.68719599799207687</v>
      </c>
      <c r="BO2469" s="2">
        <f t="shared" si="615"/>
        <v>0.77323420074349447</v>
      </c>
      <c r="BP2469" s="1">
        <f t="shared" si="616"/>
        <v>28.167472620824075</v>
      </c>
    </row>
    <row r="2470" spans="1:68" x14ac:dyDescent="0.25">
      <c r="A2470" t="s">
        <v>2202</v>
      </c>
      <c r="B2470" t="s">
        <v>1038</v>
      </c>
      <c r="C2470" t="s">
        <v>27</v>
      </c>
      <c r="D2470">
        <v>-20.254742</v>
      </c>
      <c r="E2470">
        <v>-67.355022000000005</v>
      </c>
      <c r="G2470" t="s">
        <v>1086</v>
      </c>
      <c r="H2470" t="s">
        <v>2456</v>
      </c>
      <c r="I2470" t="s">
        <v>1013</v>
      </c>
      <c r="J2470" t="s">
        <v>41</v>
      </c>
      <c r="L2470" t="s">
        <v>30</v>
      </c>
      <c r="M2470">
        <v>4.5</v>
      </c>
      <c r="N2470">
        <v>6</v>
      </c>
      <c r="O2470">
        <v>1.222</v>
      </c>
      <c r="P2470">
        <v>6.69</v>
      </c>
      <c r="Q2470" s="1">
        <v>20</v>
      </c>
      <c r="T2470" s="1">
        <f t="shared" si="604"/>
        <v>191784.50000000003</v>
      </c>
      <c r="U2470" s="1">
        <f t="shared" si="605"/>
        <v>83.899199999999993</v>
      </c>
      <c r="V2470" s="3"/>
      <c r="W2470" s="3">
        <f t="shared" si="606"/>
        <v>19308.060000000001</v>
      </c>
      <c r="Z2470" s="2">
        <f t="shared" si="607"/>
        <v>607.57820000000004</v>
      </c>
      <c r="AA2470" s="1">
        <f t="shared" si="608"/>
        <v>2.7528200000000003</v>
      </c>
      <c r="AB2470" s="4"/>
      <c r="AD2470" s="3">
        <f t="shared" si="609"/>
        <v>92875.56</v>
      </c>
      <c r="AE2470" s="3">
        <f t="shared" si="610"/>
        <v>13410.716900000001</v>
      </c>
      <c r="AF2470" s="3">
        <f t="shared" si="611"/>
        <v>599.00829999999996</v>
      </c>
      <c r="AG2470" s="3">
        <f t="shared" si="612"/>
        <v>353.90639999999996</v>
      </c>
      <c r="AH2470" s="3">
        <f t="shared" si="613"/>
        <v>17110.72</v>
      </c>
      <c r="AQ2470" s="3">
        <v>337660</v>
      </c>
      <c r="BA2470" t="s">
        <v>31</v>
      </c>
      <c r="BB2470">
        <v>20</v>
      </c>
      <c r="BC2470" s="2">
        <v>5410</v>
      </c>
      <c r="BD2470" s="2">
        <v>1.05</v>
      </c>
      <c r="BE2470" s="2">
        <v>201</v>
      </c>
      <c r="BF2470" s="2">
        <v>56.2</v>
      </c>
      <c r="BG2470" s="2">
        <v>9.8000000000000004E-2</v>
      </c>
      <c r="BH2470" s="2">
        <v>4040</v>
      </c>
      <c r="BI2470" s="2">
        <v>343</v>
      </c>
      <c r="BJ2470" s="2">
        <v>86.3</v>
      </c>
      <c r="BK2470" s="2">
        <v>8.83</v>
      </c>
      <c r="BL2470" s="2">
        <v>704</v>
      </c>
      <c r="BN2470" s="1">
        <f t="shared" si="614"/>
        <v>0.52788154171082613</v>
      </c>
      <c r="BO2470" s="2">
        <f t="shared" si="615"/>
        <v>0.74676524953789281</v>
      </c>
      <c r="BP2470" s="1">
        <f t="shared" si="616"/>
        <v>28.565079983031957</v>
      </c>
    </row>
    <row r="2471" spans="1:68" x14ac:dyDescent="0.25">
      <c r="A2471" t="s">
        <v>2203</v>
      </c>
      <c r="B2471" t="s">
        <v>1038</v>
      </c>
      <c r="C2471" t="s">
        <v>27</v>
      </c>
      <c r="D2471">
        <v>-20.254742</v>
      </c>
      <c r="E2471">
        <v>-67.355022000000005</v>
      </c>
      <c r="G2471" t="s">
        <v>1086</v>
      </c>
      <c r="H2471" t="s">
        <v>2456</v>
      </c>
      <c r="I2471" t="s">
        <v>1013</v>
      </c>
      <c r="J2471" t="s">
        <v>41</v>
      </c>
      <c r="L2471" t="s">
        <v>30</v>
      </c>
      <c r="M2471">
        <v>8</v>
      </c>
      <c r="N2471">
        <v>6</v>
      </c>
      <c r="O2471">
        <v>1.22</v>
      </c>
      <c r="P2471">
        <v>6.7</v>
      </c>
      <c r="Q2471" s="1">
        <v>21.4</v>
      </c>
      <c r="T2471" s="1">
        <f t="shared" si="604"/>
        <v>189657.50000000003</v>
      </c>
      <c r="U2471" s="1">
        <f t="shared" si="605"/>
        <v>87.894400000000005</v>
      </c>
      <c r="V2471" s="3"/>
      <c r="W2471" s="3">
        <f t="shared" si="606"/>
        <v>19500.18</v>
      </c>
      <c r="Z2471" s="2">
        <f t="shared" si="607"/>
        <v>664.87649999999996</v>
      </c>
      <c r="AA2471" s="1">
        <f t="shared" si="608"/>
        <v>2.7247300000000005</v>
      </c>
      <c r="AB2471" s="4"/>
      <c r="AD2471" s="3">
        <f t="shared" si="609"/>
        <v>91036.44</v>
      </c>
      <c r="AE2471" s="3">
        <f t="shared" si="610"/>
        <v>13293.422</v>
      </c>
      <c r="AF2471" s="3">
        <f t="shared" si="611"/>
        <v>598.31420000000003</v>
      </c>
      <c r="AG2471" s="3">
        <f t="shared" si="612"/>
        <v>341.88239999999996</v>
      </c>
      <c r="AH2471" s="3">
        <f t="shared" si="613"/>
        <v>17013.5</v>
      </c>
      <c r="AQ2471" s="3">
        <v>333801</v>
      </c>
      <c r="BA2471" t="s">
        <v>31</v>
      </c>
      <c r="BB2471">
        <v>21.4</v>
      </c>
      <c r="BC2471" s="2">
        <v>5350</v>
      </c>
      <c r="BD2471" s="2">
        <v>1.1000000000000001</v>
      </c>
      <c r="BE2471" s="2">
        <v>203</v>
      </c>
      <c r="BF2471" s="2">
        <v>61.5</v>
      </c>
      <c r="BG2471" s="2">
        <v>9.7000000000000017E-2</v>
      </c>
      <c r="BH2471" s="2">
        <v>3960</v>
      </c>
      <c r="BI2471" s="2">
        <v>340</v>
      </c>
      <c r="BJ2471" s="2">
        <v>86.2</v>
      </c>
      <c r="BK2471" s="2">
        <v>8.5299999999999994</v>
      </c>
      <c r="BL2471" s="2">
        <v>700</v>
      </c>
      <c r="BN2471" s="1">
        <f t="shared" si="614"/>
        <v>0.21378443345398471</v>
      </c>
      <c r="BO2471" s="2">
        <f t="shared" si="615"/>
        <v>0.74018691588785046</v>
      </c>
      <c r="BP2471" s="1">
        <f t="shared" si="616"/>
        <v>28.435728251142962</v>
      </c>
    </row>
    <row r="2472" spans="1:68" x14ac:dyDescent="0.25">
      <c r="A2472" t="s">
        <v>2204</v>
      </c>
      <c r="B2472" t="s">
        <v>1038</v>
      </c>
      <c r="C2472" t="s">
        <v>27</v>
      </c>
      <c r="D2472">
        <v>-20.185057</v>
      </c>
      <c r="E2472">
        <v>-67.840457999999998</v>
      </c>
      <c r="G2472" t="s">
        <v>1086</v>
      </c>
      <c r="H2472" t="s">
        <v>2456</v>
      </c>
      <c r="I2472" t="s">
        <v>1013</v>
      </c>
      <c r="J2472" t="s">
        <v>41</v>
      </c>
      <c r="L2472" t="s">
        <v>30</v>
      </c>
      <c r="M2472">
        <v>0.17</v>
      </c>
      <c r="N2472">
        <v>2</v>
      </c>
      <c r="O2472">
        <v>1.2070000000000001</v>
      </c>
      <c r="P2472">
        <v>7.09</v>
      </c>
      <c r="Q2472" s="1">
        <v>11.099999999999998</v>
      </c>
      <c r="T2472" s="1">
        <f t="shared" si="604"/>
        <v>191784.50000000003</v>
      </c>
      <c r="U2472" s="1">
        <f t="shared" si="605"/>
        <v>68.957151999999994</v>
      </c>
      <c r="V2472" s="3"/>
      <c r="W2472" s="3">
        <f t="shared" si="606"/>
        <v>10086.299999999999</v>
      </c>
      <c r="Z2472" s="2">
        <f t="shared" si="607"/>
        <v>360.00629999999995</v>
      </c>
      <c r="AA2472" s="1">
        <f t="shared" si="608"/>
        <v>2.3876500000000003</v>
      </c>
      <c r="AB2472" s="4"/>
      <c r="AD2472" s="3">
        <f t="shared" si="609"/>
        <v>101841.27</v>
      </c>
      <c r="AE2472" s="3">
        <f t="shared" si="610"/>
        <v>12315.9645</v>
      </c>
      <c r="AF2472" s="3">
        <f t="shared" si="611"/>
        <v>435.20069999999998</v>
      </c>
      <c r="AG2472" s="3">
        <f t="shared" si="612"/>
        <v>577.15200000000004</v>
      </c>
      <c r="AH2472" s="3">
        <f t="shared" si="613"/>
        <v>9527.56</v>
      </c>
      <c r="AQ2472" s="3">
        <v>327990</v>
      </c>
      <c r="BA2472" t="s">
        <v>31</v>
      </c>
      <c r="BB2472">
        <v>11.099999999999998</v>
      </c>
      <c r="BC2472" s="2">
        <v>5410</v>
      </c>
      <c r="BD2472" s="2">
        <v>0.86299999999999999</v>
      </c>
      <c r="BE2472" s="2">
        <v>104.99999999999999</v>
      </c>
      <c r="BF2472" s="2">
        <v>33.299999999999997</v>
      </c>
      <c r="BG2472" s="2">
        <v>8.5000000000000006E-2</v>
      </c>
      <c r="BH2472" s="2">
        <v>4430</v>
      </c>
      <c r="BI2472" s="2">
        <v>315</v>
      </c>
      <c r="BJ2472" s="2">
        <v>62.7</v>
      </c>
      <c r="BK2472" s="2">
        <v>14.4</v>
      </c>
      <c r="BL2472" s="2">
        <v>392</v>
      </c>
      <c r="BN2472" s="1">
        <f t="shared" si="614"/>
        <v>-0.10187103036909029</v>
      </c>
      <c r="BO2472" s="2">
        <f t="shared" si="615"/>
        <v>0.81885397412199634</v>
      </c>
      <c r="BP2472" s="1">
        <f t="shared" si="616"/>
        <v>21.892336110672616</v>
      </c>
    </row>
    <row r="2473" spans="1:68" x14ac:dyDescent="0.25">
      <c r="A2473" t="s">
        <v>2205</v>
      </c>
      <c r="B2473" t="s">
        <v>1038</v>
      </c>
      <c r="C2473" t="s">
        <v>27</v>
      </c>
      <c r="D2473">
        <v>-20.185057</v>
      </c>
      <c r="E2473">
        <v>-67.840457999999998</v>
      </c>
      <c r="G2473" t="s">
        <v>1086</v>
      </c>
      <c r="H2473" t="s">
        <v>2456</v>
      </c>
      <c r="I2473" t="s">
        <v>1013</v>
      </c>
      <c r="J2473" t="s">
        <v>41</v>
      </c>
      <c r="L2473" t="s">
        <v>30</v>
      </c>
      <c r="M2473">
        <v>1</v>
      </c>
      <c r="N2473">
        <v>0</v>
      </c>
      <c r="O2473">
        <v>1.21</v>
      </c>
      <c r="P2473">
        <v>6.59</v>
      </c>
      <c r="Q2473" s="1">
        <v>13.1</v>
      </c>
      <c r="T2473" s="1">
        <f t="shared" si="604"/>
        <v>190721.00000000003</v>
      </c>
      <c r="U2473" s="1">
        <f t="shared" si="605"/>
        <v>71.993504000000001</v>
      </c>
      <c r="V2473" s="3"/>
      <c r="W2473" s="3">
        <f t="shared" si="606"/>
        <v>13736.58</v>
      </c>
      <c r="Z2473" s="2">
        <f t="shared" si="607"/>
        <v>483.25170000000003</v>
      </c>
      <c r="AA2473" s="1">
        <f t="shared" si="608"/>
        <v>2.6123699999999999</v>
      </c>
      <c r="AB2473" s="4"/>
      <c r="AD2473" s="3">
        <f t="shared" si="609"/>
        <v>95864.13</v>
      </c>
      <c r="AE2473" s="3">
        <f t="shared" si="610"/>
        <v>13606.208399999998</v>
      </c>
      <c r="AF2473" s="3">
        <f t="shared" si="611"/>
        <v>557.3623</v>
      </c>
      <c r="AG2473" s="3">
        <f t="shared" si="612"/>
        <v>448.89599999999996</v>
      </c>
      <c r="AH2473" s="3">
        <f t="shared" si="613"/>
        <v>12201.11</v>
      </c>
      <c r="AQ2473" s="3">
        <v>328799</v>
      </c>
      <c r="BA2473" t="s">
        <v>31</v>
      </c>
      <c r="BB2473">
        <v>13.1</v>
      </c>
      <c r="BC2473" s="2">
        <v>5380</v>
      </c>
      <c r="BD2473" s="2">
        <v>0.90100000000000002</v>
      </c>
      <c r="BE2473" s="2">
        <v>143</v>
      </c>
      <c r="BF2473" s="2">
        <v>44.7</v>
      </c>
      <c r="BG2473" s="2">
        <v>9.2999999999999999E-2</v>
      </c>
      <c r="BH2473" s="2">
        <v>4170</v>
      </c>
      <c r="BI2473" s="2">
        <v>347.99999999999994</v>
      </c>
      <c r="BJ2473" s="2">
        <v>80.3</v>
      </c>
      <c r="BK2473" s="2">
        <v>11.2</v>
      </c>
      <c r="BL2473" s="2">
        <v>502</v>
      </c>
      <c r="BN2473" s="1">
        <f t="shared" si="614"/>
        <v>-0.48918587055067075</v>
      </c>
      <c r="BO2473" s="2">
        <f t="shared" si="615"/>
        <v>0.77509293680297398</v>
      </c>
      <c r="BP2473" s="1">
        <f t="shared" si="616"/>
        <v>21.890806034064379</v>
      </c>
    </row>
    <row r="2474" spans="1:68" x14ac:dyDescent="0.25">
      <c r="A2474" t="s">
        <v>2206</v>
      </c>
      <c r="B2474" t="s">
        <v>1038</v>
      </c>
      <c r="C2474" t="s">
        <v>27</v>
      </c>
      <c r="D2474">
        <v>-19.991008999999998</v>
      </c>
      <c r="E2474">
        <v>-67.687558999999993</v>
      </c>
      <c r="G2474" t="s">
        <v>1086</v>
      </c>
      <c r="H2474" t="s">
        <v>2456</v>
      </c>
      <c r="I2474" t="s">
        <v>1013</v>
      </c>
      <c r="J2474" t="s">
        <v>41</v>
      </c>
      <c r="L2474" t="s">
        <v>30</v>
      </c>
      <c r="M2474">
        <v>0.11</v>
      </c>
      <c r="N2474">
        <v>4</v>
      </c>
      <c r="O2474">
        <v>1.202</v>
      </c>
      <c r="P2474">
        <v>7.15</v>
      </c>
      <c r="Q2474" s="1">
        <v>3.99</v>
      </c>
      <c r="T2474" s="1">
        <f t="shared" si="604"/>
        <v>189657.50000000006</v>
      </c>
      <c r="U2474" s="1">
        <f t="shared" si="605"/>
        <v>35.956800000000001</v>
      </c>
      <c r="V2474" s="3"/>
      <c r="W2474" s="3">
        <f t="shared" si="606"/>
        <v>5830.8420000000006</v>
      </c>
      <c r="Z2474" s="2">
        <f t="shared" si="607"/>
        <v>154.59730000000002</v>
      </c>
      <c r="AA2474" s="1">
        <f t="shared" si="608"/>
        <v>2.3876500000000003</v>
      </c>
      <c r="AB2474" s="4"/>
      <c r="AD2474" s="3">
        <f t="shared" si="609"/>
        <v>111036.87000000001</v>
      </c>
      <c r="AE2474" s="3">
        <f t="shared" si="610"/>
        <v>4691.7959999999994</v>
      </c>
      <c r="AF2474" s="3">
        <f t="shared" si="611"/>
        <v>143.67869999999999</v>
      </c>
      <c r="AG2474" s="3">
        <f t="shared" si="612"/>
        <v>757.51199999999994</v>
      </c>
      <c r="AH2474" s="3">
        <f t="shared" si="613"/>
        <v>4374.8999999999996</v>
      </c>
      <c r="AQ2474" s="3">
        <v>317248</v>
      </c>
      <c r="BA2474" t="s">
        <v>31</v>
      </c>
      <c r="BB2474">
        <v>3.99</v>
      </c>
      <c r="BC2474" s="2">
        <v>5350.0000000000009</v>
      </c>
      <c r="BD2474" s="2">
        <v>0.45</v>
      </c>
      <c r="BE2474" s="2">
        <v>60.7</v>
      </c>
      <c r="BF2474" s="2">
        <v>14.300000000000002</v>
      </c>
      <c r="BG2474" s="2">
        <v>8.5000000000000006E-2</v>
      </c>
      <c r="BH2474" s="2">
        <v>4830</v>
      </c>
      <c r="BI2474" s="2">
        <v>119.99999999999999</v>
      </c>
      <c r="BJ2474" s="2">
        <v>20.7</v>
      </c>
      <c r="BK2474" s="2">
        <v>18.899999999999999</v>
      </c>
      <c r="BL2474" s="2">
        <v>180</v>
      </c>
      <c r="BN2474" s="1">
        <f t="shared" si="614"/>
        <v>-0.98982510692213777</v>
      </c>
      <c r="BO2474" s="2">
        <f t="shared" si="615"/>
        <v>0.90280373831775684</v>
      </c>
      <c r="BP2474" s="1">
        <f t="shared" si="616"/>
        <v>30.449189754640038</v>
      </c>
    </row>
    <row r="2475" spans="1:68" x14ac:dyDescent="0.25">
      <c r="A2475" t="s">
        <v>2207</v>
      </c>
      <c r="B2475" t="s">
        <v>1038</v>
      </c>
      <c r="C2475" t="s">
        <v>27</v>
      </c>
      <c r="D2475">
        <v>-19.991008999999998</v>
      </c>
      <c r="E2475">
        <v>-67.687558999999993</v>
      </c>
      <c r="G2475" t="s">
        <v>1086</v>
      </c>
      <c r="H2475" t="s">
        <v>2456</v>
      </c>
      <c r="I2475" t="s">
        <v>1013</v>
      </c>
      <c r="J2475" t="s">
        <v>41</v>
      </c>
      <c r="L2475" t="s">
        <v>30</v>
      </c>
      <c r="M2475">
        <v>1</v>
      </c>
      <c r="N2475">
        <v>2.5</v>
      </c>
      <c r="O2475">
        <v>1.208</v>
      </c>
      <c r="P2475">
        <v>6.83</v>
      </c>
      <c r="Q2475" s="1">
        <v>8.83</v>
      </c>
      <c r="T2475" s="1">
        <f t="shared" si="604"/>
        <v>189657.49999999997</v>
      </c>
      <c r="U2475" s="1">
        <f t="shared" si="605"/>
        <v>46.983551999999996</v>
      </c>
      <c r="V2475" s="3"/>
      <c r="W2475" s="3">
        <f t="shared" si="606"/>
        <v>10182.36</v>
      </c>
      <c r="Z2475" s="2">
        <f t="shared" si="607"/>
        <v>299.46469999999994</v>
      </c>
      <c r="AA2475" s="1">
        <f t="shared" si="608"/>
        <v>2.7528200000000003</v>
      </c>
      <c r="AB2475" s="4"/>
      <c r="AD2475" s="3">
        <f t="shared" si="609"/>
        <v>102990.72</v>
      </c>
      <c r="AE2475" s="3">
        <f t="shared" si="610"/>
        <v>8914.4124000000011</v>
      </c>
      <c r="AF2475" s="3">
        <f t="shared" si="611"/>
        <v>338.02670000000001</v>
      </c>
      <c r="AG2475" s="3">
        <f t="shared" si="612"/>
        <v>581.16</v>
      </c>
      <c r="AH2475" s="3">
        <f t="shared" si="613"/>
        <v>8652.5800000000017</v>
      </c>
      <c r="AQ2475" s="3">
        <v>322516.99999999994</v>
      </c>
      <c r="BA2475" t="s">
        <v>31</v>
      </c>
      <c r="BB2475">
        <v>8.83</v>
      </c>
      <c r="BC2475" s="2">
        <v>5349.9999999999991</v>
      </c>
      <c r="BD2475" s="2">
        <v>0.58799999999999997</v>
      </c>
      <c r="BE2475" s="2">
        <v>106</v>
      </c>
      <c r="BF2475" s="2">
        <v>27.699999999999996</v>
      </c>
      <c r="BG2475" s="2">
        <v>9.8000000000000018E-2</v>
      </c>
      <c r="BH2475" s="2">
        <v>4480</v>
      </c>
      <c r="BI2475" s="2">
        <v>228</v>
      </c>
      <c r="BJ2475" s="2">
        <v>48.7</v>
      </c>
      <c r="BK2475" s="2">
        <v>14.5</v>
      </c>
      <c r="BL2475" s="2">
        <v>356.00000000000006</v>
      </c>
      <c r="BN2475" s="1">
        <f t="shared" si="614"/>
        <v>-0.66597898766639718</v>
      </c>
      <c r="BO2475" s="2">
        <f t="shared" si="615"/>
        <v>0.83738317757009362</v>
      </c>
      <c r="BP2475" s="1">
        <f t="shared" si="616"/>
        <v>25.597327075050586</v>
      </c>
    </row>
    <row r="2476" spans="1:68" x14ac:dyDescent="0.25">
      <c r="A2476" t="s">
        <v>2208</v>
      </c>
      <c r="B2476" t="s">
        <v>1038</v>
      </c>
      <c r="C2476" t="s">
        <v>27</v>
      </c>
      <c r="D2476">
        <v>-19.991008999999998</v>
      </c>
      <c r="E2476">
        <v>-67.687558999999993</v>
      </c>
      <c r="G2476" t="s">
        <v>1086</v>
      </c>
      <c r="H2476" t="s">
        <v>2456</v>
      </c>
      <c r="I2476" t="s">
        <v>1013</v>
      </c>
      <c r="J2476" t="s">
        <v>41</v>
      </c>
      <c r="L2476" t="s">
        <v>30</v>
      </c>
      <c r="M2476">
        <v>5</v>
      </c>
      <c r="N2476">
        <v>4.5</v>
      </c>
      <c r="O2476">
        <v>1.2130000000000001</v>
      </c>
      <c r="P2476">
        <v>6.72</v>
      </c>
      <c r="Q2476" s="1">
        <v>14.900000000000002</v>
      </c>
      <c r="T2476" s="1">
        <f t="shared" si="604"/>
        <v>188594.00000000003</v>
      </c>
      <c r="U2476" s="1">
        <f t="shared" si="605"/>
        <v>62.964351999999991</v>
      </c>
      <c r="V2476" s="3"/>
      <c r="W2476" s="3">
        <f t="shared" si="606"/>
        <v>19788.36</v>
      </c>
      <c r="Z2476" s="2">
        <f t="shared" si="607"/>
        <v>487.5761</v>
      </c>
      <c r="AA2476" s="1">
        <f t="shared" si="608"/>
        <v>2.7247300000000001</v>
      </c>
      <c r="AB2476" s="4"/>
      <c r="AD2476" s="3">
        <f t="shared" si="609"/>
        <v>93105.45</v>
      </c>
      <c r="AE2476" s="3">
        <f t="shared" si="610"/>
        <v>12902.439</v>
      </c>
      <c r="AF2476" s="3">
        <f t="shared" si="611"/>
        <v>533.76290000000006</v>
      </c>
      <c r="AG2476" s="3">
        <f t="shared" si="612"/>
        <v>363.9264</v>
      </c>
      <c r="AH2476" s="3">
        <f t="shared" si="613"/>
        <v>14096.9</v>
      </c>
      <c r="AQ2476" s="3">
        <v>331146</v>
      </c>
      <c r="BA2476" t="s">
        <v>31</v>
      </c>
      <c r="BB2476">
        <v>14.900000000000002</v>
      </c>
      <c r="BC2476" s="2">
        <v>5320</v>
      </c>
      <c r="BD2476" s="2">
        <v>0.78799999999999992</v>
      </c>
      <c r="BE2476" s="2">
        <v>206</v>
      </c>
      <c r="BF2476" s="2">
        <v>45.1</v>
      </c>
      <c r="BG2476" s="2">
        <v>9.7000000000000003E-2</v>
      </c>
      <c r="BH2476" s="2">
        <v>4050</v>
      </c>
      <c r="BI2476" s="2">
        <v>330</v>
      </c>
      <c r="BJ2476" s="2">
        <v>76.900000000000006</v>
      </c>
      <c r="BK2476" s="2">
        <v>9.08</v>
      </c>
      <c r="BL2476" s="2">
        <v>580</v>
      </c>
      <c r="BN2476" s="1">
        <f t="shared" si="614"/>
        <v>-0.98946229855918533</v>
      </c>
      <c r="BO2476" s="2">
        <f t="shared" si="615"/>
        <v>0.76127819548872178</v>
      </c>
      <c r="BP2476" s="1">
        <f t="shared" si="616"/>
        <v>26.41041556091665</v>
      </c>
    </row>
    <row r="2477" spans="1:68" x14ac:dyDescent="0.25">
      <c r="A2477" t="s">
        <v>2209</v>
      </c>
      <c r="B2477" t="s">
        <v>1038</v>
      </c>
      <c r="C2477" t="s">
        <v>27</v>
      </c>
      <c r="D2477">
        <v>-19.915375000000001</v>
      </c>
      <c r="E2477">
        <v>-67.861913999999999</v>
      </c>
      <c r="G2477" t="s">
        <v>1086</v>
      </c>
      <c r="H2477" t="s">
        <v>2456</v>
      </c>
      <c r="I2477" t="s">
        <v>1013</v>
      </c>
      <c r="J2477" t="s">
        <v>41</v>
      </c>
      <c r="L2477" t="s">
        <v>30</v>
      </c>
      <c r="M2477">
        <v>0.12</v>
      </c>
      <c r="N2477">
        <v>8</v>
      </c>
      <c r="O2477">
        <v>1.202</v>
      </c>
      <c r="P2477">
        <v>7.13</v>
      </c>
      <c r="Q2477" s="1">
        <v>3.4</v>
      </c>
      <c r="T2477" s="1">
        <f t="shared" si="604"/>
        <v>190720.99999999997</v>
      </c>
      <c r="U2477" s="1">
        <f t="shared" si="605"/>
        <v>31.961600000000001</v>
      </c>
      <c r="V2477" s="3"/>
      <c r="W2477" s="3">
        <f t="shared" si="606"/>
        <v>5071.9679999999998</v>
      </c>
      <c r="Z2477" s="2">
        <f t="shared" si="607"/>
        <v>103.02883</v>
      </c>
      <c r="AA2477" s="1">
        <f t="shared" si="608"/>
        <v>2.6123699999999999</v>
      </c>
      <c r="AB2477" s="4"/>
      <c r="AD2477" s="3">
        <f t="shared" si="609"/>
        <v>111956.43000000001</v>
      </c>
      <c r="AE2477" s="3">
        <f t="shared" si="610"/>
        <v>3859.0022100000001</v>
      </c>
      <c r="AF2477" s="3">
        <f t="shared" si="611"/>
        <v>120.0793</v>
      </c>
      <c r="AG2477" s="3">
        <f t="shared" si="612"/>
        <v>661.31999999999994</v>
      </c>
      <c r="AH2477" s="3">
        <f t="shared" si="613"/>
        <v>3840.1900000000005</v>
      </c>
      <c r="AQ2477" s="3">
        <v>316897</v>
      </c>
      <c r="BA2477" t="s">
        <v>31</v>
      </c>
      <c r="BB2477">
        <v>3.4</v>
      </c>
      <c r="BC2477" s="2">
        <v>5379.9999999999991</v>
      </c>
      <c r="BD2477" s="2">
        <v>0.4</v>
      </c>
      <c r="BE2477" s="2">
        <v>52.8</v>
      </c>
      <c r="BF2477" s="2">
        <v>9.5299999999999994</v>
      </c>
      <c r="BG2477" s="2">
        <v>9.2999999999999999E-2</v>
      </c>
      <c r="BH2477" s="2">
        <v>4870</v>
      </c>
      <c r="BI2477" s="2">
        <v>98.7</v>
      </c>
      <c r="BJ2477" s="2">
        <v>17.3</v>
      </c>
      <c r="BK2477" s="2">
        <v>16.5</v>
      </c>
      <c r="BL2477" s="2">
        <v>158.00000000000003</v>
      </c>
      <c r="BN2477" s="1">
        <f t="shared" si="614"/>
        <v>-1.4264070063929526</v>
      </c>
      <c r="BO2477" s="2">
        <f t="shared" si="615"/>
        <v>0.90520446096654295</v>
      </c>
      <c r="BP2477" s="1">
        <f t="shared" si="616"/>
        <v>31.980449586231767</v>
      </c>
    </row>
    <row r="2478" spans="1:68" x14ac:dyDescent="0.25">
      <c r="A2478" t="s">
        <v>2210</v>
      </c>
      <c r="B2478" t="s">
        <v>1038</v>
      </c>
      <c r="C2478" t="s">
        <v>27</v>
      </c>
      <c r="D2478">
        <v>-19.915375000000001</v>
      </c>
      <c r="E2478">
        <v>-67.861913999999999</v>
      </c>
      <c r="G2478" t="s">
        <v>1086</v>
      </c>
      <c r="H2478" t="s">
        <v>2456</v>
      </c>
      <c r="I2478" t="s">
        <v>1013</v>
      </c>
      <c r="J2478" t="s">
        <v>41</v>
      </c>
      <c r="L2478" t="s">
        <v>30</v>
      </c>
      <c r="M2478">
        <v>1</v>
      </c>
      <c r="N2478">
        <v>2.5</v>
      </c>
      <c r="O2478">
        <v>1.204</v>
      </c>
      <c r="P2478">
        <v>6.88</v>
      </c>
      <c r="Q2478" s="1">
        <v>5.8</v>
      </c>
      <c r="T2478" s="1">
        <f t="shared" si="604"/>
        <v>188594.00000000003</v>
      </c>
      <c r="U2478" s="1">
        <f t="shared" si="605"/>
        <v>37.9544</v>
      </c>
      <c r="V2478" s="3"/>
      <c r="W2478" s="3">
        <f t="shared" si="606"/>
        <v>8549.34</v>
      </c>
      <c r="Z2478" s="2">
        <f t="shared" si="607"/>
        <v>219.4633</v>
      </c>
      <c r="AA2478" s="1">
        <f t="shared" si="608"/>
        <v>2.6123699999999999</v>
      </c>
      <c r="AB2478" s="4"/>
      <c r="AD2478" s="3">
        <f t="shared" si="609"/>
        <v>106898.85</v>
      </c>
      <c r="AE2478" s="3">
        <f t="shared" si="610"/>
        <v>6451.2195000000011</v>
      </c>
      <c r="AF2478" s="3">
        <f t="shared" si="611"/>
        <v>229.053</v>
      </c>
      <c r="AG2478" s="3">
        <f t="shared" si="612"/>
        <v>637.27199999999993</v>
      </c>
      <c r="AH2478" s="3">
        <f t="shared" si="613"/>
        <v>6659.57</v>
      </c>
      <c r="AQ2478" s="3">
        <v>318947</v>
      </c>
      <c r="BA2478" t="s">
        <v>31</v>
      </c>
      <c r="BB2478">
        <v>5.8</v>
      </c>
      <c r="BC2478" s="2">
        <v>5320</v>
      </c>
      <c r="BD2478" s="2">
        <v>0.47499999999999998</v>
      </c>
      <c r="BE2478" s="2">
        <v>89</v>
      </c>
      <c r="BF2478" s="2">
        <v>20.3</v>
      </c>
      <c r="BG2478" s="2">
        <v>9.2999999999999999E-2</v>
      </c>
      <c r="BH2478" s="2">
        <v>4650</v>
      </c>
      <c r="BI2478" s="2">
        <v>165.00000000000003</v>
      </c>
      <c r="BJ2478" s="2">
        <v>33</v>
      </c>
      <c r="BK2478" s="2">
        <v>15.9</v>
      </c>
      <c r="BL2478" s="2">
        <v>274</v>
      </c>
      <c r="BN2478" s="1">
        <f t="shared" si="614"/>
        <v>-0.69954697529975196</v>
      </c>
      <c r="BO2478" s="2">
        <f t="shared" si="615"/>
        <v>0.87406015037593987</v>
      </c>
      <c r="BP2478" s="1">
        <f t="shared" si="616"/>
        <v>29.074362702082048</v>
      </c>
    </row>
    <row r="2479" spans="1:68" x14ac:dyDescent="0.25">
      <c r="A2479" t="s">
        <v>2211</v>
      </c>
      <c r="B2479" t="s">
        <v>1038</v>
      </c>
      <c r="C2479" t="s">
        <v>27</v>
      </c>
      <c r="D2479">
        <v>-19.915375000000001</v>
      </c>
      <c r="E2479">
        <v>-67.861913999999999</v>
      </c>
      <c r="G2479" t="s">
        <v>1086</v>
      </c>
      <c r="H2479" t="s">
        <v>2456</v>
      </c>
      <c r="I2479" t="s">
        <v>1013</v>
      </c>
      <c r="J2479" t="s">
        <v>41</v>
      </c>
      <c r="L2479" t="s">
        <v>30</v>
      </c>
      <c r="M2479">
        <v>6</v>
      </c>
      <c r="N2479">
        <v>3.5</v>
      </c>
      <c r="O2479">
        <v>1.2070000000000001</v>
      </c>
      <c r="P2479">
        <v>6.8</v>
      </c>
      <c r="Q2479" s="1">
        <v>7.4299999999999988</v>
      </c>
      <c r="T2479" s="1">
        <f t="shared" si="604"/>
        <v>187885.00000000003</v>
      </c>
      <c r="U2479" s="1">
        <f t="shared" si="605"/>
        <v>43.947200000000002</v>
      </c>
      <c r="V2479" s="3"/>
      <c r="W2479" s="3">
        <f t="shared" si="606"/>
        <v>11719.32</v>
      </c>
      <c r="Z2479" s="2">
        <f t="shared" si="607"/>
        <v>252.97739999999999</v>
      </c>
      <c r="AA2479" s="1">
        <f t="shared" si="608"/>
        <v>2.7528200000000003</v>
      </c>
      <c r="AB2479" s="4"/>
      <c r="AD2479" s="3">
        <f t="shared" si="609"/>
        <v>101841.27</v>
      </c>
      <c r="AE2479" s="3">
        <f t="shared" si="610"/>
        <v>8015.1514999999999</v>
      </c>
      <c r="AF2479" s="3">
        <f t="shared" si="611"/>
        <v>313.73320000000001</v>
      </c>
      <c r="AG2479" s="3">
        <f t="shared" si="612"/>
        <v>529.05599999999993</v>
      </c>
      <c r="AH2479" s="3">
        <f t="shared" si="613"/>
        <v>8701.19</v>
      </c>
      <c r="AQ2479" s="3">
        <v>320066</v>
      </c>
      <c r="BA2479" t="s">
        <v>31</v>
      </c>
      <c r="BB2479">
        <v>7.4299999999999988</v>
      </c>
      <c r="BC2479" s="2">
        <v>5300</v>
      </c>
      <c r="BD2479" s="2">
        <v>0.55000000000000004</v>
      </c>
      <c r="BE2479" s="2">
        <v>121.99999999999999</v>
      </c>
      <c r="BF2479" s="2">
        <v>23.4</v>
      </c>
      <c r="BG2479" s="2">
        <v>9.8000000000000004E-2</v>
      </c>
      <c r="BH2479" s="2">
        <v>4430</v>
      </c>
      <c r="BI2479" s="2">
        <v>205</v>
      </c>
      <c r="BJ2479" s="2">
        <v>45.2</v>
      </c>
      <c r="BK2479" s="2">
        <v>13.2</v>
      </c>
      <c r="BL2479" s="2">
        <v>358</v>
      </c>
      <c r="BN2479" s="1">
        <f t="shared" si="614"/>
        <v>-1.1789061631515834</v>
      </c>
      <c r="BO2479" s="2">
        <f t="shared" si="615"/>
        <v>0.83584905660377362</v>
      </c>
      <c r="BP2479" s="1">
        <f t="shared" si="616"/>
        <v>27.734361553064833</v>
      </c>
    </row>
    <row r="2480" spans="1:68" x14ac:dyDescent="0.25">
      <c r="A2480" t="s">
        <v>2212</v>
      </c>
      <c r="B2480" t="s">
        <v>1038</v>
      </c>
      <c r="C2480" t="s">
        <v>27</v>
      </c>
      <c r="D2480">
        <v>-20.350071</v>
      </c>
      <c r="E2480">
        <v>-67.293805000000006</v>
      </c>
      <c r="G2480" t="s">
        <v>1086</v>
      </c>
      <c r="H2480" t="s">
        <v>2456</v>
      </c>
      <c r="I2480" t="s">
        <v>1013</v>
      </c>
      <c r="J2480" t="s">
        <v>41</v>
      </c>
      <c r="L2480" t="s">
        <v>30</v>
      </c>
      <c r="M2480">
        <v>0.09</v>
      </c>
      <c r="N2480">
        <v>7</v>
      </c>
      <c r="O2480">
        <v>1.2030000000000001</v>
      </c>
      <c r="P2480">
        <v>7.11</v>
      </c>
      <c r="Q2480" s="1">
        <v>6.42</v>
      </c>
      <c r="T2480" s="1">
        <f t="shared" si="604"/>
        <v>190721.00000000003</v>
      </c>
      <c r="U2480" s="1">
        <f t="shared" si="605"/>
        <v>49.940000000000005</v>
      </c>
      <c r="V2480" s="3"/>
      <c r="W2480" s="3">
        <f t="shared" si="606"/>
        <v>7473.4679999999998</v>
      </c>
      <c r="Z2480" s="2">
        <f t="shared" si="607"/>
        <v>216.22000000000003</v>
      </c>
      <c r="AA2480" s="1">
        <f t="shared" si="608"/>
        <v>2.6123699999999999</v>
      </c>
      <c r="AB2480" s="4"/>
      <c r="AD2480" s="3">
        <f t="shared" si="609"/>
        <v>106898.85</v>
      </c>
      <c r="AE2480" s="3">
        <f t="shared" si="610"/>
        <v>6451.2194999999992</v>
      </c>
      <c r="AF2480" s="3">
        <f t="shared" si="611"/>
        <v>229.053</v>
      </c>
      <c r="AG2480" s="3">
        <f t="shared" si="612"/>
        <v>757.51199999999994</v>
      </c>
      <c r="AH2480" s="3">
        <f t="shared" si="613"/>
        <v>6027.64</v>
      </c>
      <c r="AQ2480" s="3">
        <v>319536</v>
      </c>
      <c r="BA2480" t="s">
        <v>31</v>
      </c>
      <c r="BB2480">
        <v>6.42</v>
      </c>
      <c r="BC2480" s="2">
        <v>5380</v>
      </c>
      <c r="BD2480" s="2">
        <v>0.62500000000000011</v>
      </c>
      <c r="BE2480" s="2">
        <v>77.8</v>
      </c>
      <c r="BF2480" s="2">
        <v>20.000000000000004</v>
      </c>
      <c r="BG2480" s="2">
        <v>9.2999999999999999E-2</v>
      </c>
      <c r="BH2480" s="2">
        <v>4650</v>
      </c>
      <c r="BI2480" s="2">
        <v>164.99999999999997</v>
      </c>
      <c r="BJ2480" s="2">
        <v>33</v>
      </c>
      <c r="BK2480" s="2">
        <v>18.899999999999999</v>
      </c>
      <c r="BL2480" s="2">
        <v>248</v>
      </c>
      <c r="BN2480" s="1">
        <f t="shared" si="614"/>
        <v>-1.4723402424562553</v>
      </c>
      <c r="BO2480" s="2">
        <f t="shared" si="615"/>
        <v>0.86431226765799252</v>
      </c>
      <c r="BP2480" s="1">
        <f t="shared" si="616"/>
        <v>26.315481569767698</v>
      </c>
    </row>
    <row r="2481" spans="1:68" x14ac:dyDescent="0.25">
      <c r="A2481" t="s">
        <v>2213</v>
      </c>
      <c r="B2481" t="s">
        <v>1038</v>
      </c>
      <c r="C2481" t="s">
        <v>27</v>
      </c>
      <c r="D2481">
        <v>-20.350071</v>
      </c>
      <c r="E2481">
        <v>-67.293805000000006</v>
      </c>
      <c r="G2481" t="s">
        <v>1086</v>
      </c>
      <c r="H2481" t="s">
        <v>2456</v>
      </c>
      <c r="I2481" t="s">
        <v>1013</v>
      </c>
      <c r="J2481" t="s">
        <v>41</v>
      </c>
      <c r="L2481" t="s">
        <v>30</v>
      </c>
      <c r="M2481">
        <v>1</v>
      </c>
      <c r="N2481">
        <v>5</v>
      </c>
      <c r="O2481">
        <v>1.2090000000000001</v>
      </c>
      <c r="P2481">
        <v>6.83</v>
      </c>
      <c r="Q2481" s="1">
        <v>12.5</v>
      </c>
      <c r="T2481" s="1">
        <f t="shared" si="604"/>
        <v>191784.50000000003</v>
      </c>
      <c r="U2481" s="1">
        <f t="shared" si="605"/>
        <v>66.000703999999999</v>
      </c>
      <c r="V2481" s="3"/>
      <c r="W2481" s="3">
        <f t="shared" si="606"/>
        <v>14409</v>
      </c>
      <c r="Z2481" s="2">
        <f t="shared" si="607"/>
        <v>427.03449999999998</v>
      </c>
      <c r="AA2481" s="1">
        <f t="shared" si="608"/>
        <v>3.0899000000000001</v>
      </c>
      <c r="AB2481" s="4"/>
      <c r="AD2481" s="3">
        <f t="shared" si="609"/>
        <v>94714.680000000008</v>
      </c>
      <c r="AE2481" s="3">
        <f t="shared" si="610"/>
        <v>12511.456</v>
      </c>
      <c r="AF2481" s="3">
        <f t="shared" si="611"/>
        <v>496.28149999999999</v>
      </c>
      <c r="AG2481" s="3">
        <f t="shared" si="612"/>
        <v>420.84</v>
      </c>
      <c r="AH2481" s="3">
        <f t="shared" si="613"/>
        <v>12201.11</v>
      </c>
      <c r="AQ2481" s="3">
        <v>328105</v>
      </c>
      <c r="BA2481" t="s">
        <v>31</v>
      </c>
      <c r="BB2481">
        <v>12.5</v>
      </c>
      <c r="BC2481" s="2">
        <v>5410</v>
      </c>
      <c r="BD2481" s="2">
        <v>0.82599999999999996</v>
      </c>
      <c r="BE2481" s="2">
        <v>150</v>
      </c>
      <c r="BF2481" s="2">
        <v>39.5</v>
      </c>
      <c r="BG2481" s="2">
        <v>0.11</v>
      </c>
      <c r="BH2481" s="2">
        <v>4120</v>
      </c>
      <c r="BI2481" s="2">
        <v>320</v>
      </c>
      <c r="BJ2481" s="2">
        <v>71.5</v>
      </c>
      <c r="BK2481" s="2">
        <v>10.5</v>
      </c>
      <c r="BL2481" s="2">
        <v>502</v>
      </c>
      <c r="BN2481" s="1">
        <f t="shared" si="614"/>
        <v>-1.6592263503894287</v>
      </c>
      <c r="BO2481" s="2">
        <f t="shared" si="615"/>
        <v>0.76155268022181144</v>
      </c>
      <c r="BP2481" s="1">
        <f t="shared" si="616"/>
        <v>24.585059084410766</v>
      </c>
    </row>
    <row r="2482" spans="1:68" x14ac:dyDescent="0.25">
      <c r="A2482" t="s">
        <v>2214</v>
      </c>
      <c r="B2482" t="s">
        <v>1038</v>
      </c>
      <c r="C2482" t="s">
        <v>27</v>
      </c>
      <c r="D2482">
        <v>-20.350071</v>
      </c>
      <c r="E2482">
        <v>-67.293805000000006</v>
      </c>
      <c r="G2482" t="s">
        <v>1086</v>
      </c>
      <c r="H2482" t="s">
        <v>2456</v>
      </c>
      <c r="I2482" t="s">
        <v>1013</v>
      </c>
      <c r="J2482" t="s">
        <v>41</v>
      </c>
      <c r="L2482" t="s">
        <v>30</v>
      </c>
      <c r="M2482">
        <v>4.5</v>
      </c>
      <c r="N2482">
        <v>5.5</v>
      </c>
      <c r="O2482">
        <v>1.2170000000000001</v>
      </c>
      <c r="P2482">
        <v>6.71</v>
      </c>
      <c r="Q2482" s="1">
        <v>18.2</v>
      </c>
      <c r="T2482" s="1">
        <f t="shared" si="604"/>
        <v>190721.00000000003</v>
      </c>
      <c r="U2482" s="1">
        <f t="shared" si="605"/>
        <v>77.98630399999999</v>
      </c>
      <c r="V2482" s="3"/>
      <c r="W2482" s="3">
        <f t="shared" si="606"/>
        <v>20172.600000000002</v>
      </c>
      <c r="Z2482" s="2">
        <f t="shared" si="607"/>
        <v>615.14589999999998</v>
      </c>
      <c r="AA2482" s="1">
        <f t="shared" si="608"/>
        <v>3.0899000000000001</v>
      </c>
      <c r="AB2482" s="4"/>
      <c r="AD2482" s="3">
        <f t="shared" si="609"/>
        <v>90116.87999999999</v>
      </c>
      <c r="AE2482" s="3">
        <f t="shared" si="610"/>
        <v>14505.469299999999</v>
      </c>
      <c r="AF2482" s="3">
        <f t="shared" si="611"/>
        <v>621.21950000000004</v>
      </c>
      <c r="AG2482" s="3">
        <f t="shared" si="612"/>
        <v>340.68</v>
      </c>
      <c r="AH2482" s="3">
        <f t="shared" si="613"/>
        <v>15506.59</v>
      </c>
      <c r="AQ2482" s="3">
        <v>334091</v>
      </c>
      <c r="BA2482" t="s">
        <v>31</v>
      </c>
      <c r="BB2482">
        <v>18.2</v>
      </c>
      <c r="BC2482" s="2">
        <v>5380</v>
      </c>
      <c r="BD2482" s="2">
        <v>0.97599999999999998</v>
      </c>
      <c r="BE2482" s="2">
        <v>210</v>
      </c>
      <c r="BF2482" s="2">
        <v>56.9</v>
      </c>
      <c r="BG2482" s="2">
        <v>0.11</v>
      </c>
      <c r="BH2482" s="2">
        <v>3919.9999999999995</v>
      </c>
      <c r="BI2482" s="2">
        <v>370.99999999999994</v>
      </c>
      <c r="BJ2482" s="2">
        <v>89.5</v>
      </c>
      <c r="BK2482" s="2">
        <v>8.5</v>
      </c>
      <c r="BL2482" s="2">
        <v>638</v>
      </c>
      <c r="BN2482" s="1">
        <f t="shared" si="614"/>
        <v>-1.2675550933481496</v>
      </c>
      <c r="BO2482" s="2">
        <f t="shared" si="615"/>
        <v>0.72862453531598503</v>
      </c>
      <c r="BP2482" s="1">
        <f t="shared" si="616"/>
        <v>24.961531310591504</v>
      </c>
    </row>
    <row r="2483" spans="1:68" x14ac:dyDescent="0.25">
      <c r="A2483" t="s">
        <v>2215</v>
      </c>
      <c r="B2483" t="s">
        <v>1038</v>
      </c>
      <c r="C2483" t="s">
        <v>27</v>
      </c>
      <c r="D2483">
        <v>-20.350071</v>
      </c>
      <c r="E2483">
        <v>-67.293805000000006</v>
      </c>
      <c r="G2483" t="s">
        <v>1086</v>
      </c>
      <c r="H2483" t="s">
        <v>2456</v>
      </c>
      <c r="I2483" t="s">
        <v>1013</v>
      </c>
      <c r="J2483" t="s">
        <v>41</v>
      </c>
      <c r="L2483" t="s">
        <v>30</v>
      </c>
      <c r="M2483">
        <v>8</v>
      </c>
      <c r="N2483">
        <v>6.5</v>
      </c>
      <c r="O2483">
        <v>1.218</v>
      </c>
      <c r="P2483">
        <v>6.71</v>
      </c>
      <c r="Q2483" s="1">
        <v>21.3</v>
      </c>
      <c r="T2483" s="1">
        <f t="shared" si="604"/>
        <v>191784.50000000003</v>
      </c>
      <c r="U2483" s="1">
        <f t="shared" si="605"/>
        <v>87.894400000000005</v>
      </c>
      <c r="V2483" s="3"/>
      <c r="W2483" s="3">
        <f t="shared" si="606"/>
        <v>22670.16</v>
      </c>
      <c r="Z2483" s="2">
        <f t="shared" si="607"/>
        <v>691.904</v>
      </c>
      <c r="AA2483" s="1">
        <f t="shared" si="608"/>
        <v>3.0899000000000001</v>
      </c>
      <c r="AB2483" s="4"/>
      <c r="AD2483" s="3">
        <f t="shared" si="609"/>
        <v>90116.88</v>
      </c>
      <c r="AE2483" s="3">
        <f t="shared" si="610"/>
        <v>15404.7302</v>
      </c>
      <c r="AF2483" s="3">
        <f t="shared" si="611"/>
        <v>669.80650000000003</v>
      </c>
      <c r="AG2483" s="3">
        <f t="shared" si="612"/>
        <v>328.65599999999995</v>
      </c>
      <c r="AH2483" s="3">
        <f t="shared" si="613"/>
        <v>16503.095000000001</v>
      </c>
      <c r="AQ2483" s="3">
        <v>339860</v>
      </c>
      <c r="BA2483" t="s">
        <v>31</v>
      </c>
      <c r="BB2483">
        <v>21.3</v>
      </c>
      <c r="BC2483" s="2">
        <v>5410</v>
      </c>
      <c r="BD2483" s="2">
        <v>1.1000000000000001</v>
      </c>
      <c r="BE2483" s="2">
        <v>236</v>
      </c>
      <c r="BF2483" s="2">
        <v>64</v>
      </c>
      <c r="BG2483" s="2">
        <v>0.11</v>
      </c>
      <c r="BH2483" s="2">
        <v>3920</v>
      </c>
      <c r="BI2483" s="2">
        <v>394</v>
      </c>
      <c r="BJ2483" s="2">
        <v>96.5</v>
      </c>
      <c r="BK2483" s="2">
        <v>8.1999999999999993</v>
      </c>
      <c r="BL2483" s="2">
        <v>679.00000000000011</v>
      </c>
      <c r="BN2483" s="1">
        <f t="shared" si="614"/>
        <v>-1.0223024475374993</v>
      </c>
      <c r="BO2483" s="2">
        <f t="shared" si="615"/>
        <v>0.72458410351201474</v>
      </c>
      <c r="BP2483" s="1">
        <f t="shared" si="616"/>
        <v>24.63860084964837</v>
      </c>
    </row>
    <row r="2484" spans="1:68" x14ac:dyDescent="0.25">
      <c r="A2484" t="s">
        <v>2216</v>
      </c>
      <c r="B2484" t="s">
        <v>1038</v>
      </c>
      <c r="C2484" t="s">
        <v>27</v>
      </c>
      <c r="D2484">
        <v>-20.448267999999999</v>
      </c>
      <c r="E2484">
        <v>-67.246099999999998</v>
      </c>
      <c r="G2484" t="s">
        <v>1086</v>
      </c>
      <c r="H2484" t="s">
        <v>2456</v>
      </c>
      <c r="I2484" t="s">
        <v>1013</v>
      </c>
      <c r="J2484" t="s">
        <v>41</v>
      </c>
      <c r="L2484" t="s">
        <v>30</v>
      </c>
      <c r="M2484">
        <v>0.08</v>
      </c>
      <c r="N2484">
        <v>10</v>
      </c>
      <c r="O2484">
        <v>1.2050000000000001</v>
      </c>
      <c r="P2484">
        <v>7.13</v>
      </c>
      <c r="Q2484" s="1">
        <v>5.93</v>
      </c>
      <c r="T2484" s="1">
        <f t="shared" si="604"/>
        <v>191784.50000000003</v>
      </c>
      <c r="U2484" s="1">
        <f t="shared" si="605"/>
        <v>48.981151999999994</v>
      </c>
      <c r="V2484" s="3"/>
      <c r="W2484" s="3">
        <f t="shared" si="606"/>
        <v>6301.5359999999991</v>
      </c>
      <c r="Z2484" s="2">
        <f t="shared" si="607"/>
        <v>204.32789999999997</v>
      </c>
      <c r="AA2484" s="1">
        <f t="shared" si="608"/>
        <v>2.5842800000000001</v>
      </c>
      <c r="AB2484" s="4"/>
      <c r="AD2484" s="3">
        <f t="shared" si="609"/>
        <v>109887.42</v>
      </c>
      <c r="AE2484" s="3">
        <f t="shared" si="610"/>
        <v>5747.4501</v>
      </c>
      <c r="AF2484" s="3">
        <f t="shared" si="611"/>
        <v>192.9598</v>
      </c>
      <c r="AG2484" s="3">
        <f t="shared" si="612"/>
        <v>661.31999999999994</v>
      </c>
      <c r="AH2484" s="3">
        <f t="shared" si="613"/>
        <v>5298.49</v>
      </c>
      <c r="AQ2484" s="3">
        <v>320812</v>
      </c>
      <c r="BA2484" t="s">
        <v>31</v>
      </c>
      <c r="BB2484">
        <v>5.93</v>
      </c>
      <c r="BC2484" s="2">
        <v>5410</v>
      </c>
      <c r="BD2484" s="2">
        <v>0.61299999999999999</v>
      </c>
      <c r="BE2484" s="2">
        <v>65.599999999999994</v>
      </c>
      <c r="BF2484" s="2">
        <v>18.899999999999999</v>
      </c>
      <c r="BG2484" s="2">
        <v>9.1999999999999998E-2</v>
      </c>
      <c r="BH2484" s="2">
        <v>4780</v>
      </c>
      <c r="BI2484" s="2">
        <v>147</v>
      </c>
      <c r="BJ2484" s="2">
        <v>27.8</v>
      </c>
      <c r="BK2484" s="2">
        <v>16.5</v>
      </c>
      <c r="BL2484" s="2">
        <v>218</v>
      </c>
      <c r="BN2484" s="1">
        <f t="shared" si="614"/>
        <v>-1.1296770199050417</v>
      </c>
      <c r="BO2484" s="2">
        <f t="shared" si="615"/>
        <v>0.88354898336414045</v>
      </c>
      <c r="BP2484" s="1">
        <f t="shared" si="616"/>
        <v>27.459035508950567</v>
      </c>
    </row>
    <row r="2485" spans="1:68" x14ac:dyDescent="0.25">
      <c r="A2485" t="s">
        <v>2217</v>
      </c>
      <c r="B2485" t="s">
        <v>1038</v>
      </c>
      <c r="C2485" t="s">
        <v>27</v>
      </c>
      <c r="D2485">
        <v>-20.448267999999999</v>
      </c>
      <c r="E2485">
        <v>-67.246099999999998</v>
      </c>
      <c r="G2485" t="s">
        <v>1086</v>
      </c>
      <c r="H2485" t="s">
        <v>2456</v>
      </c>
      <c r="I2485" t="s">
        <v>1013</v>
      </c>
      <c r="J2485" t="s">
        <v>41</v>
      </c>
      <c r="L2485" t="s">
        <v>30</v>
      </c>
      <c r="M2485">
        <v>1</v>
      </c>
      <c r="N2485">
        <v>4.5</v>
      </c>
      <c r="O2485">
        <v>1.2130000000000001</v>
      </c>
      <c r="P2485">
        <v>6.74</v>
      </c>
      <c r="Q2485" s="1">
        <v>13.3</v>
      </c>
      <c r="T2485" s="1">
        <f t="shared" si="604"/>
        <v>191784.50000000003</v>
      </c>
      <c r="U2485" s="1">
        <f t="shared" si="605"/>
        <v>67.99830399999999</v>
      </c>
      <c r="V2485" s="3"/>
      <c r="W2485" s="3">
        <f t="shared" si="606"/>
        <v>15177.48</v>
      </c>
      <c r="Z2485" s="2">
        <f t="shared" si="607"/>
        <v>437.8454999999999</v>
      </c>
      <c r="AA2485" s="1">
        <f t="shared" si="608"/>
        <v>3.0899000000000001</v>
      </c>
      <c r="AB2485" s="4"/>
      <c r="AD2485" s="3">
        <f t="shared" si="609"/>
        <v>95864.13</v>
      </c>
      <c r="AE2485" s="3">
        <f t="shared" si="610"/>
        <v>12589.652600000001</v>
      </c>
      <c r="AF2485" s="3">
        <f t="shared" si="611"/>
        <v>508.77529999999996</v>
      </c>
      <c r="AG2485" s="3">
        <f t="shared" si="612"/>
        <v>399.9984</v>
      </c>
      <c r="AH2485" s="3">
        <f t="shared" si="613"/>
        <v>12395.55</v>
      </c>
      <c r="AQ2485" s="3">
        <v>330348</v>
      </c>
      <c r="BA2485" t="s">
        <v>31</v>
      </c>
      <c r="BB2485">
        <v>13.3</v>
      </c>
      <c r="BC2485" s="2">
        <v>5410</v>
      </c>
      <c r="BD2485" s="2">
        <v>0.85099999999999998</v>
      </c>
      <c r="BE2485" s="2">
        <v>158</v>
      </c>
      <c r="BF2485" s="2">
        <v>40.499999999999993</v>
      </c>
      <c r="BG2485" s="2">
        <v>0.11</v>
      </c>
      <c r="BH2485" s="2">
        <v>4170</v>
      </c>
      <c r="BI2485" s="2">
        <v>322</v>
      </c>
      <c r="BJ2485" s="2">
        <v>73.3</v>
      </c>
      <c r="BK2485" s="2">
        <v>9.98</v>
      </c>
      <c r="BL2485" s="2">
        <v>510</v>
      </c>
      <c r="BN2485" s="1">
        <f t="shared" si="614"/>
        <v>-1.188947672323194</v>
      </c>
      <c r="BO2485" s="2">
        <f t="shared" si="615"/>
        <v>0.77079482439926061</v>
      </c>
      <c r="BP2485" s="1">
        <f t="shared" si="616"/>
        <v>24.363505854156049</v>
      </c>
    </row>
    <row r="2486" spans="1:68" x14ac:dyDescent="0.25">
      <c r="A2486" t="s">
        <v>2218</v>
      </c>
      <c r="B2486" t="s">
        <v>1038</v>
      </c>
      <c r="C2486" t="s">
        <v>27</v>
      </c>
      <c r="D2486">
        <v>-20.448267999999999</v>
      </c>
      <c r="E2486">
        <v>-67.246099999999998</v>
      </c>
      <c r="G2486" t="s">
        <v>1086</v>
      </c>
      <c r="H2486" t="s">
        <v>2456</v>
      </c>
      <c r="I2486" t="s">
        <v>1013</v>
      </c>
      <c r="J2486" t="s">
        <v>41</v>
      </c>
      <c r="L2486" t="s">
        <v>30</v>
      </c>
      <c r="M2486">
        <v>4.5</v>
      </c>
      <c r="N2486">
        <v>6</v>
      </c>
      <c r="O2486">
        <v>1.2470000000000001</v>
      </c>
      <c r="P2486">
        <v>6.75</v>
      </c>
      <c r="Q2486" s="1">
        <v>26.500000000000004</v>
      </c>
      <c r="T2486" s="1">
        <f t="shared" si="604"/>
        <v>194620.50000000006</v>
      </c>
      <c r="U2486" s="1">
        <f t="shared" si="605"/>
        <v>80.703040000000001</v>
      </c>
      <c r="V2486" s="3"/>
      <c r="W2486" s="3">
        <f t="shared" si="606"/>
        <v>28145.58</v>
      </c>
      <c r="Z2486" s="2">
        <f t="shared" si="607"/>
        <v>790.28409999999997</v>
      </c>
      <c r="AA2486" s="1">
        <f t="shared" si="608"/>
        <v>3.0899000000000005</v>
      </c>
      <c r="AB2486" s="4"/>
      <c r="AD2486" s="3">
        <f t="shared" si="609"/>
        <v>91496.22</v>
      </c>
      <c r="AE2486" s="3">
        <f t="shared" si="610"/>
        <v>16108.499599999999</v>
      </c>
      <c r="AF2486" s="3">
        <f t="shared" si="611"/>
        <v>673.27699999999993</v>
      </c>
      <c r="AG2486" s="3">
        <f t="shared" si="612"/>
        <v>273.74639999999999</v>
      </c>
      <c r="AH2486" s="3">
        <f t="shared" si="613"/>
        <v>17207.939999999999</v>
      </c>
      <c r="AQ2486" s="3">
        <v>351318</v>
      </c>
      <c r="BA2486" t="s">
        <v>31</v>
      </c>
      <c r="BB2486">
        <v>26.500000000000004</v>
      </c>
      <c r="BC2486" s="2">
        <v>5490.0000000000009</v>
      </c>
      <c r="BD2486" s="2">
        <v>1.01</v>
      </c>
      <c r="BE2486" s="2">
        <v>293</v>
      </c>
      <c r="BF2486" s="2">
        <v>73.099999999999994</v>
      </c>
      <c r="BG2486" s="2">
        <v>0.11000000000000001</v>
      </c>
      <c r="BH2486" s="2">
        <v>3980</v>
      </c>
      <c r="BI2486" s="2">
        <v>411.99999999999994</v>
      </c>
      <c r="BJ2486" s="2">
        <v>97</v>
      </c>
      <c r="BK2486" s="2">
        <v>6.83</v>
      </c>
      <c r="BL2486" s="2">
        <v>707.99999999999989</v>
      </c>
      <c r="BN2486" s="1">
        <f t="shared" si="614"/>
        <v>-1.5375759950158852</v>
      </c>
      <c r="BO2486" s="2">
        <f t="shared" si="615"/>
        <v>0.72495446265938057</v>
      </c>
      <c r="BP2486" s="1">
        <f t="shared" si="616"/>
        <v>25.55848484353394</v>
      </c>
    </row>
    <row r="2487" spans="1:68" x14ac:dyDescent="0.25">
      <c r="A2487" t="s">
        <v>2219</v>
      </c>
      <c r="B2487" t="s">
        <v>1038</v>
      </c>
      <c r="C2487" t="s">
        <v>27</v>
      </c>
      <c r="D2487">
        <v>-20.448267999999999</v>
      </c>
      <c r="E2487">
        <v>-67.246099999999998</v>
      </c>
      <c r="G2487" t="s">
        <v>1086</v>
      </c>
      <c r="H2487" t="s">
        <v>2456</v>
      </c>
      <c r="I2487" t="s">
        <v>1013</v>
      </c>
      <c r="J2487" t="s">
        <v>41</v>
      </c>
      <c r="L2487" t="s">
        <v>30</v>
      </c>
      <c r="M2487">
        <v>8</v>
      </c>
      <c r="N2487">
        <v>6</v>
      </c>
      <c r="O2487">
        <v>1.226</v>
      </c>
      <c r="P2487">
        <v>6.71</v>
      </c>
      <c r="Q2487" s="1">
        <v>26.3</v>
      </c>
      <c r="T2487" s="1">
        <f t="shared" si="604"/>
        <v>190721.00000000003</v>
      </c>
      <c r="U2487" s="1">
        <f t="shared" si="605"/>
        <v>81.502079999999992</v>
      </c>
      <c r="V2487" s="3"/>
      <c r="W2487" s="3">
        <f t="shared" si="606"/>
        <v>27377.100000000002</v>
      </c>
      <c r="Z2487" s="2">
        <f t="shared" si="607"/>
        <v>791.36520000000007</v>
      </c>
      <c r="AA2487" s="1">
        <f t="shared" si="608"/>
        <v>3.0899000000000001</v>
      </c>
      <c r="AB2487" s="4"/>
      <c r="AD2487" s="3">
        <f t="shared" si="609"/>
        <v>89427.21</v>
      </c>
      <c r="AE2487" s="3">
        <f t="shared" si="610"/>
        <v>15795.7132</v>
      </c>
      <c r="AF2487" s="3">
        <f t="shared" si="611"/>
        <v>660.78319999999997</v>
      </c>
      <c r="AG2487" s="3">
        <f t="shared" si="612"/>
        <v>268.93680000000001</v>
      </c>
      <c r="AH2487" s="3">
        <f t="shared" si="613"/>
        <v>16891.974999999999</v>
      </c>
      <c r="AQ2487" s="3">
        <v>343919</v>
      </c>
      <c r="BA2487" t="s">
        <v>31</v>
      </c>
      <c r="BB2487">
        <v>26.3</v>
      </c>
      <c r="BC2487" s="2">
        <v>5380</v>
      </c>
      <c r="BD2487" s="2">
        <v>1.02</v>
      </c>
      <c r="BE2487" s="2">
        <v>285</v>
      </c>
      <c r="BF2487" s="2">
        <v>73.2</v>
      </c>
      <c r="BG2487" s="2">
        <v>0.11</v>
      </c>
      <c r="BH2487" s="2">
        <v>3890</v>
      </c>
      <c r="BI2487" s="2">
        <v>404</v>
      </c>
      <c r="BJ2487" s="2">
        <v>95.2</v>
      </c>
      <c r="BK2487" s="2">
        <v>6.71</v>
      </c>
      <c r="BL2487" s="2">
        <v>695</v>
      </c>
      <c r="BN2487" s="1">
        <f t="shared" si="614"/>
        <v>-1.5692518398564541</v>
      </c>
      <c r="BO2487" s="2">
        <f t="shared" si="615"/>
        <v>0.72304832713754652</v>
      </c>
      <c r="BP2487" s="1">
        <f t="shared" si="616"/>
        <v>25.563566083399213</v>
      </c>
    </row>
    <row r="2488" spans="1:68" x14ac:dyDescent="0.25">
      <c r="A2488" t="s">
        <v>2220</v>
      </c>
      <c r="B2488" t="s">
        <v>1038</v>
      </c>
      <c r="C2488" t="s">
        <v>27</v>
      </c>
      <c r="D2488">
        <v>-20.141891000000001</v>
      </c>
      <c r="E2488">
        <v>-68.076314999999994</v>
      </c>
      <c r="G2488" t="s">
        <v>1086</v>
      </c>
      <c r="H2488" t="s">
        <v>2456</v>
      </c>
      <c r="I2488" t="s">
        <v>1013</v>
      </c>
      <c r="J2488" t="s">
        <v>41</v>
      </c>
      <c r="L2488" t="s">
        <v>30</v>
      </c>
      <c r="M2488">
        <v>0.23</v>
      </c>
      <c r="N2488">
        <v>4</v>
      </c>
      <c r="O2488">
        <v>1.202</v>
      </c>
      <c r="P2488">
        <v>7.06</v>
      </c>
      <c r="Q2488" s="1">
        <v>3.11</v>
      </c>
      <c r="T2488" s="1">
        <f t="shared" si="604"/>
        <v>191784.50000000003</v>
      </c>
      <c r="U2488" s="1">
        <f t="shared" si="605"/>
        <v>19.975999999999999</v>
      </c>
      <c r="V2488" s="3"/>
      <c r="W2488" s="3">
        <f t="shared" si="606"/>
        <v>4697.3339999999998</v>
      </c>
      <c r="Z2488" s="2">
        <f t="shared" si="607"/>
        <v>88.001540000000006</v>
      </c>
      <c r="AA2488" s="1">
        <f t="shared" si="608"/>
        <v>2.5842800000000001</v>
      </c>
      <c r="AB2488" s="4"/>
      <c r="AD2488" s="3">
        <f t="shared" si="609"/>
        <v>112875.99</v>
      </c>
      <c r="AE2488" s="3">
        <f t="shared" si="610"/>
        <v>3088.7657000000008</v>
      </c>
      <c r="AF2488" s="3">
        <f t="shared" si="611"/>
        <v>72.186400000000006</v>
      </c>
      <c r="AG2488" s="3">
        <f t="shared" si="612"/>
        <v>1030.056</v>
      </c>
      <c r="AH2488" s="3">
        <f t="shared" si="613"/>
        <v>2965.21</v>
      </c>
      <c r="AQ2488" s="3">
        <v>317138</v>
      </c>
      <c r="BA2488" t="s">
        <v>31</v>
      </c>
      <c r="BB2488">
        <v>3.11</v>
      </c>
      <c r="BC2488" s="2">
        <v>5410</v>
      </c>
      <c r="BD2488" s="2">
        <v>0.25</v>
      </c>
      <c r="BE2488" s="2">
        <v>48.9</v>
      </c>
      <c r="BF2488" s="2">
        <v>8.14</v>
      </c>
      <c r="BG2488" s="2">
        <v>9.1999999999999998E-2</v>
      </c>
      <c r="BH2488" s="2">
        <v>4910</v>
      </c>
      <c r="BI2488" s="2">
        <v>79.000000000000014</v>
      </c>
      <c r="BJ2488" s="2">
        <v>10.4</v>
      </c>
      <c r="BK2488" s="2">
        <v>25.7</v>
      </c>
      <c r="BL2488" s="2">
        <v>122</v>
      </c>
      <c r="BN2488" s="1">
        <f t="shared" si="614"/>
        <v>-2.002228399883033</v>
      </c>
      <c r="BO2488" s="2">
        <f t="shared" si="615"/>
        <v>0.90757855822550837</v>
      </c>
      <c r="BP2488" s="1">
        <f t="shared" si="616"/>
        <v>41.077128101692281</v>
      </c>
    </row>
    <row r="2489" spans="1:68" x14ac:dyDescent="0.25">
      <c r="A2489" t="s">
        <v>2221</v>
      </c>
      <c r="B2489" t="s">
        <v>1038</v>
      </c>
      <c r="C2489" t="s">
        <v>27</v>
      </c>
      <c r="D2489">
        <v>-20.141891000000001</v>
      </c>
      <c r="E2489">
        <v>-68.076314999999994</v>
      </c>
      <c r="G2489" t="s">
        <v>1086</v>
      </c>
      <c r="H2489" t="s">
        <v>2456</v>
      </c>
      <c r="I2489" t="s">
        <v>1013</v>
      </c>
      <c r="J2489" t="s">
        <v>41</v>
      </c>
      <c r="L2489" t="s">
        <v>30</v>
      </c>
      <c r="M2489">
        <v>2</v>
      </c>
      <c r="N2489">
        <v>3</v>
      </c>
      <c r="O2489">
        <v>1.2030000000000001</v>
      </c>
      <c r="P2489">
        <v>6.96</v>
      </c>
      <c r="Q2489" s="1">
        <v>3.5999999999999996</v>
      </c>
      <c r="T2489" s="1">
        <f t="shared" si="604"/>
        <v>189657.50000000003</v>
      </c>
      <c r="U2489" s="1">
        <f t="shared" si="605"/>
        <v>25.968799999999998</v>
      </c>
      <c r="V2489" s="3"/>
      <c r="W2489" s="3">
        <f t="shared" si="606"/>
        <v>6243.9000000000005</v>
      </c>
      <c r="Z2489" s="2">
        <f t="shared" si="607"/>
        <v>142.70519999999999</v>
      </c>
      <c r="AA2489" s="1">
        <f t="shared" si="608"/>
        <v>2.5842800000000001</v>
      </c>
      <c r="AB2489" s="4"/>
      <c r="AD2489" s="3">
        <f t="shared" si="609"/>
        <v>108967.86</v>
      </c>
      <c r="AE2489" s="3">
        <f t="shared" si="610"/>
        <v>4652.6977000000006</v>
      </c>
      <c r="AF2489" s="3">
        <f t="shared" si="611"/>
        <v>143.67869999999999</v>
      </c>
      <c r="AG2489" s="3">
        <f t="shared" si="612"/>
        <v>853.70399999999995</v>
      </c>
      <c r="AH2489" s="3">
        <f t="shared" si="613"/>
        <v>4496.4250000000002</v>
      </c>
      <c r="AQ2489" s="3">
        <v>315725.00000000006</v>
      </c>
      <c r="BA2489" t="s">
        <v>31</v>
      </c>
      <c r="BB2489">
        <v>3.5999999999999996</v>
      </c>
      <c r="BC2489" s="2">
        <v>5350</v>
      </c>
      <c r="BD2489" s="2">
        <v>0.32500000000000001</v>
      </c>
      <c r="BE2489" s="2">
        <v>65</v>
      </c>
      <c r="BF2489" s="2">
        <v>13.2</v>
      </c>
      <c r="BG2489" s="2">
        <v>9.1999999999999998E-2</v>
      </c>
      <c r="BH2489" s="2">
        <v>4740</v>
      </c>
      <c r="BI2489" s="2">
        <v>119</v>
      </c>
      <c r="BJ2489" s="2">
        <v>20.7</v>
      </c>
      <c r="BK2489" s="2">
        <v>21.3</v>
      </c>
      <c r="BL2489" s="2">
        <v>185</v>
      </c>
      <c r="BN2489" s="1">
        <f t="shared" si="614"/>
        <v>-1.7782201095467105</v>
      </c>
      <c r="BO2489" s="2">
        <f t="shared" si="615"/>
        <v>0.88598130841121492</v>
      </c>
      <c r="BP2489" s="1">
        <f t="shared" si="616"/>
        <v>31.295000581157822</v>
      </c>
    </row>
    <row r="2490" spans="1:68" x14ac:dyDescent="0.25">
      <c r="A2490" t="s">
        <v>2222</v>
      </c>
      <c r="B2490" t="s">
        <v>1038</v>
      </c>
      <c r="C2490" t="s">
        <v>27</v>
      </c>
      <c r="D2490">
        <v>-20.431367999999999</v>
      </c>
      <c r="E2490">
        <v>-68.148707999999999</v>
      </c>
      <c r="G2490" t="s">
        <v>1086</v>
      </c>
      <c r="H2490" t="s">
        <v>2456</v>
      </c>
      <c r="I2490" t="s">
        <v>1013</v>
      </c>
      <c r="J2490" t="s">
        <v>41</v>
      </c>
      <c r="L2490" t="s">
        <v>30</v>
      </c>
      <c r="M2490">
        <v>0.15</v>
      </c>
      <c r="N2490">
        <v>7</v>
      </c>
      <c r="O2490">
        <v>1.2110000000000001</v>
      </c>
      <c r="P2490">
        <v>6.94</v>
      </c>
      <c r="Q2490" s="1">
        <v>9.8699999999999992</v>
      </c>
      <c r="T2490" s="1">
        <f t="shared" si="604"/>
        <v>190721.00000000006</v>
      </c>
      <c r="U2490" s="1">
        <f t="shared" si="605"/>
        <v>49.94</v>
      </c>
      <c r="V2490" s="3"/>
      <c r="W2490" s="3">
        <f t="shared" si="606"/>
        <v>12007.5</v>
      </c>
      <c r="Z2490" s="2">
        <f t="shared" si="607"/>
        <v>300.54580000000004</v>
      </c>
      <c r="AA2490" s="1">
        <f t="shared" si="608"/>
        <v>2.5842800000000001</v>
      </c>
      <c r="AB2490" s="4"/>
      <c r="AD2490" s="3">
        <f t="shared" si="609"/>
        <v>100002.15000000001</v>
      </c>
      <c r="AE2490" s="3">
        <f t="shared" si="610"/>
        <v>10595.639300000001</v>
      </c>
      <c r="AF2490" s="3">
        <f t="shared" si="611"/>
        <v>521.26909999999998</v>
      </c>
      <c r="AG2490" s="3">
        <f t="shared" si="612"/>
        <v>472.94400000000002</v>
      </c>
      <c r="AH2490" s="3">
        <f t="shared" si="613"/>
        <v>11010.164999999999</v>
      </c>
      <c r="AQ2490" s="3">
        <v>326551</v>
      </c>
      <c r="BA2490" t="s">
        <v>31</v>
      </c>
      <c r="BB2490">
        <v>9.8699999999999992</v>
      </c>
      <c r="BC2490" s="2">
        <v>5380.0000000000009</v>
      </c>
      <c r="BD2490" s="2">
        <v>0.625</v>
      </c>
      <c r="BE2490" s="2">
        <v>125</v>
      </c>
      <c r="BF2490" s="2">
        <v>27.800000000000004</v>
      </c>
      <c r="BG2490" s="2">
        <v>9.2000000000000012E-2</v>
      </c>
      <c r="BH2490" s="2">
        <v>4350</v>
      </c>
      <c r="BI2490" s="2">
        <v>271</v>
      </c>
      <c r="BJ2490" s="2">
        <v>75.099999999999994</v>
      </c>
      <c r="BK2490" s="2">
        <v>11.8</v>
      </c>
      <c r="BL2490" s="2">
        <v>453</v>
      </c>
      <c r="BN2490" s="1">
        <f t="shared" si="614"/>
        <v>-0.13132206570186358</v>
      </c>
      <c r="BO2490" s="2">
        <f t="shared" si="615"/>
        <v>0.80855018587360583</v>
      </c>
      <c r="BP2490" s="1">
        <f t="shared" si="616"/>
        <v>21.121844743914419</v>
      </c>
    </row>
    <row r="2491" spans="1:68" x14ac:dyDescent="0.25">
      <c r="A2491" t="s">
        <v>2223</v>
      </c>
      <c r="B2491" t="s">
        <v>1038</v>
      </c>
      <c r="C2491" t="s">
        <v>27</v>
      </c>
      <c r="D2491">
        <v>-20.431367999999999</v>
      </c>
      <c r="E2491">
        <v>-68.148707999999999</v>
      </c>
      <c r="G2491" t="s">
        <v>1086</v>
      </c>
      <c r="H2491" t="s">
        <v>2456</v>
      </c>
      <c r="I2491" t="s">
        <v>1013</v>
      </c>
      <c r="J2491" t="s">
        <v>41</v>
      </c>
      <c r="L2491" t="s">
        <v>30</v>
      </c>
      <c r="M2491">
        <v>1</v>
      </c>
      <c r="N2491">
        <v>4</v>
      </c>
      <c r="O2491">
        <v>1.2010000000000001</v>
      </c>
      <c r="P2491">
        <v>6.72</v>
      </c>
      <c r="Q2491" s="1">
        <v>3.3999999999999995</v>
      </c>
      <c r="T2491" s="1">
        <f t="shared" si="604"/>
        <v>190721.00000000003</v>
      </c>
      <c r="U2491" s="1">
        <f t="shared" si="605"/>
        <v>26.927648000000001</v>
      </c>
      <c r="V2491" s="3"/>
      <c r="W2491" s="3">
        <f t="shared" si="606"/>
        <v>6022.9620000000004</v>
      </c>
      <c r="Z2491" s="2">
        <f t="shared" si="607"/>
        <v>164.3272</v>
      </c>
      <c r="AA2491" s="1">
        <f t="shared" si="608"/>
        <v>2.7528200000000003</v>
      </c>
      <c r="AB2491" s="4"/>
      <c r="AD2491" s="3">
        <f t="shared" si="609"/>
        <v>111956.43000000001</v>
      </c>
      <c r="AE2491" s="3">
        <f t="shared" si="610"/>
        <v>5160.9756000000007</v>
      </c>
      <c r="AF2491" s="3">
        <f t="shared" si="611"/>
        <v>228.35889999999998</v>
      </c>
      <c r="AG2491" s="3">
        <f t="shared" si="612"/>
        <v>805.60800000000006</v>
      </c>
      <c r="AH2491" s="3">
        <f t="shared" si="613"/>
        <v>4520.7299999999996</v>
      </c>
      <c r="AQ2491" s="3">
        <v>320157</v>
      </c>
      <c r="BA2491" t="s">
        <v>31</v>
      </c>
      <c r="BB2491">
        <v>3.3999999999999995</v>
      </c>
      <c r="BC2491" s="2">
        <v>5380</v>
      </c>
      <c r="BD2491" s="2">
        <v>0.33700000000000002</v>
      </c>
      <c r="BE2491" s="2">
        <v>62.7</v>
      </c>
      <c r="BF2491" s="2">
        <v>15.2</v>
      </c>
      <c r="BG2491" s="2">
        <v>9.8000000000000004E-2</v>
      </c>
      <c r="BH2491" s="2">
        <v>4870</v>
      </c>
      <c r="BI2491" s="2">
        <v>132</v>
      </c>
      <c r="BJ2491" s="2">
        <v>32.9</v>
      </c>
      <c r="BK2491" s="2">
        <v>20.100000000000001</v>
      </c>
      <c r="BL2491" s="2">
        <v>186</v>
      </c>
      <c r="BN2491" s="1">
        <f t="shared" si="614"/>
        <v>-0.56622542940610232</v>
      </c>
      <c r="BO2491" s="2">
        <f t="shared" si="615"/>
        <v>0.90520446096654272</v>
      </c>
      <c r="BP2491" s="1">
        <f t="shared" si="616"/>
        <v>19.796600876952901</v>
      </c>
    </row>
    <row r="2492" spans="1:68" x14ac:dyDescent="0.25">
      <c r="A2492" t="s">
        <v>2224</v>
      </c>
      <c r="B2492" t="s">
        <v>1038</v>
      </c>
      <c r="C2492" t="s">
        <v>27</v>
      </c>
      <c r="D2492">
        <v>-20.659164000000001</v>
      </c>
      <c r="E2492">
        <v>-67.376757999999995</v>
      </c>
      <c r="G2492" t="s">
        <v>1086</v>
      </c>
      <c r="H2492" t="s">
        <v>2456</v>
      </c>
      <c r="I2492" t="s">
        <v>1013</v>
      </c>
      <c r="J2492" t="s">
        <v>41</v>
      </c>
      <c r="L2492" t="s">
        <v>30</v>
      </c>
      <c r="M2492">
        <v>0.01</v>
      </c>
      <c r="N2492">
        <v>9</v>
      </c>
      <c r="O2492">
        <v>1.26</v>
      </c>
      <c r="P2492">
        <v>5.86</v>
      </c>
      <c r="Q2492" s="1">
        <v>65.7</v>
      </c>
      <c r="T2492" s="1">
        <f t="shared" si="604"/>
        <v>206673.50000000003</v>
      </c>
      <c r="U2492" s="1">
        <f t="shared" si="605"/>
        <v>362.76416</v>
      </c>
      <c r="V2492" s="3"/>
      <c r="W2492" s="3">
        <f t="shared" si="606"/>
        <v>44475.78</v>
      </c>
      <c r="Z2492" s="2">
        <f t="shared" si="607"/>
        <v>2032.4680000000001</v>
      </c>
      <c r="AA2492" s="1">
        <f t="shared" si="608"/>
        <v>10.674200000000001</v>
      </c>
      <c r="AB2492" s="4"/>
      <c r="AD2492" s="3">
        <f t="shared" si="609"/>
        <v>37242.18</v>
      </c>
      <c r="AE2492" s="3">
        <f t="shared" si="610"/>
        <v>26782.335500000001</v>
      </c>
      <c r="AF2492" s="3">
        <f t="shared" si="611"/>
        <v>2457.114</v>
      </c>
      <c r="AG2492" s="3">
        <f t="shared" si="612"/>
        <v>100.19999999999999</v>
      </c>
      <c r="AH2492" s="3">
        <f t="shared" si="613"/>
        <v>51040.5</v>
      </c>
      <c r="AQ2492" s="3">
        <v>375471</v>
      </c>
      <c r="BA2492" t="s">
        <v>31</v>
      </c>
      <c r="BB2492">
        <v>65.7</v>
      </c>
      <c r="BC2492" s="2">
        <v>5830</v>
      </c>
      <c r="BD2492" s="2">
        <v>4.54</v>
      </c>
      <c r="BE2492" s="2">
        <v>463</v>
      </c>
      <c r="BF2492" s="2">
        <v>188</v>
      </c>
      <c r="BG2492" s="2">
        <v>0.38</v>
      </c>
      <c r="BH2492" s="2">
        <v>1620</v>
      </c>
      <c r="BI2492" s="2">
        <v>685</v>
      </c>
      <c r="BJ2492" s="2">
        <v>354</v>
      </c>
      <c r="BK2492" s="2">
        <v>2.5</v>
      </c>
      <c r="BL2492" s="2">
        <v>2100</v>
      </c>
      <c r="BN2492" s="1">
        <f t="shared" si="614"/>
        <v>0.2758169323547302</v>
      </c>
      <c r="BO2492" s="2">
        <f t="shared" si="615"/>
        <v>0.27787307032590053</v>
      </c>
      <c r="BP2492" s="1">
        <f t="shared" si="616"/>
        <v>20.772540468207826</v>
      </c>
    </row>
    <row r="2493" spans="1:68" x14ac:dyDescent="0.25">
      <c r="A2493" t="s">
        <v>2225</v>
      </c>
      <c r="B2493" t="s">
        <v>1038</v>
      </c>
      <c r="C2493" t="s">
        <v>27</v>
      </c>
      <c r="D2493">
        <v>-20.659164000000001</v>
      </c>
      <c r="E2493">
        <v>-67.376757999999995</v>
      </c>
      <c r="G2493" t="s">
        <v>1086</v>
      </c>
      <c r="H2493" t="s">
        <v>2456</v>
      </c>
      <c r="I2493" t="s">
        <v>1013</v>
      </c>
      <c r="J2493" t="s">
        <v>41</v>
      </c>
      <c r="L2493" t="s">
        <v>30</v>
      </c>
      <c r="M2493">
        <v>1</v>
      </c>
      <c r="N2493">
        <v>8</v>
      </c>
      <c r="O2493">
        <v>1.246</v>
      </c>
      <c r="P2493">
        <v>5.74</v>
      </c>
      <c r="Q2493" s="1">
        <v>72.400000000000006</v>
      </c>
      <c r="T2493" s="1">
        <f t="shared" si="604"/>
        <v>211636.50000000006</v>
      </c>
      <c r="U2493" s="1">
        <f t="shared" si="605"/>
        <v>369.95551999999998</v>
      </c>
      <c r="V2493" s="3"/>
      <c r="W2493" s="3">
        <f t="shared" si="606"/>
        <v>29202.240000000002</v>
      </c>
      <c r="Z2493" s="2">
        <f t="shared" si="607"/>
        <v>1945.9800000000002</v>
      </c>
      <c r="AA2493" s="1">
        <f t="shared" si="608"/>
        <v>7.5843000000000007</v>
      </c>
      <c r="AB2493" s="4"/>
      <c r="AD2493" s="3">
        <f t="shared" si="609"/>
        <v>34023.72</v>
      </c>
      <c r="AE2493" s="3">
        <f t="shared" si="610"/>
        <v>19901.0347</v>
      </c>
      <c r="AF2493" s="3">
        <f t="shared" si="611"/>
        <v>2588.9929999999999</v>
      </c>
      <c r="AG2493" s="3">
        <f t="shared" si="612"/>
        <v>137.0736</v>
      </c>
      <c r="AH2493" s="3">
        <f t="shared" si="613"/>
        <v>53227.95</v>
      </c>
      <c r="AQ2493" s="3">
        <v>357753</v>
      </c>
      <c r="BA2493" t="s">
        <v>31</v>
      </c>
      <c r="BB2493">
        <v>72.400000000000006</v>
      </c>
      <c r="BC2493" s="2">
        <v>5970.0000000000009</v>
      </c>
      <c r="BD2493" s="2">
        <v>4.63</v>
      </c>
      <c r="BE2493" s="2">
        <v>304</v>
      </c>
      <c r="BF2493" s="2">
        <v>180.00000000000003</v>
      </c>
      <c r="BG2493" s="2">
        <v>0.27</v>
      </c>
      <c r="BH2493" s="2">
        <v>1480</v>
      </c>
      <c r="BI2493" s="2">
        <v>509</v>
      </c>
      <c r="BJ2493" s="2">
        <v>373</v>
      </c>
      <c r="BK2493" s="2">
        <v>3.42</v>
      </c>
      <c r="BL2493" s="2">
        <v>2190</v>
      </c>
      <c r="BN2493" s="1">
        <f t="shared" si="614"/>
        <v>0.69987249950946617</v>
      </c>
      <c r="BO2493" s="2">
        <f t="shared" si="615"/>
        <v>0.24790619765494135</v>
      </c>
      <c r="BP2493" s="1">
        <f t="shared" si="616"/>
        <v>20.559325575619553</v>
      </c>
    </row>
    <row r="2494" spans="1:68" x14ac:dyDescent="0.25">
      <c r="A2494" t="s">
        <v>2226</v>
      </c>
      <c r="B2494" t="s">
        <v>1038</v>
      </c>
      <c r="C2494" t="s">
        <v>27</v>
      </c>
      <c r="D2494">
        <v>-20.659164000000001</v>
      </c>
      <c r="E2494">
        <v>-67.376757999999995</v>
      </c>
      <c r="G2494" t="s">
        <v>1086</v>
      </c>
      <c r="H2494" t="s">
        <v>2456</v>
      </c>
      <c r="I2494" t="s">
        <v>1013</v>
      </c>
      <c r="J2494" t="s">
        <v>41</v>
      </c>
      <c r="L2494" t="s">
        <v>30</v>
      </c>
      <c r="M2494">
        <v>2.5</v>
      </c>
      <c r="N2494">
        <v>8</v>
      </c>
      <c r="O2494">
        <v>1.2450000000000001</v>
      </c>
      <c r="P2494">
        <v>5.71</v>
      </c>
      <c r="Q2494" s="1">
        <v>75.3</v>
      </c>
      <c r="T2494" s="1">
        <f t="shared" si="604"/>
        <v>212700.00000000003</v>
      </c>
      <c r="U2494" s="1">
        <f t="shared" si="605"/>
        <v>376.34783999999996</v>
      </c>
      <c r="V2494" s="3"/>
      <c r="W2494" s="3">
        <f t="shared" si="606"/>
        <v>29490.420000000002</v>
      </c>
      <c r="Z2494" s="2">
        <f t="shared" si="607"/>
        <v>2043.279</v>
      </c>
      <c r="AA2494" s="1">
        <f t="shared" si="608"/>
        <v>7.0224999999999991</v>
      </c>
      <c r="AB2494" s="4"/>
      <c r="AD2494" s="3">
        <f t="shared" si="609"/>
        <v>32414.490000000005</v>
      </c>
      <c r="AE2494" s="3">
        <f t="shared" si="610"/>
        <v>19901.0347</v>
      </c>
      <c r="AF2494" s="3">
        <f t="shared" si="611"/>
        <v>2588.9929999999999</v>
      </c>
      <c r="AG2494" s="3">
        <f t="shared" si="612"/>
        <v>86.97359999999999</v>
      </c>
      <c r="AH2494" s="3">
        <f t="shared" si="613"/>
        <v>53957.1</v>
      </c>
      <c r="AQ2494" s="3">
        <v>358455</v>
      </c>
      <c r="BA2494" t="s">
        <v>31</v>
      </c>
      <c r="BB2494">
        <v>75.3</v>
      </c>
      <c r="BC2494" s="2">
        <v>6000</v>
      </c>
      <c r="BD2494" s="2">
        <v>4.71</v>
      </c>
      <c r="BE2494" s="2">
        <v>307</v>
      </c>
      <c r="BF2494" s="2">
        <v>189</v>
      </c>
      <c r="BG2494" s="2">
        <v>0.24999999999999997</v>
      </c>
      <c r="BH2494" s="2">
        <v>1410.0000000000002</v>
      </c>
      <c r="BI2494" s="2">
        <v>509</v>
      </c>
      <c r="BJ2494" s="2">
        <v>373</v>
      </c>
      <c r="BK2494" s="2">
        <v>2.17</v>
      </c>
      <c r="BL2494" s="2">
        <v>2220</v>
      </c>
      <c r="BN2494" s="1">
        <f t="shared" si="614"/>
        <v>0.31518165945042331</v>
      </c>
      <c r="BO2494" s="2">
        <f t="shared" si="615"/>
        <v>0.23500000000000004</v>
      </c>
      <c r="BP2494" s="1">
        <f t="shared" si="616"/>
        <v>20.840960172545852</v>
      </c>
    </row>
    <row r="2495" spans="1:68" x14ac:dyDescent="0.25">
      <c r="A2495" t="s">
        <v>2227</v>
      </c>
      <c r="B2495" t="s">
        <v>1038</v>
      </c>
      <c r="C2495" t="s">
        <v>27</v>
      </c>
      <c r="D2495">
        <v>-20.353345999999998</v>
      </c>
      <c r="E2495">
        <v>-66.981943999999999</v>
      </c>
      <c r="G2495" t="s">
        <v>1086</v>
      </c>
      <c r="H2495" t="s">
        <v>2456</v>
      </c>
      <c r="I2495" t="s">
        <v>1013</v>
      </c>
      <c r="J2495" t="s">
        <v>41</v>
      </c>
      <c r="L2495" t="s">
        <v>30</v>
      </c>
      <c r="M2495">
        <v>0.08</v>
      </c>
      <c r="N2495">
        <v>11.5</v>
      </c>
      <c r="O2495">
        <v>1.2070000000000001</v>
      </c>
      <c r="P2495">
        <v>6.95</v>
      </c>
      <c r="Q2495" s="1">
        <v>7.8200000000000012</v>
      </c>
      <c r="T2495" s="1">
        <f t="shared" si="604"/>
        <v>191784.50000000003</v>
      </c>
      <c r="U2495" s="1">
        <f t="shared" si="605"/>
        <v>60.966752</v>
      </c>
      <c r="V2495" s="3"/>
      <c r="W2495" s="3">
        <f t="shared" si="606"/>
        <v>9039.2459999999992</v>
      </c>
      <c r="Z2495" s="2">
        <f t="shared" si="607"/>
        <v>273.51830000000001</v>
      </c>
      <c r="AA2495" s="1">
        <f t="shared" si="608"/>
        <v>2.7528200000000003</v>
      </c>
      <c r="AB2495" s="4"/>
      <c r="AD2495" s="3">
        <f t="shared" si="609"/>
        <v>105059.73000000001</v>
      </c>
      <c r="AE2495" s="3">
        <f t="shared" si="610"/>
        <v>8797.1175000000021</v>
      </c>
      <c r="AF2495" s="3">
        <f t="shared" si="611"/>
        <v>362.3202</v>
      </c>
      <c r="AG2495" s="3">
        <f t="shared" si="612"/>
        <v>517.03200000000004</v>
      </c>
      <c r="AH2495" s="3">
        <f t="shared" si="613"/>
        <v>8409.5300000000007</v>
      </c>
      <c r="AQ2495" s="3">
        <v>325100</v>
      </c>
      <c r="BA2495" t="s">
        <v>31</v>
      </c>
      <c r="BB2495">
        <v>7.8200000000000012</v>
      </c>
      <c r="BC2495" s="2">
        <v>5410</v>
      </c>
      <c r="BD2495" s="2">
        <v>0.76300000000000001</v>
      </c>
      <c r="BE2495" s="2">
        <v>94.1</v>
      </c>
      <c r="BF2495" s="2">
        <v>25.3</v>
      </c>
      <c r="BG2495" s="2">
        <v>9.8000000000000004E-2</v>
      </c>
      <c r="BH2495" s="2">
        <v>4570</v>
      </c>
      <c r="BI2495" s="2">
        <v>225.00000000000003</v>
      </c>
      <c r="BJ2495" s="2">
        <v>52.2</v>
      </c>
      <c r="BK2495" s="2">
        <v>12.9</v>
      </c>
      <c r="BL2495" s="2">
        <v>346</v>
      </c>
      <c r="BN2495" s="1">
        <f t="shared" si="614"/>
        <v>-0.3740047582377804</v>
      </c>
      <c r="BO2495" s="2">
        <f t="shared" si="615"/>
        <v>0.84473197781885401</v>
      </c>
      <c r="BP2495" s="1">
        <f t="shared" si="616"/>
        <v>23.210215715270639</v>
      </c>
    </row>
    <row r="2496" spans="1:68" x14ac:dyDescent="0.25">
      <c r="A2496" t="s">
        <v>2228</v>
      </c>
      <c r="B2496" t="s">
        <v>1038</v>
      </c>
      <c r="C2496" t="s">
        <v>27</v>
      </c>
      <c r="D2496">
        <v>-20.353345999999998</v>
      </c>
      <c r="E2496">
        <v>-66.981943999999999</v>
      </c>
      <c r="G2496" t="s">
        <v>1086</v>
      </c>
      <c r="H2496" t="s">
        <v>2456</v>
      </c>
      <c r="I2496" t="s">
        <v>1013</v>
      </c>
      <c r="J2496" t="s">
        <v>41</v>
      </c>
      <c r="L2496" t="s">
        <v>30</v>
      </c>
      <c r="M2496">
        <v>1</v>
      </c>
      <c r="N2496">
        <v>8.5</v>
      </c>
      <c r="O2496">
        <v>1.208</v>
      </c>
      <c r="P2496">
        <v>6.81</v>
      </c>
      <c r="Q2496" s="1">
        <v>8.23</v>
      </c>
      <c r="T2496" s="1">
        <f t="shared" si="604"/>
        <v>191784.49999999997</v>
      </c>
      <c r="U2496" s="1">
        <f t="shared" si="605"/>
        <v>64.961951999999997</v>
      </c>
      <c r="V2496" s="3"/>
      <c r="W2496" s="3">
        <f t="shared" si="606"/>
        <v>9596.3940000000002</v>
      </c>
      <c r="Z2496" s="2">
        <f t="shared" si="607"/>
        <v>304.87020000000001</v>
      </c>
      <c r="AA2496" s="1">
        <f t="shared" si="608"/>
        <v>3.0899000000000001</v>
      </c>
      <c r="AB2496" s="4"/>
      <c r="AD2496" s="3">
        <f t="shared" si="609"/>
        <v>100921.71</v>
      </c>
      <c r="AE2496" s="3">
        <f t="shared" si="610"/>
        <v>9305.3954000000012</v>
      </c>
      <c r="AF2496" s="3">
        <f t="shared" si="611"/>
        <v>399.10750000000002</v>
      </c>
      <c r="AG2496" s="3">
        <f t="shared" si="612"/>
        <v>533.06399999999996</v>
      </c>
      <c r="AH2496" s="3">
        <f t="shared" si="613"/>
        <v>9333.119999999999</v>
      </c>
      <c r="AQ2496" s="3">
        <v>323063</v>
      </c>
      <c r="BA2496" t="s">
        <v>31</v>
      </c>
      <c r="BB2496">
        <v>8.23</v>
      </c>
      <c r="BC2496" s="2">
        <v>5409.9999999999991</v>
      </c>
      <c r="BD2496" s="2">
        <v>0.81299999999999994</v>
      </c>
      <c r="BE2496" s="2">
        <v>99.9</v>
      </c>
      <c r="BF2496" s="2">
        <v>28.2</v>
      </c>
      <c r="BG2496" s="2">
        <v>0.11</v>
      </c>
      <c r="BH2496" s="2">
        <v>4390</v>
      </c>
      <c r="BI2496" s="2">
        <v>238</v>
      </c>
      <c r="BJ2496" s="2">
        <v>57.5</v>
      </c>
      <c r="BK2496" s="2">
        <v>13.3</v>
      </c>
      <c r="BL2496" s="2">
        <v>384</v>
      </c>
      <c r="BN2496" s="1">
        <f t="shared" si="614"/>
        <v>-1.2500559737985733</v>
      </c>
      <c r="BO2496" s="2">
        <f t="shared" si="615"/>
        <v>0.81146025878003714</v>
      </c>
      <c r="BP2496" s="1">
        <f t="shared" si="616"/>
        <v>23.384977731563549</v>
      </c>
    </row>
    <row r="2497" spans="1:68" x14ac:dyDescent="0.25">
      <c r="A2497" t="s">
        <v>2229</v>
      </c>
      <c r="B2497" t="s">
        <v>1038</v>
      </c>
      <c r="C2497" t="s">
        <v>27</v>
      </c>
      <c r="D2497">
        <v>-20.353345999999998</v>
      </c>
      <c r="E2497">
        <v>-66.981943999999999</v>
      </c>
      <c r="G2497" t="s">
        <v>1086</v>
      </c>
      <c r="H2497" t="s">
        <v>2456</v>
      </c>
      <c r="I2497" t="s">
        <v>1013</v>
      </c>
      <c r="J2497" t="s">
        <v>41</v>
      </c>
      <c r="L2497" t="s">
        <v>30</v>
      </c>
      <c r="M2497">
        <v>4.5</v>
      </c>
      <c r="N2497">
        <v>6</v>
      </c>
      <c r="O2497">
        <v>1.2090000000000001</v>
      </c>
      <c r="P2497">
        <v>6.82</v>
      </c>
      <c r="Q2497" s="1">
        <v>8.6</v>
      </c>
      <c r="T2497" s="1">
        <f t="shared" si="604"/>
        <v>190721.00000000003</v>
      </c>
      <c r="U2497" s="1">
        <f t="shared" si="605"/>
        <v>66.959551999999988</v>
      </c>
      <c r="V2497" s="3"/>
      <c r="W2497" s="3">
        <f t="shared" si="606"/>
        <v>10086.300000000001</v>
      </c>
      <c r="Z2497" s="2">
        <f t="shared" si="607"/>
        <v>321.08670000000001</v>
      </c>
      <c r="AA2497" s="1">
        <f t="shared" si="608"/>
        <v>3.0899000000000001</v>
      </c>
      <c r="AB2497" s="4"/>
      <c r="AD2497" s="3">
        <f t="shared" si="609"/>
        <v>100002.15000000001</v>
      </c>
      <c r="AE2497" s="3">
        <f t="shared" si="610"/>
        <v>9930.9682000000012</v>
      </c>
      <c r="AF2497" s="3">
        <f t="shared" si="611"/>
        <v>410.90719999999999</v>
      </c>
      <c r="AG2497" s="3">
        <f t="shared" si="612"/>
        <v>509.01599999999996</v>
      </c>
      <c r="AH2497" s="3">
        <f t="shared" si="613"/>
        <v>9843.5249999999996</v>
      </c>
      <c r="AQ2497" s="3">
        <v>322732</v>
      </c>
      <c r="BA2497" t="s">
        <v>31</v>
      </c>
      <c r="BB2497">
        <v>8.6</v>
      </c>
      <c r="BC2497" s="2">
        <v>5380</v>
      </c>
      <c r="BD2497" s="2">
        <v>0.83799999999999986</v>
      </c>
      <c r="BE2497" s="2">
        <v>105</v>
      </c>
      <c r="BF2497" s="2">
        <v>29.7</v>
      </c>
      <c r="BG2497" s="2">
        <v>0.11</v>
      </c>
      <c r="BH2497" s="2">
        <v>4350</v>
      </c>
      <c r="BI2497" s="2">
        <v>254</v>
      </c>
      <c r="BJ2497" s="2">
        <v>59.2</v>
      </c>
      <c r="BK2497" s="2">
        <v>12.7</v>
      </c>
      <c r="BL2497" s="2">
        <v>405</v>
      </c>
      <c r="BN2497" s="1">
        <f t="shared" si="614"/>
        <v>-0.90861105359344285</v>
      </c>
      <c r="BO2497" s="2">
        <f t="shared" si="615"/>
        <v>0.80855018587360594</v>
      </c>
      <c r="BP2497" s="1">
        <f t="shared" si="616"/>
        <v>23.955591432810134</v>
      </c>
    </row>
    <row r="2498" spans="1:68" x14ac:dyDescent="0.25">
      <c r="A2498" t="s">
        <v>2230</v>
      </c>
      <c r="B2498" t="s">
        <v>1038</v>
      </c>
      <c r="C2498" t="s">
        <v>27</v>
      </c>
      <c r="D2498">
        <v>-20.353345999999998</v>
      </c>
      <c r="E2498">
        <v>-66.981943999999999</v>
      </c>
      <c r="G2498" t="s">
        <v>1086</v>
      </c>
      <c r="H2498" t="s">
        <v>2456</v>
      </c>
      <c r="I2498" t="s">
        <v>1013</v>
      </c>
      <c r="J2498" t="s">
        <v>41</v>
      </c>
      <c r="L2498" t="s">
        <v>30</v>
      </c>
      <c r="M2498">
        <v>8</v>
      </c>
      <c r="N2498">
        <v>6.5</v>
      </c>
      <c r="O2498">
        <v>1.21</v>
      </c>
      <c r="P2498">
        <v>6.79</v>
      </c>
      <c r="Q2498" s="1">
        <v>9.64</v>
      </c>
      <c r="T2498" s="1">
        <f t="shared" si="604"/>
        <v>190721.00000000003</v>
      </c>
      <c r="U2498" s="1">
        <f t="shared" si="605"/>
        <v>73.991104000000007</v>
      </c>
      <c r="V2498" s="3"/>
      <c r="W2498" s="3">
        <f t="shared" si="606"/>
        <v>11527.2</v>
      </c>
      <c r="Z2498" s="2">
        <f t="shared" si="607"/>
        <v>351.35750000000002</v>
      </c>
      <c r="AA2498" s="1">
        <f t="shared" si="608"/>
        <v>2.6685500000000002</v>
      </c>
      <c r="AB2498" s="4"/>
      <c r="AD2498" s="3">
        <f t="shared" si="609"/>
        <v>95404.35</v>
      </c>
      <c r="AE2498" s="3">
        <f t="shared" si="610"/>
        <v>10986.622300000001</v>
      </c>
      <c r="AF2498" s="3">
        <f t="shared" si="611"/>
        <v>483.78770000000003</v>
      </c>
      <c r="AG2498" s="3">
        <f t="shared" si="612"/>
        <v>436.8719999999999</v>
      </c>
      <c r="AH2498" s="3">
        <f t="shared" si="613"/>
        <v>11010.164999999999</v>
      </c>
      <c r="AQ2498" s="3">
        <v>321895.00000000006</v>
      </c>
      <c r="BA2498" t="s">
        <v>31</v>
      </c>
      <c r="BB2498">
        <v>9.64</v>
      </c>
      <c r="BC2498" s="2">
        <v>5380</v>
      </c>
      <c r="BD2498" s="2">
        <v>0.92600000000000005</v>
      </c>
      <c r="BE2498" s="2">
        <v>120</v>
      </c>
      <c r="BF2498" s="2">
        <v>32.5</v>
      </c>
      <c r="BG2498" s="2">
        <v>9.5000000000000001E-2</v>
      </c>
      <c r="BH2498" s="2">
        <v>4150</v>
      </c>
      <c r="BI2498" s="2">
        <v>281</v>
      </c>
      <c r="BJ2498" s="2">
        <v>69.7</v>
      </c>
      <c r="BK2498" s="2">
        <v>10.899999999999999</v>
      </c>
      <c r="BL2498" s="2">
        <v>452.99999999999994</v>
      </c>
      <c r="BN2498" s="1">
        <f t="shared" si="614"/>
        <v>-1.827152491901221</v>
      </c>
      <c r="BO2498" s="2">
        <f t="shared" si="615"/>
        <v>0.77137546468401486</v>
      </c>
      <c r="BP2498" s="1">
        <f t="shared" si="616"/>
        <v>22.758257392653839</v>
      </c>
    </row>
    <row r="2499" spans="1:68" x14ac:dyDescent="0.25">
      <c r="A2499" t="s">
        <v>2231</v>
      </c>
      <c r="B2499" t="s">
        <v>1038</v>
      </c>
      <c r="C2499" t="s">
        <v>27</v>
      </c>
      <c r="D2499">
        <v>-20.160682999999999</v>
      </c>
      <c r="E2499">
        <v>-67.713508000000004</v>
      </c>
      <c r="G2499" t="s">
        <v>1086</v>
      </c>
      <c r="H2499" t="s">
        <v>2456</v>
      </c>
      <c r="I2499" t="s">
        <v>1013</v>
      </c>
      <c r="J2499" t="s">
        <v>41</v>
      </c>
      <c r="L2499" t="s">
        <v>30</v>
      </c>
      <c r="M2499">
        <v>0.17</v>
      </c>
      <c r="N2499">
        <v>6.5</v>
      </c>
      <c r="O2499">
        <v>1.204</v>
      </c>
      <c r="P2499">
        <v>7.18</v>
      </c>
      <c r="Q2499" s="1">
        <v>8.33</v>
      </c>
      <c r="T2499" s="1">
        <f t="shared" ref="T2499:T2534" si="617">BC2499*35.45</f>
        <v>192848.00000000003</v>
      </c>
      <c r="U2499" s="1">
        <f t="shared" ref="U2499:U2534" si="618">BD2499*79.904</f>
        <v>52.976351999999999</v>
      </c>
      <c r="V2499" s="3"/>
      <c r="W2499" s="3">
        <f t="shared" ref="W2499:W2534" si="619">96.06*BE2499</f>
        <v>8117.0700000000006</v>
      </c>
      <c r="Z2499" s="2">
        <f t="shared" ref="Z2499:Z2534" si="620">10.811*BF2499</f>
        <v>271.35610000000003</v>
      </c>
      <c r="AA2499" s="1">
        <f t="shared" ref="AA2499:AA2534" si="621">28.09*BG2499</f>
        <v>2.3876500000000003</v>
      </c>
      <c r="AB2499" s="4"/>
      <c r="AD2499" s="3">
        <f t="shared" ref="AD2499:AD2534" si="622">22.989*BH2499</f>
        <v>109887.42</v>
      </c>
      <c r="AE2499" s="3">
        <f t="shared" ref="AE2499:AE2534" si="623">39.0983*BI2499</f>
        <v>8640.7242999999999</v>
      </c>
      <c r="AF2499" s="3">
        <f t="shared" ref="AF2499:AF2534" si="624">6.941*BJ2499</f>
        <v>301.23939999999993</v>
      </c>
      <c r="AG2499" s="3">
        <f t="shared" ref="AG2499:AG2534" si="625">40.08*BK2499</f>
        <v>697.39199999999994</v>
      </c>
      <c r="AH2499" s="3">
        <f t="shared" ref="AH2499:AH2534" si="626">24.305*BL2499</f>
        <v>6659.57</v>
      </c>
      <c r="AQ2499" s="3">
        <v>328307</v>
      </c>
      <c r="BA2499" t="s">
        <v>31</v>
      </c>
      <c r="BB2499">
        <v>8.33</v>
      </c>
      <c r="BC2499" s="2">
        <v>5440</v>
      </c>
      <c r="BD2499" s="2">
        <v>0.66300000000000003</v>
      </c>
      <c r="BE2499" s="2">
        <v>84.5</v>
      </c>
      <c r="BF2499" s="2">
        <v>25.1</v>
      </c>
      <c r="BG2499" s="2">
        <v>8.5000000000000006E-2</v>
      </c>
      <c r="BH2499" s="2">
        <v>4780</v>
      </c>
      <c r="BI2499" s="2">
        <v>221</v>
      </c>
      <c r="BJ2499" s="2">
        <v>43.399999999999991</v>
      </c>
      <c r="BK2499" s="2">
        <v>17.399999999999999</v>
      </c>
      <c r="BL2499" s="2">
        <v>274</v>
      </c>
      <c r="BN2499" s="1">
        <f t="shared" ref="BN2499:BN2534" si="627">((BH2499+BI2499+BJ2499+2*BK2499+2*BL2499)-(BC2499+BD2499+2*BE2499+BB2499))/((BH2499+BI2499+BJ2499+2*BK2499+2*BL2499)+(BC2499+BD2499+2*BE2499+BB2499))*100</f>
        <v>8.187498427105995E-2</v>
      </c>
      <c r="BO2499" s="2">
        <f t="shared" ref="BO2499:BO2534" si="628">BH2499/BC2499</f>
        <v>0.87867647058823528</v>
      </c>
      <c r="BP2499" s="1">
        <f t="shared" ref="BP2499:BP2534" si="629">AH2499/AF2499</f>
        <v>22.107234312643037</v>
      </c>
    </row>
    <row r="2500" spans="1:68" x14ac:dyDescent="0.25">
      <c r="A2500" t="s">
        <v>2232</v>
      </c>
      <c r="B2500" t="s">
        <v>1038</v>
      </c>
      <c r="C2500" t="s">
        <v>27</v>
      </c>
      <c r="D2500">
        <v>-20.160682999999999</v>
      </c>
      <c r="E2500">
        <v>-67.713508000000004</v>
      </c>
      <c r="G2500" t="s">
        <v>1086</v>
      </c>
      <c r="H2500" t="s">
        <v>2456</v>
      </c>
      <c r="I2500" t="s">
        <v>1013</v>
      </c>
      <c r="J2500" t="s">
        <v>41</v>
      </c>
      <c r="L2500" t="s">
        <v>30</v>
      </c>
      <c r="M2500">
        <v>1</v>
      </c>
      <c r="N2500">
        <v>6</v>
      </c>
      <c r="O2500">
        <v>1.2110000000000001</v>
      </c>
      <c r="P2500">
        <v>6.87</v>
      </c>
      <c r="Q2500" s="1">
        <v>13.599999999999998</v>
      </c>
      <c r="T2500" s="1">
        <f t="shared" si="617"/>
        <v>193557.00000000003</v>
      </c>
      <c r="U2500" s="1">
        <f t="shared" si="618"/>
        <v>64.961951999999997</v>
      </c>
      <c r="V2500" s="3"/>
      <c r="W2500" s="3">
        <f t="shared" si="619"/>
        <v>12775.98</v>
      </c>
      <c r="Z2500" s="2">
        <f t="shared" si="620"/>
        <v>428.11560000000003</v>
      </c>
      <c r="AA2500" s="1">
        <f t="shared" si="621"/>
        <v>2.8089999999999997</v>
      </c>
      <c r="AB2500" s="4"/>
      <c r="AD2500" s="3">
        <f t="shared" si="622"/>
        <v>94025.010000000009</v>
      </c>
      <c r="AE2500" s="3">
        <f t="shared" si="623"/>
        <v>12706.9475</v>
      </c>
      <c r="AF2500" s="3">
        <f t="shared" si="624"/>
        <v>544.86850000000004</v>
      </c>
      <c r="AG2500" s="3">
        <f t="shared" si="625"/>
        <v>460.91999999999996</v>
      </c>
      <c r="AH2500" s="3">
        <f t="shared" si="626"/>
        <v>11812.230000000001</v>
      </c>
      <c r="AQ2500" s="3">
        <v>327520</v>
      </c>
      <c r="BA2500" t="s">
        <v>31</v>
      </c>
      <c r="BB2500">
        <v>13.599999999999998</v>
      </c>
      <c r="BC2500" s="2">
        <v>5460</v>
      </c>
      <c r="BD2500" s="2">
        <v>0.81299999999999994</v>
      </c>
      <c r="BE2500" s="2">
        <v>133</v>
      </c>
      <c r="BF2500" s="2">
        <v>39.6</v>
      </c>
      <c r="BG2500" s="2">
        <v>9.9999999999999992E-2</v>
      </c>
      <c r="BH2500" s="2">
        <v>4090</v>
      </c>
      <c r="BI2500" s="2">
        <v>325</v>
      </c>
      <c r="BJ2500" s="2">
        <v>78.5</v>
      </c>
      <c r="BK2500" s="2">
        <v>11.5</v>
      </c>
      <c r="BL2500" s="2">
        <v>486.00000000000006</v>
      </c>
      <c r="BN2500" s="1">
        <f t="shared" si="627"/>
        <v>-2.2434317551485212</v>
      </c>
      <c r="BO2500" s="2">
        <f t="shared" si="628"/>
        <v>0.74908424908424909</v>
      </c>
      <c r="BP2500" s="1">
        <f t="shared" si="629"/>
        <v>21.679047329768562</v>
      </c>
    </row>
    <row r="2501" spans="1:68" x14ac:dyDescent="0.25">
      <c r="A2501" t="s">
        <v>2233</v>
      </c>
      <c r="B2501" t="s">
        <v>1038</v>
      </c>
      <c r="C2501" t="s">
        <v>27</v>
      </c>
      <c r="D2501">
        <v>-20.160682999999999</v>
      </c>
      <c r="E2501">
        <v>-67.713508000000004</v>
      </c>
      <c r="G2501" t="s">
        <v>1086</v>
      </c>
      <c r="H2501" t="s">
        <v>2456</v>
      </c>
      <c r="I2501" t="s">
        <v>1013</v>
      </c>
      <c r="J2501" t="s">
        <v>41</v>
      </c>
      <c r="L2501" t="s">
        <v>30</v>
      </c>
      <c r="M2501">
        <v>4</v>
      </c>
      <c r="N2501">
        <v>2.5</v>
      </c>
      <c r="O2501">
        <v>1.222</v>
      </c>
      <c r="P2501">
        <v>6.47</v>
      </c>
      <c r="Q2501" s="1">
        <v>16.8</v>
      </c>
      <c r="T2501" s="1">
        <f t="shared" si="617"/>
        <v>188594.00000000003</v>
      </c>
      <c r="U2501" s="1">
        <f t="shared" si="618"/>
        <v>68.957151999999994</v>
      </c>
      <c r="V2501" s="3"/>
      <c r="W2501" s="3">
        <f t="shared" si="619"/>
        <v>27184.98</v>
      </c>
      <c r="Z2501" s="2">
        <f t="shared" si="620"/>
        <v>620.55139999999994</v>
      </c>
      <c r="AA2501" s="1">
        <f t="shared" si="621"/>
        <v>3.3708</v>
      </c>
      <c r="AB2501" s="4"/>
      <c r="AD2501" s="3">
        <f t="shared" si="622"/>
        <v>88737.540000000008</v>
      </c>
      <c r="AE2501" s="3">
        <f t="shared" si="623"/>
        <v>16108.499600000001</v>
      </c>
      <c r="AF2501" s="3">
        <f t="shared" si="624"/>
        <v>742.68700000000001</v>
      </c>
      <c r="AG2501" s="3">
        <f t="shared" si="625"/>
        <v>256.9128</v>
      </c>
      <c r="AH2501" s="3">
        <f t="shared" si="626"/>
        <v>16891.974999999999</v>
      </c>
      <c r="AQ2501" s="3">
        <v>340527</v>
      </c>
      <c r="BA2501" t="s">
        <v>31</v>
      </c>
      <c r="BB2501">
        <v>16.8</v>
      </c>
      <c r="BC2501" s="2">
        <v>5320</v>
      </c>
      <c r="BD2501" s="2">
        <v>0.86299999999999999</v>
      </c>
      <c r="BE2501" s="2">
        <v>283</v>
      </c>
      <c r="BF2501" s="2">
        <v>57.4</v>
      </c>
      <c r="BG2501" s="2">
        <v>0.12</v>
      </c>
      <c r="BH2501" s="2">
        <v>3860</v>
      </c>
      <c r="BI2501" s="2">
        <v>412</v>
      </c>
      <c r="BJ2501" s="2">
        <v>107</v>
      </c>
      <c r="BK2501" s="2">
        <v>6.41</v>
      </c>
      <c r="BL2501" s="2">
        <v>695</v>
      </c>
      <c r="BN2501" s="1">
        <f t="shared" si="627"/>
        <v>-1.0426868962113141</v>
      </c>
      <c r="BO2501" s="2">
        <f t="shared" si="628"/>
        <v>0.72556390977443608</v>
      </c>
      <c r="BP2501" s="1">
        <f t="shared" si="629"/>
        <v>22.744406459248644</v>
      </c>
    </row>
    <row r="2502" spans="1:68" x14ac:dyDescent="0.25">
      <c r="A2502" t="s">
        <v>2234</v>
      </c>
      <c r="B2502" t="s">
        <v>1038</v>
      </c>
      <c r="C2502" t="s">
        <v>27</v>
      </c>
      <c r="D2502">
        <v>-19.887381999999999</v>
      </c>
      <c r="E2502">
        <v>-67.501731000000007</v>
      </c>
      <c r="G2502" t="s">
        <v>1086</v>
      </c>
      <c r="H2502" t="s">
        <v>2456</v>
      </c>
      <c r="I2502" t="s">
        <v>1013</v>
      </c>
      <c r="J2502" t="s">
        <v>41</v>
      </c>
      <c r="L2502" t="s">
        <v>30</v>
      </c>
      <c r="M2502">
        <v>0.01</v>
      </c>
      <c r="N2502">
        <v>17</v>
      </c>
      <c r="O2502">
        <v>1.204</v>
      </c>
      <c r="P2502">
        <v>7.08</v>
      </c>
      <c r="Q2502" s="1">
        <v>7.41</v>
      </c>
      <c r="T2502" s="1">
        <f t="shared" si="617"/>
        <v>190721.00000000003</v>
      </c>
      <c r="U2502" s="1">
        <f t="shared" si="618"/>
        <v>57.930399999999999</v>
      </c>
      <c r="V2502" s="3"/>
      <c r="W2502" s="3">
        <f t="shared" si="619"/>
        <v>10374.48</v>
      </c>
      <c r="Z2502" s="2">
        <f t="shared" si="620"/>
        <v>276.76159999999999</v>
      </c>
      <c r="AA2502" s="1">
        <f t="shared" si="621"/>
        <v>3.3708</v>
      </c>
      <c r="AB2502" s="4"/>
      <c r="AD2502" s="3">
        <f t="shared" si="622"/>
        <v>105059.73000000001</v>
      </c>
      <c r="AE2502" s="3">
        <f t="shared" si="623"/>
        <v>8210.6430000000018</v>
      </c>
      <c r="AF2502" s="3">
        <f t="shared" si="624"/>
        <v>324.83879999999999</v>
      </c>
      <c r="AG2502" s="3">
        <f t="shared" si="625"/>
        <v>709.41599999999994</v>
      </c>
      <c r="AH2502" s="3">
        <f t="shared" si="626"/>
        <v>7777.6</v>
      </c>
      <c r="AQ2502" s="3">
        <v>324282.99999999994</v>
      </c>
      <c r="BA2502" t="s">
        <v>31</v>
      </c>
      <c r="BB2502">
        <v>7.41</v>
      </c>
      <c r="BC2502" s="2">
        <v>5380</v>
      </c>
      <c r="BD2502" s="2">
        <v>0.72499999999999998</v>
      </c>
      <c r="BE2502" s="2">
        <v>107.99999999999999</v>
      </c>
      <c r="BF2502" s="2">
        <v>25.6</v>
      </c>
      <c r="BG2502" s="2">
        <v>0.12</v>
      </c>
      <c r="BH2502" s="2">
        <v>4570</v>
      </c>
      <c r="BI2502" s="2">
        <v>210.00000000000003</v>
      </c>
      <c r="BJ2502" s="2">
        <v>46.8</v>
      </c>
      <c r="BK2502" s="2">
        <v>17.7</v>
      </c>
      <c r="BL2502" s="2">
        <v>320</v>
      </c>
      <c r="BN2502" s="1">
        <f t="shared" si="627"/>
        <v>-0.91780952042235731</v>
      </c>
      <c r="BO2502" s="2">
        <f t="shared" si="628"/>
        <v>0.84944237918215615</v>
      </c>
      <c r="BP2502" s="1">
        <f t="shared" si="629"/>
        <v>23.942952627580205</v>
      </c>
    </row>
    <row r="2503" spans="1:68" x14ac:dyDescent="0.25">
      <c r="A2503" t="s">
        <v>2235</v>
      </c>
      <c r="B2503" t="s">
        <v>1038</v>
      </c>
      <c r="C2503" t="s">
        <v>27</v>
      </c>
      <c r="D2503">
        <v>-19.887381999999999</v>
      </c>
      <c r="E2503">
        <v>-67.501731000000007</v>
      </c>
      <c r="G2503" t="s">
        <v>1086</v>
      </c>
      <c r="H2503" t="s">
        <v>2456</v>
      </c>
      <c r="I2503" t="s">
        <v>1013</v>
      </c>
      <c r="J2503" t="s">
        <v>41</v>
      </c>
      <c r="L2503" t="s">
        <v>30</v>
      </c>
      <c r="M2503">
        <v>1</v>
      </c>
      <c r="N2503">
        <v>11.5</v>
      </c>
      <c r="O2503">
        <v>1.2070000000000001</v>
      </c>
      <c r="P2503">
        <v>6.92</v>
      </c>
      <c r="Q2503" s="1">
        <v>10.199999999999999</v>
      </c>
      <c r="T2503" s="1">
        <f t="shared" si="617"/>
        <v>191784.50000000003</v>
      </c>
      <c r="U2503" s="1">
        <f t="shared" si="618"/>
        <v>67.99830399999999</v>
      </c>
      <c r="V2503" s="3"/>
      <c r="W2503" s="3">
        <f t="shared" si="619"/>
        <v>11719.32</v>
      </c>
      <c r="Z2503" s="2">
        <f t="shared" si="620"/>
        <v>320.00560000000007</v>
      </c>
      <c r="AA2503" s="1">
        <f t="shared" si="621"/>
        <v>3.3708</v>
      </c>
      <c r="AB2503" s="4"/>
      <c r="AD2503" s="3">
        <f t="shared" si="622"/>
        <v>100921.71</v>
      </c>
      <c r="AE2503" s="3">
        <f t="shared" si="623"/>
        <v>10204.656300000001</v>
      </c>
      <c r="AF2503" s="3">
        <f t="shared" si="624"/>
        <v>410.2131</v>
      </c>
      <c r="AG2503" s="3">
        <f t="shared" si="625"/>
        <v>529.05599999999993</v>
      </c>
      <c r="AH2503" s="3">
        <f t="shared" si="626"/>
        <v>9867.83</v>
      </c>
      <c r="AQ2503" s="3">
        <v>326764</v>
      </c>
      <c r="BA2503" t="s">
        <v>31</v>
      </c>
      <c r="BB2503">
        <v>10.199999999999999</v>
      </c>
      <c r="BC2503" s="2">
        <v>5410</v>
      </c>
      <c r="BD2503" s="2">
        <v>0.85099999999999998</v>
      </c>
      <c r="BE2503" s="2">
        <v>121.99999999999999</v>
      </c>
      <c r="BF2503" s="2">
        <v>29.600000000000005</v>
      </c>
      <c r="BG2503" s="2">
        <v>0.12</v>
      </c>
      <c r="BH2503" s="2">
        <v>4390</v>
      </c>
      <c r="BI2503" s="2">
        <v>261</v>
      </c>
      <c r="BJ2503" s="2">
        <v>59.1</v>
      </c>
      <c r="BK2503" s="2">
        <v>13.2</v>
      </c>
      <c r="BL2503" s="2">
        <v>406</v>
      </c>
      <c r="BN2503" s="1">
        <f t="shared" si="627"/>
        <v>-1.0393763759579768</v>
      </c>
      <c r="BO2503" s="2">
        <f t="shared" si="628"/>
        <v>0.81146025878003691</v>
      </c>
      <c r="BP2503" s="1">
        <f t="shared" si="629"/>
        <v>24.055375120882292</v>
      </c>
    </row>
    <row r="2504" spans="1:68" x14ac:dyDescent="0.25">
      <c r="A2504" t="s">
        <v>2236</v>
      </c>
      <c r="B2504" t="s">
        <v>1038</v>
      </c>
      <c r="C2504" t="s">
        <v>27</v>
      </c>
      <c r="D2504">
        <v>-19.887381999999999</v>
      </c>
      <c r="E2504">
        <v>-67.501731000000007</v>
      </c>
      <c r="G2504" t="s">
        <v>1086</v>
      </c>
      <c r="H2504" t="s">
        <v>2456</v>
      </c>
      <c r="I2504" t="s">
        <v>1013</v>
      </c>
      <c r="J2504" t="s">
        <v>41</v>
      </c>
      <c r="L2504" t="s">
        <v>30</v>
      </c>
      <c r="M2504">
        <v>4</v>
      </c>
      <c r="N2504">
        <v>10</v>
      </c>
      <c r="O2504">
        <v>1.216</v>
      </c>
      <c r="P2504">
        <v>6.62</v>
      </c>
      <c r="Q2504" s="1">
        <v>10.3</v>
      </c>
      <c r="T2504" s="1">
        <f t="shared" si="617"/>
        <v>189657.50000000003</v>
      </c>
      <c r="U2504" s="1">
        <f t="shared" si="618"/>
        <v>72.952352000000005</v>
      </c>
      <c r="V2504" s="3"/>
      <c r="W2504" s="3">
        <f t="shared" si="619"/>
        <v>24015</v>
      </c>
      <c r="Z2504" s="2">
        <f t="shared" si="620"/>
        <v>522.17129999999997</v>
      </c>
      <c r="AA2504" s="1">
        <f t="shared" si="621"/>
        <v>3.3708</v>
      </c>
      <c r="AB2504" s="4"/>
      <c r="AD2504" s="3">
        <f t="shared" si="622"/>
        <v>93565.23</v>
      </c>
      <c r="AE2504" s="3">
        <f t="shared" si="623"/>
        <v>13879.896500000001</v>
      </c>
      <c r="AF2504" s="3">
        <f t="shared" si="624"/>
        <v>583.73809999999992</v>
      </c>
      <c r="AG2504" s="3">
        <f t="shared" si="625"/>
        <v>303.8064</v>
      </c>
      <c r="AH2504" s="3">
        <f t="shared" si="626"/>
        <v>15093.405000000001</v>
      </c>
      <c r="AQ2504" s="3">
        <v>338624.00000000006</v>
      </c>
      <c r="BA2504" t="s">
        <v>31</v>
      </c>
      <c r="BB2504">
        <v>10.3</v>
      </c>
      <c r="BC2504" s="2">
        <v>5350</v>
      </c>
      <c r="BD2504" s="2">
        <v>0.91300000000000003</v>
      </c>
      <c r="BE2504" s="2">
        <v>250</v>
      </c>
      <c r="BF2504" s="2">
        <v>48.3</v>
      </c>
      <c r="BG2504" s="2">
        <v>0.12</v>
      </c>
      <c r="BH2504" s="2">
        <v>4069.9999999999995</v>
      </c>
      <c r="BI2504" s="2">
        <v>355</v>
      </c>
      <c r="BJ2504" s="2">
        <v>84.1</v>
      </c>
      <c r="BK2504" s="2">
        <v>7.58</v>
      </c>
      <c r="BL2504" s="2">
        <v>621</v>
      </c>
      <c r="BN2504" s="1">
        <f t="shared" si="627"/>
        <v>-0.81662627812594812</v>
      </c>
      <c r="BO2504" s="2">
        <f t="shared" si="628"/>
        <v>0.76074766355140178</v>
      </c>
      <c r="BP2504" s="1">
        <f t="shared" si="629"/>
        <v>25.85646713825944</v>
      </c>
    </row>
    <row r="2505" spans="1:68" x14ac:dyDescent="0.25">
      <c r="A2505" t="s">
        <v>2237</v>
      </c>
      <c r="B2505" t="s">
        <v>1038</v>
      </c>
      <c r="C2505" t="s">
        <v>27</v>
      </c>
      <c r="D2505">
        <v>-19.887381999999999</v>
      </c>
      <c r="E2505">
        <v>-67.501731000000007</v>
      </c>
      <c r="G2505" t="s">
        <v>1086</v>
      </c>
      <c r="H2505" t="s">
        <v>2456</v>
      </c>
      <c r="I2505" t="s">
        <v>1013</v>
      </c>
      <c r="J2505" t="s">
        <v>41</v>
      </c>
      <c r="L2505" t="s">
        <v>30</v>
      </c>
      <c r="M2505">
        <v>7</v>
      </c>
      <c r="N2505">
        <v>9.5</v>
      </c>
      <c r="O2505">
        <v>1.22</v>
      </c>
      <c r="P2505">
        <v>6.6</v>
      </c>
      <c r="Q2505" s="1">
        <v>15.2</v>
      </c>
      <c r="T2505" s="1">
        <f t="shared" si="617"/>
        <v>188594.00000000003</v>
      </c>
      <c r="U2505" s="1">
        <f t="shared" si="618"/>
        <v>75.988703999999998</v>
      </c>
      <c r="V2505" s="3"/>
      <c r="W2505" s="3">
        <f t="shared" si="619"/>
        <v>26992.86</v>
      </c>
      <c r="Z2505" s="2">
        <f t="shared" si="620"/>
        <v>576.22630000000004</v>
      </c>
      <c r="AA2505" s="1">
        <f t="shared" si="621"/>
        <v>3.0899000000000001</v>
      </c>
      <c r="AB2505" s="4"/>
      <c r="AD2505" s="3">
        <f t="shared" si="622"/>
        <v>97473.36</v>
      </c>
      <c r="AE2505" s="3">
        <f t="shared" si="623"/>
        <v>15287.435299999999</v>
      </c>
      <c r="AF2505" s="3">
        <f t="shared" si="624"/>
        <v>634.40740000000005</v>
      </c>
      <c r="AG2505" s="3">
        <f t="shared" si="625"/>
        <v>280.96080000000001</v>
      </c>
      <c r="AH2505" s="3">
        <f t="shared" si="626"/>
        <v>16405.875</v>
      </c>
      <c r="AQ2505" s="3">
        <v>347548.00000000006</v>
      </c>
      <c r="BA2505" t="s">
        <v>31</v>
      </c>
      <c r="BB2505">
        <v>15.2</v>
      </c>
      <c r="BC2505" s="2">
        <v>5320</v>
      </c>
      <c r="BD2505" s="2">
        <v>0.95099999999999996</v>
      </c>
      <c r="BE2505" s="2">
        <v>281</v>
      </c>
      <c r="BF2505" s="2">
        <v>53.300000000000004</v>
      </c>
      <c r="BG2505" s="2">
        <v>0.11</v>
      </c>
      <c r="BH2505" s="2">
        <v>4240</v>
      </c>
      <c r="BI2505" s="2">
        <v>390.99999999999994</v>
      </c>
      <c r="BJ2505" s="2">
        <v>91.4</v>
      </c>
      <c r="BK2505" s="2">
        <v>7.01</v>
      </c>
      <c r="BL2505" s="2">
        <v>675</v>
      </c>
      <c r="BN2505" s="1">
        <f t="shared" si="627"/>
        <v>1.5709281542076077</v>
      </c>
      <c r="BO2505" s="2">
        <f t="shared" si="628"/>
        <v>0.79699248120300747</v>
      </c>
      <c r="BP2505" s="1">
        <f t="shared" si="629"/>
        <v>25.860157053653534</v>
      </c>
    </row>
    <row r="2506" spans="1:68" x14ac:dyDescent="0.25">
      <c r="A2506" t="s">
        <v>2238</v>
      </c>
      <c r="B2506" t="s">
        <v>1038</v>
      </c>
      <c r="C2506" t="s">
        <v>27</v>
      </c>
      <c r="D2506">
        <v>-20.116192999999999</v>
      </c>
      <c r="E2506">
        <v>-67.939826999999994</v>
      </c>
      <c r="G2506" t="s">
        <v>1086</v>
      </c>
      <c r="H2506" t="s">
        <v>2456</v>
      </c>
      <c r="I2506" t="s">
        <v>1013</v>
      </c>
      <c r="J2506" t="s">
        <v>41</v>
      </c>
      <c r="L2506" t="s">
        <v>30</v>
      </c>
      <c r="M2506">
        <v>0.22</v>
      </c>
      <c r="N2506">
        <v>6</v>
      </c>
      <c r="O2506">
        <v>1.2010000000000001</v>
      </c>
      <c r="P2506">
        <v>7.05</v>
      </c>
      <c r="Q2506" s="1">
        <v>3.91</v>
      </c>
      <c r="T2506" s="1">
        <f t="shared" si="617"/>
        <v>191784.50000000003</v>
      </c>
      <c r="U2506" s="1">
        <f t="shared" si="618"/>
        <v>27.966399999999997</v>
      </c>
      <c r="V2506" s="3"/>
      <c r="W2506" s="3">
        <f t="shared" si="619"/>
        <v>6253.5059999999994</v>
      </c>
      <c r="Z2506" s="2">
        <f t="shared" si="620"/>
        <v>140.54300000000001</v>
      </c>
      <c r="AA2506" s="1">
        <f t="shared" si="621"/>
        <v>2.4719199999999999</v>
      </c>
      <c r="AB2506" s="4"/>
      <c r="AD2506" s="3">
        <f t="shared" si="622"/>
        <v>111956.43000000001</v>
      </c>
      <c r="AE2506" s="3">
        <f t="shared" si="623"/>
        <v>4926.3858</v>
      </c>
      <c r="AF2506" s="3">
        <f t="shared" si="624"/>
        <v>156.17249999999999</v>
      </c>
      <c r="AG2506" s="3">
        <f t="shared" si="625"/>
        <v>793.58399999999995</v>
      </c>
      <c r="AH2506" s="3">
        <f t="shared" si="626"/>
        <v>4374.8999999999996</v>
      </c>
      <c r="AQ2506" s="3">
        <v>320977</v>
      </c>
      <c r="BA2506" t="s">
        <v>31</v>
      </c>
      <c r="BB2506">
        <v>3.91</v>
      </c>
      <c r="BC2506" s="2">
        <v>5410</v>
      </c>
      <c r="BD2506" s="2">
        <v>0.35</v>
      </c>
      <c r="BE2506" s="2">
        <v>65.099999999999994</v>
      </c>
      <c r="BF2506" s="2">
        <v>13</v>
      </c>
      <c r="BG2506" s="2">
        <v>8.7999999999999995E-2</v>
      </c>
      <c r="BH2506" s="2">
        <v>4870</v>
      </c>
      <c r="BI2506" s="2">
        <v>126</v>
      </c>
      <c r="BJ2506" s="2">
        <v>22.5</v>
      </c>
      <c r="BK2506" s="2">
        <v>19.8</v>
      </c>
      <c r="BL2506" s="2">
        <v>180</v>
      </c>
      <c r="BN2506" s="1">
        <f t="shared" si="627"/>
        <v>-1.1526504758012697</v>
      </c>
      <c r="BO2506" s="2">
        <f t="shared" si="628"/>
        <v>0.90018484288354894</v>
      </c>
      <c r="BP2506" s="1">
        <f t="shared" si="629"/>
        <v>28.013254574268839</v>
      </c>
    </row>
    <row r="2507" spans="1:68" x14ac:dyDescent="0.25">
      <c r="A2507" t="s">
        <v>2239</v>
      </c>
      <c r="B2507" t="s">
        <v>1038</v>
      </c>
      <c r="C2507" t="s">
        <v>27</v>
      </c>
      <c r="D2507">
        <v>-20.116192999999999</v>
      </c>
      <c r="E2507">
        <v>-67.939826999999994</v>
      </c>
      <c r="G2507" t="s">
        <v>1086</v>
      </c>
      <c r="H2507" t="s">
        <v>2456</v>
      </c>
      <c r="I2507" t="s">
        <v>1013</v>
      </c>
      <c r="J2507" t="s">
        <v>41</v>
      </c>
      <c r="L2507" t="s">
        <v>30</v>
      </c>
      <c r="M2507">
        <v>1</v>
      </c>
      <c r="N2507">
        <v>3.5</v>
      </c>
      <c r="O2507">
        <v>1.2090000000000001</v>
      </c>
      <c r="P2507">
        <v>6.71</v>
      </c>
      <c r="Q2507" s="1">
        <v>8.0500000000000007</v>
      </c>
      <c r="T2507" s="1">
        <f t="shared" si="617"/>
        <v>192848.00000000003</v>
      </c>
      <c r="U2507" s="1">
        <f t="shared" si="618"/>
        <v>43.947200000000002</v>
      </c>
      <c r="V2507" s="3"/>
      <c r="W2507" s="3">
        <f t="shared" si="619"/>
        <v>12775.98</v>
      </c>
      <c r="Z2507" s="2">
        <f t="shared" si="620"/>
        <v>324.33</v>
      </c>
      <c r="AA2507" s="1">
        <f t="shared" si="621"/>
        <v>2.5842800000000001</v>
      </c>
      <c r="AB2507" s="4"/>
      <c r="AD2507" s="3">
        <f t="shared" si="622"/>
        <v>101841.27</v>
      </c>
      <c r="AE2507" s="3">
        <f t="shared" si="623"/>
        <v>9579.0835000000006</v>
      </c>
      <c r="AF2507" s="3">
        <f t="shared" si="624"/>
        <v>374.81399999999996</v>
      </c>
      <c r="AG2507" s="3">
        <f t="shared" si="625"/>
        <v>484.96800000000002</v>
      </c>
      <c r="AH2507" s="3">
        <f t="shared" si="626"/>
        <v>9381.73</v>
      </c>
      <c r="AQ2507" s="3">
        <v>328462</v>
      </c>
      <c r="BA2507" t="s">
        <v>31</v>
      </c>
      <c r="BB2507">
        <v>8.0500000000000007</v>
      </c>
      <c r="BC2507" s="2">
        <v>5440</v>
      </c>
      <c r="BD2507" s="2">
        <v>0.55000000000000004</v>
      </c>
      <c r="BE2507" s="2">
        <v>133</v>
      </c>
      <c r="BF2507" s="2">
        <v>30</v>
      </c>
      <c r="BG2507" s="2">
        <v>9.1999999999999998E-2</v>
      </c>
      <c r="BH2507" s="2">
        <v>4430</v>
      </c>
      <c r="BI2507" s="2">
        <v>245</v>
      </c>
      <c r="BJ2507" s="2">
        <v>54</v>
      </c>
      <c r="BK2507" s="2">
        <v>12.100000000000001</v>
      </c>
      <c r="BL2507" s="2">
        <v>386</v>
      </c>
      <c r="BN2507" s="1">
        <f t="shared" si="627"/>
        <v>-1.6850833644726824</v>
      </c>
      <c r="BO2507" s="2">
        <f t="shared" si="628"/>
        <v>0.81433823529411764</v>
      </c>
      <c r="BP2507" s="1">
        <f t="shared" si="629"/>
        <v>25.030361726082806</v>
      </c>
    </row>
    <row r="2508" spans="1:68" x14ac:dyDescent="0.25">
      <c r="A2508" t="s">
        <v>2240</v>
      </c>
      <c r="B2508" t="s">
        <v>1038</v>
      </c>
      <c r="C2508" t="s">
        <v>27</v>
      </c>
      <c r="D2508">
        <v>-20.116192999999999</v>
      </c>
      <c r="E2508">
        <v>-67.939826999999994</v>
      </c>
      <c r="G2508" t="s">
        <v>1086</v>
      </c>
      <c r="H2508" t="s">
        <v>2456</v>
      </c>
      <c r="I2508" t="s">
        <v>1013</v>
      </c>
      <c r="J2508" t="s">
        <v>41</v>
      </c>
      <c r="L2508" t="s">
        <v>30</v>
      </c>
      <c r="M2508">
        <v>4</v>
      </c>
      <c r="N2508">
        <v>3</v>
      </c>
      <c r="O2508">
        <v>1.2090000000000001</v>
      </c>
      <c r="P2508">
        <v>6.72</v>
      </c>
      <c r="Q2508" s="1">
        <v>8.81</v>
      </c>
      <c r="T2508" s="1">
        <f t="shared" si="617"/>
        <v>190721.00000000003</v>
      </c>
      <c r="U2508" s="1">
        <f t="shared" si="618"/>
        <v>45.944799999999994</v>
      </c>
      <c r="V2508" s="3"/>
      <c r="W2508" s="3">
        <f t="shared" si="619"/>
        <v>14793.24</v>
      </c>
      <c r="Z2508" s="2">
        <f t="shared" si="620"/>
        <v>360.00629999999995</v>
      </c>
      <c r="AA2508" s="1">
        <f t="shared" si="621"/>
        <v>2.4719199999999999</v>
      </c>
      <c r="AB2508" s="4"/>
      <c r="AD2508" s="3">
        <f t="shared" si="622"/>
        <v>100002.15000000001</v>
      </c>
      <c r="AE2508" s="3">
        <f t="shared" si="623"/>
        <v>10517.4427</v>
      </c>
      <c r="AF2508" s="3">
        <f t="shared" si="624"/>
        <v>423.40100000000001</v>
      </c>
      <c r="AG2508" s="3">
        <f t="shared" si="625"/>
        <v>420.84</v>
      </c>
      <c r="AH2508" s="3">
        <f t="shared" si="626"/>
        <v>10402.539999999999</v>
      </c>
      <c r="AQ2508" s="3">
        <v>328535</v>
      </c>
      <c r="BA2508" t="s">
        <v>31</v>
      </c>
      <c r="BB2508">
        <v>8.81</v>
      </c>
      <c r="BC2508" s="2">
        <v>5380</v>
      </c>
      <c r="BD2508" s="2">
        <v>0.57499999999999996</v>
      </c>
      <c r="BE2508" s="2">
        <v>154</v>
      </c>
      <c r="BF2508" s="2">
        <v>33.299999999999997</v>
      </c>
      <c r="BG2508" s="2">
        <v>8.7999999999999995E-2</v>
      </c>
      <c r="BH2508" s="2">
        <v>4350</v>
      </c>
      <c r="BI2508" s="2">
        <v>269</v>
      </c>
      <c r="BJ2508" s="2">
        <v>61</v>
      </c>
      <c r="BK2508" s="2">
        <v>10.5</v>
      </c>
      <c r="BL2508" s="2">
        <v>428</v>
      </c>
      <c r="BN2508" s="1">
        <f t="shared" si="627"/>
        <v>-1.2473804654807901</v>
      </c>
      <c r="BO2508" s="2">
        <f t="shared" si="628"/>
        <v>0.80855018587360594</v>
      </c>
      <c r="BP2508" s="1">
        <f t="shared" si="629"/>
        <v>24.569001962678403</v>
      </c>
    </row>
    <row r="2509" spans="1:68" x14ac:dyDescent="0.25">
      <c r="A2509" t="s">
        <v>2241</v>
      </c>
      <c r="B2509" t="s">
        <v>1038</v>
      </c>
      <c r="C2509" t="s">
        <v>27</v>
      </c>
      <c r="D2509">
        <v>-20.781687999999999</v>
      </c>
      <c r="E2509">
        <v>-67.184754999999996</v>
      </c>
      <c r="G2509" t="s">
        <v>2472</v>
      </c>
      <c r="H2509" t="s">
        <v>2456</v>
      </c>
      <c r="I2509" t="s">
        <v>215</v>
      </c>
      <c r="J2509" t="s">
        <v>29</v>
      </c>
      <c r="L2509" t="s">
        <v>30</v>
      </c>
      <c r="M2509">
        <v>1.3</v>
      </c>
      <c r="N2509">
        <v>7</v>
      </c>
      <c r="O2509">
        <v>1.0049999999999999</v>
      </c>
      <c r="P2509">
        <v>7.52</v>
      </c>
      <c r="Q2509" s="1">
        <v>4.97</v>
      </c>
      <c r="T2509" s="1">
        <f t="shared" si="617"/>
        <v>3374.8399999999997</v>
      </c>
      <c r="U2509" s="1">
        <f t="shared" si="618"/>
        <v>0</v>
      </c>
      <c r="V2509" s="3"/>
      <c r="W2509" s="3">
        <f t="shared" si="619"/>
        <v>600.375</v>
      </c>
      <c r="Z2509" s="2">
        <f t="shared" si="620"/>
        <v>20.97334</v>
      </c>
      <c r="AA2509" s="1">
        <f t="shared" si="621"/>
        <v>23.8765</v>
      </c>
      <c r="AB2509" s="4"/>
      <c r="AD2509" s="3">
        <f t="shared" si="622"/>
        <v>1549.4586000000002</v>
      </c>
      <c r="AE2509" s="3">
        <f t="shared" si="623"/>
        <v>80.151515000000003</v>
      </c>
      <c r="AF2509" s="3">
        <f t="shared" si="624"/>
        <v>9.9950399999999995</v>
      </c>
      <c r="AG2509" s="3">
        <f t="shared" si="625"/>
        <v>428.85599999999994</v>
      </c>
      <c r="AH2509" s="3">
        <f t="shared" si="626"/>
        <v>197.11354999999998</v>
      </c>
      <c r="AQ2509" s="3">
        <v>6620</v>
      </c>
      <c r="BA2509" t="s">
        <v>31</v>
      </c>
      <c r="BB2509">
        <v>4.97</v>
      </c>
      <c r="BC2509" s="2">
        <v>95.199999999999989</v>
      </c>
      <c r="BD2509" s="2"/>
      <c r="BE2509" s="2">
        <v>6.25</v>
      </c>
      <c r="BF2509" s="2">
        <v>1.94</v>
      </c>
      <c r="BG2509" s="2">
        <v>0.85</v>
      </c>
      <c r="BH2509" s="2">
        <v>67.400000000000006</v>
      </c>
      <c r="BI2509" s="2">
        <v>2.0499999999999998</v>
      </c>
      <c r="BJ2509" s="2">
        <v>1.44</v>
      </c>
      <c r="BK2509" s="2">
        <v>10.7</v>
      </c>
      <c r="BL2509" s="2">
        <v>8.11</v>
      </c>
      <c r="BN2509" s="1">
        <f t="shared" si="627"/>
        <v>-1.8808210507279126</v>
      </c>
      <c r="BO2509" s="2">
        <f t="shared" si="628"/>
        <v>0.70798319327731107</v>
      </c>
      <c r="BP2509" s="1">
        <f t="shared" si="629"/>
        <v>19.721136683795162</v>
      </c>
    </row>
    <row r="2510" spans="1:68" x14ac:dyDescent="0.25">
      <c r="A2510" t="s">
        <v>2242</v>
      </c>
      <c r="B2510" t="s">
        <v>1038</v>
      </c>
      <c r="C2510" t="s">
        <v>27</v>
      </c>
      <c r="D2510">
        <v>-20.776620000000001</v>
      </c>
      <c r="E2510">
        <v>-67.194221999999996</v>
      </c>
      <c r="G2510" t="s">
        <v>2472</v>
      </c>
      <c r="H2510" t="s">
        <v>2456</v>
      </c>
      <c r="I2510" t="s">
        <v>215</v>
      </c>
      <c r="J2510" t="s">
        <v>29</v>
      </c>
      <c r="L2510" t="s">
        <v>30</v>
      </c>
      <c r="M2510">
        <v>1.8</v>
      </c>
      <c r="N2510">
        <v>7</v>
      </c>
      <c r="O2510">
        <v>1.0189999999999999</v>
      </c>
      <c r="P2510">
        <v>6.75</v>
      </c>
      <c r="Q2510" s="1">
        <v>5.44</v>
      </c>
      <c r="T2510" s="1">
        <f t="shared" si="617"/>
        <v>12478.400000000001</v>
      </c>
      <c r="U2510" s="1">
        <f t="shared" si="618"/>
        <v>0</v>
      </c>
      <c r="V2510" s="3"/>
      <c r="W2510" s="3">
        <f t="shared" si="619"/>
        <v>2401.5</v>
      </c>
      <c r="Z2510" s="2">
        <f t="shared" si="620"/>
        <v>31.56812</v>
      </c>
      <c r="AA2510" s="1">
        <f t="shared" si="621"/>
        <v>28.932700000000001</v>
      </c>
      <c r="AB2510" s="4"/>
      <c r="AD2510" s="3">
        <f t="shared" si="622"/>
        <v>6643.8209999999999</v>
      </c>
      <c r="AE2510" s="3">
        <f t="shared" si="623"/>
        <v>299.883961</v>
      </c>
      <c r="AF2510" s="3">
        <f t="shared" si="624"/>
        <v>26.514619999999997</v>
      </c>
      <c r="AG2510" s="3">
        <f t="shared" si="625"/>
        <v>1198.3919999999998</v>
      </c>
      <c r="AH2510" s="3">
        <f t="shared" si="626"/>
        <v>566.30650000000014</v>
      </c>
      <c r="AQ2510" s="3">
        <v>24059</v>
      </c>
      <c r="BA2510" t="s">
        <v>31</v>
      </c>
      <c r="BB2510">
        <v>5.44</v>
      </c>
      <c r="BC2510" s="2">
        <v>352</v>
      </c>
      <c r="BD2510" s="2"/>
      <c r="BE2510" s="2">
        <v>25</v>
      </c>
      <c r="BF2510" s="2">
        <v>2.92</v>
      </c>
      <c r="BG2510" s="2">
        <v>1.03</v>
      </c>
      <c r="BH2510" s="2">
        <v>289</v>
      </c>
      <c r="BI2510" s="2">
        <v>7.67</v>
      </c>
      <c r="BJ2510" s="2">
        <v>3.82</v>
      </c>
      <c r="BK2510" s="2">
        <v>29.9</v>
      </c>
      <c r="BL2510" s="2">
        <v>23.300000000000004</v>
      </c>
      <c r="BN2510" s="1">
        <f t="shared" si="627"/>
        <v>-6.7540186410908906E-2</v>
      </c>
      <c r="BO2510" s="2">
        <f t="shared" si="628"/>
        <v>0.82102272727272729</v>
      </c>
      <c r="BP2510" s="1">
        <f t="shared" si="629"/>
        <v>21.358273284701053</v>
      </c>
    </row>
    <row r="2511" spans="1:68" x14ac:dyDescent="0.25">
      <c r="A2511" t="s">
        <v>2243</v>
      </c>
      <c r="B2511" t="s">
        <v>1038</v>
      </c>
      <c r="C2511" t="s">
        <v>27</v>
      </c>
      <c r="D2511">
        <v>-20.769466999999999</v>
      </c>
      <c r="E2511">
        <v>-67.208555000000004</v>
      </c>
      <c r="G2511" t="s">
        <v>2472</v>
      </c>
      <c r="H2511" t="s">
        <v>2456</v>
      </c>
      <c r="I2511" t="s">
        <v>215</v>
      </c>
      <c r="J2511" t="s">
        <v>29</v>
      </c>
      <c r="L2511" t="s">
        <v>30</v>
      </c>
      <c r="M2511">
        <v>1.2</v>
      </c>
      <c r="N2511">
        <v>7</v>
      </c>
      <c r="O2511">
        <v>1.05</v>
      </c>
      <c r="P2511">
        <v>7.16</v>
      </c>
      <c r="Q2511" s="1">
        <v>10.1</v>
      </c>
      <c r="T2511" s="1">
        <f t="shared" si="617"/>
        <v>40058.5</v>
      </c>
      <c r="U2511" s="1">
        <f t="shared" si="618"/>
        <v>19.975999999999999</v>
      </c>
      <c r="V2511" s="3"/>
      <c r="W2511" s="3">
        <f t="shared" si="619"/>
        <v>5705.9639999999999</v>
      </c>
      <c r="Z2511" s="2">
        <f t="shared" si="620"/>
        <v>115.67769999999999</v>
      </c>
      <c r="AA2511" s="1">
        <f t="shared" si="621"/>
        <v>30.0563</v>
      </c>
      <c r="AB2511" s="4"/>
      <c r="AD2511" s="3">
        <f t="shared" si="622"/>
        <v>19586.628000000001</v>
      </c>
      <c r="AE2511" s="3">
        <f t="shared" si="623"/>
        <v>1798.5218</v>
      </c>
      <c r="AF2511" s="3">
        <f t="shared" si="624"/>
        <v>149.23149999999998</v>
      </c>
      <c r="AG2511" s="3">
        <f t="shared" si="625"/>
        <v>845.68799999999999</v>
      </c>
      <c r="AH2511" s="3">
        <f t="shared" si="626"/>
        <v>3402.7</v>
      </c>
      <c r="AQ2511" s="3">
        <v>72424</v>
      </c>
      <c r="BA2511" t="s">
        <v>31</v>
      </c>
      <c r="BB2511">
        <v>10.1</v>
      </c>
      <c r="BC2511" s="2">
        <v>1130</v>
      </c>
      <c r="BD2511" s="2">
        <v>0.25</v>
      </c>
      <c r="BE2511" s="2">
        <v>59.4</v>
      </c>
      <c r="BF2511" s="2">
        <v>10.7</v>
      </c>
      <c r="BG2511" s="2">
        <v>1.07</v>
      </c>
      <c r="BH2511" s="2">
        <v>852</v>
      </c>
      <c r="BI2511" s="2">
        <v>46</v>
      </c>
      <c r="BJ2511" s="2">
        <v>21.5</v>
      </c>
      <c r="BK2511" s="2">
        <v>21.1</v>
      </c>
      <c r="BL2511" s="2">
        <v>140</v>
      </c>
      <c r="BN2511" s="1">
        <f t="shared" si="627"/>
        <v>-0.69776276066136789</v>
      </c>
      <c r="BO2511" s="2">
        <f t="shared" si="628"/>
        <v>0.75398230088495577</v>
      </c>
      <c r="BP2511" s="1">
        <f t="shared" si="629"/>
        <v>22.801486281381614</v>
      </c>
    </row>
    <row r="2512" spans="1:68" x14ac:dyDescent="0.25">
      <c r="A2512" t="s">
        <v>2244</v>
      </c>
      <c r="B2512" t="s">
        <v>1038</v>
      </c>
      <c r="C2512" t="s">
        <v>27</v>
      </c>
      <c r="D2512">
        <v>-20.762706999999999</v>
      </c>
      <c r="E2512">
        <v>-67.218348000000006</v>
      </c>
      <c r="G2512" t="s">
        <v>2472</v>
      </c>
      <c r="H2512" t="s">
        <v>2456</v>
      </c>
      <c r="I2512" t="s">
        <v>215</v>
      </c>
      <c r="J2512" t="s">
        <v>29</v>
      </c>
      <c r="L2512" t="s">
        <v>30</v>
      </c>
      <c r="M2512">
        <v>1.6</v>
      </c>
      <c r="N2512">
        <v>7</v>
      </c>
      <c r="O2512">
        <v>1.093</v>
      </c>
      <c r="P2512">
        <v>5.88</v>
      </c>
      <c r="Q2512" s="1">
        <v>8.02</v>
      </c>
      <c r="T2512" s="1">
        <f t="shared" si="617"/>
        <v>79408</v>
      </c>
      <c r="U2512" s="1">
        <f t="shared" si="618"/>
        <v>36.995552000000004</v>
      </c>
      <c r="V2512" s="3"/>
      <c r="W2512" s="3">
        <f t="shared" si="619"/>
        <v>5119.9979999999996</v>
      </c>
      <c r="Z2512" s="2">
        <f t="shared" si="620"/>
        <v>249.73410000000001</v>
      </c>
      <c r="AA2512" s="1">
        <f t="shared" si="621"/>
        <v>21.99447</v>
      </c>
      <c r="AB2512" s="4"/>
      <c r="AD2512" s="3">
        <f t="shared" si="622"/>
        <v>39770.97</v>
      </c>
      <c r="AE2512" s="3">
        <f t="shared" si="623"/>
        <v>3198.2409400000001</v>
      </c>
      <c r="AF2512" s="3">
        <f t="shared" si="624"/>
        <v>216.5592</v>
      </c>
      <c r="AG2512" s="3">
        <f t="shared" si="625"/>
        <v>1947.8879999999999</v>
      </c>
      <c r="AH2512" s="3">
        <f t="shared" si="626"/>
        <v>4666.5599999999995</v>
      </c>
      <c r="AQ2512" s="3">
        <v>135279</v>
      </c>
      <c r="BA2512" t="s">
        <v>31</v>
      </c>
      <c r="BB2512">
        <v>8.02</v>
      </c>
      <c r="BC2512" s="2">
        <v>2240</v>
      </c>
      <c r="BD2512" s="2">
        <v>0.46300000000000002</v>
      </c>
      <c r="BE2512" s="2">
        <v>53.3</v>
      </c>
      <c r="BF2512" s="2">
        <v>23.1</v>
      </c>
      <c r="BG2512" s="2">
        <v>0.78300000000000003</v>
      </c>
      <c r="BH2512" s="2">
        <v>1730</v>
      </c>
      <c r="BI2512" s="2">
        <v>81.8</v>
      </c>
      <c r="BJ2512" s="2">
        <v>31.2</v>
      </c>
      <c r="BK2512" s="2">
        <v>48.6</v>
      </c>
      <c r="BL2512" s="2">
        <v>192</v>
      </c>
      <c r="BN2512" s="1">
        <f t="shared" si="627"/>
        <v>-0.65999427690097545</v>
      </c>
      <c r="BO2512" s="2">
        <f t="shared" si="628"/>
        <v>0.7723214285714286</v>
      </c>
      <c r="BP2512" s="1">
        <f t="shared" si="629"/>
        <v>21.54865736482218</v>
      </c>
    </row>
    <row r="2513" spans="1:68" x14ac:dyDescent="0.25">
      <c r="A2513" t="s">
        <v>2245</v>
      </c>
      <c r="B2513" t="s">
        <v>1038</v>
      </c>
      <c r="C2513" t="s">
        <v>27</v>
      </c>
      <c r="D2513">
        <v>-20.754458</v>
      </c>
      <c r="E2513">
        <v>-67.234267000000003</v>
      </c>
      <c r="G2513" t="s">
        <v>2472</v>
      </c>
      <c r="H2513" t="s">
        <v>2456</v>
      </c>
      <c r="I2513" t="s">
        <v>215</v>
      </c>
      <c r="J2513" t="s">
        <v>29</v>
      </c>
      <c r="L2513" t="s">
        <v>30</v>
      </c>
      <c r="M2513">
        <v>1</v>
      </c>
      <c r="N2513">
        <v>7</v>
      </c>
      <c r="O2513">
        <v>1.143</v>
      </c>
      <c r="P2513">
        <v>5.5</v>
      </c>
      <c r="Q2513" s="1">
        <v>11.4</v>
      </c>
      <c r="T2513" s="1">
        <f t="shared" si="617"/>
        <v>128683.50000000001</v>
      </c>
      <c r="U2513" s="1">
        <f t="shared" si="618"/>
        <v>50.978752</v>
      </c>
      <c r="V2513" s="3"/>
      <c r="W2513" s="3">
        <f t="shared" si="619"/>
        <v>3602.25</v>
      </c>
      <c r="Z2513" s="2">
        <f t="shared" si="620"/>
        <v>481.08949999999999</v>
      </c>
      <c r="AA2513" s="1">
        <f t="shared" si="621"/>
        <v>15.4495</v>
      </c>
      <c r="AB2513" s="4"/>
      <c r="AD2513" s="3">
        <f t="shared" si="622"/>
        <v>61610.520000000004</v>
      </c>
      <c r="AE2513" s="3">
        <f t="shared" si="623"/>
        <v>6138.4331000000002</v>
      </c>
      <c r="AF2513" s="3">
        <f t="shared" si="624"/>
        <v>575.40890000000002</v>
      </c>
      <c r="AG2513" s="3">
        <f t="shared" si="625"/>
        <v>2669.3279999999995</v>
      </c>
      <c r="AH2513" s="3">
        <f t="shared" si="626"/>
        <v>8652.58</v>
      </c>
      <c r="AQ2513" s="3">
        <v>213401</v>
      </c>
      <c r="BA2513" t="s">
        <v>31</v>
      </c>
      <c r="BB2513">
        <v>11.4</v>
      </c>
      <c r="BC2513" s="2">
        <v>3630</v>
      </c>
      <c r="BD2513" s="2">
        <v>0.63800000000000001</v>
      </c>
      <c r="BE2513" s="2">
        <v>37.5</v>
      </c>
      <c r="BF2513" s="2">
        <v>44.5</v>
      </c>
      <c r="BG2513" s="2">
        <v>0.55000000000000004</v>
      </c>
      <c r="BH2513" s="2">
        <v>2680</v>
      </c>
      <c r="BI2513" s="2">
        <v>157</v>
      </c>
      <c r="BJ2513" s="2">
        <v>82.9</v>
      </c>
      <c r="BK2513" s="2">
        <v>66.599999999999994</v>
      </c>
      <c r="BL2513" s="2">
        <v>356</v>
      </c>
      <c r="BN2513" s="1">
        <f t="shared" si="627"/>
        <v>0.64235650291400537</v>
      </c>
      <c r="BO2513" s="2">
        <f t="shared" si="628"/>
        <v>0.73829201101928377</v>
      </c>
      <c r="BP2513" s="1">
        <f t="shared" si="629"/>
        <v>15.037271755789664</v>
      </c>
    </row>
    <row r="2514" spans="1:68" x14ac:dyDescent="0.25">
      <c r="A2514" t="s">
        <v>2246</v>
      </c>
      <c r="B2514" t="s">
        <v>1038</v>
      </c>
      <c r="C2514" t="s">
        <v>27</v>
      </c>
      <c r="D2514">
        <v>-20.744641000000001</v>
      </c>
      <c r="E2514">
        <v>-67.247005999999999</v>
      </c>
      <c r="G2514" t="s">
        <v>2472</v>
      </c>
      <c r="H2514" t="s">
        <v>2456</v>
      </c>
      <c r="I2514" t="s">
        <v>215</v>
      </c>
      <c r="J2514" t="s">
        <v>29</v>
      </c>
      <c r="L2514" t="s">
        <v>30</v>
      </c>
      <c r="M2514">
        <v>0.9</v>
      </c>
      <c r="N2514">
        <v>7</v>
      </c>
      <c r="O2514">
        <v>1.151</v>
      </c>
      <c r="P2514">
        <v>6.75</v>
      </c>
      <c r="Q2514" s="1">
        <v>15.1</v>
      </c>
      <c r="T2514" s="1">
        <f t="shared" si="617"/>
        <v>134710</v>
      </c>
      <c r="U2514" s="1">
        <f t="shared" si="618"/>
        <v>73.991103999999993</v>
      </c>
      <c r="V2514" s="3"/>
      <c r="W2514" s="3">
        <f t="shared" si="619"/>
        <v>5705.9639999999999</v>
      </c>
      <c r="Z2514" s="2">
        <f t="shared" si="620"/>
        <v>836.77140000000009</v>
      </c>
      <c r="AA2514" s="1">
        <f t="shared" si="621"/>
        <v>7.5000300000000006</v>
      </c>
      <c r="AB2514" s="4"/>
      <c r="AD2514" s="3">
        <f t="shared" si="622"/>
        <v>65058.87</v>
      </c>
      <c r="AE2514" s="3">
        <f t="shared" si="623"/>
        <v>7311.3821000000007</v>
      </c>
      <c r="AF2514" s="3">
        <f t="shared" si="624"/>
        <v>630.93690000000004</v>
      </c>
      <c r="AG2514" s="3">
        <f t="shared" si="625"/>
        <v>1659.3119999999999</v>
      </c>
      <c r="AH2514" s="3">
        <f t="shared" si="626"/>
        <v>9430.34</v>
      </c>
      <c r="AQ2514" s="3">
        <v>226571</v>
      </c>
      <c r="BA2514" t="s">
        <v>31</v>
      </c>
      <c r="BB2514">
        <v>15.1</v>
      </c>
      <c r="BC2514" s="2">
        <v>3799.9999999999995</v>
      </c>
      <c r="BD2514" s="2">
        <v>0.92599999999999993</v>
      </c>
      <c r="BE2514" s="2">
        <v>59.4</v>
      </c>
      <c r="BF2514" s="2">
        <v>77.400000000000006</v>
      </c>
      <c r="BG2514" s="2">
        <v>0.26700000000000002</v>
      </c>
      <c r="BH2514" s="2">
        <v>2830</v>
      </c>
      <c r="BI2514" s="2">
        <v>187</v>
      </c>
      <c r="BJ2514" s="2">
        <v>90.9</v>
      </c>
      <c r="BK2514" s="2">
        <v>41.4</v>
      </c>
      <c r="BL2514" s="2">
        <v>388</v>
      </c>
      <c r="BN2514" s="1">
        <f t="shared" si="627"/>
        <v>0.4033904336959811</v>
      </c>
      <c r="BO2514" s="2">
        <f t="shared" si="628"/>
        <v>0.74473684210526325</v>
      </c>
      <c r="BP2514" s="1">
        <f t="shared" si="629"/>
        <v>14.946565971969621</v>
      </c>
    </row>
    <row r="2515" spans="1:68" x14ac:dyDescent="0.25">
      <c r="A2515" t="s">
        <v>2247</v>
      </c>
      <c r="B2515" t="s">
        <v>1038</v>
      </c>
      <c r="C2515" t="s">
        <v>27</v>
      </c>
      <c r="D2515">
        <v>-20.741161999999999</v>
      </c>
      <c r="E2515">
        <v>-67.260110999999995</v>
      </c>
      <c r="G2515" t="s">
        <v>2472</v>
      </c>
      <c r="H2515" t="s">
        <v>2456</v>
      </c>
      <c r="I2515" t="s">
        <v>215</v>
      </c>
      <c r="J2515" t="s">
        <v>29</v>
      </c>
      <c r="L2515" t="s">
        <v>30</v>
      </c>
      <c r="M2515">
        <v>0.3</v>
      </c>
      <c r="N2515">
        <v>7</v>
      </c>
      <c r="O2515">
        <v>1.1639999999999999</v>
      </c>
      <c r="P2515">
        <v>7.32</v>
      </c>
      <c r="Q2515" s="1">
        <v>21</v>
      </c>
      <c r="T2515" s="1">
        <f t="shared" si="617"/>
        <v>146763</v>
      </c>
      <c r="U2515" s="1">
        <f t="shared" si="618"/>
        <v>91.889599999999987</v>
      </c>
      <c r="V2515" s="3"/>
      <c r="W2515" s="3">
        <f t="shared" si="619"/>
        <v>7655.9820000000009</v>
      </c>
      <c r="Z2515" s="2">
        <f t="shared" si="620"/>
        <v>545.95550000000003</v>
      </c>
      <c r="AA2515" s="1">
        <f t="shared" si="621"/>
        <v>1.0393299999999999</v>
      </c>
      <c r="AB2515" s="4"/>
      <c r="AD2515" s="3">
        <f t="shared" si="622"/>
        <v>69196.89</v>
      </c>
      <c r="AE2515" s="3">
        <f t="shared" si="623"/>
        <v>7897.8566000000001</v>
      </c>
      <c r="AF2515" s="3">
        <f t="shared" si="624"/>
        <v>673.97109999999998</v>
      </c>
      <c r="AG2515" s="3">
        <f t="shared" si="625"/>
        <v>1250.4959999999999</v>
      </c>
      <c r="AH2515" s="3">
        <f t="shared" si="626"/>
        <v>11399.045</v>
      </c>
      <c r="AQ2515" s="3">
        <v>246991</v>
      </c>
      <c r="BA2515" t="s">
        <v>31</v>
      </c>
      <c r="BB2515">
        <v>21</v>
      </c>
      <c r="BC2515" s="2">
        <v>4140</v>
      </c>
      <c r="BD2515" s="2">
        <v>1.1499999999999999</v>
      </c>
      <c r="BE2515" s="2">
        <v>79.7</v>
      </c>
      <c r="BF2515" s="2">
        <v>50.5</v>
      </c>
      <c r="BG2515" s="2">
        <v>3.6999999999999998E-2</v>
      </c>
      <c r="BH2515" s="2">
        <v>3010</v>
      </c>
      <c r="BI2515" s="2">
        <v>202</v>
      </c>
      <c r="BJ2515" s="2">
        <v>97.1</v>
      </c>
      <c r="BK2515" s="2">
        <v>31.2</v>
      </c>
      <c r="BL2515" s="2">
        <v>469</v>
      </c>
      <c r="BN2515" s="1">
        <f t="shared" si="627"/>
        <v>-0.13961221404115692</v>
      </c>
      <c r="BO2515" s="2">
        <f t="shared" si="628"/>
        <v>0.72705314009661837</v>
      </c>
      <c r="BP2515" s="1">
        <f t="shared" si="629"/>
        <v>16.913254885854897</v>
      </c>
    </row>
    <row r="2516" spans="1:68" x14ac:dyDescent="0.25">
      <c r="A2516" t="s">
        <v>2248</v>
      </c>
      <c r="B2516" t="s">
        <v>1038</v>
      </c>
      <c r="C2516" t="s">
        <v>27</v>
      </c>
      <c r="D2516">
        <v>-20.732420999999999</v>
      </c>
      <c r="E2516">
        <v>-67.271354000000002</v>
      </c>
      <c r="G2516" t="s">
        <v>2472</v>
      </c>
      <c r="H2516" t="s">
        <v>2456</v>
      </c>
      <c r="I2516" t="s">
        <v>215</v>
      </c>
      <c r="J2516" t="s">
        <v>29</v>
      </c>
      <c r="L2516" t="s">
        <v>30</v>
      </c>
      <c r="M2516">
        <v>0.1</v>
      </c>
      <c r="N2516">
        <v>7</v>
      </c>
      <c r="O2516">
        <v>1.21</v>
      </c>
      <c r="P2516">
        <v>7.12</v>
      </c>
      <c r="Q2516" s="1">
        <v>14.799999999999999</v>
      </c>
      <c r="T2516" s="1">
        <f t="shared" si="617"/>
        <v>189657.50000000003</v>
      </c>
      <c r="U2516" s="1">
        <f t="shared" si="618"/>
        <v>86.296320000000009</v>
      </c>
      <c r="V2516" s="3"/>
      <c r="W2516" s="3">
        <f t="shared" si="619"/>
        <v>11142.960000000001</v>
      </c>
      <c r="Z2516" s="2">
        <f t="shared" si="620"/>
        <v>367.57400000000001</v>
      </c>
      <c r="AA2516" s="1">
        <f t="shared" si="621"/>
        <v>3.0337199999999998</v>
      </c>
      <c r="AB2516" s="4"/>
      <c r="AD2516" s="3">
        <f t="shared" si="622"/>
        <v>97473.36</v>
      </c>
      <c r="AE2516" s="3">
        <f t="shared" si="623"/>
        <v>10517.4427</v>
      </c>
      <c r="AF2516" s="3">
        <f t="shared" si="624"/>
        <v>537.9274999999999</v>
      </c>
      <c r="AG2516" s="3">
        <f t="shared" si="625"/>
        <v>565.12799999999993</v>
      </c>
      <c r="AH2516" s="3">
        <f t="shared" si="626"/>
        <v>10208.1</v>
      </c>
      <c r="AQ2516" s="3">
        <v>321770.99999999994</v>
      </c>
      <c r="BA2516" t="s">
        <v>31</v>
      </c>
      <c r="BB2516">
        <v>14.799999999999999</v>
      </c>
      <c r="BC2516" s="2">
        <v>5350</v>
      </c>
      <c r="BD2516" s="2">
        <v>1.08</v>
      </c>
      <c r="BE2516" s="2">
        <v>116</v>
      </c>
      <c r="BF2516" s="2">
        <v>34</v>
      </c>
      <c r="BG2516" s="2">
        <v>0.108</v>
      </c>
      <c r="BH2516" s="2">
        <v>4240</v>
      </c>
      <c r="BI2516" s="2">
        <v>269</v>
      </c>
      <c r="BJ2516" s="2">
        <v>77.499999999999986</v>
      </c>
      <c r="BK2516" s="2">
        <v>14.1</v>
      </c>
      <c r="BL2516" s="2">
        <v>420</v>
      </c>
      <c r="BN2516" s="1">
        <f t="shared" si="627"/>
        <v>-1.2954441406440875</v>
      </c>
      <c r="BO2516" s="2">
        <f t="shared" si="628"/>
        <v>0.79252336448598126</v>
      </c>
      <c r="BP2516" s="1">
        <f t="shared" si="629"/>
        <v>18.976720840633732</v>
      </c>
    </row>
    <row r="2517" spans="1:68" x14ac:dyDescent="0.25">
      <c r="A2517" t="s">
        <v>2249</v>
      </c>
      <c r="B2517" t="s">
        <v>1038</v>
      </c>
      <c r="C2517" t="s">
        <v>27</v>
      </c>
      <c r="D2517">
        <v>-20.722805999999999</v>
      </c>
      <c r="E2517">
        <v>-67.275457000000003</v>
      </c>
      <c r="G2517" t="s">
        <v>2472</v>
      </c>
      <c r="H2517" t="s">
        <v>2456</v>
      </c>
      <c r="I2517" t="s">
        <v>215</v>
      </c>
      <c r="J2517" t="s">
        <v>29</v>
      </c>
      <c r="L2517" t="s">
        <v>30</v>
      </c>
      <c r="M2517">
        <v>0.15</v>
      </c>
      <c r="N2517">
        <v>7</v>
      </c>
      <c r="O2517">
        <v>1.198</v>
      </c>
      <c r="P2517">
        <v>7</v>
      </c>
      <c r="Q2517" s="1">
        <v>17.5</v>
      </c>
      <c r="T2517" s="1">
        <f t="shared" si="617"/>
        <v>170869</v>
      </c>
      <c r="U2517" s="1">
        <f t="shared" si="618"/>
        <v>114.26271999999997</v>
      </c>
      <c r="V2517" s="3"/>
      <c r="W2517" s="3">
        <f t="shared" si="619"/>
        <v>15657.78</v>
      </c>
      <c r="Z2517" s="2">
        <f t="shared" si="620"/>
        <v>507.03589999999997</v>
      </c>
      <c r="AA2517" s="1">
        <f t="shared" si="621"/>
        <v>1.0393299999999999</v>
      </c>
      <c r="AB2517" s="4"/>
      <c r="AD2517" s="3">
        <f t="shared" si="622"/>
        <v>81840.84</v>
      </c>
      <c r="AE2517" s="3">
        <f t="shared" si="623"/>
        <v>12394.161100000001</v>
      </c>
      <c r="AF2517" s="3">
        <f t="shared" si="624"/>
        <v>735.74599999999998</v>
      </c>
      <c r="AG2517" s="3">
        <f t="shared" si="625"/>
        <v>456.91199999999998</v>
      </c>
      <c r="AH2517" s="3">
        <f t="shared" si="626"/>
        <v>13513.58</v>
      </c>
      <c r="AQ2517" s="3">
        <v>297427</v>
      </c>
      <c r="BA2517" t="s">
        <v>31</v>
      </c>
      <c r="BB2517">
        <v>17.5</v>
      </c>
      <c r="BC2517" s="2">
        <v>4820</v>
      </c>
      <c r="BD2517" s="2">
        <v>1.4299999999999997</v>
      </c>
      <c r="BE2517" s="2">
        <v>163</v>
      </c>
      <c r="BF2517" s="2">
        <v>46.9</v>
      </c>
      <c r="BG2517" s="2">
        <v>3.6999999999999998E-2</v>
      </c>
      <c r="BH2517" s="2">
        <v>3560</v>
      </c>
      <c r="BI2517" s="2">
        <v>317</v>
      </c>
      <c r="BJ2517" s="2">
        <v>106</v>
      </c>
      <c r="BK2517" s="2">
        <v>11.4</v>
      </c>
      <c r="BL2517" s="2">
        <v>556</v>
      </c>
      <c r="BN2517" s="1">
        <f t="shared" si="627"/>
        <v>-0.45834131597348282</v>
      </c>
      <c r="BO2517" s="2">
        <f t="shared" si="628"/>
        <v>0.7385892116182573</v>
      </c>
      <c r="BP2517" s="1">
        <f t="shared" si="629"/>
        <v>18.367181065204569</v>
      </c>
    </row>
    <row r="2518" spans="1:68" x14ac:dyDescent="0.25">
      <c r="A2518" t="s">
        <v>2250</v>
      </c>
      <c r="B2518" t="s">
        <v>1038</v>
      </c>
      <c r="C2518" t="s">
        <v>27</v>
      </c>
      <c r="D2518">
        <v>-20.714683999999998</v>
      </c>
      <c r="E2518">
        <v>-67.275236000000007</v>
      </c>
      <c r="G2518" t="s">
        <v>2472</v>
      </c>
      <c r="H2518" t="s">
        <v>2456</v>
      </c>
      <c r="I2518" t="s">
        <v>215</v>
      </c>
      <c r="J2518" t="s">
        <v>29</v>
      </c>
      <c r="L2518" t="s">
        <v>30</v>
      </c>
      <c r="M2518">
        <v>0.1</v>
      </c>
      <c r="N2518">
        <v>7</v>
      </c>
      <c r="O2518">
        <v>1.2150000000000001</v>
      </c>
      <c r="P2518">
        <v>7</v>
      </c>
      <c r="Q2518" s="1">
        <v>19.899999999999999</v>
      </c>
      <c r="T2518" s="1">
        <f t="shared" si="617"/>
        <v>189657.49999999997</v>
      </c>
      <c r="U2518" s="1">
        <f t="shared" si="618"/>
        <v>148.62144000000001</v>
      </c>
      <c r="V2518" s="3"/>
      <c r="W2518" s="3">
        <f t="shared" si="619"/>
        <v>12775.98</v>
      </c>
      <c r="Z2518" s="2">
        <f t="shared" si="620"/>
        <v>625.95690000000002</v>
      </c>
      <c r="AA2518" s="1">
        <f t="shared" si="621"/>
        <v>1.0393299999999999</v>
      </c>
      <c r="AB2518" s="4"/>
      <c r="AD2518" s="3">
        <f t="shared" si="622"/>
        <v>95634.240000000005</v>
      </c>
      <c r="AE2518" s="3">
        <f t="shared" si="623"/>
        <v>10986.622300000001</v>
      </c>
      <c r="AF2518" s="3">
        <f t="shared" si="624"/>
        <v>633.01919999999996</v>
      </c>
      <c r="AG2518" s="3">
        <f t="shared" si="625"/>
        <v>389.97840000000008</v>
      </c>
      <c r="AH2518" s="3">
        <f t="shared" si="626"/>
        <v>11399.045</v>
      </c>
      <c r="AQ2518" s="3">
        <v>323770</v>
      </c>
      <c r="BA2518" t="s">
        <v>31</v>
      </c>
      <c r="BB2518">
        <v>19.899999999999999</v>
      </c>
      <c r="BC2518" s="2">
        <v>5349.9999999999991</v>
      </c>
      <c r="BD2518" s="2">
        <v>1.86</v>
      </c>
      <c r="BE2518" s="2">
        <v>133</v>
      </c>
      <c r="BF2518" s="2">
        <v>57.9</v>
      </c>
      <c r="BG2518" s="2">
        <v>3.6999999999999998E-2</v>
      </c>
      <c r="BH2518" s="2">
        <v>4160</v>
      </c>
      <c r="BI2518" s="2">
        <v>281</v>
      </c>
      <c r="BJ2518" s="2">
        <v>91.2</v>
      </c>
      <c r="BK2518" s="2">
        <v>9.7300000000000022</v>
      </c>
      <c r="BL2518" s="2">
        <v>469</v>
      </c>
      <c r="BN2518" s="1">
        <f t="shared" si="627"/>
        <v>-1.3309464368200228</v>
      </c>
      <c r="BO2518" s="2">
        <f t="shared" si="628"/>
        <v>0.77757009345794403</v>
      </c>
      <c r="BP2518" s="1">
        <f t="shared" si="629"/>
        <v>18.00742378746174</v>
      </c>
    </row>
    <row r="2519" spans="1:68" x14ac:dyDescent="0.25">
      <c r="A2519" t="s">
        <v>2251</v>
      </c>
      <c r="B2519" t="s">
        <v>1038</v>
      </c>
      <c r="C2519" t="s">
        <v>27</v>
      </c>
      <c r="D2519">
        <v>-20.742910999999999</v>
      </c>
      <c r="E2519">
        <v>-67.251892999999995</v>
      </c>
      <c r="G2519" t="s">
        <v>2472</v>
      </c>
      <c r="H2519" t="s">
        <v>2456</v>
      </c>
      <c r="I2519" t="s">
        <v>215</v>
      </c>
      <c r="J2519" t="s">
        <v>29</v>
      </c>
      <c r="L2519" t="s">
        <v>30</v>
      </c>
      <c r="M2519">
        <v>0.9</v>
      </c>
      <c r="N2519">
        <v>7.8</v>
      </c>
      <c r="O2519">
        <v>1.151</v>
      </c>
      <c r="P2519">
        <v>6.97</v>
      </c>
      <c r="Q2519" s="1">
        <v>15</v>
      </c>
      <c r="T2519" s="1">
        <f t="shared" si="617"/>
        <v>136837</v>
      </c>
      <c r="U2519" s="1">
        <f t="shared" si="618"/>
        <v>0</v>
      </c>
      <c r="V2519" s="3"/>
      <c r="W2519" s="3">
        <f t="shared" si="619"/>
        <v>5100.7860000000001</v>
      </c>
      <c r="Z2519" s="2">
        <f t="shared" si="620"/>
        <v>1020.5584</v>
      </c>
      <c r="AA2519" s="1">
        <f t="shared" si="621"/>
        <v>5.6180000000000003</v>
      </c>
      <c r="AB2519" s="4"/>
      <c r="AD2519" s="3">
        <f t="shared" si="622"/>
        <v>62530.080000000002</v>
      </c>
      <c r="AE2519" s="3">
        <f t="shared" si="623"/>
        <v>7819.6600000000008</v>
      </c>
      <c r="AF2519" s="3">
        <f t="shared" si="624"/>
        <v>701.04099999999994</v>
      </c>
      <c r="AG2519" s="3">
        <f t="shared" si="625"/>
        <v>1927.848</v>
      </c>
      <c r="AH2519" s="3">
        <f t="shared" si="626"/>
        <v>10499.76</v>
      </c>
      <c r="AQ2519" s="3">
        <v>227581.99999999997</v>
      </c>
      <c r="BA2519" t="s">
        <v>31</v>
      </c>
      <c r="BB2519">
        <v>15</v>
      </c>
      <c r="BC2519" s="2">
        <v>3860</v>
      </c>
      <c r="BD2519" s="2"/>
      <c r="BE2519" s="2">
        <v>53.1</v>
      </c>
      <c r="BF2519" s="2">
        <v>94.4</v>
      </c>
      <c r="BG2519" s="2">
        <v>0.2</v>
      </c>
      <c r="BH2519" s="2">
        <v>2720</v>
      </c>
      <c r="BI2519" s="2">
        <v>200</v>
      </c>
      <c r="BJ2519" s="2">
        <v>101</v>
      </c>
      <c r="BK2519" s="2">
        <v>48.1</v>
      </c>
      <c r="BL2519" s="2">
        <v>432</v>
      </c>
      <c r="BN2519" s="1">
        <f t="shared" si="627"/>
        <v>0</v>
      </c>
      <c r="BO2519" s="2">
        <f t="shared" si="628"/>
        <v>0.70466321243523311</v>
      </c>
      <c r="BP2519" s="1">
        <f t="shared" si="629"/>
        <v>14.977383633767499</v>
      </c>
    </row>
    <row r="2520" spans="1:68" x14ac:dyDescent="0.25">
      <c r="A2520" t="s">
        <v>2252</v>
      </c>
      <c r="B2520" t="s">
        <v>1038</v>
      </c>
      <c r="C2520" t="s">
        <v>27</v>
      </c>
      <c r="D2520">
        <v>-20.729935000000001</v>
      </c>
      <c r="E2520">
        <v>-67.218984000000006</v>
      </c>
      <c r="G2520" t="s">
        <v>2472</v>
      </c>
      <c r="H2520" t="s">
        <v>2456</v>
      </c>
      <c r="I2520" t="s">
        <v>215</v>
      </c>
      <c r="J2520" t="s">
        <v>29</v>
      </c>
      <c r="L2520" t="s">
        <v>30</v>
      </c>
      <c r="M2520">
        <v>1.1000000000000001</v>
      </c>
      <c r="N2520">
        <v>12.6</v>
      </c>
      <c r="O2520">
        <v>1.1120000000000001</v>
      </c>
      <c r="P2520">
        <v>7.02</v>
      </c>
      <c r="Q2520" s="1">
        <v>12.7</v>
      </c>
      <c r="T2520" s="1">
        <f t="shared" si="617"/>
        <v>96424.000000000015</v>
      </c>
      <c r="U2520" s="1">
        <f t="shared" si="618"/>
        <v>0</v>
      </c>
      <c r="V2520" s="3"/>
      <c r="W2520" s="3">
        <f t="shared" si="619"/>
        <v>4831.8180000000002</v>
      </c>
      <c r="Z2520" s="2">
        <f t="shared" si="620"/>
        <v>970.82779999999991</v>
      </c>
      <c r="AA2520" s="1">
        <f t="shared" si="621"/>
        <v>13.118030000000001</v>
      </c>
      <c r="AB2520" s="4"/>
      <c r="AD2520" s="3">
        <f t="shared" si="622"/>
        <v>45518.22</v>
      </c>
      <c r="AE2520" s="3">
        <f t="shared" si="623"/>
        <v>5004.5824000000002</v>
      </c>
      <c r="AF2520" s="3">
        <f t="shared" si="624"/>
        <v>417.15409999999997</v>
      </c>
      <c r="AG2520" s="3">
        <f t="shared" si="625"/>
        <v>2529.0479999999998</v>
      </c>
      <c r="AH2520" s="3">
        <f t="shared" si="626"/>
        <v>6440.8249999999998</v>
      </c>
      <c r="AQ2520" s="3">
        <v>163094</v>
      </c>
      <c r="BA2520" t="s">
        <v>31</v>
      </c>
      <c r="BB2520">
        <v>12.7</v>
      </c>
      <c r="BC2520" s="2">
        <v>2720</v>
      </c>
      <c r="BD2520" s="2"/>
      <c r="BE2520" s="2">
        <v>50.3</v>
      </c>
      <c r="BF2520" s="2">
        <v>89.8</v>
      </c>
      <c r="BG2520" s="2">
        <v>0.46700000000000003</v>
      </c>
      <c r="BH2520" s="2">
        <v>1980</v>
      </c>
      <c r="BI2520" s="2">
        <v>128</v>
      </c>
      <c r="BJ2520" s="2">
        <v>60.099999999999994</v>
      </c>
      <c r="BK2520" s="2">
        <v>63.1</v>
      </c>
      <c r="BL2520" s="2">
        <v>265</v>
      </c>
      <c r="BN2520" s="1">
        <f t="shared" si="627"/>
        <v>-0.15907805429864255</v>
      </c>
      <c r="BO2520" s="2">
        <f t="shared" si="628"/>
        <v>0.7279411764705882</v>
      </c>
      <c r="BP2520" s="1">
        <f t="shared" si="629"/>
        <v>15.439917766599921</v>
      </c>
    </row>
    <row r="2521" spans="1:68" x14ac:dyDescent="0.25">
      <c r="A2521" t="s">
        <v>2253</v>
      </c>
      <c r="B2521" t="s">
        <v>1038</v>
      </c>
      <c r="C2521" t="s">
        <v>27</v>
      </c>
      <c r="D2521">
        <v>-20.708500999999998</v>
      </c>
      <c r="E2521">
        <v>-67.200620000000001</v>
      </c>
      <c r="G2521" t="s">
        <v>2472</v>
      </c>
      <c r="H2521" t="s">
        <v>2456</v>
      </c>
      <c r="I2521" t="s">
        <v>215</v>
      </c>
      <c r="J2521" t="s">
        <v>29</v>
      </c>
      <c r="L2521" t="s">
        <v>30</v>
      </c>
      <c r="M2521">
        <v>1</v>
      </c>
      <c r="N2521">
        <v>12.6</v>
      </c>
      <c r="O2521">
        <v>1.0920000000000001</v>
      </c>
      <c r="P2521">
        <v>7.32</v>
      </c>
      <c r="Q2521" s="1">
        <v>9.25</v>
      </c>
      <c r="T2521" s="1">
        <f t="shared" si="617"/>
        <v>80117</v>
      </c>
      <c r="U2521" s="1">
        <f t="shared" si="618"/>
        <v>0</v>
      </c>
      <c r="V2521" s="3"/>
      <c r="W2521" s="3">
        <f t="shared" si="619"/>
        <v>5100.7859999999991</v>
      </c>
      <c r="Z2521" s="2">
        <f t="shared" si="620"/>
        <v>317.84339999999997</v>
      </c>
      <c r="AA2521" s="1">
        <f t="shared" si="621"/>
        <v>26.20797</v>
      </c>
      <c r="AB2521" s="4"/>
      <c r="AD2521" s="3">
        <f t="shared" si="622"/>
        <v>37012.289999999994</v>
      </c>
      <c r="AE2521" s="3">
        <f t="shared" si="623"/>
        <v>4496.3045000000002</v>
      </c>
      <c r="AF2521" s="3">
        <f t="shared" si="624"/>
        <v>347.05</v>
      </c>
      <c r="AG2521" s="3">
        <f t="shared" si="625"/>
        <v>2128.2479999999996</v>
      </c>
      <c r="AH2521" s="3">
        <f t="shared" si="626"/>
        <v>5784.59</v>
      </c>
      <c r="AQ2521" s="3">
        <v>136051</v>
      </c>
      <c r="BA2521" t="s">
        <v>31</v>
      </c>
      <c r="BB2521">
        <v>9.25</v>
      </c>
      <c r="BC2521" s="2">
        <v>2260</v>
      </c>
      <c r="BD2521" s="2"/>
      <c r="BE2521" s="2">
        <v>53.099999999999994</v>
      </c>
      <c r="BF2521" s="2">
        <v>29.4</v>
      </c>
      <c r="BG2521" s="2">
        <v>0.93300000000000005</v>
      </c>
      <c r="BH2521" s="2">
        <v>1609.9999999999998</v>
      </c>
      <c r="BI2521" s="2">
        <v>115</v>
      </c>
      <c r="BJ2521" s="2">
        <v>50</v>
      </c>
      <c r="BK2521" s="2">
        <v>53.099999999999994</v>
      </c>
      <c r="BL2521" s="2">
        <v>238</v>
      </c>
      <c r="BN2521" s="1">
        <f t="shared" si="627"/>
        <v>-0.38561905063759205</v>
      </c>
      <c r="BO2521" s="2">
        <f t="shared" si="628"/>
        <v>0.71238938053097334</v>
      </c>
      <c r="BP2521" s="1">
        <f t="shared" si="629"/>
        <v>16.667886471689958</v>
      </c>
    </row>
    <row r="2522" spans="1:68" x14ac:dyDescent="0.25">
      <c r="A2522" t="s">
        <v>2254</v>
      </c>
      <c r="B2522" t="s">
        <v>1038</v>
      </c>
      <c r="C2522" t="s">
        <v>27</v>
      </c>
      <c r="D2522">
        <v>-20.781378</v>
      </c>
      <c r="E2522">
        <v>-67.287411000000006</v>
      </c>
      <c r="G2522" t="s">
        <v>2472</v>
      </c>
      <c r="H2522" t="s">
        <v>2456</v>
      </c>
      <c r="I2522" t="s">
        <v>215</v>
      </c>
      <c r="J2522" t="s">
        <v>29</v>
      </c>
      <c r="L2522" t="s">
        <v>30</v>
      </c>
      <c r="M2522">
        <v>0.75</v>
      </c>
      <c r="N2522">
        <v>6</v>
      </c>
      <c r="O2522">
        <v>1.149</v>
      </c>
      <c r="P2522">
        <v>7.06</v>
      </c>
      <c r="Q2522" s="1">
        <v>5.5</v>
      </c>
      <c r="T2522" s="1">
        <f t="shared" si="617"/>
        <v>131874</v>
      </c>
      <c r="U2522" s="1">
        <f t="shared" si="618"/>
        <v>0</v>
      </c>
      <c r="V2522" s="3"/>
      <c r="W2522" s="3">
        <f t="shared" si="619"/>
        <v>5004.7260000000006</v>
      </c>
      <c r="Z2522" s="2">
        <f t="shared" si="620"/>
        <v>490.81939999999997</v>
      </c>
      <c r="AA2522" s="1">
        <f t="shared" si="621"/>
        <v>3.0337199999999998</v>
      </c>
      <c r="AB2522" s="4"/>
      <c r="AD2522" s="3">
        <f t="shared" si="622"/>
        <v>79082.16</v>
      </c>
      <c r="AE2522" s="3">
        <f t="shared" si="623"/>
        <v>4496.3045000000002</v>
      </c>
      <c r="AF2522" s="3">
        <f t="shared" si="624"/>
        <v>358.84969999999998</v>
      </c>
      <c r="AG2522" s="3">
        <f t="shared" si="625"/>
        <v>2020.0319999999999</v>
      </c>
      <c r="AH2522" s="3">
        <f t="shared" si="626"/>
        <v>3888.8</v>
      </c>
      <c r="AQ2522" s="3">
        <v>227778</v>
      </c>
      <c r="BA2522" t="s">
        <v>31</v>
      </c>
      <c r="BB2522">
        <v>5.5</v>
      </c>
      <c r="BC2522" s="2">
        <v>3720</v>
      </c>
      <c r="BD2522" s="2"/>
      <c r="BE2522" s="2">
        <v>52.1</v>
      </c>
      <c r="BF2522" s="2">
        <v>45.4</v>
      </c>
      <c r="BG2522" s="2">
        <v>0.108</v>
      </c>
      <c r="BH2522" s="2">
        <v>3440</v>
      </c>
      <c r="BI2522" s="2">
        <v>115</v>
      </c>
      <c r="BJ2522" s="2">
        <v>51.7</v>
      </c>
      <c r="BK2522" s="2">
        <v>50.4</v>
      </c>
      <c r="BL2522" s="2">
        <v>160</v>
      </c>
      <c r="BN2522" s="1">
        <f t="shared" si="627"/>
        <v>2.5174362368273711</v>
      </c>
      <c r="BO2522" s="2">
        <f t="shared" si="628"/>
        <v>0.92473118279569888</v>
      </c>
      <c r="BP2522" s="1">
        <f t="shared" si="629"/>
        <v>10.836848964900906</v>
      </c>
    </row>
    <row r="2523" spans="1:68" x14ac:dyDescent="0.25">
      <c r="A2523" t="s">
        <v>2255</v>
      </c>
      <c r="B2523" t="s">
        <v>1038</v>
      </c>
      <c r="C2523" t="s">
        <v>27</v>
      </c>
      <c r="D2523">
        <v>-20.748394999999999</v>
      </c>
      <c r="E2523">
        <v>-67.284694000000002</v>
      </c>
      <c r="G2523" t="s">
        <v>2472</v>
      </c>
      <c r="H2523" t="s">
        <v>2456</v>
      </c>
      <c r="I2523" t="s">
        <v>215</v>
      </c>
      <c r="J2523" t="s">
        <v>29</v>
      </c>
      <c r="L2523" t="s">
        <v>30</v>
      </c>
      <c r="M2523">
        <v>0.8</v>
      </c>
      <c r="N2523">
        <v>6.5</v>
      </c>
      <c r="O2523">
        <v>1.139</v>
      </c>
      <c r="P2523">
        <v>7.22</v>
      </c>
      <c r="Q2523" s="1">
        <v>12</v>
      </c>
      <c r="T2523" s="1">
        <f t="shared" si="617"/>
        <v>121948.00000000001</v>
      </c>
      <c r="U2523" s="1">
        <f t="shared" si="618"/>
        <v>0</v>
      </c>
      <c r="V2523" s="3"/>
      <c r="W2523" s="3">
        <f t="shared" si="619"/>
        <v>7204.5</v>
      </c>
      <c r="Z2523" s="2">
        <f t="shared" si="620"/>
        <v>965.42229999999995</v>
      </c>
      <c r="AA2523" s="1">
        <f t="shared" si="621"/>
        <v>2.6685500000000002</v>
      </c>
      <c r="AB2523" s="4"/>
      <c r="AD2523" s="3">
        <f t="shared" si="622"/>
        <v>62530.080000000002</v>
      </c>
      <c r="AE2523" s="3">
        <f t="shared" si="623"/>
        <v>5395.5654000000004</v>
      </c>
      <c r="AF2523" s="3">
        <f t="shared" si="624"/>
        <v>483.09359999999992</v>
      </c>
      <c r="AG2523" s="3">
        <f t="shared" si="625"/>
        <v>1591.1760000000002</v>
      </c>
      <c r="AH2523" s="3">
        <f t="shared" si="626"/>
        <v>6732.4849999999997</v>
      </c>
      <c r="AQ2523" s="3">
        <v>207785</v>
      </c>
      <c r="BA2523" t="s">
        <v>31</v>
      </c>
      <c r="BB2523">
        <v>12</v>
      </c>
      <c r="BC2523" s="2">
        <v>3440</v>
      </c>
      <c r="BD2523" s="2"/>
      <c r="BE2523" s="2">
        <v>75</v>
      </c>
      <c r="BF2523" s="2">
        <v>89.3</v>
      </c>
      <c r="BG2523" s="2">
        <v>9.5000000000000001E-2</v>
      </c>
      <c r="BH2523" s="2">
        <v>2720</v>
      </c>
      <c r="BI2523" s="2">
        <v>138</v>
      </c>
      <c r="BJ2523" s="2">
        <v>69.599999999999994</v>
      </c>
      <c r="BK2523" s="2">
        <v>39.700000000000003</v>
      </c>
      <c r="BL2523" s="2">
        <v>277</v>
      </c>
      <c r="BN2523" s="1">
        <f t="shared" si="627"/>
        <v>-0.57238587184140721</v>
      </c>
      <c r="BO2523" s="2">
        <f t="shared" si="628"/>
        <v>0.79069767441860461</v>
      </c>
      <c r="BP2523" s="1">
        <f t="shared" si="629"/>
        <v>13.936191661408888</v>
      </c>
    </row>
    <row r="2524" spans="1:68" x14ac:dyDescent="0.25">
      <c r="A2524" t="s">
        <v>2256</v>
      </c>
      <c r="B2524" t="s">
        <v>1038</v>
      </c>
      <c r="C2524" t="s">
        <v>27</v>
      </c>
      <c r="D2524">
        <v>-20.741989</v>
      </c>
      <c r="E2524">
        <v>-67.311400000000006</v>
      </c>
      <c r="G2524" t="s">
        <v>2472</v>
      </c>
      <c r="H2524" t="s">
        <v>2456</v>
      </c>
      <c r="I2524" t="s">
        <v>215</v>
      </c>
      <c r="J2524" t="s">
        <v>29</v>
      </c>
      <c r="L2524" t="s">
        <v>30</v>
      </c>
      <c r="M2524">
        <v>0.5</v>
      </c>
      <c r="N2524">
        <v>4</v>
      </c>
      <c r="O2524">
        <v>1.099</v>
      </c>
      <c r="P2524">
        <v>7.25</v>
      </c>
      <c r="Q2524" s="1">
        <v>2.46</v>
      </c>
      <c r="T2524" s="1">
        <f t="shared" si="617"/>
        <v>81889.5</v>
      </c>
      <c r="U2524" s="1">
        <f t="shared" si="618"/>
        <v>0</v>
      </c>
      <c r="V2524" s="3"/>
      <c r="W2524" s="3">
        <f t="shared" si="619"/>
        <v>5994.1440000000002</v>
      </c>
      <c r="Z2524" s="2">
        <f t="shared" si="620"/>
        <v>137.2997</v>
      </c>
      <c r="AA2524" s="1">
        <f t="shared" si="621"/>
        <v>3.59552</v>
      </c>
      <c r="AB2524" s="4"/>
      <c r="AD2524" s="3">
        <f t="shared" si="622"/>
        <v>45518.22</v>
      </c>
      <c r="AE2524" s="3">
        <f t="shared" si="623"/>
        <v>2799.4382799999998</v>
      </c>
      <c r="AF2524" s="3">
        <f t="shared" si="624"/>
        <v>181.85419999999999</v>
      </c>
      <c r="AG2524" s="3">
        <f t="shared" si="625"/>
        <v>1959.9119999999998</v>
      </c>
      <c r="AH2524" s="3">
        <f t="shared" si="626"/>
        <v>2330.8495000000003</v>
      </c>
      <c r="AQ2524" s="3">
        <v>141103</v>
      </c>
      <c r="BA2524" t="s">
        <v>31</v>
      </c>
      <c r="BB2524">
        <v>2.46</v>
      </c>
      <c r="BC2524" s="2">
        <v>2310</v>
      </c>
      <c r="BD2524" s="2"/>
      <c r="BE2524" s="2">
        <v>62.4</v>
      </c>
      <c r="BF2524" s="2">
        <v>12.7</v>
      </c>
      <c r="BG2524" s="2">
        <v>0.128</v>
      </c>
      <c r="BH2524" s="2">
        <v>1980</v>
      </c>
      <c r="BI2524" s="2">
        <v>71.599999999999994</v>
      </c>
      <c r="BJ2524" s="2">
        <v>26.2</v>
      </c>
      <c r="BK2524" s="2">
        <v>48.9</v>
      </c>
      <c r="BL2524" s="2">
        <v>95.90000000000002</v>
      </c>
      <c r="BN2524" s="1">
        <f t="shared" si="627"/>
        <v>-1.4540050700778022</v>
      </c>
      <c r="BO2524" s="2">
        <f t="shared" si="628"/>
        <v>0.8571428571428571</v>
      </c>
      <c r="BP2524" s="1">
        <f t="shared" si="629"/>
        <v>12.817133175917853</v>
      </c>
    </row>
    <row r="2525" spans="1:68" x14ac:dyDescent="0.25">
      <c r="A2525" t="s">
        <v>2257</v>
      </c>
      <c r="B2525" t="s">
        <v>1038</v>
      </c>
      <c r="C2525" t="s">
        <v>27</v>
      </c>
      <c r="D2525">
        <v>-20.766304000000002</v>
      </c>
      <c r="E2525">
        <v>-67.360307000000006</v>
      </c>
      <c r="G2525" t="s">
        <v>2472</v>
      </c>
      <c r="H2525" t="s">
        <v>2456</v>
      </c>
      <c r="I2525" t="s">
        <v>215</v>
      </c>
      <c r="J2525" t="s">
        <v>29</v>
      </c>
      <c r="L2525" t="s">
        <v>30</v>
      </c>
      <c r="M2525">
        <v>0.7</v>
      </c>
      <c r="N2525">
        <v>8.3000000000000007</v>
      </c>
      <c r="O2525">
        <v>1.1259999999999999</v>
      </c>
      <c r="P2525">
        <v>7.09</v>
      </c>
      <c r="Q2525" s="1">
        <v>6.5000000000000009</v>
      </c>
      <c r="T2525" s="1">
        <f t="shared" si="617"/>
        <v>109895.00000000001</v>
      </c>
      <c r="U2525" s="1">
        <f t="shared" si="618"/>
        <v>0</v>
      </c>
      <c r="V2525" s="3"/>
      <c r="W2525" s="3">
        <f t="shared" si="619"/>
        <v>9702.06</v>
      </c>
      <c r="Z2525" s="2">
        <f t="shared" si="620"/>
        <v>507.03589999999997</v>
      </c>
      <c r="AA2525" s="1">
        <f t="shared" si="621"/>
        <v>7.0225</v>
      </c>
      <c r="AB2525" s="4"/>
      <c r="AD2525" s="3">
        <f t="shared" si="622"/>
        <v>62530.080000000002</v>
      </c>
      <c r="AE2525" s="3">
        <f t="shared" si="623"/>
        <v>4496.3045000000002</v>
      </c>
      <c r="AF2525" s="3">
        <f t="shared" si="624"/>
        <v>272.0872</v>
      </c>
      <c r="AG2525" s="3">
        <f t="shared" si="625"/>
        <v>1318.6319999999998</v>
      </c>
      <c r="AH2525" s="3">
        <f t="shared" si="626"/>
        <v>5274.1849999999995</v>
      </c>
      <c r="AQ2525" s="3">
        <v>194585</v>
      </c>
      <c r="BA2525" t="s">
        <v>31</v>
      </c>
      <c r="BB2525">
        <v>6.5000000000000009</v>
      </c>
      <c r="BC2525" s="2">
        <v>3100</v>
      </c>
      <c r="BD2525" s="2"/>
      <c r="BE2525" s="2">
        <v>101</v>
      </c>
      <c r="BF2525" s="2">
        <v>46.9</v>
      </c>
      <c r="BG2525" s="2">
        <v>0.25</v>
      </c>
      <c r="BH2525" s="2">
        <v>2720</v>
      </c>
      <c r="BI2525" s="2">
        <v>115</v>
      </c>
      <c r="BJ2525" s="2">
        <v>39.200000000000003</v>
      </c>
      <c r="BK2525" s="2">
        <v>32.9</v>
      </c>
      <c r="BL2525" s="2">
        <v>216.99999999999997</v>
      </c>
      <c r="BN2525" s="1">
        <f t="shared" si="627"/>
        <v>0.98017209128320237</v>
      </c>
      <c r="BO2525" s="2">
        <f t="shared" si="628"/>
        <v>0.8774193548387097</v>
      </c>
      <c r="BP2525" s="1">
        <f t="shared" si="629"/>
        <v>19.38417169201638</v>
      </c>
    </row>
    <row r="2526" spans="1:68" x14ac:dyDescent="0.25">
      <c r="A2526" t="s">
        <v>2258</v>
      </c>
      <c r="B2526" t="s">
        <v>1038</v>
      </c>
      <c r="C2526" t="s">
        <v>27</v>
      </c>
      <c r="D2526">
        <v>-20.750895</v>
      </c>
      <c r="E2526">
        <v>-67.353554000000003</v>
      </c>
      <c r="G2526" t="s">
        <v>2472</v>
      </c>
      <c r="H2526" t="s">
        <v>2456</v>
      </c>
      <c r="I2526" t="s">
        <v>215</v>
      </c>
      <c r="J2526" t="s">
        <v>29</v>
      </c>
      <c r="L2526" t="s">
        <v>30</v>
      </c>
      <c r="M2526">
        <v>0.6</v>
      </c>
      <c r="N2526">
        <v>8.3000000000000007</v>
      </c>
      <c r="O2526">
        <v>1.163</v>
      </c>
      <c r="P2526">
        <v>7.49</v>
      </c>
      <c r="Q2526" s="1">
        <v>10</v>
      </c>
      <c r="T2526" s="1">
        <f t="shared" si="617"/>
        <v>144990.5</v>
      </c>
      <c r="U2526" s="1">
        <f t="shared" si="618"/>
        <v>0</v>
      </c>
      <c r="V2526" s="3"/>
      <c r="W2526" s="3">
        <f t="shared" si="619"/>
        <v>7252.53</v>
      </c>
      <c r="Z2526" s="2">
        <f t="shared" si="620"/>
        <v>419.46679999999998</v>
      </c>
      <c r="AA2526" s="1">
        <f t="shared" si="621"/>
        <v>0.98315000000000008</v>
      </c>
      <c r="AB2526" s="4"/>
      <c r="AD2526" s="3">
        <f t="shared" si="622"/>
        <v>88047.87000000001</v>
      </c>
      <c r="AE2526" s="3">
        <f t="shared" si="623"/>
        <v>4496.3045000000002</v>
      </c>
      <c r="AF2526" s="3">
        <f t="shared" si="624"/>
        <v>238.7704</v>
      </c>
      <c r="AG2526" s="3">
        <f t="shared" si="625"/>
        <v>1238.472</v>
      </c>
      <c r="AH2526" s="3">
        <f t="shared" si="626"/>
        <v>4131.8500000000004</v>
      </c>
      <c r="AQ2526" s="3">
        <v>251669</v>
      </c>
      <c r="BA2526" t="s">
        <v>31</v>
      </c>
      <c r="BB2526">
        <v>10</v>
      </c>
      <c r="BC2526" s="2">
        <v>4089.9999999999995</v>
      </c>
      <c r="BD2526" s="2"/>
      <c r="BE2526" s="2">
        <v>75.5</v>
      </c>
      <c r="BF2526" s="2">
        <v>38.799999999999997</v>
      </c>
      <c r="BG2526" s="2">
        <v>3.5000000000000003E-2</v>
      </c>
      <c r="BH2526" s="2">
        <v>3830</v>
      </c>
      <c r="BI2526" s="2">
        <v>115</v>
      </c>
      <c r="BJ2526" s="2">
        <v>34.4</v>
      </c>
      <c r="BK2526" s="2">
        <v>30.9</v>
      </c>
      <c r="BL2526" s="2">
        <v>170</v>
      </c>
      <c r="BN2526" s="1">
        <f t="shared" si="627"/>
        <v>1.5083061096823605</v>
      </c>
      <c r="BO2526" s="2">
        <f t="shared" si="628"/>
        <v>0.93643031784841091</v>
      </c>
      <c r="BP2526" s="1">
        <f t="shared" si="629"/>
        <v>17.304699409977118</v>
      </c>
    </row>
    <row r="2527" spans="1:68" x14ac:dyDescent="0.25">
      <c r="A2527" t="s">
        <v>2259</v>
      </c>
      <c r="B2527" t="s">
        <v>1038</v>
      </c>
      <c r="C2527" t="s">
        <v>27</v>
      </c>
      <c r="D2527">
        <v>-20.670897</v>
      </c>
      <c r="E2527">
        <v>-67.308212999999995</v>
      </c>
      <c r="G2527" t="s">
        <v>2472</v>
      </c>
      <c r="H2527" t="s">
        <v>2456</v>
      </c>
      <c r="I2527" t="s">
        <v>1013</v>
      </c>
      <c r="J2527" t="s">
        <v>41</v>
      </c>
      <c r="L2527" t="s">
        <v>30</v>
      </c>
      <c r="M2527">
        <v>0.15</v>
      </c>
      <c r="N2527">
        <v>5</v>
      </c>
      <c r="O2527">
        <v>1.2729999999999999</v>
      </c>
      <c r="P2527">
        <v>5.43</v>
      </c>
      <c r="Q2527" s="1">
        <v>109</v>
      </c>
      <c r="T2527" s="1">
        <f t="shared" si="617"/>
        <v>230779.5</v>
      </c>
      <c r="U2527" s="1">
        <f t="shared" si="618"/>
        <v>0</v>
      </c>
      <c r="V2527" s="3"/>
      <c r="W2527" s="3">
        <f t="shared" si="619"/>
        <v>31411.620000000006</v>
      </c>
      <c r="Z2527" s="2">
        <f t="shared" si="620"/>
        <v>3697.3620000000001</v>
      </c>
      <c r="AA2527" s="1">
        <f t="shared" si="621"/>
        <v>9.8315000000000001</v>
      </c>
      <c r="AB2527" s="4"/>
      <c r="AD2527" s="3">
        <f t="shared" si="622"/>
        <v>12506.016</v>
      </c>
      <c r="AE2527" s="3">
        <f t="shared" si="623"/>
        <v>17594.234999999997</v>
      </c>
      <c r="AF2527" s="3">
        <f t="shared" si="624"/>
        <v>4234.01</v>
      </c>
      <c r="AG2527" s="3">
        <f t="shared" si="625"/>
        <v>52.504800000000003</v>
      </c>
      <c r="AH2527" s="3">
        <f t="shared" si="626"/>
        <v>69026.2</v>
      </c>
      <c r="AQ2527" s="3">
        <v>376272</v>
      </c>
      <c r="BA2527" t="s">
        <v>31</v>
      </c>
      <c r="BB2527">
        <v>109</v>
      </c>
      <c r="BC2527" s="2">
        <v>6509.9999999999991</v>
      </c>
      <c r="BD2527" s="2"/>
      <c r="BE2527" s="2">
        <v>327.00000000000006</v>
      </c>
      <c r="BF2527" s="2">
        <v>342</v>
      </c>
      <c r="BG2527" s="2">
        <v>0.35</v>
      </c>
      <c r="BH2527" s="2">
        <v>544</v>
      </c>
      <c r="BI2527" s="2">
        <v>449.99999999999994</v>
      </c>
      <c r="BJ2527" s="2">
        <v>610</v>
      </c>
      <c r="BK2527" s="2">
        <v>1.31</v>
      </c>
      <c r="BL2527" s="2">
        <v>2840</v>
      </c>
      <c r="BN2527" s="1">
        <f t="shared" si="627"/>
        <v>9.3546397502138112E-2</v>
      </c>
      <c r="BO2527" s="2">
        <f t="shared" si="628"/>
        <v>8.3563748079877126E-2</v>
      </c>
      <c r="BP2527" s="1">
        <f t="shared" si="629"/>
        <v>16.30279569486137</v>
      </c>
    </row>
    <row r="2528" spans="1:68" x14ac:dyDescent="0.25">
      <c r="A2528" t="s">
        <v>2260</v>
      </c>
      <c r="B2528" t="s">
        <v>1038</v>
      </c>
      <c r="C2528" t="s">
        <v>27</v>
      </c>
      <c r="D2528">
        <v>-20.639094</v>
      </c>
      <c r="E2528">
        <v>-67.297539999999998</v>
      </c>
      <c r="G2528" t="s">
        <v>2472</v>
      </c>
      <c r="H2528" t="s">
        <v>2456</v>
      </c>
      <c r="I2528" t="s">
        <v>1013</v>
      </c>
      <c r="J2528" t="s">
        <v>41</v>
      </c>
      <c r="L2528" t="s">
        <v>30</v>
      </c>
      <c r="M2528">
        <v>0.15</v>
      </c>
      <c r="N2528">
        <v>5</v>
      </c>
      <c r="O2528">
        <v>1.272</v>
      </c>
      <c r="P2528">
        <v>5.44</v>
      </c>
      <c r="Q2528" s="1">
        <v>107</v>
      </c>
      <c r="T2528" s="1">
        <f t="shared" si="617"/>
        <v>228652.50000000003</v>
      </c>
      <c r="U2528" s="1">
        <f t="shared" si="618"/>
        <v>0</v>
      </c>
      <c r="V2528" s="3"/>
      <c r="W2528" s="3">
        <f t="shared" si="619"/>
        <v>29490.420000000002</v>
      </c>
      <c r="Z2528" s="2">
        <f t="shared" si="620"/>
        <v>3524.386</v>
      </c>
      <c r="AA2528" s="1">
        <f t="shared" si="621"/>
        <v>9.3539700000000003</v>
      </c>
      <c r="AB2528" s="4"/>
      <c r="AD2528" s="3">
        <f t="shared" si="622"/>
        <v>14000.301000000001</v>
      </c>
      <c r="AE2528" s="3">
        <f t="shared" si="623"/>
        <v>17594.235000000001</v>
      </c>
      <c r="AF2528" s="3">
        <f t="shared" si="624"/>
        <v>4032.721</v>
      </c>
      <c r="AG2528" s="3">
        <f t="shared" si="625"/>
        <v>60.120000000000005</v>
      </c>
      <c r="AH2528" s="3">
        <f t="shared" si="626"/>
        <v>68783.149999999994</v>
      </c>
      <c r="AQ2528" s="3">
        <v>372984</v>
      </c>
      <c r="BA2528" t="s">
        <v>31</v>
      </c>
      <c r="BB2528">
        <v>107</v>
      </c>
      <c r="BC2528" s="2">
        <v>6450</v>
      </c>
      <c r="BD2528" s="2"/>
      <c r="BE2528" s="2">
        <v>307</v>
      </c>
      <c r="BF2528" s="2">
        <v>326</v>
      </c>
      <c r="BG2528" s="2">
        <v>0.33300000000000002</v>
      </c>
      <c r="BH2528" s="2">
        <v>609</v>
      </c>
      <c r="BI2528" s="2">
        <v>450</v>
      </c>
      <c r="BJ2528" s="2">
        <v>581</v>
      </c>
      <c r="BK2528" s="2">
        <v>1.5000000000000002</v>
      </c>
      <c r="BL2528" s="2">
        <v>2829.9999999999995</v>
      </c>
      <c r="BN2528" s="1">
        <f t="shared" si="627"/>
        <v>0.9119801022523083</v>
      </c>
      <c r="BO2528" s="2">
        <f t="shared" si="628"/>
        <v>9.4418604651162794E-2</v>
      </c>
      <c r="BP2528" s="1">
        <f t="shared" si="629"/>
        <v>17.056263004556971</v>
      </c>
    </row>
    <row r="2529" spans="1:68" x14ac:dyDescent="0.25">
      <c r="A2529" t="s">
        <v>2261</v>
      </c>
      <c r="B2529" t="s">
        <v>1038</v>
      </c>
      <c r="C2529" t="s">
        <v>27</v>
      </c>
      <c r="D2529">
        <v>-20.606482</v>
      </c>
      <c r="E2529">
        <v>-67.286736000000005</v>
      </c>
      <c r="G2529" t="s">
        <v>2472</v>
      </c>
      <c r="H2529" t="s">
        <v>2456</v>
      </c>
      <c r="I2529" t="s">
        <v>1013</v>
      </c>
      <c r="J2529" t="s">
        <v>41</v>
      </c>
      <c r="L2529" t="s">
        <v>30</v>
      </c>
      <c r="M2529">
        <v>0.01</v>
      </c>
      <c r="N2529">
        <v>3</v>
      </c>
      <c r="O2529">
        <v>1.2430000000000001</v>
      </c>
      <c r="P2529">
        <v>6.58</v>
      </c>
      <c r="Q2529" s="1">
        <v>45</v>
      </c>
      <c r="T2529" s="1">
        <f t="shared" si="617"/>
        <v>197811.00000000003</v>
      </c>
      <c r="U2529" s="1">
        <f t="shared" si="618"/>
        <v>0</v>
      </c>
      <c r="V2529" s="3"/>
      <c r="W2529" s="3">
        <f t="shared" si="619"/>
        <v>30931.320000000007</v>
      </c>
      <c r="Z2529" s="2">
        <f t="shared" si="620"/>
        <v>1416.241</v>
      </c>
      <c r="AA2529" s="1">
        <f t="shared" si="621"/>
        <v>2.8090000000000002</v>
      </c>
      <c r="AB2529" s="4"/>
      <c r="AD2529" s="3">
        <f t="shared" si="622"/>
        <v>66208.320000000007</v>
      </c>
      <c r="AE2529" s="3">
        <f t="shared" si="623"/>
        <v>26391.352500000001</v>
      </c>
      <c r="AF2529" s="3">
        <f t="shared" si="624"/>
        <v>1603.3709999999999</v>
      </c>
      <c r="AG2529" s="3">
        <f t="shared" si="625"/>
        <v>238.07520000000005</v>
      </c>
      <c r="AH2529" s="3">
        <f t="shared" si="626"/>
        <v>27221.599999999999</v>
      </c>
      <c r="AQ2529" s="3">
        <v>354859</v>
      </c>
      <c r="BA2529" t="s">
        <v>31</v>
      </c>
      <c r="BB2529">
        <v>45</v>
      </c>
      <c r="BC2529" s="2">
        <v>5580</v>
      </c>
      <c r="BD2529" s="2"/>
      <c r="BE2529" s="2">
        <v>322.00000000000006</v>
      </c>
      <c r="BF2529" s="2">
        <v>131</v>
      </c>
      <c r="BG2529" s="2">
        <v>0.1</v>
      </c>
      <c r="BH2529" s="2">
        <v>2880</v>
      </c>
      <c r="BI2529" s="2">
        <v>675</v>
      </c>
      <c r="BJ2529" s="2">
        <v>231</v>
      </c>
      <c r="BK2529" s="2">
        <v>5.9400000000000013</v>
      </c>
      <c r="BL2529" s="2">
        <v>1120</v>
      </c>
      <c r="BN2529" s="1">
        <f t="shared" si="627"/>
        <v>-1.8779739462804534</v>
      </c>
      <c r="BO2529" s="2">
        <f t="shared" si="628"/>
        <v>0.5161290322580645</v>
      </c>
      <c r="BP2529" s="1">
        <f t="shared" si="629"/>
        <v>16.977730045011416</v>
      </c>
    </row>
    <row r="2530" spans="1:68" x14ac:dyDescent="0.25">
      <c r="A2530" t="s">
        <v>2262</v>
      </c>
      <c r="B2530" t="s">
        <v>1038</v>
      </c>
      <c r="C2530" t="s">
        <v>27</v>
      </c>
      <c r="D2530">
        <v>-20.596713000000001</v>
      </c>
      <c r="E2530">
        <v>-67.266480999999999</v>
      </c>
      <c r="G2530" t="s">
        <v>2472</v>
      </c>
      <c r="H2530" t="s">
        <v>2456</v>
      </c>
      <c r="I2530" t="s">
        <v>1013</v>
      </c>
      <c r="J2530" t="s">
        <v>41</v>
      </c>
      <c r="L2530" t="s">
        <v>30</v>
      </c>
      <c r="M2530">
        <v>0.2</v>
      </c>
      <c r="N2530">
        <v>6</v>
      </c>
      <c r="O2530">
        <v>1.216</v>
      </c>
      <c r="P2530">
        <v>7.13</v>
      </c>
      <c r="Q2530" s="1">
        <v>14.5</v>
      </c>
      <c r="T2530" s="1">
        <f t="shared" si="617"/>
        <v>188594.00000000003</v>
      </c>
      <c r="U2530" s="1">
        <f t="shared" si="618"/>
        <v>0</v>
      </c>
      <c r="V2530" s="3"/>
      <c r="W2530" s="3">
        <f t="shared" si="619"/>
        <v>13928.7</v>
      </c>
      <c r="Z2530" s="2">
        <f t="shared" si="620"/>
        <v>507.03589999999991</v>
      </c>
      <c r="AA2530" s="1">
        <f t="shared" si="621"/>
        <v>0.98315000000000008</v>
      </c>
      <c r="AB2530" s="4"/>
      <c r="AD2530" s="3">
        <f t="shared" si="622"/>
        <v>100921.71</v>
      </c>
      <c r="AE2530" s="3">
        <f t="shared" si="623"/>
        <v>11690.3917</v>
      </c>
      <c r="AF2530" s="3">
        <f t="shared" si="624"/>
        <v>562.91510000000005</v>
      </c>
      <c r="AG2530" s="3">
        <f t="shared" si="625"/>
        <v>412.82400000000001</v>
      </c>
      <c r="AH2530" s="3">
        <f t="shared" si="626"/>
        <v>13392.055</v>
      </c>
      <c r="AQ2530" s="3">
        <v>331198.99999999994</v>
      </c>
      <c r="BA2530" t="s">
        <v>31</v>
      </c>
      <c r="BB2530">
        <v>14.5</v>
      </c>
      <c r="BC2530" s="2">
        <v>5320</v>
      </c>
      <c r="BD2530" s="2"/>
      <c r="BE2530" s="2">
        <v>145</v>
      </c>
      <c r="BF2530" s="2">
        <v>46.899999999999991</v>
      </c>
      <c r="BG2530" s="2">
        <v>3.5000000000000003E-2</v>
      </c>
      <c r="BH2530" s="2">
        <v>4390</v>
      </c>
      <c r="BI2530" s="2">
        <v>299</v>
      </c>
      <c r="BJ2530" s="2">
        <v>81.100000000000009</v>
      </c>
      <c r="BK2530" s="2">
        <v>10.3</v>
      </c>
      <c r="BL2530" s="2">
        <v>551</v>
      </c>
      <c r="BN2530" s="1">
        <f t="shared" si="627"/>
        <v>2.3286910012850406</v>
      </c>
      <c r="BO2530" s="2">
        <f t="shared" si="628"/>
        <v>0.82518796992481203</v>
      </c>
      <c r="BP2530" s="1">
        <f t="shared" si="629"/>
        <v>23.79054141557048</v>
      </c>
    </row>
    <row r="2531" spans="1:68" x14ac:dyDescent="0.25">
      <c r="A2531" t="s">
        <v>2263</v>
      </c>
      <c r="B2531" t="s">
        <v>1038</v>
      </c>
      <c r="C2531" t="s">
        <v>27</v>
      </c>
      <c r="D2531">
        <v>-20.569158999999999</v>
      </c>
      <c r="E2531">
        <v>-67.248653000000004</v>
      </c>
      <c r="G2531" t="s">
        <v>2472</v>
      </c>
      <c r="H2531" t="s">
        <v>2456</v>
      </c>
      <c r="I2531" t="s">
        <v>1013</v>
      </c>
      <c r="J2531" t="s">
        <v>41</v>
      </c>
      <c r="L2531" t="s">
        <v>30</v>
      </c>
      <c r="M2531">
        <v>0.1</v>
      </c>
      <c r="N2531">
        <v>6</v>
      </c>
      <c r="O2531">
        <v>1.224</v>
      </c>
      <c r="P2531">
        <v>6.8</v>
      </c>
      <c r="Q2531" s="1">
        <v>15.499999999999998</v>
      </c>
      <c r="T2531" s="1">
        <f t="shared" si="617"/>
        <v>190721.00000000003</v>
      </c>
      <c r="U2531" s="1">
        <f t="shared" si="618"/>
        <v>0</v>
      </c>
      <c r="V2531" s="3"/>
      <c r="W2531" s="3">
        <f t="shared" si="619"/>
        <v>19788.36</v>
      </c>
      <c r="Z2531" s="2">
        <f t="shared" si="620"/>
        <v>622.71360000000004</v>
      </c>
      <c r="AA2531" s="1">
        <f t="shared" si="621"/>
        <v>1.91012</v>
      </c>
      <c r="AB2531" s="4"/>
      <c r="AD2531" s="3">
        <f t="shared" si="622"/>
        <v>97473.36</v>
      </c>
      <c r="AE2531" s="3">
        <f t="shared" si="623"/>
        <v>15717.516600000001</v>
      </c>
      <c r="AF2531" s="3">
        <f t="shared" si="624"/>
        <v>763.51</v>
      </c>
      <c r="AG2531" s="3">
        <f t="shared" si="625"/>
        <v>337.87439999999998</v>
      </c>
      <c r="AH2531" s="3">
        <f t="shared" si="626"/>
        <v>15093.405000000001</v>
      </c>
      <c r="AQ2531" s="3">
        <v>341768</v>
      </c>
      <c r="BA2531" t="s">
        <v>31</v>
      </c>
      <c r="BB2531">
        <v>15.499999999999998</v>
      </c>
      <c r="BC2531" s="2">
        <v>5380</v>
      </c>
      <c r="BD2531" s="2"/>
      <c r="BE2531" s="2">
        <v>206</v>
      </c>
      <c r="BF2531" s="2">
        <v>57.6</v>
      </c>
      <c r="BG2531" s="2">
        <v>6.8000000000000005E-2</v>
      </c>
      <c r="BH2531" s="2">
        <v>4240</v>
      </c>
      <c r="BI2531" s="2">
        <v>402</v>
      </c>
      <c r="BJ2531" s="2">
        <v>110</v>
      </c>
      <c r="BK2531" s="2">
        <v>8.43</v>
      </c>
      <c r="BL2531" s="2">
        <v>621</v>
      </c>
      <c r="BN2531" s="1">
        <f t="shared" si="627"/>
        <v>1.7207125184881802</v>
      </c>
      <c r="BO2531" s="2">
        <f t="shared" si="628"/>
        <v>0.78810408921933084</v>
      </c>
      <c r="BP2531" s="1">
        <f t="shared" si="629"/>
        <v>19.768444421160169</v>
      </c>
    </row>
    <row r="2532" spans="1:68" x14ac:dyDescent="0.25">
      <c r="A2532" t="s">
        <v>2264</v>
      </c>
      <c r="B2532" t="s">
        <v>1038</v>
      </c>
      <c r="C2532" t="s">
        <v>27</v>
      </c>
      <c r="D2532">
        <v>-20.709864</v>
      </c>
      <c r="E2532">
        <v>-67.321923999999996</v>
      </c>
      <c r="G2532" t="s">
        <v>2472</v>
      </c>
      <c r="H2532" t="s">
        <v>2456</v>
      </c>
      <c r="I2532" t="s">
        <v>1013</v>
      </c>
      <c r="J2532" t="s">
        <v>41</v>
      </c>
      <c r="L2532" t="s">
        <v>30</v>
      </c>
      <c r="M2532">
        <v>0.1</v>
      </c>
      <c r="N2532">
        <v>4</v>
      </c>
      <c r="O2532">
        <v>1.2689999999999999</v>
      </c>
      <c r="P2532">
        <v>5.67</v>
      </c>
      <c r="Q2532" s="1">
        <v>106</v>
      </c>
      <c r="T2532" s="1">
        <f t="shared" si="617"/>
        <v>222626.00000000003</v>
      </c>
      <c r="U2532" s="1">
        <f t="shared" si="618"/>
        <v>0</v>
      </c>
      <c r="V2532" s="3"/>
      <c r="W2532" s="3">
        <f t="shared" si="619"/>
        <v>31987.98</v>
      </c>
      <c r="Z2532" s="2">
        <f t="shared" si="620"/>
        <v>3448.7089999999998</v>
      </c>
      <c r="AA2532" s="1">
        <f t="shared" si="621"/>
        <v>11.236000000000002</v>
      </c>
      <c r="AB2532" s="4"/>
      <c r="AD2532" s="3">
        <f t="shared" si="622"/>
        <v>21287.814000000002</v>
      </c>
      <c r="AE2532" s="3">
        <f t="shared" si="623"/>
        <v>19119.0687</v>
      </c>
      <c r="AF2532" s="3">
        <f t="shared" si="624"/>
        <v>3553.7919999999999</v>
      </c>
      <c r="AG2532" s="3">
        <f t="shared" si="625"/>
        <v>69.739200000000011</v>
      </c>
      <c r="AH2532" s="3">
        <f t="shared" si="626"/>
        <v>61005.55</v>
      </c>
      <c r="AQ2532" s="3">
        <v>369883</v>
      </c>
      <c r="BA2532" t="s">
        <v>31</v>
      </c>
      <c r="BB2532">
        <v>106</v>
      </c>
      <c r="BC2532" s="2">
        <v>6280</v>
      </c>
      <c r="BD2532" s="2"/>
      <c r="BE2532" s="2">
        <v>333</v>
      </c>
      <c r="BF2532" s="2">
        <v>319</v>
      </c>
      <c r="BG2532" s="2">
        <v>0.40000000000000008</v>
      </c>
      <c r="BH2532" s="2">
        <v>926</v>
      </c>
      <c r="BI2532" s="2">
        <v>489</v>
      </c>
      <c r="BJ2532" s="2">
        <v>512</v>
      </c>
      <c r="BK2532" s="2">
        <v>1.7400000000000002</v>
      </c>
      <c r="BL2532" s="2">
        <v>2510</v>
      </c>
      <c r="BN2532" s="1">
        <f t="shared" si="627"/>
        <v>-0.725014426015966</v>
      </c>
      <c r="BO2532" s="2">
        <f t="shared" si="628"/>
        <v>0.14745222929936305</v>
      </c>
      <c r="BP2532" s="1">
        <f t="shared" si="629"/>
        <v>17.16632543491572</v>
      </c>
    </row>
    <row r="2533" spans="1:68" x14ac:dyDescent="0.25">
      <c r="A2533" t="s">
        <v>2265</v>
      </c>
      <c r="B2533" t="s">
        <v>2266</v>
      </c>
      <c r="C2533" t="s">
        <v>27</v>
      </c>
      <c r="D2533">
        <v>-20.761188000000001</v>
      </c>
      <c r="E2533">
        <v>-67.267985999999993</v>
      </c>
      <c r="G2533" t="s">
        <v>2472</v>
      </c>
      <c r="H2533" t="s">
        <v>2456</v>
      </c>
      <c r="I2533" t="s">
        <v>1013</v>
      </c>
      <c r="J2533" t="s">
        <v>41</v>
      </c>
      <c r="L2533" t="s">
        <v>30</v>
      </c>
      <c r="M2533">
        <v>0.95</v>
      </c>
      <c r="N2533">
        <v>4</v>
      </c>
      <c r="O2533">
        <v>1.2789999999999999</v>
      </c>
      <c r="P2533">
        <v>4.9800000000000004</v>
      </c>
      <c r="Q2533" s="1">
        <v>155</v>
      </c>
      <c r="T2533" s="1">
        <f t="shared" si="617"/>
        <v>252404.00000000006</v>
      </c>
      <c r="U2533" s="1">
        <f t="shared" si="618"/>
        <v>598.48095999999998</v>
      </c>
      <c r="V2533" s="3"/>
      <c r="W2533" s="3">
        <f t="shared" si="619"/>
        <v>26512.560000000001</v>
      </c>
      <c r="Z2533" s="2">
        <f t="shared" si="620"/>
        <v>4335.2110000000002</v>
      </c>
      <c r="AA2533" s="1">
        <f t="shared" si="621"/>
        <v>11.095550000000001</v>
      </c>
      <c r="AB2533" s="4"/>
      <c r="AD2533" s="3">
        <f t="shared" si="622"/>
        <v>10735.863000000001</v>
      </c>
      <c r="AE2533" s="3">
        <f t="shared" si="623"/>
        <v>15052.845500000001</v>
      </c>
      <c r="AF2533" s="3">
        <f t="shared" si="624"/>
        <v>4719.8799999999992</v>
      </c>
      <c r="AG2533" s="3">
        <f t="shared" si="625"/>
        <v>101.8032</v>
      </c>
      <c r="AH2533" s="3">
        <f t="shared" si="626"/>
        <v>75345.5</v>
      </c>
      <c r="AQ2533" s="3">
        <v>399618</v>
      </c>
      <c r="BA2533" t="s">
        <v>31</v>
      </c>
      <c r="BB2533">
        <v>155</v>
      </c>
      <c r="BC2533" s="2">
        <v>7120.0000000000009</v>
      </c>
      <c r="BD2533" s="2">
        <v>7.49</v>
      </c>
      <c r="BE2533" s="2">
        <v>276</v>
      </c>
      <c r="BF2533" s="2">
        <v>401</v>
      </c>
      <c r="BG2533" s="2">
        <v>0.39500000000000002</v>
      </c>
      <c r="BH2533" s="2">
        <v>467.00000000000006</v>
      </c>
      <c r="BI2533" s="2">
        <v>385</v>
      </c>
      <c r="BJ2533" s="2">
        <v>679.99999999999989</v>
      </c>
      <c r="BK2533" s="2">
        <v>2.54</v>
      </c>
      <c r="BL2533" s="2">
        <v>3100</v>
      </c>
      <c r="BN2533" s="1">
        <f t="shared" si="627"/>
        <v>-0.6255631256193227</v>
      </c>
      <c r="BO2533" s="2">
        <f t="shared" si="628"/>
        <v>6.5589887640449443E-2</v>
      </c>
      <c r="BP2533" s="1">
        <f t="shared" si="629"/>
        <v>15.963435511072317</v>
      </c>
    </row>
    <row r="2534" spans="1:68" x14ac:dyDescent="0.25">
      <c r="A2534" t="s">
        <v>2267</v>
      </c>
      <c r="B2534" t="s">
        <v>2266</v>
      </c>
      <c r="C2534" t="s">
        <v>27</v>
      </c>
      <c r="D2534">
        <v>-20.655418000000001</v>
      </c>
      <c r="E2534">
        <v>-67.286841999999993</v>
      </c>
      <c r="G2534" t="s">
        <v>2472</v>
      </c>
      <c r="H2534" t="s">
        <v>2456</v>
      </c>
      <c r="I2534" t="s">
        <v>1013</v>
      </c>
      <c r="J2534" t="s">
        <v>41</v>
      </c>
      <c r="L2534" t="s">
        <v>30</v>
      </c>
      <c r="M2534">
        <v>0.57999999999999996</v>
      </c>
      <c r="N2534">
        <v>5</v>
      </c>
      <c r="O2534">
        <v>1.1599999999999999</v>
      </c>
      <c r="P2534">
        <v>6.98</v>
      </c>
      <c r="Q2534" s="1">
        <v>14.3</v>
      </c>
      <c r="T2534" s="1">
        <f t="shared" si="617"/>
        <v>138255</v>
      </c>
      <c r="U2534" s="1">
        <f t="shared" si="618"/>
        <v>0</v>
      </c>
      <c r="V2534" s="3"/>
      <c r="W2534" s="3">
        <f t="shared" si="619"/>
        <v>6099.81</v>
      </c>
      <c r="Z2534" s="2">
        <f t="shared" si="620"/>
        <v>766.49990000000003</v>
      </c>
      <c r="AA2534" s="1">
        <f t="shared" si="621"/>
        <v>2.5842800000000001</v>
      </c>
      <c r="AB2534" s="4"/>
      <c r="AD2534" s="3">
        <f t="shared" si="622"/>
        <v>62989.86</v>
      </c>
      <c r="AE2534" s="3">
        <f t="shared" si="623"/>
        <v>6842.2024999999994</v>
      </c>
      <c r="AF2534" s="3">
        <f t="shared" si="624"/>
        <v>763.51</v>
      </c>
      <c r="AG2534" s="3">
        <f t="shared" si="625"/>
        <v>1839.6719999999998</v>
      </c>
      <c r="AH2534" s="3">
        <f t="shared" si="626"/>
        <v>11690.705</v>
      </c>
      <c r="AQ2534" s="3">
        <v>230345</v>
      </c>
      <c r="BA2534" t="s">
        <v>31</v>
      </c>
      <c r="BB2534">
        <v>14.3</v>
      </c>
      <c r="BC2534" s="2">
        <v>3899.9999999999995</v>
      </c>
      <c r="BD2534" s="2"/>
      <c r="BE2534" s="2">
        <v>63.5</v>
      </c>
      <c r="BF2534" s="2">
        <v>70.900000000000006</v>
      </c>
      <c r="BG2534" s="2">
        <v>9.1999999999999998E-2</v>
      </c>
      <c r="BH2534" s="2">
        <v>2740</v>
      </c>
      <c r="BI2534" s="2">
        <v>174.99999999999997</v>
      </c>
      <c r="BJ2534" s="2">
        <v>110</v>
      </c>
      <c r="BK2534" s="2">
        <v>45.9</v>
      </c>
      <c r="BL2534" s="2">
        <v>481</v>
      </c>
      <c r="BN2534" s="1">
        <f t="shared" si="627"/>
        <v>0.46181697269738614</v>
      </c>
      <c r="BO2534" s="2">
        <f t="shared" si="628"/>
        <v>0.70256410256410262</v>
      </c>
      <c r="BP2534" s="1">
        <f t="shared" si="629"/>
        <v>15.311790284344671</v>
      </c>
    </row>
    <row r="2535" spans="1:68" x14ac:dyDescent="0.25">
      <c r="A2535">
        <v>100</v>
      </c>
      <c r="B2535" t="s">
        <v>1049</v>
      </c>
      <c r="C2535" t="s">
        <v>27</v>
      </c>
      <c r="D2535">
        <v>-20.356173999999999</v>
      </c>
      <c r="E2535">
        <v>-67.016563000000005</v>
      </c>
      <c r="F2535" s="9">
        <v>28004</v>
      </c>
      <c r="G2535" t="s">
        <v>2473</v>
      </c>
      <c r="H2535" t="s">
        <v>2456</v>
      </c>
      <c r="I2535" t="s">
        <v>1013</v>
      </c>
      <c r="J2535" t="s">
        <v>41</v>
      </c>
      <c r="L2535" t="s">
        <v>30</v>
      </c>
      <c r="M2535">
        <v>0.5</v>
      </c>
      <c r="O2535">
        <v>1.204</v>
      </c>
      <c r="P2535">
        <v>7.4</v>
      </c>
      <c r="Q2535" s="1">
        <f>R2535/60</f>
        <v>1.7666666666666666</v>
      </c>
      <c r="R2535" s="3">
        <v>106</v>
      </c>
      <c r="T2535" s="1">
        <f t="shared" ref="T2535" si="630">BC2535*35.45</f>
        <v>190231.99999999997</v>
      </c>
      <c r="U2535" s="1">
        <f t="shared" ref="U2535" si="631">BD2535*79.904</f>
        <v>20.468</v>
      </c>
      <c r="V2535" s="3"/>
      <c r="W2535" s="3">
        <f t="shared" ref="W2535" si="632">96.06*BE2535</f>
        <v>3937.0800000000004</v>
      </c>
      <c r="Y2535">
        <v>0.45751999999999998</v>
      </c>
      <c r="Z2535" s="2">
        <f t="shared" ref="Z2535" si="633">10.811*BF2535</f>
        <v>90.3</v>
      </c>
      <c r="AA2535" s="1">
        <f t="shared" ref="AA2535" si="634">28.09*BG2535</f>
        <v>3.4901170439414111</v>
      </c>
      <c r="AB2535" s="4"/>
      <c r="AD2535" s="3">
        <f t="shared" ref="AD2535" si="635">22.989*BH2535</f>
        <v>117630.79999999997</v>
      </c>
      <c r="AE2535" s="3">
        <f t="shared" ref="AE2535" si="636">39.0983*BI2535</f>
        <v>2347.8180147322114</v>
      </c>
      <c r="AF2535" s="3">
        <f t="shared" ref="AF2535" si="637">6.941*BJ2535</f>
        <v>125.21599999999999</v>
      </c>
      <c r="AG2535" s="3">
        <f t="shared" ref="AG2535" si="638">40.08*BK2535</f>
        <v>396.13576725385491</v>
      </c>
      <c r="AH2535" s="3">
        <f t="shared" ref="AH2535" si="639">24.305*BL2535</f>
        <v>2299.64</v>
      </c>
      <c r="AM2535">
        <v>9.3911999999999995</v>
      </c>
      <c r="AQ2535" s="3">
        <v>317230.98315880547</v>
      </c>
      <c r="BA2535" t="s">
        <v>31</v>
      </c>
      <c r="BB2535">
        <v>1.7666666666666666</v>
      </c>
      <c r="BC2535">
        <v>5366.2059238363881</v>
      </c>
      <c r="BD2535">
        <v>0.25615738886663997</v>
      </c>
      <c r="BE2535">
        <v>40.985633978763275</v>
      </c>
      <c r="BF2535">
        <v>8.3526038294329847</v>
      </c>
      <c r="BG2535">
        <v>0.12424766977363515</v>
      </c>
      <c r="BH2535">
        <v>5116.8297881595536</v>
      </c>
      <c r="BI2535">
        <v>60.049107371221034</v>
      </c>
      <c r="BJ2535">
        <v>18.040051865725399</v>
      </c>
      <c r="BK2535">
        <v>9.8836269274913899</v>
      </c>
      <c r="BL2535">
        <v>94.615922649660561</v>
      </c>
      <c r="BN2535" s="1">
        <f t="shared" ref="BN2535" si="640">((BH2535+BI2535+BJ2535+2*BK2535+2*BL2535)-(BC2535+BD2535+2*BE2535+BB2535))/((BH2535+BI2535+BJ2535+2*BK2535+2*BL2535)+(BC2535+BD2535+2*BE2535+BB2535))*100</f>
        <v>-0.4264000910306055</v>
      </c>
      <c r="BO2535" s="2">
        <f t="shared" ref="BO2535" si="641">BH2535/BC2535</f>
        <v>0.95352840736708977</v>
      </c>
      <c r="BP2535" s="1">
        <f t="shared" ref="BP2535" si="642">AH2535/AF2535</f>
        <v>18.365384615384617</v>
      </c>
    </row>
    <row r="2536" spans="1:68" x14ac:dyDescent="0.25">
      <c r="A2536">
        <v>101</v>
      </c>
      <c r="B2536" t="s">
        <v>1049</v>
      </c>
      <c r="C2536" t="s">
        <v>27</v>
      </c>
      <c r="D2536">
        <v>-20.368051000000001</v>
      </c>
      <c r="E2536">
        <v>-67.063430999999994</v>
      </c>
      <c r="F2536" s="9">
        <v>28004</v>
      </c>
      <c r="G2536" t="s">
        <v>2473</v>
      </c>
      <c r="H2536" t="s">
        <v>2456</v>
      </c>
      <c r="I2536" t="s">
        <v>1013</v>
      </c>
      <c r="J2536" t="s">
        <v>41</v>
      </c>
      <c r="L2536" t="s">
        <v>30</v>
      </c>
      <c r="M2536">
        <v>0.5</v>
      </c>
      <c r="O2536">
        <v>1.2070000000000001</v>
      </c>
      <c r="P2536">
        <v>7.34</v>
      </c>
      <c r="Q2536" s="1">
        <f t="shared" ref="Q2536:Q2568" si="643">R2536/60</f>
        <v>2.65</v>
      </c>
      <c r="R2536" s="3">
        <v>159</v>
      </c>
      <c r="T2536" s="1">
        <f t="shared" ref="T2536:T2568" si="644">BC2536*35.45</f>
        <v>189499</v>
      </c>
      <c r="U2536" s="1">
        <f t="shared" ref="U2536:U2568" si="645">BD2536*79.904</f>
        <v>32.588999999999999</v>
      </c>
      <c r="V2536" s="3"/>
      <c r="W2536" s="3">
        <f t="shared" ref="W2536:W2568" si="646">96.06*BE2536</f>
        <v>6131.5599999999995</v>
      </c>
      <c r="Y2536">
        <v>0.82076000000000016</v>
      </c>
      <c r="Z2536" s="2">
        <f t="shared" ref="Z2536:Z2568" si="647">10.811*BF2536</f>
        <v>138.80500000000001</v>
      </c>
      <c r="AA2536" s="1">
        <f t="shared" ref="AA2536:AA2568" si="648">28.09*BG2536</f>
        <v>3.1037860352862849</v>
      </c>
      <c r="AB2536" s="4"/>
      <c r="AD2536" s="3">
        <f t="shared" ref="AD2536:AD2568" si="649">22.989*BH2536</f>
        <v>113940.80000000002</v>
      </c>
      <c r="AE2536" s="3">
        <f t="shared" ref="AE2536:AE2568" si="650">39.0983*BI2536</f>
        <v>4031.4109328865929</v>
      </c>
      <c r="AF2536" s="3">
        <f t="shared" ref="AF2536:AF2568" si="651">6.941*BJ2536</f>
        <v>161.738</v>
      </c>
      <c r="AG2536" s="3">
        <f t="shared" ref="AG2536:AG2568" si="652">40.08*BK2536</f>
        <v>590.25245371525523</v>
      </c>
      <c r="AH2536" s="3">
        <f t="shared" ref="AH2536:AH2568" si="653">24.305*BL2536</f>
        <v>3717.5600000000004</v>
      </c>
      <c r="AM2536">
        <v>13.277000000000001</v>
      </c>
      <c r="AQ2536" s="3">
        <v>318462.63441180845</v>
      </c>
      <c r="BA2536" t="s">
        <v>31</v>
      </c>
      <c r="BB2536">
        <v>2.65</v>
      </c>
      <c r="BC2536">
        <v>5345.5289139633278</v>
      </c>
      <c r="BD2536">
        <v>0.40785192230676814</v>
      </c>
      <c r="BE2536">
        <v>63.830522590047885</v>
      </c>
      <c r="BF2536">
        <v>12.839237813338267</v>
      </c>
      <c r="BG2536">
        <v>0.11049434087882823</v>
      </c>
      <c r="BH2536">
        <v>4956.3182391578584</v>
      </c>
      <c r="BI2536">
        <v>103.10962197554862</v>
      </c>
      <c r="BJ2536">
        <v>23.301829707534939</v>
      </c>
      <c r="BK2536">
        <v>14.726857627626128</v>
      </c>
      <c r="BL2536">
        <v>152.95453610368239</v>
      </c>
      <c r="BN2536" s="1">
        <f t="shared" ref="BN2536:BN2568" si="654">((BH2536+BI2536+BJ2536+2*BK2536+2*BL2536)-(BC2536+BD2536+2*BE2536+BB2536))/((BH2536+BI2536+BJ2536+2*BK2536+2*BL2536)+(BC2536+BD2536+2*BE2536+BB2536))*100</f>
        <v>-0.53381233941186357</v>
      </c>
      <c r="BO2536" s="2">
        <f t="shared" ref="BO2536:BO2568" si="655">BH2536/BC2536</f>
        <v>0.92718949217751079</v>
      </c>
      <c r="BP2536" s="1">
        <f t="shared" ref="BP2536:BP2568" si="656">AH2536/AF2536</f>
        <v>22.985074626865675</v>
      </c>
    </row>
    <row r="2537" spans="1:68" x14ac:dyDescent="0.25">
      <c r="A2537">
        <v>106</v>
      </c>
      <c r="B2537" t="s">
        <v>1049</v>
      </c>
      <c r="C2537" t="s">
        <v>27</v>
      </c>
      <c r="D2537">
        <v>-20.286799999999999</v>
      </c>
      <c r="E2537">
        <v>-67.120587999999998</v>
      </c>
      <c r="F2537" s="9">
        <v>28004</v>
      </c>
      <c r="G2537" t="s">
        <v>2473</v>
      </c>
      <c r="H2537" t="s">
        <v>2456</v>
      </c>
      <c r="I2537" t="s">
        <v>1013</v>
      </c>
      <c r="J2537" t="s">
        <v>41</v>
      </c>
      <c r="L2537" t="s">
        <v>30</v>
      </c>
      <c r="M2537">
        <v>0.5</v>
      </c>
      <c r="O2537">
        <v>1.21</v>
      </c>
      <c r="P2537">
        <v>7.23</v>
      </c>
      <c r="Q2537" s="1">
        <f t="shared" si="643"/>
        <v>4.3833333333333337</v>
      </c>
      <c r="R2537" s="3">
        <v>263</v>
      </c>
      <c r="T2537" s="1">
        <f t="shared" si="644"/>
        <v>189969.99999999997</v>
      </c>
      <c r="U2537" s="1">
        <f t="shared" si="645"/>
        <v>59.289999999999992</v>
      </c>
      <c r="V2537" s="3"/>
      <c r="W2537" s="3">
        <f t="shared" si="646"/>
        <v>9341.1999999999989</v>
      </c>
      <c r="Y2537">
        <v>0.81069999999999998</v>
      </c>
      <c r="Z2537" s="2">
        <f t="shared" si="647"/>
        <v>215.37999999999997</v>
      </c>
      <c r="AA2537" s="1">
        <f t="shared" si="648"/>
        <v>3.3377914447403461</v>
      </c>
      <c r="AB2537" s="4"/>
      <c r="AD2537" s="3">
        <f t="shared" si="649"/>
        <v>109263</v>
      </c>
      <c r="AE2537" s="3">
        <f t="shared" si="650"/>
        <v>7054.3541278326256</v>
      </c>
      <c r="AF2537" s="3">
        <f t="shared" si="651"/>
        <v>260.14999999999998</v>
      </c>
      <c r="AG2537" s="3">
        <f t="shared" si="652"/>
        <v>566.30825889515438</v>
      </c>
      <c r="AH2537" s="3">
        <f t="shared" si="653"/>
        <v>6412.9999999999991</v>
      </c>
      <c r="AM2537">
        <v>21.78</v>
      </c>
      <c r="AQ2537" s="3">
        <v>323498.95224693371</v>
      </c>
      <c r="BA2537" t="s">
        <v>31</v>
      </c>
      <c r="BB2537">
        <v>4.3833333333333337</v>
      </c>
      <c r="BC2537">
        <v>5358.8152327221424</v>
      </c>
      <c r="BD2537">
        <v>0.74201541850220254</v>
      </c>
      <c r="BE2537">
        <v>97.243389548199033</v>
      </c>
      <c r="BF2537">
        <v>19.922301359726202</v>
      </c>
      <c r="BG2537">
        <v>0.11882490013315579</v>
      </c>
      <c r="BH2537">
        <v>4752.8383139762491</v>
      </c>
      <c r="BI2537">
        <v>180.42610875236585</v>
      </c>
      <c r="BJ2537">
        <v>37.480190174326466</v>
      </c>
      <c r="BK2537">
        <v>14.129447577224411</v>
      </c>
      <c r="BL2537">
        <v>263.85517383254472</v>
      </c>
      <c r="BN2537" s="1">
        <f t="shared" si="654"/>
        <v>-0.28609021959309339</v>
      </c>
      <c r="BO2537" s="2">
        <f t="shared" si="655"/>
        <v>0.88691960957234339</v>
      </c>
      <c r="BP2537" s="1">
        <f t="shared" si="656"/>
        <v>24.651162790697672</v>
      </c>
    </row>
    <row r="2538" spans="1:68" x14ac:dyDescent="0.25">
      <c r="A2538">
        <v>108</v>
      </c>
      <c r="B2538" t="s">
        <v>1049</v>
      </c>
      <c r="C2538" t="s">
        <v>27</v>
      </c>
      <c r="D2538">
        <v>-20.235097</v>
      </c>
      <c r="E2538">
        <v>-67.308492999999999</v>
      </c>
      <c r="F2538" s="9">
        <v>28004</v>
      </c>
      <c r="G2538" t="s">
        <v>2473</v>
      </c>
      <c r="H2538" t="s">
        <v>2456</v>
      </c>
      <c r="I2538" t="s">
        <v>1013</v>
      </c>
      <c r="J2538" t="s">
        <v>41</v>
      </c>
      <c r="L2538" t="s">
        <v>30</v>
      </c>
      <c r="M2538">
        <v>0.5</v>
      </c>
      <c r="O2538">
        <v>1.21</v>
      </c>
      <c r="P2538">
        <v>7.29</v>
      </c>
      <c r="Q2538" s="1">
        <f t="shared" si="643"/>
        <v>5.4833333333333334</v>
      </c>
      <c r="R2538" s="3">
        <v>329</v>
      </c>
      <c r="T2538" s="1">
        <f t="shared" si="644"/>
        <v>189969.99999999997</v>
      </c>
      <c r="U2538" s="1">
        <f t="shared" si="645"/>
        <v>60.5</v>
      </c>
      <c r="V2538" s="3"/>
      <c r="W2538" s="3">
        <f t="shared" si="646"/>
        <v>8470</v>
      </c>
      <c r="Y2538">
        <v>1.573</v>
      </c>
      <c r="Z2538" s="2">
        <f t="shared" si="647"/>
        <v>204.48999999999998</v>
      </c>
      <c r="AA2538" s="1">
        <f t="shared" si="648"/>
        <v>3.4509369174434088</v>
      </c>
      <c r="AB2538" s="4"/>
      <c r="AD2538" s="3">
        <f t="shared" si="649"/>
        <v>110231</v>
      </c>
      <c r="AE2538" s="3">
        <f t="shared" si="650"/>
        <v>12100.092843623715</v>
      </c>
      <c r="AF2538" s="3">
        <f t="shared" si="651"/>
        <v>366.63</v>
      </c>
      <c r="AG2538" s="3">
        <f t="shared" si="652"/>
        <v>619.55091571435696</v>
      </c>
      <c r="AH2538" s="3">
        <f t="shared" si="653"/>
        <v>6449.3</v>
      </c>
      <c r="AM2538">
        <v>14.52</v>
      </c>
      <c r="AQ2538" s="3">
        <v>328900.69679559389</v>
      </c>
      <c r="BA2538" t="s">
        <v>31</v>
      </c>
      <c r="BB2538">
        <v>5.4833333333333334</v>
      </c>
      <c r="BC2538">
        <v>5358.8152327221424</v>
      </c>
      <c r="BD2538">
        <v>0.75715859030837007</v>
      </c>
      <c r="BE2538">
        <v>88.174057880491361</v>
      </c>
      <c r="BF2538">
        <v>18.914993987605214</v>
      </c>
      <c r="BG2538">
        <v>0.12285286284953395</v>
      </c>
      <c r="BH2538">
        <v>4794.9454086737132</v>
      </c>
      <c r="BI2538">
        <v>309.47874571589341</v>
      </c>
      <c r="BJ2538">
        <v>52.82091917591125</v>
      </c>
      <c r="BK2538">
        <v>15.45785717850192</v>
      </c>
      <c r="BL2538">
        <v>265.34869368442708</v>
      </c>
      <c r="BN2538" s="1">
        <f t="shared" si="654"/>
        <v>1.5759343311657916</v>
      </c>
      <c r="BO2538" s="2">
        <f t="shared" si="655"/>
        <v>0.8947771476416444</v>
      </c>
      <c r="BP2538" s="1">
        <f t="shared" si="656"/>
        <v>17.590759075907592</v>
      </c>
    </row>
    <row r="2539" spans="1:68" x14ac:dyDescent="0.25">
      <c r="A2539">
        <v>109</v>
      </c>
      <c r="B2539" t="s">
        <v>1049</v>
      </c>
      <c r="C2539" t="s">
        <v>27</v>
      </c>
      <c r="D2539">
        <v>-20.213615999999998</v>
      </c>
      <c r="E2539">
        <v>-67.390050000000002</v>
      </c>
      <c r="F2539" s="9">
        <v>28004</v>
      </c>
      <c r="G2539" t="s">
        <v>2473</v>
      </c>
      <c r="H2539" t="s">
        <v>2456</v>
      </c>
      <c r="I2539" t="s">
        <v>1013</v>
      </c>
      <c r="J2539" t="s">
        <v>41</v>
      </c>
      <c r="L2539" t="s">
        <v>30</v>
      </c>
      <c r="M2539">
        <v>0</v>
      </c>
      <c r="O2539">
        <v>1.2210000000000001</v>
      </c>
      <c r="P2539">
        <v>7.03</v>
      </c>
      <c r="Q2539" s="1">
        <f t="shared" si="643"/>
        <v>9.5</v>
      </c>
      <c r="R2539" s="3">
        <v>570</v>
      </c>
      <c r="T2539" s="1">
        <f t="shared" si="644"/>
        <v>191697</v>
      </c>
      <c r="U2539" s="1">
        <f t="shared" si="645"/>
        <v>105.006</v>
      </c>
      <c r="V2539" s="3"/>
      <c r="W2539" s="3">
        <f t="shared" si="646"/>
        <v>18315</v>
      </c>
      <c r="Y2539">
        <v>1.3431000000000002</v>
      </c>
      <c r="Z2539" s="2">
        <f t="shared" si="647"/>
        <v>428.57100000000003</v>
      </c>
      <c r="AA2539" s="1">
        <f t="shared" si="648"/>
        <v>3.7106572070572574</v>
      </c>
      <c r="AB2539" s="4"/>
      <c r="AD2539" s="3">
        <f t="shared" si="649"/>
        <v>94505.400000000009</v>
      </c>
      <c r="AE2539" s="3">
        <f t="shared" si="650"/>
        <v>14163.708677681725</v>
      </c>
      <c r="AF2539" s="3">
        <f t="shared" si="651"/>
        <v>625.15199999999993</v>
      </c>
      <c r="AG2539" s="3">
        <f t="shared" si="652"/>
        <v>416.38177753380904</v>
      </c>
      <c r="AH2539" s="3">
        <f t="shared" si="653"/>
        <v>14041.500000000002</v>
      </c>
      <c r="AM2539">
        <v>10.0122</v>
      </c>
      <c r="AQ2539" s="3">
        <v>335026.70580381952</v>
      </c>
      <c r="BA2539" t="s">
        <v>31</v>
      </c>
      <c r="BB2539">
        <v>9.5</v>
      </c>
      <c r="BC2539">
        <v>5407.5317348377994</v>
      </c>
      <c r="BD2539">
        <v>1.3141519823788548</v>
      </c>
      <c r="BE2539">
        <v>190.66208619612743</v>
      </c>
      <c r="BF2539">
        <v>39.642123762834153</v>
      </c>
      <c r="BG2539">
        <v>0.13209886817576566</v>
      </c>
      <c r="BH2539">
        <v>4110.8965157249122</v>
      </c>
      <c r="BI2539">
        <v>362.25893907616762</v>
      </c>
      <c r="BJ2539">
        <v>90.066561014263073</v>
      </c>
      <c r="BK2539">
        <v>10.388766904536155</v>
      </c>
      <c r="BL2539">
        <v>577.72063361448272</v>
      </c>
      <c r="BN2539" s="1">
        <f t="shared" si="654"/>
        <v>-0.52195739347628445</v>
      </c>
      <c r="BO2539" s="2">
        <f t="shared" si="655"/>
        <v>0.7602168082048657</v>
      </c>
      <c r="BP2539" s="1">
        <f t="shared" si="656"/>
        <v>22.460937500000007</v>
      </c>
    </row>
    <row r="2540" spans="1:68" x14ac:dyDescent="0.25">
      <c r="A2540">
        <v>113</v>
      </c>
      <c r="B2540" t="s">
        <v>1049</v>
      </c>
      <c r="C2540" t="s">
        <v>27</v>
      </c>
      <c r="D2540">
        <v>-20.135085</v>
      </c>
      <c r="E2540">
        <v>-67.677435000000003</v>
      </c>
      <c r="F2540" s="9">
        <v>28004</v>
      </c>
      <c r="G2540" t="s">
        <v>2473</v>
      </c>
      <c r="H2540" t="s">
        <v>2456</v>
      </c>
      <c r="I2540" t="s">
        <v>1013</v>
      </c>
      <c r="J2540" t="s">
        <v>41</v>
      </c>
      <c r="L2540" t="s">
        <v>30</v>
      </c>
      <c r="M2540">
        <v>0.5</v>
      </c>
      <c r="O2540">
        <v>1.2130000000000001</v>
      </c>
      <c r="P2540">
        <v>7.22</v>
      </c>
      <c r="Q2540" s="1">
        <f t="shared" si="643"/>
        <v>8.0333333333333332</v>
      </c>
      <c r="R2540" s="3">
        <v>482</v>
      </c>
      <c r="T2540" s="1">
        <f t="shared" si="644"/>
        <v>191654</v>
      </c>
      <c r="U2540" s="1">
        <f t="shared" si="645"/>
        <v>66.715000000000003</v>
      </c>
      <c r="V2540" s="3"/>
      <c r="W2540" s="3">
        <f t="shared" si="646"/>
        <v>9000.4599999999991</v>
      </c>
      <c r="Y2540">
        <v>1.3343000000000003</v>
      </c>
      <c r="Z2540" s="2">
        <f t="shared" si="647"/>
        <v>288.69400000000002</v>
      </c>
      <c r="AA2540" s="1">
        <f t="shared" si="648"/>
        <v>3.6863449567243673</v>
      </c>
      <c r="AB2540" s="4"/>
      <c r="AD2540" s="3">
        <f t="shared" si="649"/>
        <v>103711.5</v>
      </c>
      <c r="AE2540" s="3">
        <f t="shared" si="650"/>
        <v>9073.3096192132598</v>
      </c>
      <c r="AF2540" s="3">
        <f t="shared" si="651"/>
        <v>534.93300000000011</v>
      </c>
      <c r="AG2540" s="3">
        <f t="shared" si="652"/>
        <v>627.15229502470174</v>
      </c>
      <c r="AH2540" s="3">
        <f t="shared" si="653"/>
        <v>8867.0300000000007</v>
      </c>
      <c r="AM2540">
        <v>26.686</v>
      </c>
      <c r="AQ2540" s="3">
        <v>324454.42572730966</v>
      </c>
      <c r="BA2540" t="s">
        <v>31</v>
      </c>
      <c r="BB2540">
        <v>8.0333333333333332</v>
      </c>
      <c r="BC2540">
        <v>5406.3187588152323</v>
      </c>
      <c r="BD2540">
        <v>0.83493942731277548</v>
      </c>
      <c r="BE2540">
        <v>93.69623152196543</v>
      </c>
      <c r="BF2540">
        <v>26.703727684765518</v>
      </c>
      <c r="BG2540">
        <v>0.13123335552596538</v>
      </c>
      <c r="BH2540">
        <v>4511.3532559049982</v>
      </c>
      <c r="BI2540">
        <v>232.06404419663411</v>
      </c>
      <c r="BJ2540">
        <v>77.068578014695305</v>
      </c>
      <c r="BK2540">
        <v>15.647512350915713</v>
      </c>
      <c r="BL2540">
        <v>364.82328738942607</v>
      </c>
      <c r="BN2540" s="1">
        <f t="shared" si="654"/>
        <v>-0.18912735905246955</v>
      </c>
      <c r="BO2540" s="2">
        <f t="shared" si="655"/>
        <v>0.83445935342769884</v>
      </c>
      <c r="BP2540" s="1">
        <f t="shared" si="656"/>
        <v>16.575963718820859</v>
      </c>
    </row>
    <row r="2541" spans="1:68" x14ac:dyDescent="0.25">
      <c r="A2541">
        <v>115</v>
      </c>
      <c r="B2541" t="s">
        <v>1049</v>
      </c>
      <c r="C2541" t="s">
        <v>27</v>
      </c>
      <c r="D2541">
        <v>-20.085418000000001</v>
      </c>
      <c r="E2541">
        <v>-67.863268000000005</v>
      </c>
      <c r="F2541" s="9">
        <v>28004</v>
      </c>
      <c r="G2541" t="s">
        <v>2473</v>
      </c>
      <c r="H2541" t="s">
        <v>2456</v>
      </c>
      <c r="I2541" t="s">
        <v>1013</v>
      </c>
      <c r="J2541" t="s">
        <v>41</v>
      </c>
      <c r="L2541" t="s">
        <v>30</v>
      </c>
      <c r="M2541">
        <v>0.5</v>
      </c>
      <c r="O2541">
        <v>1.2050000000000001</v>
      </c>
      <c r="P2541">
        <v>7.41</v>
      </c>
      <c r="Q2541" s="1">
        <f t="shared" si="643"/>
        <v>2.7</v>
      </c>
      <c r="R2541" s="3">
        <v>162</v>
      </c>
      <c r="T2541" s="1">
        <f t="shared" si="644"/>
        <v>189185</v>
      </c>
      <c r="U2541" s="1">
        <f t="shared" si="645"/>
        <v>18.074999999999999</v>
      </c>
      <c r="V2541" s="3"/>
      <c r="W2541" s="3">
        <f t="shared" si="646"/>
        <v>5940.6500000000005</v>
      </c>
      <c r="Y2541">
        <v>0.87965000000000004</v>
      </c>
      <c r="Z2541" s="2">
        <f t="shared" si="647"/>
        <v>98.81</v>
      </c>
      <c r="AA2541" s="1">
        <f t="shared" si="648"/>
        <v>4.1690833888149141</v>
      </c>
      <c r="AB2541" s="4"/>
      <c r="AD2541" s="3">
        <f t="shared" si="649"/>
        <v>115800.5</v>
      </c>
      <c r="AE2541" s="3">
        <f t="shared" si="650"/>
        <v>3361.9757963322936</v>
      </c>
      <c r="AF2541" s="3">
        <f t="shared" si="651"/>
        <v>167.495</v>
      </c>
      <c r="AG2541" s="3">
        <f t="shared" si="652"/>
        <v>779.67390588352714</v>
      </c>
      <c r="AH2541" s="3">
        <f t="shared" si="653"/>
        <v>3084.8</v>
      </c>
      <c r="AM2541">
        <v>13.255000000000001</v>
      </c>
      <c r="AQ2541" s="3">
        <v>318665.41539411416</v>
      </c>
      <c r="BA2541" t="s">
        <v>31</v>
      </c>
      <c r="BB2541">
        <v>2.7</v>
      </c>
      <c r="BC2541">
        <v>5336.6713681241181</v>
      </c>
      <c r="BD2541">
        <v>0.22620895074088906</v>
      </c>
      <c r="BE2541">
        <v>61.843118884030815</v>
      </c>
      <c r="BF2541">
        <v>9.1397650541115532</v>
      </c>
      <c r="BG2541">
        <v>0.14841877496671108</v>
      </c>
      <c r="BH2541">
        <v>5037.213449910827</v>
      </c>
      <c r="BI2541">
        <v>85.987774310706442</v>
      </c>
      <c r="BJ2541">
        <v>24.131249099553379</v>
      </c>
      <c r="BK2541">
        <v>19.452941763561057</v>
      </c>
      <c r="BL2541">
        <v>126.92038675169719</v>
      </c>
      <c r="BN2541" s="1">
        <f t="shared" si="654"/>
        <v>-0.21282135253091408</v>
      </c>
      <c r="BO2541" s="2">
        <f t="shared" si="655"/>
        <v>0.94388676057477516</v>
      </c>
      <c r="BP2541" s="1">
        <f t="shared" si="656"/>
        <v>18.417266187050359</v>
      </c>
    </row>
    <row r="2542" spans="1:68" x14ac:dyDescent="0.25">
      <c r="A2542">
        <v>117</v>
      </c>
      <c r="B2542" t="s">
        <v>1049</v>
      </c>
      <c r="C2542" t="s">
        <v>27</v>
      </c>
      <c r="D2542">
        <v>-20.036504000000001</v>
      </c>
      <c r="E2542">
        <v>-68.047638000000006</v>
      </c>
      <c r="F2542" s="9">
        <v>28004</v>
      </c>
      <c r="G2542" t="s">
        <v>2473</v>
      </c>
      <c r="H2542" t="s">
        <v>2456</v>
      </c>
      <c r="I2542" t="s">
        <v>1013</v>
      </c>
      <c r="J2542" t="s">
        <v>41</v>
      </c>
      <c r="L2542" t="s">
        <v>30</v>
      </c>
      <c r="M2542">
        <v>0.5</v>
      </c>
      <c r="O2542">
        <v>1.2070000000000001</v>
      </c>
      <c r="P2542">
        <v>7.34</v>
      </c>
      <c r="Q2542" s="1">
        <f t="shared" si="643"/>
        <v>2.9666666666666668</v>
      </c>
      <c r="R2542" s="3">
        <v>178</v>
      </c>
      <c r="T2542" s="1">
        <f t="shared" si="644"/>
        <v>189499</v>
      </c>
      <c r="U2542" s="1">
        <f t="shared" si="645"/>
        <v>16.898</v>
      </c>
      <c r="V2542" s="3"/>
      <c r="W2542" s="3">
        <f t="shared" si="646"/>
        <v>7133.3700000000008</v>
      </c>
      <c r="Y2542">
        <v>0.79662000000000011</v>
      </c>
      <c r="Z2542" s="2">
        <f t="shared" si="647"/>
        <v>131.56299999999999</v>
      </c>
      <c r="AA2542" s="1">
        <f t="shared" si="648"/>
        <v>4.2888679760319572</v>
      </c>
      <c r="AB2542" s="4"/>
      <c r="AD2542" s="3">
        <f t="shared" si="649"/>
        <v>113940.80000000002</v>
      </c>
      <c r="AE2542" s="3">
        <f t="shared" si="650"/>
        <v>4369.3735260627145</v>
      </c>
      <c r="AF2542" s="3">
        <f t="shared" si="651"/>
        <v>232.95100000000002</v>
      </c>
      <c r="AG2542" s="3">
        <f t="shared" si="652"/>
        <v>706.13023603972249</v>
      </c>
      <c r="AH2542" s="3">
        <f t="shared" si="653"/>
        <v>4200.3600000000006</v>
      </c>
      <c r="AM2542">
        <v>16.898</v>
      </c>
      <c r="AQ2542" s="3">
        <v>320481.4805735969</v>
      </c>
      <c r="BA2542" t="s">
        <v>31</v>
      </c>
      <c r="BB2542">
        <v>2.9666666666666668</v>
      </c>
      <c r="BC2542">
        <v>5345.5289139633278</v>
      </c>
      <c r="BD2542">
        <v>0.21147877452943534</v>
      </c>
      <c r="BE2542">
        <v>74.259525296689574</v>
      </c>
      <c r="BF2542">
        <v>12.169364536120618</v>
      </c>
      <c r="BG2542">
        <v>0.15268308921438081</v>
      </c>
      <c r="BH2542">
        <v>4956.3182391578584</v>
      </c>
      <c r="BI2542">
        <v>111.75354238068444</v>
      </c>
      <c r="BJ2542">
        <v>33.561590548912264</v>
      </c>
      <c r="BK2542">
        <v>17.618019861270522</v>
      </c>
      <c r="BL2542">
        <v>172.8187615716931</v>
      </c>
      <c r="BN2542" s="1">
        <f t="shared" si="654"/>
        <v>-0.134057676851152</v>
      </c>
      <c r="BO2542" s="2">
        <f t="shared" si="655"/>
        <v>0.92718949217751079</v>
      </c>
      <c r="BP2542" s="1">
        <f t="shared" si="656"/>
        <v>18.031088082901555</v>
      </c>
    </row>
    <row r="2543" spans="1:68" x14ac:dyDescent="0.25">
      <c r="A2543">
        <v>120</v>
      </c>
      <c r="B2543" t="s">
        <v>1049</v>
      </c>
      <c r="C2543" t="s">
        <v>27</v>
      </c>
      <c r="D2543">
        <v>-20.207180000000001</v>
      </c>
      <c r="E2543">
        <v>-68.105258000000006</v>
      </c>
      <c r="F2543" s="9">
        <v>28004</v>
      </c>
      <c r="G2543" t="s">
        <v>2473</v>
      </c>
      <c r="H2543" t="s">
        <v>2456</v>
      </c>
      <c r="I2543" t="s">
        <v>1013</v>
      </c>
      <c r="J2543" t="s">
        <v>41</v>
      </c>
      <c r="L2543" t="s">
        <v>30</v>
      </c>
      <c r="M2543">
        <v>0.5</v>
      </c>
      <c r="O2543">
        <v>1.2130000000000001</v>
      </c>
      <c r="P2543">
        <v>7.24</v>
      </c>
      <c r="Q2543" s="1">
        <f t="shared" si="643"/>
        <v>5.9</v>
      </c>
      <c r="R2543" s="3">
        <v>354</v>
      </c>
      <c r="T2543" s="1">
        <f t="shared" si="644"/>
        <v>189228.00000000003</v>
      </c>
      <c r="U2543" s="1">
        <f t="shared" si="645"/>
        <v>57.011000000000003</v>
      </c>
      <c r="V2543" s="3"/>
      <c r="W2543" s="3">
        <f t="shared" si="646"/>
        <v>11098.95</v>
      </c>
      <c r="Y2543">
        <v>1.1038300000000001</v>
      </c>
      <c r="Z2543" s="2">
        <f t="shared" si="647"/>
        <v>236.53499999999997</v>
      </c>
      <c r="AA2543" s="1">
        <f t="shared" si="648"/>
        <v>4.2534749500665789</v>
      </c>
      <c r="AB2543" s="4"/>
      <c r="AD2543" s="3">
        <f t="shared" si="649"/>
        <v>105531</v>
      </c>
      <c r="AE2543" s="3">
        <f t="shared" si="650"/>
        <v>9412.9522252800671</v>
      </c>
      <c r="AF2543" s="3">
        <f t="shared" si="651"/>
        <v>429.40200000000004</v>
      </c>
      <c r="AG2543" s="3">
        <f t="shared" si="652"/>
        <v>547.09029991516547</v>
      </c>
      <c r="AH2543" s="3">
        <f t="shared" si="653"/>
        <v>8951.94</v>
      </c>
      <c r="AM2543">
        <v>15.769000000000002</v>
      </c>
      <c r="AQ2543" s="3">
        <v>325961.94182005734</v>
      </c>
      <c r="BA2543" t="s">
        <v>31</v>
      </c>
      <c r="BB2543">
        <v>5.9</v>
      </c>
      <c r="BC2543">
        <v>5337.8843441466861</v>
      </c>
      <c r="BD2543">
        <v>0.7134936924309172</v>
      </c>
      <c r="BE2543">
        <v>115.54184884447221</v>
      </c>
      <c r="BF2543">
        <v>21.879104615669224</v>
      </c>
      <c r="BG2543">
        <v>0.15142310252996008</v>
      </c>
      <c r="BH2543">
        <v>4590.4998042542084</v>
      </c>
      <c r="BI2543">
        <v>240.75093355158836</v>
      </c>
      <c r="BJ2543">
        <v>61.86457282812276</v>
      </c>
      <c r="BK2543">
        <v>13.649957582713709</v>
      </c>
      <c r="BL2543">
        <v>368.31680724130837</v>
      </c>
      <c r="BN2543" s="1">
        <f t="shared" si="654"/>
        <v>0.72527361827329584</v>
      </c>
      <c r="BO2543" s="2">
        <f t="shared" si="655"/>
        <v>0.85998487570978754</v>
      </c>
      <c r="BP2543" s="1">
        <f t="shared" si="656"/>
        <v>20.847457627118644</v>
      </c>
    </row>
    <row r="2544" spans="1:68" x14ac:dyDescent="0.25">
      <c r="A2544">
        <v>122</v>
      </c>
      <c r="B2544" t="s">
        <v>1049</v>
      </c>
      <c r="C2544" t="s">
        <v>27</v>
      </c>
      <c r="D2544">
        <v>-20.373052000000001</v>
      </c>
      <c r="E2544">
        <v>-68.162277000000003</v>
      </c>
      <c r="F2544" s="9">
        <v>28004</v>
      </c>
      <c r="G2544" t="s">
        <v>2473</v>
      </c>
      <c r="H2544" t="s">
        <v>2456</v>
      </c>
      <c r="I2544" t="s">
        <v>1013</v>
      </c>
      <c r="J2544" t="s">
        <v>41</v>
      </c>
      <c r="L2544" t="s">
        <v>30</v>
      </c>
      <c r="M2544">
        <v>0.5</v>
      </c>
      <c r="O2544">
        <v>1.2110000000000001</v>
      </c>
      <c r="P2544">
        <v>7.39</v>
      </c>
      <c r="Q2544" s="1">
        <f t="shared" si="643"/>
        <v>6.0666666666666664</v>
      </c>
      <c r="R2544" s="3">
        <v>364</v>
      </c>
      <c r="T2544" s="1">
        <f t="shared" si="644"/>
        <v>190127</v>
      </c>
      <c r="U2544" s="1">
        <f t="shared" si="645"/>
        <v>41.174000000000007</v>
      </c>
      <c r="V2544" s="3"/>
      <c r="W2544" s="3">
        <f t="shared" si="646"/>
        <v>10317.719999999999</v>
      </c>
      <c r="Y2544">
        <v>0.92036000000000007</v>
      </c>
      <c r="Z2544" s="2">
        <f t="shared" si="647"/>
        <v>210.714</v>
      </c>
      <c r="AA2544" s="1">
        <f t="shared" si="648"/>
        <v>4.3597007822902798</v>
      </c>
      <c r="AB2544" s="4"/>
      <c r="AD2544" s="3">
        <f t="shared" si="649"/>
        <v>107415.7</v>
      </c>
      <c r="AE2544" s="3">
        <f t="shared" si="650"/>
        <v>8065.3218849557525</v>
      </c>
      <c r="AF2544" s="3">
        <f t="shared" si="651"/>
        <v>425.06100000000004</v>
      </c>
      <c r="AG2544" s="3">
        <f t="shared" si="652"/>
        <v>586.15324916412987</v>
      </c>
      <c r="AH2544" s="3">
        <f t="shared" si="653"/>
        <v>7568.75</v>
      </c>
      <c r="AM2544">
        <v>19.376000000000001</v>
      </c>
      <c r="AQ2544" s="3">
        <v>325123.11210141319</v>
      </c>
      <c r="BA2544" t="s">
        <v>31</v>
      </c>
      <c r="BB2544">
        <v>6.0666666666666664</v>
      </c>
      <c r="BC2544">
        <v>5363.2440056417481</v>
      </c>
      <c r="BD2544">
        <v>0.51529335202242699</v>
      </c>
      <c r="BE2544">
        <v>107.40911930043723</v>
      </c>
      <c r="BF2544">
        <v>19.490703912681528</v>
      </c>
      <c r="BG2544">
        <v>0.15520472703062585</v>
      </c>
      <c r="BH2544">
        <v>4672.4824916264297</v>
      </c>
      <c r="BI2544">
        <v>206.28318584070797</v>
      </c>
      <c r="BJ2544">
        <v>61.239158622676854</v>
      </c>
      <c r="BK2544">
        <v>14.624582064973302</v>
      </c>
      <c r="BL2544">
        <v>311.40711787698007</v>
      </c>
      <c r="BN2544" s="1">
        <f t="shared" si="654"/>
        <v>6.6424109523331068E-2</v>
      </c>
      <c r="BO2544" s="2">
        <f t="shared" si="655"/>
        <v>0.87120453343374149</v>
      </c>
      <c r="BP2544" s="1">
        <f t="shared" si="656"/>
        <v>17.806267806267805</v>
      </c>
    </row>
    <row r="2545" spans="1:68" x14ac:dyDescent="0.25">
      <c r="A2545">
        <v>126</v>
      </c>
      <c r="B2545" t="s">
        <v>1049</v>
      </c>
      <c r="C2545" t="s">
        <v>27</v>
      </c>
      <c r="D2545">
        <v>-20.304075000000001</v>
      </c>
      <c r="E2545">
        <v>-67.376231000000004</v>
      </c>
      <c r="F2545" s="9">
        <v>28004</v>
      </c>
      <c r="G2545" t="s">
        <v>2473</v>
      </c>
      <c r="H2545" t="s">
        <v>2456</v>
      </c>
      <c r="I2545" t="s">
        <v>1013</v>
      </c>
      <c r="J2545" t="s">
        <v>41</v>
      </c>
      <c r="L2545" t="s">
        <v>30</v>
      </c>
      <c r="M2545">
        <v>0</v>
      </c>
      <c r="O2545">
        <v>1.224</v>
      </c>
      <c r="P2545">
        <v>7.05</v>
      </c>
      <c r="Q2545" s="1">
        <f t="shared" si="643"/>
        <v>8.5833333333333339</v>
      </c>
      <c r="R2545" s="3">
        <v>515</v>
      </c>
      <c r="T2545" s="1">
        <f t="shared" si="644"/>
        <v>189720</v>
      </c>
      <c r="U2545" s="1">
        <f t="shared" si="645"/>
        <v>110.16</v>
      </c>
      <c r="V2545" s="3"/>
      <c r="W2545" s="3">
        <f t="shared" si="646"/>
        <v>23378.400000000001</v>
      </c>
      <c r="Y2545">
        <v>1.7135999999999998</v>
      </c>
      <c r="Z2545" s="2">
        <f t="shared" si="647"/>
        <v>602.20800000000008</v>
      </c>
      <c r="AA2545" s="1">
        <f t="shared" si="648"/>
        <v>4.2920472703062584</v>
      </c>
      <c r="AB2545" s="4"/>
      <c r="AD2545" s="3">
        <f t="shared" si="649"/>
        <v>87760.8</v>
      </c>
      <c r="AE2545" s="3">
        <f t="shared" si="650"/>
        <v>18115.338998414241</v>
      </c>
      <c r="AF2545" s="3">
        <f t="shared" si="651"/>
        <v>1000.0079999999999</v>
      </c>
      <c r="AG2545" s="3">
        <f t="shared" si="652"/>
        <v>224.00317780328356</v>
      </c>
      <c r="AH2545" s="3">
        <f t="shared" si="653"/>
        <v>16891.2</v>
      </c>
      <c r="AM2545">
        <v>4.4063999999999997</v>
      </c>
      <c r="AQ2545" s="3">
        <v>338458.40331617114</v>
      </c>
      <c r="BA2545" t="s">
        <v>31</v>
      </c>
      <c r="BB2545">
        <v>8.5833333333333339</v>
      </c>
      <c r="BC2545">
        <v>5351.7630465444281</v>
      </c>
      <c r="BD2545">
        <v>1.3786543852623148</v>
      </c>
      <c r="BE2545">
        <v>243.37289194253592</v>
      </c>
      <c r="BF2545">
        <v>55.703265192859128</v>
      </c>
      <c r="BG2545">
        <v>0.15279627163781626</v>
      </c>
      <c r="BH2545">
        <v>3817.5127234764454</v>
      </c>
      <c r="BI2545">
        <v>463.32804747045884</v>
      </c>
      <c r="BJ2545">
        <v>144.07261201555971</v>
      </c>
      <c r="BK2545">
        <v>5.5889016417984925</v>
      </c>
      <c r="BL2545">
        <v>694.96811355688135</v>
      </c>
      <c r="BN2545" s="1">
        <f t="shared" si="654"/>
        <v>-0.19224299274549345</v>
      </c>
      <c r="BO2545" s="2">
        <f t="shared" si="655"/>
        <v>0.71331871203478814</v>
      </c>
      <c r="BP2545" s="1">
        <f t="shared" si="656"/>
        <v>16.891064871481031</v>
      </c>
    </row>
    <row r="2546" spans="1:68" x14ac:dyDescent="0.25">
      <c r="A2546">
        <v>129</v>
      </c>
      <c r="B2546" t="s">
        <v>1049</v>
      </c>
      <c r="C2546" t="s">
        <v>27</v>
      </c>
      <c r="D2546">
        <v>-20.554877999999999</v>
      </c>
      <c r="E2546">
        <v>-67.436858000000001</v>
      </c>
      <c r="F2546" s="9">
        <v>28004</v>
      </c>
      <c r="G2546" t="s">
        <v>2473</v>
      </c>
      <c r="H2546" t="s">
        <v>2456</v>
      </c>
      <c r="I2546" t="s">
        <v>1013</v>
      </c>
      <c r="J2546" t="s">
        <v>41</v>
      </c>
      <c r="L2546" t="s">
        <v>30</v>
      </c>
      <c r="M2546">
        <v>0.5</v>
      </c>
      <c r="O2546">
        <v>1.214</v>
      </c>
      <c r="P2546">
        <v>7.13</v>
      </c>
      <c r="Q2546" s="1">
        <f t="shared" si="643"/>
        <v>8.1333333333333329</v>
      </c>
      <c r="R2546" s="3">
        <v>488</v>
      </c>
      <c r="T2546" s="1">
        <f t="shared" si="644"/>
        <v>191811.99999999997</v>
      </c>
      <c r="U2546" s="1">
        <f t="shared" si="645"/>
        <v>91.05</v>
      </c>
      <c r="V2546" s="3"/>
      <c r="W2546" s="3">
        <f t="shared" si="646"/>
        <v>12261.4</v>
      </c>
      <c r="Y2546">
        <v>2.0638000000000001</v>
      </c>
      <c r="Z2546" s="2">
        <f t="shared" si="647"/>
        <v>353.274</v>
      </c>
      <c r="AA2546" s="1">
        <f t="shared" si="648"/>
        <v>4.0867022636484691</v>
      </c>
      <c r="AB2546" s="4"/>
      <c r="AD2546" s="3">
        <f t="shared" si="649"/>
        <v>94934.799999999988</v>
      </c>
      <c r="AE2546" s="3">
        <f t="shared" si="650"/>
        <v>13475.503397104714</v>
      </c>
      <c r="AF2546" s="3">
        <f t="shared" si="651"/>
        <v>700.47799999999995</v>
      </c>
      <c r="AG2546" s="3">
        <f t="shared" si="652"/>
        <v>461.34302110883777</v>
      </c>
      <c r="AH2546" s="3">
        <f t="shared" si="653"/>
        <v>11800.079999999998</v>
      </c>
      <c r="AM2546">
        <v>21.852</v>
      </c>
      <c r="AQ2546" s="3">
        <v>326527.85880986537</v>
      </c>
      <c r="BA2546" t="s">
        <v>31</v>
      </c>
      <c r="BB2546">
        <v>8.1333333333333329</v>
      </c>
      <c r="BC2546">
        <v>5410.7757404795475</v>
      </c>
      <c r="BD2546">
        <v>1.1394923908690429</v>
      </c>
      <c r="BE2546">
        <v>127.64313970435144</v>
      </c>
      <c r="BF2546">
        <v>32.677273147719916</v>
      </c>
      <c r="BG2546">
        <v>0.14548601864181093</v>
      </c>
      <c r="BH2546">
        <v>4129.5750141371955</v>
      </c>
      <c r="BI2546">
        <v>344.65701570412813</v>
      </c>
      <c r="BJ2546">
        <v>100.91888776833309</v>
      </c>
      <c r="BK2546">
        <v>11.510554418883178</v>
      </c>
      <c r="BL2546">
        <v>485.50010285949389</v>
      </c>
      <c r="BN2546" s="1">
        <f t="shared" si="654"/>
        <v>-0.94412865509986743</v>
      </c>
      <c r="BO2546" s="2">
        <f t="shared" si="655"/>
        <v>0.76321311623445676</v>
      </c>
      <c r="BP2546" s="1">
        <f t="shared" si="656"/>
        <v>16.845753899480069</v>
      </c>
    </row>
    <row r="2547" spans="1:68" x14ac:dyDescent="0.25">
      <c r="A2547">
        <v>131</v>
      </c>
      <c r="B2547" t="s">
        <v>1049</v>
      </c>
      <c r="C2547" t="s">
        <v>27</v>
      </c>
      <c r="D2547">
        <v>-20.116112999999999</v>
      </c>
      <c r="E2547">
        <v>-67.331535000000002</v>
      </c>
      <c r="F2547" s="9">
        <v>28004</v>
      </c>
      <c r="G2547" t="s">
        <v>2473</v>
      </c>
      <c r="H2547" t="s">
        <v>2456</v>
      </c>
      <c r="I2547" t="s">
        <v>1013</v>
      </c>
      <c r="J2547" t="s">
        <v>41</v>
      </c>
      <c r="L2547" t="s">
        <v>30</v>
      </c>
      <c r="M2547">
        <v>0</v>
      </c>
      <c r="O2547">
        <v>1.2110000000000001</v>
      </c>
      <c r="P2547">
        <v>7.24</v>
      </c>
      <c r="Q2547" s="1">
        <f t="shared" si="643"/>
        <v>6.2666666666666666</v>
      </c>
      <c r="R2547" s="3">
        <v>376</v>
      </c>
      <c r="T2547" s="1">
        <f t="shared" si="644"/>
        <v>191338.00000000003</v>
      </c>
      <c r="U2547" s="1">
        <f t="shared" si="645"/>
        <v>79.926000000000016</v>
      </c>
      <c r="V2547" s="3"/>
      <c r="W2547" s="3">
        <f t="shared" si="646"/>
        <v>10196.620000000001</v>
      </c>
      <c r="Y2547">
        <v>0.85980999999999996</v>
      </c>
      <c r="Z2547" s="2">
        <f t="shared" si="647"/>
        <v>240.98900000000003</v>
      </c>
      <c r="AA2547" s="1">
        <f t="shared" si="648"/>
        <v>5.4920905958721713</v>
      </c>
      <c r="AB2547" s="4"/>
      <c r="AD2547" s="3">
        <f t="shared" si="649"/>
        <v>103903.80000000002</v>
      </c>
      <c r="AE2547" s="3">
        <f t="shared" si="650"/>
        <v>8731.3769955752214</v>
      </c>
      <c r="AF2547" s="3">
        <f t="shared" si="651"/>
        <v>415.37300000000005</v>
      </c>
      <c r="AG2547" s="3">
        <f t="shared" si="652"/>
        <v>675.7717211437697</v>
      </c>
      <c r="AH2547" s="3">
        <f t="shared" si="653"/>
        <v>7762.5100000000011</v>
      </c>
      <c r="AM2547">
        <v>23.009</v>
      </c>
      <c r="AQ2547" s="3">
        <v>323848.03533231572</v>
      </c>
      <c r="BA2547" t="s">
        <v>31</v>
      </c>
      <c r="BB2547">
        <v>6.2666666666666666</v>
      </c>
      <c r="BC2547">
        <v>5397.404795486601</v>
      </c>
      <c r="BD2547">
        <v>1.000275330396476</v>
      </c>
      <c r="BE2547">
        <v>106.14844888611285</v>
      </c>
      <c r="BF2547">
        <v>22.2910924058829</v>
      </c>
      <c r="BG2547">
        <v>0.19551764314247672</v>
      </c>
      <c r="BH2547">
        <v>4519.7181260602902</v>
      </c>
      <c r="BI2547">
        <v>223.31858407079648</v>
      </c>
      <c r="BJ2547">
        <v>59.843394323584505</v>
      </c>
      <c r="BK2547">
        <v>16.860571884824594</v>
      </c>
      <c r="BL2547">
        <v>319.37914009463077</v>
      </c>
      <c r="BN2547" s="1">
        <f t="shared" si="654"/>
        <v>-1.2766400772933999</v>
      </c>
      <c r="BO2547" s="2">
        <f t="shared" si="655"/>
        <v>0.8373872809835855</v>
      </c>
      <c r="BP2547" s="1">
        <f t="shared" si="656"/>
        <v>18.688046647230323</v>
      </c>
    </row>
    <row r="2548" spans="1:68" x14ac:dyDescent="0.25">
      <c r="A2548">
        <v>133</v>
      </c>
      <c r="B2548" t="s">
        <v>1049</v>
      </c>
      <c r="C2548" t="s">
        <v>27</v>
      </c>
      <c r="D2548">
        <v>-19.937920999999999</v>
      </c>
      <c r="E2548">
        <v>-67.287712999999997</v>
      </c>
      <c r="F2548" s="9">
        <v>28004</v>
      </c>
      <c r="G2548" t="s">
        <v>2473</v>
      </c>
      <c r="H2548" t="s">
        <v>2456</v>
      </c>
      <c r="I2548" t="s">
        <v>1013</v>
      </c>
      <c r="J2548" t="s">
        <v>41</v>
      </c>
      <c r="L2548" t="s">
        <v>30</v>
      </c>
      <c r="M2548">
        <v>0.5</v>
      </c>
      <c r="O2548">
        <v>1.208</v>
      </c>
      <c r="P2548">
        <v>7.35</v>
      </c>
      <c r="Q2548" s="1">
        <f t="shared" si="643"/>
        <v>4</v>
      </c>
      <c r="R2548" s="3">
        <v>240</v>
      </c>
      <c r="T2548" s="1">
        <f t="shared" si="644"/>
        <v>189655.99999999997</v>
      </c>
      <c r="U2548" s="1">
        <f t="shared" si="645"/>
        <v>51.943999999999996</v>
      </c>
      <c r="V2548" s="3"/>
      <c r="W2548" s="3">
        <f t="shared" si="646"/>
        <v>6559.4400000000005</v>
      </c>
      <c r="Y2548">
        <v>0.49527999999999994</v>
      </c>
      <c r="Z2548" s="2">
        <f t="shared" si="647"/>
        <v>148.584</v>
      </c>
      <c r="AA2548" s="1">
        <f t="shared" si="648"/>
        <v>4.6877758988015978</v>
      </c>
      <c r="AB2548" s="4"/>
      <c r="AD2548" s="3">
        <f t="shared" si="649"/>
        <v>108357.6</v>
      </c>
      <c r="AE2548" s="3">
        <f t="shared" si="650"/>
        <v>5713.8838424471842</v>
      </c>
      <c r="AF2548" s="3">
        <f t="shared" si="651"/>
        <v>297.16800000000001</v>
      </c>
      <c r="AG2548" s="3">
        <f t="shared" si="652"/>
        <v>735.70871201157718</v>
      </c>
      <c r="AH2548" s="3">
        <f t="shared" si="653"/>
        <v>5580.96</v>
      </c>
      <c r="AM2548">
        <v>21.744</v>
      </c>
      <c r="AQ2548" s="3">
        <v>317435.08467372344</v>
      </c>
      <c r="BA2548" t="s">
        <v>31</v>
      </c>
      <c r="BB2548">
        <v>4</v>
      </c>
      <c r="BC2548">
        <v>5349.9576868829326</v>
      </c>
      <c r="BD2548">
        <v>0.65008009611533835</v>
      </c>
      <c r="BE2548">
        <v>68.284821986258592</v>
      </c>
      <c r="BF2548">
        <v>13.743779483859033</v>
      </c>
      <c r="BG2548">
        <v>0.16688415446071905</v>
      </c>
      <c r="BH2548">
        <v>4713.4542607333942</v>
      </c>
      <c r="BI2548">
        <v>146.1414906133306</v>
      </c>
      <c r="BJ2548">
        <v>42.813427460020172</v>
      </c>
      <c r="BK2548">
        <v>18.356005788712007</v>
      </c>
      <c r="BL2548">
        <v>229.62188850030859</v>
      </c>
      <c r="BN2548" s="1">
        <f t="shared" si="654"/>
        <v>-0.85230802491223723</v>
      </c>
      <c r="BO2548" s="2">
        <f t="shared" si="655"/>
        <v>0.88102645602036767</v>
      </c>
      <c r="BP2548" s="1">
        <f t="shared" si="656"/>
        <v>18.780487804878049</v>
      </c>
    </row>
    <row r="2549" spans="1:68" x14ac:dyDescent="0.25">
      <c r="A2549">
        <v>146</v>
      </c>
      <c r="B2549" t="s">
        <v>1049</v>
      </c>
      <c r="C2549" t="s">
        <v>27</v>
      </c>
      <c r="D2549">
        <v>-20.165732999999999</v>
      </c>
      <c r="E2549">
        <v>-67.811014</v>
      </c>
      <c r="F2549" s="9">
        <v>28004</v>
      </c>
      <c r="G2549" t="s">
        <v>2473</v>
      </c>
      <c r="H2549" t="s">
        <v>2456</v>
      </c>
      <c r="I2549" t="s">
        <v>1013</v>
      </c>
      <c r="J2549" t="s">
        <v>41</v>
      </c>
      <c r="L2549" t="s">
        <v>30</v>
      </c>
      <c r="M2549">
        <v>0.5</v>
      </c>
      <c r="O2549">
        <v>1.2130000000000001</v>
      </c>
      <c r="P2549">
        <v>7.12</v>
      </c>
      <c r="Q2549" s="1">
        <f t="shared" si="643"/>
        <v>8.5166666666666675</v>
      </c>
      <c r="R2549" s="3">
        <v>511</v>
      </c>
      <c r="T2549" s="1">
        <f t="shared" si="644"/>
        <v>190441</v>
      </c>
      <c r="U2549" s="1">
        <f t="shared" si="645"/>
        <v>77.632000000000005</v>
      </c>
      <c r="V2549" s="3"/>
      <c r="W2549" s="3">
        <f t="shared" si="646"/>
        <v>12979.100000000002</v>
      </c>
      <c r="Y2549">
        <v>1.1887400000000001</v>
      </c>
      <c r="Z2549" s="2">
        <f t="shared" si="647"/>
        <v>327.51000000000005</v>
      </c>
      <c r="AA2549" s="1">
        <f t="shared" si="648"/>
        <v>5.2175959387483362</v>
      </c>
      <c r="AB2549" s="4"/>
      <c r="AD2549" s="3">
        <f t="shared" si="649"/>
        <v>97646.500000000015</v>
      </c>
      <c r="AE2549" s="3">
        <f t="shared" si="650"/>
        <v>10747.262463399662</v>
      </c>
      <c r="AF2549" s="3">
        <f t="shared" si="651"/>
        <v>619.84300000000007</v>
      </c>
      <c r="AG2549" s="3">
        <f t="shared" si="652"/>
        <v>476.73278906133038</v>
      </c>
      <c r="AH2549" s="3">
        <f t="shared" si="653"/>
        <v>10613.75</v>
      </c>
      <c r="AM2549">
        <v>18.195</v>
      </c>
      <c r="AQ2549" s="3">
        <v>324594.67607895285</v>
      </c>
      <c r="BA2549" t="s">
        <v>31</v>
      </c>
      <c r="BB2549">
        <v>8.5166666666666675</v>
      </c>
      <c r="BC2549">
        <v>5372.1015514809587</v>
      </c>
      <c r="BD2549">
        <v>0.97156587905486602</v>
      </c>
      <c r="BE2549">
        <v>135.11451176348118</v>
      </c>
      <c r="BF2549">
        <v>30.294144852465084</v>
      </c>
      <c r="BG2549">
        <v>0.18574567243675102</v>
      </c>
      <c r="BH2549">
        <v>4247.5314280742969</v>
      </c>
      <c r="BI2549">
        <v>274.87799887462273</v>
      </c>
      <c r="BJ2549">
        <v>89.301685636075504</v>
      </c>
      <c r="BK2549">
        <v>11.894530665202854</v>
      </c>
      <c r="BL2549">
        <v>436.68998148529113</v>
      </c>
      <c r="BN2549" s="1">
        <f t="shared" si="654"/>
        <v>-1.2807322496488729</v>
      </c>
      <c r="BO2549" s="2">
        <f t="shared" si="655"/>
        <v>0.79066476822340692</v>
      </c>
      <c r="BP2549" s="1">
        <f t="shared" si="656"/>
        <v>17.123287671232873</v>
      </c>
    </row>
    <row r="2550" spans="1:68" x14ac:dyDescent="0.25">
      <c r="A2550" t="s">
        <v>2268</v>
      </c>
      <c r="B2550" t="s">
        <v>1049</v>
      </c>
      <c r="C2550" t="s">
        <v>27</v>
      </c>
      <c r="D2550">
        <v>-20.304075000000001</v>
      </c>
      <c r="E2550">
        <v>-67.376231000000004</v>
      </c>
      <c r="F2550" s="9">
        <v>28004</v>
      </c>
      <c r="G2550" t="s">
        <v>2473</v>
      </c>
      <c r="H2550" t="s">
        <v>2456</v>
      </c>
      <c r="I2550" t="s">
        <v>1013</v>
      </c>
      <c r="J2550" t="s">
        <v>41</v>
      </c>
      <c r="L2550" t="s">
        <v>30</v>
      </c>
      <c r="M2550">
        <v>0</v>
      </c>
      <c r="O2550">
        <v>1.216</v>
      </c>
      <c r="P2550">
        <v>7.07</v>
      </c>
      <c r="Q2550" s="1">
        <f t="shared" si="643"/>
        <v>10.55</v>
      </c>
      <c r="R2550" s="3">
        <v>633</v>
      </c>
      <c r="T2550" s="1">
        <f t="shared" si="644"/>
        <v>190911.99999999997</v>
      </c>
      <c r="U2550" s="1">
        <f t="shared" si="645"/>
        <v>83.903999999999996</v>
      </c>
      <c r="V2550" s="3"/>
      <c r="W2550" s="3">
        <f t="shared" si="646"/>
        <v>16294.400000000001</v>
      </c>
      <c r="Y2550">
        <v>2.4319999999999999</v>
      </c>
      <c r="Z2550" s="2">
        <f t="shared" si="647"/>
        <v>409.79200000000003</v>
      </c>
      <c r="AA2550" s="1">
        <f t="shared" si="648"/>
        <v>2.5015435419440748</v>
      </c>
      <c r="AB2550" s="4"/>
      <c r="AD2550" s="3">
        <f t="shared" si="649"/>
        <v>100076.8</v>
      </c>
      <c r="AE2550" s="3">
        <f t="shared" si="650"/>
        <v>13254.5017013658</v>
      </c>
      <c r="AF2550" s="3">
        <f t="shared" si="651"/>
        <v>570.30400000000009</v>
      </c>
      <c r="AG2550" s="3">
        <f t="shared" si="652"/>
        <v>445.07820949149152</v>
      </c>
      <c r="AH2550" s="3">
        <f t="shared" si="653"/>
        <v>11588.480000000001</v>
      </c>
      <c r="AM2550">
        <v>6.2015999999999991</v>
      </c>
      <c r="AQ2550" s="3">
        <v>334426.74687321688</v>
      </c>
      <c r="BA2550" t="s">
        <v>31</v>
      </c>
      <c r="BB2550">
        <v>10.55</v>
      </c>
      <c r="BC2550">
        <v>5385.3878702397733</v>
      </c>
      <c r="BD2550">
        <v>1.0500600720865039</v>
      </c>
      <c r="BE2550">
        <v>169.62731626067043</v>
      </c>
      <c r="BF2550">
        <v>37.905096660808439</v>
      </c>
      <c r="BG2550">
        <v>8.9054593874833568E-2</v>
      </c>
      <c r="BH2550">
        <v>4353.2472051850882</v>
      </c>
      <c r="BI2550">
        <v>339.00455266254028</v>
      </c>
      <c r="BJ2550">
        <v>82.164529606684923</v>
      </c>
      <c r="BK2550">
        <v>11.104745745795697</v>
      </c>
      <c r="BL2550">
        <v>476.7940752931496</v>
      </c>
      <c r="BN2550" s="1">
        <f t="shared" si="654"/>
        <v>0.12163339240686671</v>
      </c>
      <c r="BO2550" s="2">
        <f t="shared" si="655"/>
        <v>0.80834422887933399</v>
      </c>
      <c r="BP2550" s="1">
        <f t="shared" si="656"/>
        <v>20.319829424307034</v>
      </c>
    </row>
    <row r="2551" spans="1:68" x14ac:dyDescent="0.25">
      <c r="A2551" t="s">
        <v>2269</v>
      </c>
      <c r="B2551" t="s">
        <v>1049</v>
      </c>
      <c r="C2551" t="s">
        <v>27</v>
      </c>
      <c r="D2551">
        <v>-20.583494000000002</v>
      </c>
      <c r="E2551">
        <v>-67.203877000000006</v>
      </c>
      <c r="F2551" s="9">
        <v>28004</v>
      </c>
      <c r="G2551" t="s">
        <v>2473</v>
      </c>
      <c r="H2551" t="s">
        <v>2456</v>
      </c>
      <c r="I2551" t="s">
        <v>1013</v>
      </c>
      <c r="J2551" t="s">
        <v>41</v>
      </c>
      <c r="L2551" t="s">
        <v>30</v>
      </c>
      <c r="M2551">
        <v>0</v>
      </c>
      <c r="O2551">
        <v>1.2789999999999999</v>
      </c>
      <c r="P2551">
        <v>5.99</v>
      </c>
      <c r="T2551" s="1">
        <f t="shared" si="644"/>
        <v>204640.00000000003</v>
      </c>
      <c r="U2551" s="1">
        <f t="shared" si="645"/>
        <v>372.18900000000002</v>
      </c>
      <c r="V2551" s="3"/>
      <c r="W2551" s="3">
        <f t="shared" si="646"/>
        <v>59473.5</v>
      </c>
      <c r="Y2551">
        <v>7.5461</v>
      </c>
      <c r="Z2551" s="2">
        <f t="shared" si="647"/>
        <v>1394.1100000000001</v>
      </c>
      <c r="AA2551" s="1">
        <f t="shared" si="648"/>
        <v>11.959756990679095</v>
      </c>
      <c r="AB2551" s="4"/>
      <c r="AD2551" s="3">
        <f t="shared" si="649"/>
        <v>36451.5</v>
      </c>
      <c r="AE2551" s="3">
        <f t="shared" si="650"/>
        <v>35044.868898153356</v>
      </c>
      <c r="AF2551" s="3">
        <f t="shared" si="651"/>
        <v>2634.74</v>
      </c>
      <c r="AG2551" s="3">
        <f t="shared" si="652"/>
        <v>102.32510604321571</v>
      </c>
      <c r="AH2551" s="3">
        <f t="shared" si="653"/>
        <v>52822.7</v>
      </c>
      <c r="AM2551">
        <v>0.63949999999999996</v>
      </c>
      <c r="AQ2551" s="3">
        <v>392995.13249999995</v>
      </c>
      <c r="BA2551" t="s">
        <v>31</v>
      </c>
      <c r="BC2551">
        <v>5772.6375176304655</v>
      </c>
      <c r="BD2551">
        <v>4.6579520424509413</v>
      </c>
      <c r="BE2551">
        <v>619.12866958151153</v>
      </c>
      <c r="BF2551">
        <v>128.95291832392934</v>
      </c>
      <c r="BG2551">
        <v>0.42576564580559256</v>
      </c>
      <c r="BH2551">
        <v>1585.6061594675714</v>
      </c>
      <c r="BI2551">
        <v>896.32717786076012</v>
      </c>
      <c r="BJ2551">
        <v>379.59083705517935</v>
      </c>
      <c r="BK2551">
        <v>2.5530216078646637</v>
      </c>
      <c r="BL2551">
        <v>2173.3264760337379</v>
      </c>
      <c r="BN2551" s="1">
        <f t="shared" si="654"/>
        <v>1.3896453731669509</v>
      </c>
      <c r="BO2551" s="2">
        <f t="shared" si="655"/>
        <v>0.27467620383661751</v>
      </c>
      <c r="BP2551" s="1">
        <f t="shared" si="656"/>
        <v>20.04854368932039</v>
      </c>
    </row>
    <row r="2552" spans="1:68" x14ac:dyDescent="0.25">
      <c r="A2552" t="s">
        <v>2270</v>
      </c>
      <c r="B2552" t="s">
        <v>1049</v>
      </c>
      <c r="C2552" t="s">
        <v>27</v>
      </c>
      <c r="D2552">
        <v>-20.727131</v>
      </c>
      <c r="E2552">
        <v>-67.450446999999997</v>
      </c>
      <c r="F2552" s="9">
        <v>28004</v>
      </c>
      <c r="G2552" t="s">
        <v>2473</v>
      </c>
      <c r="H2552" t="s">
        <v>2456</v>
      </c>
      <c r="L2552" t="s">
        <v>30</v>
      </c>
      <c r="M2552">
        <v>0</v>
      </c>
      <c r="O2552">
        <v>1.131</v>
      </c>
      <c r="P2552">
        <v>7.16</v>
      </c>
      <c r="Q2552" s="1">
        <f t="shared" si="643"/>
        <v>4.5</v>
      </c>
      <c r="R2552" s="3">
        <v>270</v>
      </c>
      <c r="T2552" s="1">
        <f t="shared" si="644"/>
        <v>116492.99999999999</v>
      </c>
      <c r="U2552" s="1">
        <f t="shared" si="645"/>
        <v>45.239999999999995</v>
      </c>
      <c r="V2552" s="3"/>
      <c r="W2552" s="3">
        <f t="shared" si="646"/>
        <v>6616.3499999999995</v>
      </c>
      <c r="Y2552">
        <v>1.0179</v>
      </c>
      <c r="Z2552" s="2">
        <f t="shared" si="647"/>
        <v>105.18300000000001</v>
      </c>
      <c r="AA2552" s="1">
        <f t="shared" si="648"/>
        <v>7.9318716711051938</v>
      </c>
      <c r="AB2552" s="4"/>
      <c r="AD2552" s="3">
        <f t="shared" si="649"/>
        <v>65032.5</v>
      </c>
      <c r="AE2552" s="3">
        <f t="shared" si="650"/>
        <v>4252.5926300066503</v>
      </c>
      <c r="AF2552" s="3">
        <f t="shared" si="651"/>
        <v>249.95099999999996</v>
      </c>
      <c r="AG2552" s="3">
        <f t="shared" si="652"/>
        <v>1753.137481910275</v>
      </c>
      <c r="AH2552" s="3">
        <f t="shared" si="653"/>
        <v>6197.88</v>
      </c>
      <c r="AM2552">
        <v>8.2562999999999995</v>
      </c>
      <c r="AQ2552" s="3">
        <v>201079.93747461002</v>
      </c>
      <c r="BA2552" t="s">
        <v>31</v>
      </c>
      <c r="BB2552">
        <v>4.5</v>
      </c>
      <c r="BC2552">
        <v>3286.1212976022562</v>
      </c>
      <c r="BD2552">
        <v>0.56617941529835802</v>
      </c>
      <c r="BE2552">
        <v>68.877264209868827</v>
      </c>
      <c r="BF2552">
        <v>9.7292572379983362</v>
      </c>
      <c r="BG2552">
        <v>0.28237350199733691</v>
      </c>
      <c r="BH2552">
        <v>2828.8529296620122</v>
      </c>
      <c r="BI2552">
        <v>108.76668883318841</v>
      </c>
      <c r="BJ2552">
        <v>36.010805359458288</v>
      </c>
      <c r="BK2552">
        <v>43.740955137481912</v>
      </c>
      <c r="BL2552">
        <v>255.00432009874513</v>
      </c>
      <c r="BN2552" s="1">
        <f t="shared" si="654"/>
        <v>2.0311098528802933</v>
      </c>
      <c r="BO2552" s="2">
        <f t="shared" si="655"/>
        <v>0.86084860340551239</v>
      </c>
      <c r="BP2552" s="1">
        <f t="shared" si="656"/>
        <v>24.796380090497742</v>
      </c>
    </row>
    <row r="2553" spans="1:68" x14ac:dyDescent="0.25">
      <c r="A2553" t="s">
        <v>2271</v>
      </c>
      <c r="B2553" t="s">
        <v>1049</v>
      </c>
      <c r="C2553" t="s">
        <v>27</v>
      </c>
      <c r="D2553">
        <v>-20.664408999999999</v>
      </c>
      <c r="E2553">
        <v>-67.325275000000005</v>
      </c>
      <c r="F2553" s="9">
        <v>28004</v>
      </c>
      <c r="G2553" t="s">
        <v>2473</v>
      </c>
      <c r="H2553" t="s">
        <v>2456</v>
      </c>
      <c r="I2553" t="s">
        <v>215</v>
      </c>
      <c r="J2553" t="s">
        <v>29</v>
      </c>
      <c r="L2553" t="s">
        <v>30</v>
      </c>
      <c r="M2553">
        <v>0</v>
      </c>
      <c r="O2553">
        <v>1.0349999999999999</v>
      </c>
      <c r="P2553">
        <v>7.48</v>
      </c>
      <c r="Q2553" s="1">
        <f t="shared" si="643"/>
        <v>5</v>
      </c>
      <c r="R2553" s="3">
        <v>300</v>
      </c>
      <c r="T2553" s="1">
        <f t="shared" si="644"/>
        <v>31671</v>
      </c>
      <c r="U2553" s="1">
        <f t="shared" si="645"/>
        <v>18.63</v>
      </c>
      <c r="V2553" s="3"/>
      <c r="W2553" s="3">
        <f t="shared" si="646"/>
        <v>992.56500000000005</v>
      </c>
      <c r="Y2553">
        <v>8.2799999999999994</v>
      </c>
      <c r="Z2553" s="2">
        <f t="shared" si="647"/>
        <v>111.77999999999999</v>
      </c>
      <c r="AA2553" s="1">
        <f t="shared" si="648"/>
        <v>29.518344707057253</v>
      </c>
      <c r="AB2553" s="4"/>
      <c r="AD2553" s="3">
        <f t="shared" si="649"/>
        <v>18733.5</v>
      </c>
      <c r="AE2553" s="3">
        <f t="shared" si="650"/>
        <v>1500.7615152948999</v>
      </c>
      <c r="AF2553" s="3">
        <f t="shared" si="651"/>
        <v>240.11999999999998</v>
      </c>
      <c r="AG2553" s="3">
        <f t="shared" si="652"/>
        <v>702.80006986376543</v>
      </c>
      <c r="AH2553" s="3">
        <f t="shared" si="653"/>
        <v>519.56999999999994</v>
      </c>
      <c r="AM2553">
        <v>27.944999999999997</v>
      </c>
      <c r="AQ2553" s="3">
        <v>54894.573192574317</v>
      </c>
      <c r="BA2553" t="s">
        <v>31</v>
      </c>
      <c r="BB2553">
        <v>5</v>
      </c>
      <c r="BC2553">
        <v>893.39915373765859</v>
      </c>
      <c r="BD2553">
        <v>0.23315478574289147</v>
      </c>
      <c r="BE2553">
        <v>10.332760774515927</v>
      </c>
      <c r="BF2553">
        <v>10.339469059291462</v>
      </c>
      <c r="BG2553">
        <v>1.0508488681757655</v>
      </c>
      <c r="BH2553">
        <v>814.88972987080774</v>
      </c>
      <c r="BI2553">
        <v>38.384316333316278</v>
      </c>
      <c r="BJ2553">
        <v>34.594438841665465</v>
      </c>
      <c r="BK2553">
        <v>17.534931882828481</v>
      </c>
      <c r="BL2553">
        <v>21.377082904752108</v>
      </c>
      <c r="BN2553" s="1">
        <f t="shared" si="654"/>
        <v>2.4612690817821679</v>
      </c>
      <c r="BO2553" s="2">
        <f t="shared" si="655"/>
        <v>0.91212279132077101</v>
      </c>
      <c r="BP2553" s="1">
        <f t="shared" si="656"/>
        <v>2.1637931034482758</v>
      </c>
    </row>
    <row r="2554" spans="1:68" x14ac:dyDescent="0.25">
      <c r="A2554" t="s">
        <v>2272</v>
      </c>
      <c r="B2554" t="s">
        <v>1049</v>
      </c>
      <c r="C2554" t="s">
        <v>27</v>
      </c>
      <c r="F2554" s="9">
        <v>28004</v>
      </c>
      <c r="G2554" t="s">
        <v>2474</v>
      </c>
      <c r="H2554" t="s">
        <v>2456</v>
      </c>
      <c r="I2554" t="s">
        <v>1013</v>
      </c>
      <c r="J2554" t="s">
        <v>41</v>
      </c>
      <c r="L2554" t="s">
        <v>30</v>
      </c>
      <c r="M2554">
        <v>0</v>
      </c>
      <c r="O2554">
        <v>1.256</v>
      </c>
      <c r="P2554">
        <v>6.37</v>
      </c>
      <c r="Q2554" s="1">
        <f t="shared" si="643"/>
        <v>30</v>
      </c>
      <c r="R2554" s="3">
        <v>1800</v>
      </c>
      <c r="T2554" s="1">
        <f t="shared" si="644"/>
        <v>202216</v>
      </c>
      <c r="U2554" s="1">
        <f t="shared" si="645"/>
        <v>263.76</v>
      </c>
      <c r="V2554" s="3"/>
      <c r="W2554" s="3">
        <f t="shared" si="646"/>
        <v>40945.599999999999</v>
      </c>
      <c r="Y2554">
        <v>8.0384000000000011</v>
      </c>
      <c r="Z2554" s="2">
        <f t="shared" si="647"/>
        <v>906.83199999999999</v>
      </c>
      <c r="AA2554" s="1">
        <f t="shared" si="648"/>
        <v>10.570218375499334</v>
      </c>
      <c r="AB2554" s="4"/>
      <c r="AD2554" s="3">
        <f t="shared" si="649"/>
        <v>50993.600000000006</v>
      </c>
      <c r="AE2554" s="3">
        <f t="shared" si="650"/>
        <v>30269.832259450613</v>
      </c>
      <c r="AF2554" s="3">
        <f t="shared" si="651"/>
        <v>1896.56</v>
      </c>
      <c r="AG2554" s="3">
        <f t="shared" si="652"/>
        <v>0</v>
      </c>
      <c r="AH2554" s="3">
        <f t="shared" si="653"/>
        <v>45467.200000000004</v>
      </c>
      <c r="AQ2554" s="3">
        <v>375265.6827239035</v>
      </c>
      <c r="BA2554" t="s">
        <v>31</v>
      </c>
      <c r="BB2554">
        <v>30</v>
      </c>
      <c r="BC2554">
        <v>5704.2595204513391</v>
      </c>
      <c r="BD2554">
        <v>3.300961153384061</v>
      </c>
      <c r="BE2554">
        <v>426.25026025400791</v>
      </c>
      <c r="BF2554">
        <v>83.880492091388405</v>
      </c>
      <c r="BG2554">
        <v>0.37629826897470037</v>
      </c>
      <c r="BH2554">
        <v>2218.1739092609509</v>
      </c>
      <c r="BI2554">
        <v>774.19816870428156</v>
      </c>
      <c r="BJ2554">
        <v>273.24016712289296</v>
      </c>
      <c r="BL2554">
        <v>1870.6932729890971</v>
      </c>
      <c r="BN2554" s="1">
        <f t="shared" si="654"/>
        <v>3.0663819626853215</v>
      </c>
      <c r="BO2554" s="2">
        <f t="shared" si="655"/>
        <v>0.38886272640790404</v>
      </c>
      <c r="BP2554" s="1">
        <f t="shared" si="656"/>
        <v>23.973509933774839</v>
      </c>
    </row>
    <row r="2555" spans="1:68" x14ac:dyDescent="0.25">
      <c r="A2555" t="s">
        <v>2273</v>
      </c>
      <c r="B2555" t="s">
        <v>1049</v>
      </c>
      <c r="C2555" t="s">
        <v>27</v>
      </c>
      <c r="F2555" s="9">
        <v>28004</v>
      </c>
      <c r="G2555" t="s">
        <v>2474</v>
      </c>
      <c r="H2555" t="s">
        <v>2456</v>
      </c>
      <c r="I2555" t="s">
        <v>1013</v>
      </c>
      <c r="J2555" t="s">
        <v>41</v>
      </c>
      <c r="L2555" t="s">
        <v>30</v>
      </c>
      <c r="M2555">
        <v>0</v>
      </c>
      <c r="O2555">
        <v>1.224</v>
      </c>
      <c r="P2555">
        <v>6.69</v>
      </c>
      <c r="Q2555" s="1">
        <f t="shared" si="643"/>
        <v>12.25</v>
      </c>
      <c r="R2555" s="3">
        <v>735</v>
      </c>
      <c r="T2555" s="1">
        <f t="shared" si="644"/>
        <v>189720</v>
      </c>
      <c r="U2555" s="1">
        <f t="shared" si="645"/>
        <v>117.504</v>
      </c>
      <c r="V2555" s="3"/>
      <c r="W2555" s="3">
        <f t="shared" si="646"/>
        <v>22154.399999999998</v>
      </c>
      <c r="Y2555">
        <v>1.0771200000000001</v>
      </c>
      <c r="Z2555" s="2">
        <f t="shared" si="647"/>
        <v>645.048</v>
      </c>
      <c r="AA2555" s="1">
        <f t="shared" si="648"/>
        <v>4.5209564580559256</v>
      </c>
      <c r="AB2555" s="4"/>
      <c r="AD2555" s="3">
        <f t="shared" si="649"/>
        <v>98409.600000000006</v>
      </c>
      <c r="AE2555" s="3">
        <f t="shared" si="650"/>
        <v>12974.499552918307</v>
      </c>
      <c r="AF2555" s="3">
        <f t="shared" si="651"/>
        <v>599.76</v>
      </c>
      <c r="AG2555" s="3">
        <f t="shared" si="652"/>
        <v>162.80012375867054</v>
      </c>
      <c r="AH2555" s="3">
        <f t="shared" si="653"/>
        <v>15055.199999999999</v>
      </c>
      <c r="AQ2555" s="3">
        <v>340753.61422405014</v>
      </c>
      <c r="BA2555" t="s">
        <v>31</v>
      </c>
      <c r="BB2555">
        <v>12.25</v>
      </c>
      <c r="BC2555">
        <v>5351.7630465444281</v>
      </c>
      <c r="BD2555">
        <v>1.4705646776131358</v>
      </c>
      <c r="BE2555">
        <v>230.630855715178</v>
      </c>
      <c r="BF2555">
        <v>59.665895846822679</v>
      </c>
      <c r="BG2555">
        <v>0.16094540612516645</v>
      </c>
      <c r="BH2555">
        <v>4280.7255644003653</v>
      </c>
      <c r="BI2555">
        <v>331.84306102613942</v>
      </c>
      <c r="BJ2555">
        <v>86.408298516063965</v>
      </c>
      <c r="BK2555">
        <v>4.0618793352961715</v>
      </c>
      <c r="BL2555">
        <v>619.42810121374202</v>
      </c>
      <c r="BN2555" s="1">
        <f t="shared" si="654"/>
        <v>1.0126100217700889</v>
      </c>
      <c r="BO2555" s="2">
        <f t="shared" si="655"/>
        <v>0.79987202855783768</v>
      </c>
      <c r="BP2555" s="1">
        <f t="shared" si="656"/>
        <v>25.102040816326529</v>
      </c>
    </row>
    <row r="2556" spans="1:68" x14ac:dyDescent="0.25">
      <c r="A2556">
        <v>858</v>
      </c>
      <c r="B2556" t="s">
        <v>1049</v>
      </c>
      <c r="C2556" t="s">
        <v>27</v>
      </c>
      <c r="F2556" s="9">
        <v>28004</v>
      </c>
      <c r="G2556" t="s">
        <v>2474</v>
      </c>
      <c r="H2556" t="s">
        <v>2456</v>
      </c>
      <c r="I2556" t="s">
        <v>1032</v>
      </c>
      <c r="J2556" t="s">
        <v>29</v>
      </c>
      <c r="L2556" t="s">
        <v>30</v>
      </c>
      <c r="M2556">
        <v>0</v>
      </c>
      <c r="O2556">
        <v>1</v>
      </c>
      <c r="P2556">
        <v>8.07</v>
      </c>
      <c r="Q2556" s="1">
        <f t="shared" si="643"/>
        <v>3.75</v>
      </c>
      <c r="R2556" s="3">
        <v>225</v>
      </c>
      <c r="T2556" s="1">
        <f t="shared" si="644"/>
        <v>875</v>
      </c>
      <c r="U2556" s="1">
        <f t="shared" si="645"/>
        <v>0</v>
      </c>
      <c r="V2556" s="3"/>
      <c r="W2556" s="3">
        <f t="shared" si="646"/>
        <v>300</v>
      </c>
      <c r="Y2556">
        <v>0.66</v>
      </c>
      <c r="Z2556" s="2">
        <f t="shared" si="647"/>
        <v>10</v>
      </c>
      <c r="AA2556" s="1">
        <f t="shared" si="648"/>
        <v>21.974533954727033</v>
      </c>
      <c r="AB2556" s="4"/>
      <c r="AD2556" s="3">
        <f t="shared" si="649"/>
        <v>515</v>
      </c>
      <c r="AE2556" s="3">
        <f t="shared" si="650"/>
        <v>27.000207171722341</v>
      </c>
      <c r="AF2556" s="3">
        <f t="shared" si="651"/>
        <v>3.1</v>
      </c>
      <c r="AG2556" s="3">
        <f t="shared" si="652"/>
        <v>161.00803433305055</v>
      </c>
      <c r="AH2556" s="3">
        <f t="shared" si="653"/>
        <v>45</v>
      </c>
      <c r="AM2556">
        <v>2.5</v>
      </c>
      <c r="AQ2556" s="3">
        <v>2211.6</v>
      </c>
      <c r="BA2556" t="s">
        <v>31</v>
      </c>
      <c r="BB2556">
        <v>3.75</v>
      </c>
      <c r="BC2556">
        <v>24.682651622002819</v>
      </c>
      <c r="BE2556">
        <v>3.1230480949406618</v>
      </c>
      <c r="BF2556">
        <v>0.92498381278327635</v>
      </c>
      <c r="BG2556">
        <v>0.7822902796271638</v>
      </c>
      <c r="BH2556">
        <v>22.402018356605332</v>
      </c>
      <c r="BI2556">
        <v>0.69057240779579521</v>
      </c>
      <c r="BJ2556">
        <v>0.44662152427604096</v>
      </c>
      <c r="BK2556">
        <v>4.0171665252757123</v>
      </c>
      <c r="BL2556">
        <v>1.8514708907632174</v>
      </c>
      <c r="BN2556" s="1">
        <f t="shared" si="654"/>
        <v>0.8544597262041308</v>
      </c>
      <c r="BO2556" s="2">
        <f t="shared" si="655"/>
        <v>0.90760177227618177</v>
      </c>
      <c r="BP2556" s="1">
        <f t="shared" si="656"/>
        <v>14.516129032258064</v>
      </c>
    </row>
    <row r="2557" spans="1:68" x14ac:dyDescent="0.25">
      <c r="A2557">
        <v>860</v>
      </c>
      <c r="B2557" t="s">
        <v>1049</v>
      </c>
      <c r="C2557" t="s">
        <v>27</v>
      </c>
      <c r="D2557">
        <v>-20.762048</v>
      </c>
      <c r="E2557">
        <v>-67.182418999999996</v>
      </c>
      <c r="F2557" s="9">
        <v>28004</v>
      </c>
      <c r="G2557" t="s">
        <v>2473</v>
      </c>
      <c r="H2557" t="s">
        <v>2456</v>
      </c>
      <c r="I2557" t="s">
        <v>215</v>
      </c>
      <c r="J2557" t="s">
        <v>29</v>
      </c>
      <c r="L2557" t="s">
        <v>30</v>
      </c>
      <c r="M2557">
        <v>0</v>
      </c>
      <c r="O2557">
        <v>1</v>
      </c>
      <c r="P2557">
        <v>7.83</v>
      </c>
      <c r="Q2557" s="1">
        <f t="shared" si="643"/>
        <v>5.05</v>
      </c>
      <c r="R2557" s="3">
        <v>303</v>
      </c>
      <c r="T2557" s="1">
        <f t="shared" si="644"/>
        <v>3380</v>
      </c>
      <c r="U2557" s="1">
        <f t="shared" si="645"/>
        <v>0</v>
      </c>
      <c r="V2557" s="3"/>
      <c r="W2557" s="3">
        <f t="shared" si="646"/>
        <v>600</v>
      </c>
      <c r="Y2557">
        <v>0.51</v>
      </c>
      <c r="Z2557" s="2">
        <f t="shared" si="647"/>
        <v>21</v>
      </c>
      <c r="AA2557" s="1">
        <f t="shared" si="648"/>
        <v>23.844707057256993</v>
      </c>
      <c r="AB2557" s="4"/>
      <c r="AD2557" s="3">
        <f t="shared" si="649"/>
        <v>1550</v>
      </c>
      <c r="AE2557" s="3">
        <f t="shared" si="650"/>
        <v>80.000613842140268</v>
      </c>
      <c r="AF2557" s="3">
        <f t="shared" si="651"/>
        <v>10</v>
      </c>
      <c r="AG2557" s="3">
        <f t="shared" si="652"/>
        <v>429.02140825390489</v>
      </c>
      <c r="AH2557" s="3">
        <f t="shared" si="653"/>
        <v>197</v>
      </c>
      <c r="AM2557">
        <v>5.8</v>
      </c>
      <c r="AQ2557" s="3">
        <v>6628.1</v>
      </c>
      <c r="BA2557" t="s">
        <v>31</v>
      </c>
      <c r="BB2557">
        <v>5.05</v>
      </c>
      <c r="BC2557">
        <v>95.34555712270803</v>
      </c>
      <c r="BE2557">
        <v>6.2460961898813236</v>
      </c>
      <c r="BF2557">
        <v>1.9424660068448802</v>
      </c>
      <c r="BG2557">
        <v>0.84886817576564588</v>
      </c>
      <c r="BH2557">
        <v>67.423550393666531</v>
      </c>
      <c r="BI2557">
        <v>2.046140467543097</v>
      </c>
      <c r="BJ2557">
        <v>1.4407145944388418</v>
      </c>
      <c r="BK2557">
        <v>10.704126952442737</v>
      </c>
      <c r="BL2557">
        <v>8.1053281217856412</v>
      </c>
      <c r="BN2557" s="1">
        <f t="shared" si="654"/>
        <v>-1.9684272737819819</v>
      </c>
      <c r="BO2557" s="2">
        <f t="shared" si="655"/>
        <v>0.70714936729452038</v>
      </c>
      <c r="BP2557" s="1">
        <f t="shared" si="656"/>
        <v>19.7</v>
      </c>
    </row>
    <row r="2558" spans="1:68" x14ac:dyDescent="0.25">
      <c r="A2558">
        <v>862</v>
      </c>
      <c r="B2558" t="s">
        <v>1049</v>
      </c>
      <c r="C2558" t="s">
        <v>27</v>
      </c>
      <c r="D2558">
        <v>-20.755644</v>
      </c>
      <c r="E2558">
        <v>-67.200478000000004</v>
      </c>
      <c r="F2558" s="9">
        <v>28004</v>
      </c>
      <c r="G2558" t="s">
        <v>2473</v>
      </c>
      <c r="H2558" t="s">
        <v>2456</v>
      </c>
      <c r="I2558" t="s">
        <v>215</v>
      </c>
      <c r="J2558" t="s">
        <v>29</v>
      </c>
      <c r="L2558" t="s">
        <v>30</v>
      </c>
      <c r="M2558">
        <v>0</v>
      </c>
      <c r="O2558">
        <v>1.0189999999999999</v>
      </c>
      <c r="P2558">
        <v>7.83</v>
      </c>
      <c r="Q2558" s="1">
        <f t="shared" si="643"/>
        <v>5.4333333333333336</v>
      </c>
      <c r="R2558" s="3">
        <v>326</v>
      </c>
      <c r="T2558" s="1">
        <f t="shared" si="644"/>
        <v>12533.699999999999</v>
      </c>
      <c r="U2558" s="1">
        <f t="shared" si="645"/>
        <v>0</v>
      </c>
      <c r="V2558" s="3"/>
      <c r="W2558" s="3">
        <f t="shared" si="646"/>
        <v>2404.8399999999997</v>
      </c>
      <c r="Y2558">
        <v>0.55025999999999997</v>
      </c>
      <c r="Z2558" s="2">
        <f t="shared" si="647"/>
        <v>31.588999999999999</v>
      </c>
      <c r="AA2558" s="1">
        <f t="shared" si="648"/>
        <v>28.585595872170437</v>
      </c>
      <c r="AB2558" s="4"/>
      <c r="AD2558" s="3">
        <f t="shared" si="649"/>
        <v>6755.97</v>
      </c>
      <c r="AE2558" s="3">
        <f t="shared" si="650"/>
        <v>299.58829873139291</v>
      </c>
      <c r="AF2558" s="3">
        <f t="shared" si="651"/>
        <v>26.494</v>
      </c>
      <c r="AG2558" s="3">
        <f t="shared" si="652"/>
        <v>1202.4800039922147</v>
      </c>
      <c r="AH2558" s="3">
        <f t="shared" si="653"/>
        <v>564.52599999999995</v>
      </c>
      <c r="AM2558">
        <v>23.436999999999998</v>
      </c>
      <c r="AQ2558" s="3">
        <v>24240.8891</v>
      </c>
      <c r="BA2558" t="s">
        <v>31</v>
      </c>
      <c r="BB2558">
        <v>5.4333333333333336</v>
      </c>
      <c r="BC2558">
        <v>353.55994358251053</v>
      </c>
      <c r="BE2558">
        <v>25.034769935457003</v>
      </c>
      <c r="BF2558">
        <v>2.9219313662010915</v>
      </c>
      <c r="BG2558">
        <v>1.0176431424766976</v>
      </c>
      <c r="BH2558">
        <v>293.87837661490278</v>
      </c>
      <c r="BI2558">
        <v>7.6624379763670767</v>
      </c>
      <c r="BJ2558">
        <v>3.8170292465062672</v>
      </c>
      <c r="BK2558">
        <v>30.001996107590191</v>
      </c>
      <c r="BL2558">
        <v>23.226743468422132</v>
      </c>
      <c r="BN2558" s="1">
        <f t="shared" si="654"/>
        <v>0.33531240139884089</v>
      </c>
      <c r="BO2558" s="2">
        <f t="shared" si="655"/>
        <v>0.83119816582480077</v>
      </c>
      <c r="BP2558" s="1">
        <f t="shared" si="656"/>
        <v>21.307692307692307</v>
      </c>
    </row>
    <row r="2559" spans="1:68" x14ac:dyDescent="0.25">
      <c r="A2559" t="s">
        <v>2274</v>
      </c>
      <c r="B2559" t="s">
        <v>1049</v>
      </c>
      <c r="C2559" t="s">
        <v>27</v>
      </c>
      <c r="D2559">
        <v>-20.746309</v>
      </c>
      <c r="E2559">
        <v>-67.226104000000007</v>
      </c>
      <c r="F2559" s="9">
        <v>28004</v>
      </c>
      <c r="G2559" t="s">
        <v>2473</v>
      </c>
      <c r="H2559" t="s">
        <v>2456</v>
      </c>
      <c r="I2559" t="s">
        <v>215</v>
      </c>
      <c r="J2559" t="s">
        <v>29</v>
      </c>
      <c r="L2559" t="s">
        <v>30</v>
      </c>
      <c r="M2559">
        <v>0</v>
      </c>
      <c r="O2559">
        <v>1.093</v>
      </c>
      <c r="P2559">
        <v>7</v>
      </c>
      <c r="Q2559" s="1">
        <f t="shared" si="643"/>
        <v>7.4666666666666668</v>
      </c>
      <c r="R2559" s="3">
        <v>448</v>
      </c>
      <c r="T2559" s="1">
        <f t="shared" si="644"/>
        <v>79351.799999999988</v>
      </c>
      <c r="U2559" s="1">
        <f t="shared" si="645"/>
        <v>37.161999999999999</v>
      </c>
      <c r="V2559" s="3"/>
      <c r="W2559" s="3">
        <f t="shared" si="646"/>
        <v>5115.24</v>
      </c>
      <c r="Y2559">
        <v>0.25139</v>
      </c>
      <c r="Z2559" s="2">
        <f t="shared" si="647"/>
        <v>250.297</v>
      </c>
      <c r="AA2559" s="1">
        <f t="shared" si="648"/>
        <v>21.9740664114514</v>
      </c>
      <c r="AB2559" s="4"/>
      <c r="AD2559" s="3">
        <f t="shared" si="649"/>
        <v>39785.199999999997</v>
      </c>
      <c r="AE2559" s="3">
        <f t="shared" si="650"/>
        <v>3202.5145727914473</v>
      </c>
      <c r="AF2559" s="3">
        <f t="shared" si="651"/>
        <v>237.18100000000001</v>
      </c>
      <c r="AG2559" s="3">
        <f t="shared" si="652"/>
        <v>1945.6370876790256</v>
      </c>
      <c r="AH2559" s="3">
        <f t="shared" si="653"/>
        <v>4667.1100000000006</v>
      </c>
      <c r="AM2559">
        <v>34.975999999999999</v>
      </c>
      <c r="AQ2559" s="3">
        <v>135170.65419999999</v>
      </c>
      <c r="BA2559" t="s">
        <v>31</v>
      </c>
      <c r="BB2559">
        <v>7.4666666666666668</v>
      </c>
      <c r="BC2559">
        <v>2238.4146685472492</v>
      </c>
      <c r="BD2559">
        <v>0.46508309971966361</v>
      </c>
      <c r="BE2559">
        <v>53.250468457214239</v>
      </c>
      <c r="BF2559">
        <v>23.152067338821571</v>
      </c>
      <c r="BG2559">
        <v>0.7822736351531292</v>
      </c>
      <c r="BH2559">
        <v>1730.6189916916785</v>
      </c>
      <c r="BI2559">
        <v>81.909304823776154</v>
      </c>
      <c r="BJ2559">
        <v>34.171012822359891</v>
      </c>
      <c r="BK2559">
        <v>48.543839512949745</v>
      </c>
      <c r="BL2559">
        <v>192.0226290886649</v>
      </c>
      <c r="BN2559" s="1">
        <f t="shared" si="654"/>
        <v>-0.53443326216060216</v>
      </c>
      <c r="BO2559" s="2">
        <f t="shared" si="655"/>
        <v>0.77314494763155994</v>
      </c>
      <c r="BP2559" s="1">
        <f t="shared" si="656"/>
        <v>19.677419354838712</v>
      </c>
    </row>
    <row r="2560" spans="1:68" x14ac:dyDescent="0.25">
      <c r="A2560">
        <v>863</v>
      </c>
      <c r="B2560" t="s">
        <v>1049</v>
      </c>
      <c r="C2560" t="s">
        <v>27</v>
      </c>
      <c r="D2560">
        <v>-20.750046999999999</v>
      </c>
      <c r="E2560">
        <v>-67.215422000000004</v>
      </c>
      <c r="F2560" s="9">
        <v>28004</v>
      </c>
      <c r="G2560" t="s">
        <v>2473</v>
      </c>
      <c r="H2560" t="s">
        <v>2456</v>
      </c>
      <c r="I2560" t="s">
        <v>215</v>
      </c>
      <c r="J2560" t="s">
        <v>29</v>
      </c>
      <c r="L2560" t="s">
        <v>30</v>
      </c>
      <c r="M2560">
        <v>0</v>
      </c>
      <c r="O2560">
        <v>1.05</v>
      </c>
      <c r="P2560">
        <v>7.56</v>
      </c>
      <c r="Q2560" s="1">
        <f t="shared" si="643"/>
        <v>9.8166666666666664</v>
      </c>
      <c r="R2560" s="3">
        <v>589</v>
      </c>
      <c r="T2560" s="1">
        <f t="shared" si="644"/>
        <v>40110</v>
      </c>
      <c r="U2560" s="1">
        <f t="shared" si="645"/>
        <v>19.95</v>
      </c>
      <c r="V2560" s="3"/>
      <c r="W2560" s="3">
        <f t="shared" si="646"/>
        <v>5701.5</v>
      </c>
      <c r="Y2560">
        <v>2.3100000000000005</v>
      </c>
      <c r="Z2560" s="2">
        <f t="shared" si="647"/>
        <v>115.5</v>
      </c>
      <c r="AA2560" s="1">
        <f t="shared" si="648"/>
        <v>29.946146804260984</v>
      </c>
      <c r="AB2560" s="4"/>
      <c r="AD2560" s="3">
        <f t="shared" si="649"/>
        <v>19635</v>
      </c>
      <c r="AE2560" s="3">
        <f t="shared" si="650"/>
        <v>1795.5137769195358</v>
      </c>
      <c r="AF2560" s="3">
        <f t="shared" si="651"/>
        <v>149.1</v>
      </c>
      <c r="AG2560" s="3">
        <f t="shared" si="652"/>
        <v>847.39228504416371</v>
      </c>
      <c r="AH2560" s="3">
        <f t="shared" si="653"/>
        <v>3402</v>
      </c>
      <c r="AM2560">
        <v>22.05</v>
      </c>
      <c r="AQ2560" s="3">
        <v>72487.485000000001</v>
      </c>
      <c r="BA2560" t="s">
        <v>31</v>
      </c>
      <c r="BB2560">
        <v>9.8166666666666664</v>
      </c>
      <c r="BC2560">
        <v>1131.4527503526092</v>
      </c>
      <c r="BD2560">
        <v>0.24967460953143775</v>
      </c>
      <c r="BE2560">
        <v>59.353529044347283</v>
      </c>
      <c r="BF2560">
        <v>10.683563037646842</v>
      </c>
      <c r="BG2560">
        <v>1.0660785619174433</v>
      </c>
      <c r="BH2560">
        <v>854.10413676105964</v>
      </c>
      <c r="BI2560">
        <v>45.923065118420382</v>
      </c>
      <c r="BJ2560">
        <v>21.48105460308313</v>
      </c>
      <c r="BK2560">
        <v>21.142522081940214</v>
      </c>
      <c r="BL2560">
        <v>139.97119934169925</v>
      </c>
      <c r="BN2560" s="1">
        <f t="shared" si="654"/>
        <v>-0.65857434664723702</v>
      </c>
      <c r="BO2560" s="2">
        <f t="shared" si="655"/>
        <v>0.75487388801245492</v>
      </c>
      <c r="BP2560" s="1">
        <f t="shared" si="656"/>
        <v>22.816901408450704</v>
      </c>
    </row>
    <row r="2561" spans="1:68" x14ac:dyDescent="0.25">
      <c r="A2561">
        <v>864</v>
      </c>
      <c r="B2561" t="s">
        <v>1049</v>
      </c>
      <c r="C2561" t="s">
        <v>27</v>
      </c>
      <c r="D2561">
        <v>-20.737514999999998</v>
      </c>
      <c r="E2561">
        <v>-67.238731999999999</v>
      </c>
      <c r="F2561" s="9">
        <v>28004</v>
      </c>
      <c r="G2561" t="s">
        <v>2473</v>
      </c>
      <c r="H2561" t="s">
        <v>2456</v>
      </c>
      <c r="I2561" t="s">
        <v>215</v>
      </c>
      <c r="J2561" t="s">
        <v>29</v>
      </c>
      <c r="L2561" t="s">
        <v>30</v>
      </c>
      <c r="M2561">
        <v>0</v>
      </c>
      <c r="O2561">
        <v>1.143</v>
      </c>
      <c r="P2561">
        <v>7.05</v>
      </c>
      <c r="Q2561" s="1">
        <f t="shared" si="643"/>
        <v>10.166666666666666</v>
      </c>
      <c r="R2561" s="3">
        <v>610</v>
      </c>
      <c r="T2561" s="1">
        <f t="shared" si="644"/>
        <v>129158.99999999999</v>
      </c>
      <c r="U2561" s="1">
        <f t="shared" si="645"/>
        <v>51.435000000000002</v>
      </c>
      <c r="V2561" s="3"/>
      <c r="W2561" s="3">
        <f t="shared" si="646"/>
        <v>3600.4499999999994</v>
      </c>
      <c r="Y2561">
        <v>3.2003999999999997</v>
      </c>
      <c r="Z2561" s="2">
        <f t="shared" si="647"/>
        <v>481.20300000000009</v>
      </c>
      <c r="AA2561" s="1">
        <f t="shared" si="648"/>
        <v>15.497656957390147</v>
      </c>
      <c r="AB2561" s="4"/>
      <c r="AD2561" s="3">
        <f t="shared" si="649"/>
        <v>61722</v>
      </c>
      <c r="AE2561" s="3">
        <f t="shared" si="650"/>
        <v>6149.3871840503361</v>
      </c>
      <c r="AF2561" s="3">
        <f t="shared" si="651"/>
        <v>574.92900000000009</v>
      </c>
      <c r="AG2561" s="3">
        <f t="shared" si="652"/>
        <v>2674.7534707320724</v>
      </c>
      <c r="AH2561" s="3">
        <f t="shared" si="653"/>
        <v>8652.51</v>
      </c>
      <c r="AM2561">
        <v>42.291000000000004</v>
      </c>
      <c r="AQ2561" s="3">
        <v>213846.15600000002</v>
      </c>
      <c r="BA2561" t="s">
        <v>31</v>
      </c>
      <c r="BB2561">
        <v>10.166666666666666</v>
      </c>
      <c r="BC2561">
        <v>3643.4132581100134</v>
      </c>
      <c r="BD2561">
        <v>0.64370995194233083</v>
      </c>
      <c r="BE2561">
        <v>37.481261711430349</v>
      </c>
      <c r="BF2561">
        <v>44.510498566275096</v>
      </c>
      <c r="BG2561">
        <v>0.5517143808255659</v>
      </c>
      <c r="BH2561">
        <v>2684.8492757405716</v>
      </c>
      <c r="BI2561">
        <v>157.28016778351835</v>
      </c>
      <c r="BJ2561">
        <v>82.830860106612889</v>
      </c>
      <c r="BK2561">
        <v>66.735366036229351</v>
      </c>
      <c r="BL2561">
        <v>355.99711993416997</v>
      </c>
      <c r="BN2561" s="1">
        <f t="shared" si="654"/>
        <v>0.5498833877523539</v>
      </c>
      <c r="BO2561" s="2">
        <f t="shared" si="655"/>
        <v>0.73690495300368752</v>
      </c>
      <c r="BP2561" s="1">
        <f t="shared" si="656"/>
        <v>15.049701789264411</v>
      </c>
    </row>
    <row r="2562" spans="1:68" x14ac:dyDescent="0.25">
      <c r="A2562">
        <v>865</v>
      </c>
      <c r="B2562" t="s">
        <v>1049</v>
      </c>
      <c r="C2562" t="s">
        <v>27</v>
      </c>
      <c r="D2562">
        <v>-20.712318</v>
      </c>
      <c r="E2562">
        <v>-67.264005999999995</v>
      </c>
      <c r="F2562" s="9">
        <v>28004</v>
      </c>
      <c r="G2562" t="s">
        <v>2473</v>
      </c>
      <c r="H2562" t="s">
        <v>2456</v>
      </c>
      <c r="I2562" t="s">
        <v>215</v>
      </c>
      <c r="J2562" t="s">
        <v>29</v>
      </c>
      <c r="L2562" t="s">
        <v>30</v>
      </c>
      <c r="M2562">
        <v>0</v>
      </c>
      <c r="O2562">
        <v>1.151</v>
      </c>
      <c r="P2562">
        <v>7.13</v>
      </c>
      <c r="Q2562" s="1">
        <f t="shared" si="643"/>
        <v>13.333333333333334</v>
      </c>
      <c r="R2562" s="3">
        <v>800</v>
      </c>
      <c r="T2562" s="1">
        <f t="shared" si="644"/>
        <v>134667</v>
      </c>
      <c r="U2562" s="1">
        <f t="shared" si="645"/>
        <v>73.664000000000001</v>
      </c>
      <c r="V2562" s="3"/>
      <c r="W2562" s="3">
        <f t="shared" si="646"/>
        <v>5697.4500000000007</v>
      </c>
      <c r="Y2562">
        <v>8.7476000000000003</v>
      </c>
      <c r="Z2562" s="2">
        <f t="shared" si="647"/>
        <v>836.77699999999993</v>
      </c>
      <c r="AA2562" s="1">
        <f t="shared" si="648"/>
        <v>6.457707723035953</v>
      </c>
      <c r="AB2562" s="4"/>
      <c r="AD2562" s="3">
        <f t="shared" si="649"/>
        <v>65031.500000000007</v>
      </c>
      <c r="AE2562" s="3">
        <f t="shared" si="650"/>
        <v>7297.3959926850484</v>
      </c>
      <c r="AF2562" s="3">
        <f t="shared" si="651"/>
        <v>630.74799999999993</v>
      </c>
      <c r="AG2562" s="3">
        <f t="shared" si="652"/>
        <v>1657.522710714107</v>
      </c>
      <c r="AH2562" s="3">
        <f t="shared" si="653"/>
        <v>9426.69</v>
      </c>
      <c r="AM2562">
        <v>24.170999999999999</v>
      </c>
      <c r="AQ2562" s="3">
        <v>226284.41310000001</v>
      </c>
      <c r="BA2562" t="s">
        <v>31</v>
      </c>
      <c r="BB2562">
        <v>13.333333333333334</v>
      </c>
      <c r="BC2562">
        <v>3798.7870239774329</v>
      </c>
      <c r="BD2562">
        <v>0.9219062875450541</v>
      </c>
      <c r="BE2562">
        <v>59.311367895065587</v>
      </c>
      <c r="BF2562">
        <v>77.400517990935157</v>
      </c>
      <c r="BG2562">
        <v>0.22989347536617846</v>
      </c>
      <c r="BH2562">
        <v>2828.8094305972422</v>
      </c>
      <c r="BI2562">
        <v>186.64228349276178</v>
      </c>
      <c r="BJ2562">
        <v>90.87278490131105</v>
      </c>
      <c r="BK2562">
        <v>41.355357053745188</v>
      </c>
      <c r="BL2562">
        <v>387.84982513886035</v>
      </c>
      <c r="BN2562" s="1">
        <f t="shared" si="654"/>
        <v>0.41879672461905698</v>
      </c>
      <c r="BO2562" s="2">
        <f t="shared" si="655"/>
        <v>0.74466123337322609</v>
      </c>
      <c r="BP2562" s="1">
        <f t="shared" si="656"/>
        <v>14.945255474452557</v>
      </c>
    </row>
    <row r="2563" spans="1:68" x14ac:dyDescent="0.25">
      <c r="A2563">
        <v>866</v>
      </c>
      <c r="B2563" t="s">
        <v>1049</v>
      </c>
      <c r="C2563" t="s">
        <v>27</v>
      </c>
      <c r="D2563">
        <v>-20.706852999999999</v>
      </c>
      <c r="E2563">
        <v>-67.283935999999997</v>
      </c>
      <c r="F2563" s="9">
        <v>28004</v>
      </c>
      <c r="G2563" t="s">
        <v>2473</v>
      </c>
      <c r="H2563" t="s">
        <v>2456</v>
      </c>
      <c r="I2563" t="s">
        <v>215</v>
      </c>
      <c r="J2563" t="s">
        <v>29</v>
      </c>
      <c r="L2563" t="s">
        <v>30</v>
      </c>
      <c r="M2563">
        <v>0</v>
      </c>
      <c r="O2563">
        <v>1.1639999999999999</v>
      </c>
      <c r="P2563">
        <v>7.57</v>
      </c>
      <c r="Q2563" s="1">
        <f t="shared" si="643"/>
        <v>18.333333333333332</v>
      </c>
      <c r="R2563" s="3">
        <v>1100</v>
      </c>
      <c r="T2563" s="1">
        <f t="shared" si="644"/>
        <v>146663.99999999997</v>
      </c>
      <c r="U2563" s="1">
        <f t="shared" si="645"/>
        <v>91.955999999999989</v>
      </c>
      <c r="V2563" s="3"/>
      <c r="W2563" s="3">
        <f t="shared" si="646"/>
        <v>7647.4800000000005</v>
      </c>
      <c r="Y2563">
        <v>3.8411999999999997</v>
      </c>
      <c r="Z2563" s="2">
        <f t="shared" si="647"/>
        <v>545.91599999999994</v>
      </c>
      <c r="AA2563" s="1">
        <f t="shared" si="648"/>
        <v>1.0340187083888148</v>
      </c>
      <c r="AB2563" s="4"/>
      <c r="AD2563" s="3">
        <f t="shared" si="649"/>
        <v>69258</v>
      </c>
      <c r="AE2563" s="3">
        <f t="shared" si="650"/>
        <v>7903.620644227326</v>
      </c>
      <c r="AF2563" s="3">
        <f t="shared" si="651"/>
        <v>673.95600000000002</v>
      </c>
      <c r="AG2563" s="3">
        <f t="shared" si="652"/>
        <v>1245.5421528020358</v>
      </c>
      <c r="AH2563" s="3">
        <f t="shared" si="653"/>
        <v>11442.119999999999</v>
      </c>
      <c r="AM2563">
        <v>13.968</v>
      </c>
      <c r="AQ2563" s="3">
        <v>246779.05799999999</v>
      </c>
      <c r="BA2563" t="s">
        <v>31</v>
      </c>
      <c r="BB2563">
        <v>18.333333333333332</v>
      </c>
      <c r="BC2563">
        <v>4137.2073342736239</v>
      </c>
      <c r="BD2563">
        <v>1.150830997196636</v>
      </c>
      <c r="BE2563">
        <v>79.611492816989383</v>
      </c>
      <c r="BF2563">
        <v>50.496346313939505</v>
      </c>
      <c r="BG2563">
        <v>3.6810918774966707E-2</v>
      </c>
      <c r="BH2563">
        <v>3012.658227848101</v>
      </c>
      <c r="BI2563">
        <v>202.14742442068646</v>
      </c>
      <c r="BJ2563">
        <v>97.097824520962405</v>
      </c>
      <c r="BK2563">
        <v>31.076401018014867</v>
      </c>
      <c r="BL2563">
        <v>470.7722690804361</v>
      </c>
      <c r="BN2563" s="1">
        <f t="shared" si="654"/>
        <v>-3.6339766603505196E-3</v>
      </c>
      <c r="BO2563" s="2">
        <f t="shared" si="655"/>
        <v>0.72818642732514594</v>
      </c>
      <c r="BP2563" s="1">
        <f t="shared" si="656"/>
        <v>16.977547495682209</v>
      </c>
    </row>
    <row r="2564" spans="1:68" x14ac:dyDescent="0.25">
      <c r="A2564">
        <v>867</v>
      </c>
      <c r="B2564" t="s">
        <v>1049</v>
      </c>
      <c r="C2564" t="s">
        <v>27</v>
      </c>
      <c r="D2564">
        <v>-20.701436000000001</v>
      </c>
      <c r="E2564">
        <v>-67.294589000000002</v>
      </c>
      <c r="F2564" s="9">
        <v>28004</v>
      </c>
      <c r="G2564" t="s">
        <v>2473</v>
      </c>
      <c r="H2564" t="s">
        <v>2456</v>
      </c>
      <c r="I2564" t="s">
        <v>215</v>
      </c>
      <c r="J2564" t="s">
        <v>29</v>
      </c>
      <c r="L2564" t="s">
        <v>30</v>
      </c>
      <c r="M2564">
        <v>0</v>
      </c>
      <c r="O2564">
        <v>1.2130000000000001</v>
      </c>
      <c r="P2564">
        <v>7.32</v>
      </c>
      <c r="Q2564" s="1">
        <f t="shared" si="643"/>
        <v>13.6</v>
      </c>
      <c r="R2564" s="3">
        <v>816</v>
      </c>
      <c r="T2564" s="1">
        <f t="shared" si="644"/>
        <v>190441</v>
      </c>
      <c r="U2564" s="1">
        <f t="shared" si="645"/>
        <v>110.38300000000001</v>
      </c>
      <c r="V2564" s="3"/>
      <c r="W2564" s="3">
        <f t="shared" si="646"/>
        <v>12736.500000000002</v>
      </c>
      <c r="Y2564">
        <v>2.0621</v>
      </c>
      <c r="Z2564" s="2">
        <f t="shared" si="647"/>
        <v>384.52100000000007</v>
      </c>
      <c r="AA2564" s="1">
        <f t="shared" si="648"/>
        <v>7.9398199067909472</v>
      </c>
      <c r="AB2564" s="4"/>
      <c r="AD2564" s="3">
        <f t="shared" si="649"/>
        <v>99951.200000000012</v>
      </c>
      <c r="AE2564" s="3">
        <f t="shared" si="650"/>
        <v>10395.489764259044</v>
      </c>
      <c r="AF2564" s="3">
        <f t="shared" si="651"/>
        <v>556.76700000000005</v>
      </c>
      <c r="AG2564" s="3">
        <f t="shared" si="652"/>
        <v>507.05930236039717</v>
      </c>
      <c r="AH2564" s="3">
        <f t="shared" si="653"/>
        <v>10504.580000000002</v>
      </c>
      <c r="AM2564">
        <v>11.0383</v>
      </c>
      <c r="AQ2564" s="3">
        <v>326613.22909999994</v>
      </c>
      <c r="BA2564" t="s">
        <v>31</v>
      </c>
      <c r="BB2564">
        <v>13.6</v>
      </c>
      <c r="BC2564">
        <v>5372.1015514809587</v>
      </c>
      <c r="BD2564">
        <v>1.3814452342811376</v>
      </c>
      <c r="BE2564">
        <v>132.58900687070582</v>
      </c>
      <c r="BF2564">
        <v>35.567570067523825</v>
      </c>
      <c r="BG2564">
        <v>0.28265645805592549</v>
      </c>
      <c r="BH2564">
        <v>4347.7837226499632</v>
      </c>
      <c r="BI2564">
        <v>265.88086347127734</v>
      </c>
      <c r="BJ2564">
        <v>80.214234260193066</v>
      </c>
      <c r="BK2564">
        <v>12.651180198612705</v>
      </c>
      <c r="BL2564">
        <v>432.19831310429959</v>
      </c>
      <c r="BN2564" s="1">
        <f t="shared" si="654"/>
        <v>-0.61128683479120438</v>
      </c>
      <c r="BO2564" s="2">
        <f t="shared" si="655"/>
        <v>0.80932642113799658</v>
      </c>
      <c r="BP2564" s="1">
        <f t="shared" si="656"/>
        <v>18.867102396514163</v>
      </c>
    </row>
    <row r="2565" spans="1:68" x14ac:dyDescent="0.25">
      <c r="A2565">
        <v>869</v>
      </c>
      <c r="B2565" t="s">
        <v>1049</v>
      </c>
      <c r="C2565" t="s">
        <v>27</v>
      </c>
      <c r="D2565">
        <v>-20.708342999999999</v>
      </c>
      <c r="E2565">
        <v>-67.348887000000005</v>
      </c>
      <c r="F2565" s="9">
        <v>28004</v>
      </c>
      <c r="G2565" t="s">
        <v>2473</v>
      </c>
      <c r="H2565" t="s">
        <v>2456</v>
      </c>
      <c r="I2565" t="s">
        <v>215</v>
      </c>
      <c r="J2565" t="s">
        <v>29</v>
      </c>
      <c r="L2565" t="s">
        <v>30</v>
      </c>
      <c r="M2565">
        <v>0</v>
      </c>
      <c r="O2565">
        <v>1.21</v>
      </c>
      <c r="P2565">
        <v>7.3</v>
      </c>
      <c r="Q2565" s="1">
        <f t="shared" si="643"/>
        <v>12.4</v>
      </c>
      <c r="R2565" s="3">
        <v>744</v>
      </c>
      <c r="T2565" s="1">
        <f t="shared" si="644"/>
        <v>189969.99999999997</v>
      </c>
      <c r="U2565" s="1">
        <f t="shared" si="645"/>
        <v>87.12</v>
      </c>
      <c r="V2565" s="3"/>
      <c r="W2565" s="3">
        <f t="shared" si="646"/>
        <v>11107.8</v>
      </c>
      <c r="Y2565">
        <v>1.694</v>
      </c>
      <c r="Z2565" s="2">
        <f t="shared" si="647"/>
        <v>367.84</v>
      </c>
      <c r="AA2565" s="1">
        <f t="shared" si="648"/>
        <v>3.0549277629826901</v>
      </c>
      <c r="AB2565" s="4"/>
      <c r="AD2565" s="3">
        <f t="shared" si="649"/>
        <v>97525.999999999985</v>
      </c>
      <c r="AE2565" s="3">
        <f t="shared" si="650"/>
        <v>10502.880588265385</v>
      </c>
      <c r="AF2565" s="3">
        <f t="shared" si="651"/>
        <v>538.44999999999993</v>
      </c>
      <c r="AG2565" s="3">
        <f t="shared" si="652"/>
        <v>565.09819851289978</v>
      </c>
      <c r="AH2565" s="3">
        <f t="shared" si="653"/>
        <v>10188.199999999999</v>
      </c>
      <c r="AM2565">
        <v>11.494999999999999</v>
      </c>
      <c r="AQ2565" s="3">
        <v>321783.52799999999</v>
      </c>
      <c r="BA2565" t="s">
        <v>31</v>
      </c>
      <c r="BB2565">
        <v>12.4</v>
      </c>
      <c r="BC2565">
        <v>5358.8152327221424</v>
      </c>
      <c r="BD2565">
        <v>1.090308370044053</v>
      </c>
      <c r="BE2565">
        <v>115.63397876327295</v>
      </c>
      <c r="BF2565">
        <v>34.024604569420035</v>
      </c>
      <c r="BG2565">
        <v>0.10875499334221039</v>
      </c>
      <c r="BH2565">
        <v>4242.2897907694978</v>
      </c>
      <c r="BI2565">
        <v>268.62755128139548</v>
      </c>
      <c r="BJ2565">
        <v>77.575277337559427</v>
      </c>
      <c r="BK2565">
        <v>14.099256449922649</v>
      </c>
      <c r="BL2565">
        <v>419.18123842830693</v>
      </c>
      <c r="BN2565" s="1">
        <f t="shared" si="654"/>
        <v>-1.34302285470456</v>
      </c>
      <c r="BO2565" s="2">
        <f t="shared" si="655"/>
        <v>0.79164696048206951</v>
      </c>
      <c r="BP2565" s="1">
        <f t="shared" si="656"/>
        <v>18.921348314606742</v>
      </c>
    </row>
    <row r="2566" spans="1:68" x14ac:dyDescent="0.25">
      <c r="A2566">
        <v>871</v>
      </c>
      <c r="B2566" t="s">
        <v>1049</v>
      </c>
      <c r="C2566" t="s">
        <v>27</v>
      </c>
      <c r="D2566">
        <v>-20.708811000000001</v>
      </c>
      <c r="E2566">
        <v>-67.324882000000002</v>
      </c>
      <c r="F2566" s="9">
        <v>28004</v>
      </c>
      <c r="G2566" t="s">
        <v>2473</v>
      </c>
      <c r="H2566" t="s">
        <v>2456</v>
      </c>
      <c r="I2566" t="s">
        <v>215</v>
      </c>
      <c r="J2566" t="s">
        <v>29</v>
      </c>
      <c r="L2566" t="s">
        <v>30</v>
      </c>
      <c r="M2566">
        <v>0</v>
      </c>
      <c r="O2566">
        <v>1.198</v>
      </c>
      <c r="P2566">
        <v>7.21</v>
      </c>
      <c r="Q2566" s="1">
        <f t="shared" si="643"/>
        <v>14.883333333333333</v>
      </c>
      <c r="R2566" s="3">
        <v>893</v>
      </c>
      <c r="T2566" s="1">
        <f t="shared" si="644"/>
        <v>171314</v>
      </c>
      <c r="U2566" s="1">
        <f t="shared" si="645"/>
        <v>115.00799999999998</v>
      </c>
      <c r="V2566" s="3"/>
      <c r="W2566" s="3">
        <f t="shared" si="646"/>
        <v>15573.999999999998</v>
      </c>
      <c r="Y2566">
        <v>2.3959999999999999</v>
      </c>
      <c r="Z2566" s="2">
        <f t="shared" si="647"/>
        <v>506.75399999999996</v>
      </c>
      <c r="AA2566" s="1">
        <f t="shared" si="648"/>
        <v>1.0082103195739014</v>
      </c>
      <c r="AB2566" s="4"/>
      <c r="AD2566" s="3">
        <f t="shared" si="649"/>
        <v>81943.199999999997</v>
      </c>
      <c r="AE2566" s="3">
        <f t="shared" si="650"/>
        <v>12459.295599774925</v>
      </c>
      <c r="AF2566" s="3">
        <f t="shared" si="651"/>
        <v>731.97800000000007</v>
      </c>
      <c r="AG2566" s="3">
        <f t="shared" si="652"/>
        <v>457.65883726732869</v>
      </c>
      <c r="AH2566" s="3">
        <f t="shared" si="653"/>
        <v>13537.399999999998</v>
      </c>
      <c r="AM2566">
        <v>7.3077999999999994</v>
      </c>
      <c r="AQ2566" s="3">
        <v>297730.43419999996</v>
      </c>
      <c r="BA2566" t="s">
        <v>31</v>
      </c>
      <c r="BB2566">
        <v>14.883333333333333</v>
      </c>
      <c r="BC2566">
        <v>4832.5528913963326</v>
      </c>
      <c r="BD2566">
        <v>1.4393271926311573</v>
      </c>
      <c r="BE2566">
        <v>162.12783676868622</v>
      </c>
      <c r="BF2566">
        <v>46.873924706317638</v>
      </c>
      <c r="BG2566">
        <v>3.5892143808255658E-2</v>
      </c>
      <c r="BH2566">
        <v>3564.4525642698682</v>
      </c>
      <c r="BI2566">
        <v>318.66591641516192</v>
      </c>
      <c r="BJ2566">
        <v>105.45713874081545</v>
      </c>
      <c r="BK2566">
        <v>11.418633664354509</v>
      </c>
      <c r="BL2566">
        <v>556.98004525817726</v>
      </c>
      <c r="BN2566" s="1">
        <f t="shared" si="654"/>
        <v>-0.46373965819324992</v>
      </c>
      <c r="BO2566" s="2">
        <f t="shared" si="655"/>
        <v>0.73759204386895894</v>
      </c>
      <c r="BP2566" s="1">
        <f t="shared" si="656"/>
        <v>18.494271685761042</v>
      </c>
    </row>
    <row r="2567" spans="1:68" x14ac:dyDescent="0.25">
      <c r="A2567">
        <v>873</v>
      </c>
      <c r="B2567" t="s">
        <v>1049</v>
      </c>
      <c r="C2567" t="s">
        <v>27</v>
      </c>
      <c r="D2567">
        <v>-20.709831999999999</v>
      </c>
      <c r="E2567">
        <v>-67.307034000000002</v>
      </c>
      <c r="F2567" s="9">
        <v>28004</v>
      </c>
      <c r="G2567" t="s">
        <v>2473</v>
      </c>
      <c r="H2567" t="s">
        <v>2456</v>
      </c>
      <c r="I2567" t="s">
        <v>215</v>
      </c>
      <c r="J2567" t="s">
        <v>29</v>
      </c>
      <c r="L2567" t="s">
        <v>30</v>
      </c>
      <c r="M2567">
        <v>0</v>
      </c>
      <c r="O2567">
        <v>1.2150000000000001</v>
      </c>
      <c r="P2567">
        <v>7.1</v>
      </c>
      <c r="Q2567" s="1">
        <f t="shared" si="643"/>
        <v>16.666666666666668</v>
      </c>
      <c r="R2567" s="3">
        <v>1000</v>
      </c>
      <c r="T2567" s="1">
        <f t="shared" si="644"/>
        <v>189540.00000000003</v>
      </c>
      <c r="U2567" s="1">
        <f t="shared" si="645"/>
        <v>149.44499999999999</v>
      </c>
      <c r="V2567" s="3"/>
      <c r="W2567" s="3">
        <f t="shared" si="646"/>
        <v>15795</v>
      </c>
      <c r="Y2567">
        <v>2.5515000000000003</v>
      </c>
      <c r="Z2567" s="2">
        <f t="shared" si="647"/>
        <v>626.94000000000005</v>
      </c>
      <c r="AA2567" s="1">
        <f t="shared" si="648"/>
        <v>1.0225171438082556</v>
      </c>
      <c r="AB2567" s="4"/>
      <c r="AD2567" s="3">
        <f t="shared" si="649"/>
        <v>95742</v>
      </c>
      <c r="AE2567" s="3">
        <f t="shared" si="650"/>
        <v>10995.834370683924</v>
      </c>
      <c r="AF2567" s="3">
        <f t="shared" si="651"/>
        <v>633.0150000000001</v>
      </c>
      <c r="AG2567" s="3">
        <f t="shared" si="652"/>
        <v>390.03446279754473</v>
      </c>
      <c r="AH2567" s="3">
        <f t="shared" si="653"/>
        <v>11360.250000000002</v>
      </c>
      <c r="AM2567">
        <v>4.1310000000000002</v>
      </c>
      <c r="AQ2567" s="3">
        <v>326469.52800000005</v>
      </c>
      <c r="BA2567" t="s">
        <v>31</v>
      </c>
      <c r="BB2567">
        <v>16.666666666666668</v>
      </c>
      <c r="BC2567">
        <v>5346.6854724964742</v>
      </c>
      <c r="BD2567">
        <v>1.8703068682418904</v>
      </c>
      <c r="BE2567">
        <v>164.42848219862586</v>
      </c>
      <c r="BF2567">
        <v>57.990935158634727</v>
      </c>
      <c r="BG2567">
        <v>3.6401464713715047E-2</v>
      </c>
      <c r="BH2567">
        <v>4164.6874592196264</v>
      </c>
      <c r="BI2567">
        <v>281.2356130748376</v>
      </c>
      <c r="BJ2567">
        <v>91.199394899870356</v>
      </c>
      <c r="BK2567">
        <v>9.7313987723938311</v>
      </c>
      <c r="BL2567">
        <v>467.4038263731743</v>
      </c>
      <c r="BN2567" s="1">
        <f t="shared" si="654"/>
        <v>-1.812051266153019</v>
      </c>
      <c r="BO2567" s="2">
        <f t="shared" si="655"/>
        <v>0.77892882995323276</v>
      </c>
      <c r="BP2567" s="1">
        <f t="shared" si="656"/>
        <v>17.946257197696738</v>
      </c>
    </row>
    <row r="2568" spans="1:68" x14ac:dyDescent="0.25">
      <c r="A2568">
        <v>875</v>
      </c>
      <c r="B2568" t="s">
        <v>1049</v>
      </c>
      <c r="C2568" t="s">
        <v>27</v>
      </c>
      <c r="D2568">
        <v>-20.683420999999999</v>
      </c>
      <c r="E2568">
        <v>-67.284099999999995</v>
      </c>
      <c r="F2568" s="9">
        <v>28004</v>
      </c>
      <c r="G2568" t="s">
        <v>2473</v>
      </c>
      <c r="H2568" t="s">
        <v>2456</v>
      </c>
      <c r="I2568" t="s">
        <v>215</v>
      </c>
      <c r="J2568" t="s">
        <v>29</v>
      </c>
      <c r="L2568" t="s">
        <v>30</v>
      </c>
      <c r="M2568">
        <v>0</v>
      </c>
      <c r="O2568">
        <v>1.2110000000000001</v>
      </c>
      <c r="P2568">
        <v>7.34</v>
      </c>
      <c r="Q2568" s="1">
        <f t="shared" si="643"/>
        <v>9.4333333333333336</v>
      </c>
      <c r="R2568" s="3">
        <v>566</v>
      </c>
      <c r="T2568" s="1">
        <f t="shared" si="644"/>
        <v>190127</v>
      </c>
      <c r="U2568" s="1">
        <f t="shared" si="645"/>
        <v>95.669000000000011</v>
      </c>
      <c r="V2568" s="3"/>
      <c r="W2568" s="3">
        <f t="shared" si="646"/>
        <v>10208.730000000001</v>
      </c>
      <c r="Y2568">
        <v>1.4532</v>
      </c>
      <c r="Z2568" s="2">
        <f t="shared" si="647"/>
        <v>284.58499999999998</v>
      </c>
      <c r="AA2568" s="1">
        <f t="shared" si="648"/>
        <v>7.926728695073237</v>
      </c>
      <c r="AB2568" s="4"/>
      <c r="AD2568" s="3">
        <f t="shared" si="649"/>
        <v>100513.00000000001</v>
      </c>
      <c r="AE2568" s="3">
        <f t="shared" si="650"/>
        <v>8404.4044867256634</v>
      </c>
      <c r="AF2568" s="3">
        <f t="shared" si="651"/>
        <v>427.483</v>
      </c>
      <c r="AG2568" s="3">
        <f t="shared" si="652"/>
        <v>594.63067218923095</v>
      </c>
      <c r="AH2568" s="3">
        <f t="shared" si="653"/>
        <v>8331.68</v>
      </c>
      <c r="AM2568">
        <v>11.5045</v>
      </c>
      <c r="AQ2568" s="3">
        <v>319715.50450000004</v>
      </c>
      <c r="BA2568" t="s">
        <v>31</v>
      </c>
      <c r="BB2568">
        <v>9.4333333333333336</v>
      </c>
      <c r="BC2568">
        <v>5363.2440056417481</v>
      </c>
      <c r="BD2568">
        <v>1.1972992591109333</v>
      </c>
      <c r="BE2568">
        <v>106.27451592754529</v>
      </c>
      <c r="BF2568">
        <v>26.323651836092868</v>
      </c>
      <c r="BG2568">
        <v>0.28219041278295609</v>
      </c>
      <c r="BH2568">
        <v>4372.2214972378097</v>
      </c>
      <c r="BI2568">
        <v>214.95575221238937</v>
      </c>
      <c r="BJ2568">
        <v>61.588099697449941</v>
      </c>
      <c r="BK2568">
        <v>14.836094615499775</v>
      </c>
      <c r="BL2568">
        <v>342.79695535897963</v>
      </c>
      <c r="BN2568" s="1">
        <f t="shared" si="654"/>
        <v>-2.030894776263954</v>
      </c>
      <c r="BO2568" s="2">
        <f t="shared" si="655"/>
        <v>0.81521957468997241</v>
      </c>
      <c r="BP2568" s="1">
        <f t="shared" si="656"/>
        <v>19.490084985835693</v>
      </c>
    </row>
    <row r="2569" spans="1:68" x14ac:dyDescent="0.25">
      <c r="A2569" t="s">
        <v>2275</v>
      </c>
      <c r="B2569" t="s">
        <v>1091</v>
      </c>
      <c r="C2569" t="s">
        <v>27</v>
      </c>
      <c r="D2569">
        <v>-20.379864999999999</v>
      </c>
      <c r="E2569">
        <v>-67.108986999999999</v>
      </c>
      <c r="G2569" t="s">
        <v>1086</v>
      </c>
      <c r="H2569" t="s">
        <v>2456</v>
      </c>
      <c r="I2569" t="s">
        <v>1013</v>
      </c>
      <c r="J2569" t="s">
        <v>41</v>
      </c>
      <c r="L2569" t="s">
        <v>986</v>
      </c>
      <c r="M2569">
        <v>0.5</v>
      </c>
      <c r="T2569" s="1">
        <f t="shared" ref="T2569" si="657">BC2569*35.45</f>
        <v>143000</v>
      </c>
      <c r="U2569" s="1"/>
      <c r="V2569" s="3"/>
      <c r="W2569" s="3"/>
      <c r="Z2569" s="2"/>
      <c r="AB2569" s="4"/>
      <c r="AD2569" s="3">
        <f t="shared" ref="AD2569" si="658">22.989*BH2569</f>
        <v>86000</v>
      </c>
      <c r="AE2569" s="3">
        <f t="shared" ref="AE2569" si="659">39.0983*BI2569</f>
        <v>3200.024553685611</v>
      </c>
      <c r="AF2569" s="3">
        <f t="shared" ref="AF2569" si="660">6.941*BJ2569</f>
        <v>130</v>
      </c>
      <c r="AG2569" s="3">
        <f t="shared" ref="AG2569" si="661">40.08*BK2569</f>
        <v>400.01996107590196</v>
      </c>
      <c r="AH2569" s="3">
        <f t="shared" ref="AH2569" si="662">24.305*BL2569</f>
        <v>2900</v>
      </c>
      <c r="BA2569" t="s">
        <v>987</v>
      </c>
      <c r="BC2569">
        <v>4033.8504936530321</v>
      </c>
      <c r="BH2569">
        <v>3740.91957022924</v>
      </c>
      <c r="BI2569">
        <v>81.845618701723879</v>
      </c>
      <c r="BJ2569">
        <v>18.729289727704941</v>
      </c>
      <c r="BK2569">
        <v>9.9805379509955578</v>
      </c>
      <c r="BL2569">
        <v>119.31701296029624</v>
      </c>
      <c r="BN2569" s="1">
        <f t="shared" ref="BN2569" si="663">((BH2569+BI2569+BJ2569+2*BK2569+2*BL2569)-(BC2569+BD2569+2*BE2569+BB2569))/((BH2569+BI2569+BJ2569+2*BK2569+2*BL2569)+(BC2569+BD2569+2*BE2569+BB2569))*100</f>
        <v>0.81435425174643394</v>
      </c>
      <c r="BO2569" s="2">
        <f t="shared" ref="BO2569" si="664">BH2569/BC2569</f>
        <v>0.92738180954284311</v>
      </c>
      <c r="BP2569" s="1">
        <f t="shared" ref="BP2569" si="665">AH2569/AF2569</f>
        <v>22.307692307692307</v>
      </c>
    </row>
    <row r="2570" spans="1:68" x14ac:dyDescent="0.25">
      <c r="A2570" t="s">
        <v>2276</v>
      </c>
      <c r="B2570" t="s">
        <v>1091</v>
      </c>
      <c r="C2570" t="s">
        <v>27</v>
      </c>
      <c r="D2570">
        <v>-20.391833999999999</v>
      </c>
      <c r="E2570">
        <v>-67.155743000000001</v>
      </c>
      <c r="G2570" t="s">
        <v>1086</v>
      </c>
      <c r="H2570" t="s">
        <v>2456</v>
      </c>
      <c r="I2570" t="s">
        <v>1013</v>
      </c>
      <c r="J2570" t="s">
        <v>41</v>
      </c>
      <c r="L2570" t="s">
        <v>986</v>
      </c>
      <c r="M2570">
        <v>0.5</v>
      </c>
      <c r="T2570" s="1">
        <f t="shared" ref="T2570:T2593" si="666">BC2570*35.45</f>
        <v>137000</v>
      </c>
      <c r="U2570" s="1"/>
      <c r="V2570" s="3"/>
      <c r="W2570" s="3"/>
      <c r="Z2570" s="2"/>
      <c r="AB2570" s="4"/>
      <c r="AD2570" s="3">
        <f t="shared" ref="AD2570:AD2593" si="667">22.989*BH2570</f>
        <v>90000</v>
      </c>
      <c r="AE2570" s="3">
        <f t="shared" ref="AE2570:AE2593" si="668">39.0983*BI2570</f>
        <v>1800.013811448156</v>
      </c>
      <c r="AF2570" s="3">
        <f t="shared" ref="AF2570:AF2593" si="669">6.941*BJ2570</f>
        <v>80</v>
      </c>
      <c r="AG2570" s="3">
        <f t="shared" ref="AG2570:AG2593" si="670">40.08*BK2570</f>
        <v>490.02445231797986</v>
      </c>
      <c r="AH2570" s="3">
        <f t="shared" ref="AH2570:AH2593" si="671">24.305*BL2570</f>
        <v>1500</v>
      </c>
      <c r="BA2570" t="s">
        <v>987</v>
      </c>
      <c r="BC2570">
        <v>3864.5980253878697</v>
      </c>
      <c r="BH2570">
        <v>3914.9158293096698</v>
      </c>
      <c r="BI2570">
        <v>46.038160519719682</v>
      </c>
      <c r="BJ2570">
        <v>11.525716755510734</v>
      </c>
      <c r="BK2570">
        <v>12.226158989969559</v>
      </c>
      <c r="BL2570">
        <v>61.715696358773918</v>
      </c>
      <c r="BN2570" s="1">
        <f t="shared" ref="BN2570:BN2593" si="672">((BH2570+BI2570+BJ2570+2*BK2570+2*BL2570)-(BC2570+BD2570+2*BE2570+BB2570))/((BH2570+BI2570+BJ2570+2*BK2570+2*BL2570)+(BC2570+BD2570+2*BE2570+BB2570))*100</f>
        <v>3.2030886276764083</v>
      </c>
      <c r="BO2570" s="2">
        <f t="shared" ref="BO2570:BO2593" si="673">BH2570/BC2570</f>
        <v>1.0130201908688161</v>
      </c>
      <c r="BP2570" s="1">
        <f t="shared" ref="BP2570:BP2593" si="674">AH2570/AF2570</f>
        <v>18.75</v>
      </c>
    </row>
    <row r="2571" spans="1:68" x14ac:dyDescent="0.25">
      <c r="A2571" t="s">
        <v>2277</v>
      </c>
      <c r="B2571" t="s">
        <v>1091</v>
      </c>
      <c r="C2571" t="s">
        <v>27</v>
      </c>
      <c r="D2571">
        <v>-20.333632999999999</v>
      </c>
      <c r="E2571">
        <v>-66.980273999999994</v>
      </c>
      <c r="G2571" t="s">
        <v>1086</v>
      </c>
      <c r="H2571" t="s">
        <v>2456</v>
      </c>
      <c r="I2571" t="s">
        <v>1013</v>
      </c>
      <c r="J2571" t="s">
        <v>41</v>
      </c>
      <c r="L2571" t="s">
        <v>986</v>
      </c>
      <c r="M2571">
        <v>0</v>
      </c>
      <c r="T2571" s="1">
        <f t="shared" si="666"/>
        <v>143000</v>
      </c>
      <c r="U2571" s="1"/>
      <c r="V2571" s="3"/>
      <c r="W2571" s="3"/>
      <c r="Z2571" s="2"/>
      <c r="AB2571" s="4"/>
      <c r="AD2571" s="3">
        <f t="shared" si="667"/>
        <v>84000</v>
      </c>
      <c r="AE2571" s="3">
        <f t="shared" si="668"/>
        <v>5800.0445035551693</v>
      </c>
      <c r="AF2571" s="3">
        <f t="shared" si="669"/>
        <v>250.00000000000003</v>
      </c>
      <c r="AG2571" s="3">
        <f t="shared" si="670"/>
        <v>660.03293577523812</v>
      </c>
      <c r="AH2571" s="3">
        <f t="shared" si="671"/>
        <v>5300</v>
      </c>
      <c r="BA2571" t="s">
        <v>987</v>
      </c>
      <c r="BC2571">
        <v>4033.8504936530321</v>
      </c>
      <c r="BH2571">
        <v>3653.9214406890251</v>
      </c>
      <c r="BI2571">
        <v>148.34518389687452</v>
      </c>
      <c r="BJ2571">
        <v>36.017864860971045</v>
      </c>
      <c r="BK2571">
        <v>16.467887619142669</v>
      </c>
      <c r="BL2571">
        <v>218.0621271343345</v>
      </c>
      <c r="BN2571" s="1">
        <f t="shared" si="672"/>
        <v>3.2788350456671376</v>
      </c>
      <c r="BO2571" s="2">
        <f t="shared" si="673"/>
        <v>0.90581479071626536</v>
      </c>
      <c r="BP2571" s="1">
        <f t="shared" si="674"/>
        <v>21.2</v>
      </c>
    </row>
    <row r="2572" spans="1:68" x14ac:dyDescent="0.25">
      <c r="A2572" t="s">
        <v>2278</v>
      </c>
      <c r="B2572" t="s">
        <v>1091</v>
      </c>
      <c r="C2572" t="s">
        <v>27</v>
      </c>
      <c r="D2572">
        <v>-20.311333999999999</v>
      </c>
      <c r="E2572">
        <v>-67.026589999999999</v>
      </c>
      <c r="G2572" t="s">
        <v>1086</v>
      </c>
      <c r="H2572" t="s">
        <v>2456</v>
      </c>
      <c r="I2572" t="s">
        <v>1013</v>
      </c>
      <c r="J2572" t="s">
        <v>41</v>
      </c>
      <c r="L2572" t="s">
        <v>986</v>
      </c>
      <c r="M2572">
        <v>0.5</v>
      </c>
      <c r="T2572" s="1">
        <f t="shared" si="666"/>
        <v>133000</v>
      </c>
      <c r="U2572" s="1"/>
      <c r="V2572" s="3"/>
      <c r="W2572" s="3"/>
      <c r="Z2572" s="2"/>
      <c r="AB2572" s="4"/>
      <c r="AD2572" s="3">
        <f t="shared" si="667"/>
        <v>84000</v>
      </c>
      <c r="AE2572" s="3">
        <f t="shared" si="668"/>
        <v>2300.0176479615329</v>
      </c>
      <c r="AF2572" s="3">
        <f t="shared" si="669"/>
        <v>110</v>
      </c>
      <c r="AG2572" s="3">
        <f t="shared" si="670"/>
        <v>380.01896302210685</v>
      </c>
      <c r="AH2572" s="3">
        <f t="shared" si="671"/>
        <v>2300</v>
      </c>
      <c r="BA2572" t="s">
        <v>987</v>
      </c>
      <c r="BC2572">
        <v>3751.7630465444286</v>
      </c>
      <c r="BH2572">
        <v>3653.9214406890251</v>
      </c>
      <c r="BI2572">
        <v>58.826538441864038</v>
      </c>
      <c r="BJ2572">
        <v>15.847860538827259</v>
      </c>
      <c r="BK2572">
        <v>9.4815110534457805</v>
      </c>
      <c r="BL2572">
        <v>94.630734416786666</v>
      </c>
      <c r="BN2572" s="1">
        <f t="shared" si="672"/>
        <v>2.406910024746832</v>
      </c>
      <c r="BO2572" s="2">
        <f t="shared" si="673"/>
        <v>0.97392116595808986</v>
      </c>
      <c r="BP2572" s="1">
        <f t="shared" si="674"/>
        <v>20.90909090909091</v>
      </c>
    </row>
    <row r="2573" spans="1:68" x14ac:dyDescent="0.25">
      <c r="A2573" t="s">
        <v>2279</v>
      </c>
      <c r="B2573" t="s">
        <v>1091</v>
      </c>
      <c r="C2573" t="s">
        <v>27</v>
      </c>
      <c r="D2573">
        <v>-20.260119</v>
      </c>
      <c r="E2573">
        <v>-67.214433</v>
      </c>
      <c r="G2573" t="s">
        <v>1086</v>
      </c>
      <c r="H2573" t="s">
        <v>2456</v>
      </c>
      <c r="I2573" t="s">
        <v>1013</v>
      </c>
      <c r="J2573" t="s">
        <v>41</v>
      </c>
      <c r="L2573" t="s">
        <v>986</v>
      </c>
      <c r="M2573">
        <v>0.5</v>
      </c>
      <c r="T2573" s="1">
        <f t="shared" si="666"/>
        <v>140000</v>
      </c>
      <c r="U2573" s="1"/>
      <c r="V2573" s="3"/>
      <c r="W2573" s="3"/>
      <c r="Z2573" s="2"/>
      <c r="AB2573" s="4"/>
      <c r="AD2573" s="3">
        <f t="shared" si="667"/>
        <v>85000</v>
      </c>
      <c r="AE2573" s="3">
        <f t="shared" si="668"/>
        <v>4300.0329940150395</v>
      </c>
      <c r="AF2573" s="3">
        <f t="shared" si="669"/>
        <v>190</v>
      </c>
      <c r="AG2573" s="3">
        <f t="shared" si="670"/>
        <v>470.02345426418481</v>
      </c>
      <c r="AH2573" s="3">
        <f t="shared" si="671"/>
        <v>3600.0000000000005</v>
      </c>
      <c r="BA2573" t="s">
        <v>987</v>
      </c>
      <c r="BC2573">
        <v>3949.2242595204511</v>
      </c>
      <c r="BH2573">
        <v>3697.4205054591325</v>
      </c>
      <c r="BI2573">
        <v>109.98005013044146</v>
      </c>
      <c r="BJ2573">
        <v>27.373577294337991</v>
      </c>
      <c r="BK2573">
        <v>11.727132092419781</v>
      </c>
      <c r="BL2573">
        <v>148.11767126105741</v>
      </c>
      <c r="BN2573" s="1">
        <f t="shared" si="672"/>
        <v>2.5326675964440248</v>
      </c>
      <c r="BO2573" s="2">
        <f t="shared" si="673"/>
        <v>0.93623969227518755</v>
      </c>
      <c r="BP2573" s="1">
        <f t="shared" si="674"/>
        <v>18.947368421052634</v>
      </c>
    </row>
    <row r="2574" spans="1:68" x14ac:dyDescent="0.25">
      <c r="A2574" t="s">
        <v>2280</v>
      </c>
      <c r="B2574" t="s">
        <v>1091</v>
      </c>
      <c r="C2574" t="s">
        <v>27</v>
      </c>
      <c r="D2574">
        <v>-20.211371</v>
      </c>
      <c r="E2574">
        <v>-67.401795000000007</v>
      </c>
      <c r="G2574" t="s">
        <v>1086</v>
      </c>
      <c r="H2574" t="s">
        <v>2456</v>
      </c>
      <c r="I2574" t="s">
        <v>1013</v>
      </c>
      <c r="J2574" t="s">
        <v>41</v>
      </c>
      <c r="L2574" t="s">
        <v>986</v>
      </c>
      <c r="M2574">
        <v>0.5</v>
      </c>
      <c r="T2574" s="1">
        <f t="shared" si="666"/>
        <v>143000</v>
      </c>
      <c r="U2574" s="1"/>
      <c r="V2574" s="3"/>
      <c r="W2574" s="3"/>
      <c r="Z2574" s="2"/>
      <c r="AB2574" s="4"/>
      <c r="AD2574" s="3">
        <f t="shared" si="667"/>
        <v>75000</v>
      </c>
      <c r="AE2574" s="3">
        <f t="shared" si="668"/>
        <v>10000.076730267534</v>
      </c>
      <c r="AF2574" s="3">
        <f t="shared" si="669"/>
        <v>420</v>
      </c>
      <c r="AG2574" s="3">
        <f t="shared" si="670"/>
        <v>400.01996107590196</v>
      </c>
      <c r="AH2574" s="3">
        <f t="shared" si="671"/>
        <v>8300</v>
      </c>
      <c r="BA2574" t="s">
        <v>987</v>
      </c>
      <c r="BC2574">
        <v>4033.8504936530321</v>
      </c>
      <c r="BH2574">
        <v>3262.429857758058</v>
      </c>
      <c r="BI2574">
        <v>255.76755844288712</v>
      </c>
      <c r="BJ2574">
        <v>60.510012966431354</v>
      </c>
      <c r="BK2574">
        <v>9.9805379509955578</v>
      </c>
      <c r="BL2574">
        <v>341.49351985188235</v>
      </c>
      <c r="BN2574" s="1">
        <f t="shared" si="672"/>
        <v>2.9800357305374678</v>
      </c>
      <c r="BO2574" s="2">
        <f t="shared" si="673"/>
        <v>0.80876320599666551</v>
      </c>
      <c r="BP2574" s="1">
        <f t="shared" si="674"/>
        <v>19.761904761904763</v>
      </c>
    </row>
    <row r="2575" spans="1:68" x14ac:dyDescent="0.25">
      <c r="A2575" t="s">
        <v>2281</v>
      </c>
      <c r="B2575" t="s">
        <v>1091</v>
      </c>
      <c r="C2575" t="s">
        <v>27</v>
      </c>
      <c r="D2575">
        <v>-20.187190999999999</v>
      </c>
      <c r="E2575">
        <v>-67.492312999999996</v>
      </c>
      <c r="G2575" t="s">
        <v>1086</v>
      </c>
      <c r="H2575" t="s">
        <v>2456</v>
      </c>
      <c r="I2575" t="s">
        <v>1013</v>
      </c>
      <c r="J2575" t="s">
        <v>41</v>
      </c>
      <c r="L2575" t="s">
        <v>986</v>
      </c>
      <c r="M2575">
        <v>0.5</v>
      </c>
      <c r="T2575" s="1">
        <f t="shared" si="666"/>
        <v>149000</v>
      </c>
      <c r="U2575" s="1"/>
      <c r="V2575" s="3"/>
      <c r="W2575" s="3"/>
      <c r="Z2575" s="2"/>
      <c r="AB2575" s="4"/>
      <c r="AD2575" s="3">
        <f t="shared" si="667"/>
        <v>68000</v>
      </c>
      <c r="AE2575" s="3">
        <f t="shared" si="668"/>
        <v>5300.0406670417924</v>
      </c>
      <c r="AF2575" s="3">
        <f t="shared" si="669"/>
        <v>229.99999999999997</v>
      </c>
      <c r="AG2575" s="3">
        <f t="shared" si="670"/>
        <v>720.03592993662346</v>
      </c>
      <c r="AH2575" s="3">
        <f t="shared" si="671"/>
        <v>4200</v>
      </c>
      <c r="BA2575" t="s">
        <v>987</v>
      </c>
      <c r="BC2575">
        <v>4203.1029619181945</v>
      </c>
      <c r="BH2575">
        <v>2957.9364043673058</v>
      </c>
      <c r="BI2575">
        <v>135.55680597473017</v>
      </c>
      <c r="BJ2575">
        <v>33.136435672093356</v>
      </c>
      <c r="BK2575">
        <v>17.964968311792003</v>
      </c>
      <c r="BL2575">
        <v>172.80394980456697</v>
      </c>
      <c r="BN2575" s="1">
        <f t="shared" si="672"/>
        <v>-9.0119453688359492</v>
      </c>
      <c r="BO2575" s="2">
        <f t="shared" si="673"/>
        <v>0.70375064117329522</v>
      </c>
      <c r="BP2575" s="1">
        <f t="shared" si="674"/>
        <v>18.260869565217394</v>
      </c>
    </row>
    <row r="2576" spans="1:68" x14ac:dyDescent="0.25">
      <c r="A2576" t="s">
        <v>2282</v>
      </c>
      <c r="B2576" t="s">
        <v>1091</v>
      </c>
      <c r="C2576" t="s">
        <v>27</v>
      </c>
      <c r="D2576">
        <v>-20.161303</v>
      </c>
      <c r="E2576">
        <v>-67.586432000000002</v>
      </c>
      <c r="G2576" t="s">
        <v>1086</v>
      </c>
      <c r="H2576" t="s">
        <v>2456</v>
      </c>
      <c r="I2576" t="s">
        <v>1013</v>
      </c>
      <c r="J2576" t="s">
        <v>41</v>
      </c>
      <c r="L2576" t="s">
        <v>986</v>
      </c>
      <c r="M2576">
        <v>0.5</v>
      </c>
      <c r="T2576" s="1">
        <f t="shared" si="666"/>
        <v>147000</v>
      </c>
      <c r="U2576" s="1"/>
      <c r="V2576" s="3"/>
      <c r="W2576" s="3"/>
      <c r="Z2576" s="2"/>
      <c r="AB2576" s="4"/>
      <c r="AD2576" s="3">
        <f t="shared" si="667"/>
        <v>73000</v>
      </c>
      <c r="AE2576" s="3">
        <f t="shared" si="668"/>
        <v>8500.0652207274034</v>
      </c>
      <c r="AF2576" s="3">
        <f t="shared" si="669"/>
        <v>420</v>
      </c>
      <c r="AG2576" s="3">
        <f t="shared" si="670"/>
        <v>400.01996107590196</v>
      </c>
      <c r="AH2576" s="3">
        <f t="shared" si="671"/>
        <v>8100.0000000000009</v>
      </c>
      <c r="BA2576" t="s">
        <v>987</v>
      </c>
      <c r="BC2576">
        <v>4146.6854724964733</v>
      </c>
      <c r="BH2576">
        <v>3175.4317282178431</v>
      </c>
      <c r="BI2576">
        <v>217.40242467645405</v>
      </c>
      <c r="BJ2576">
        <v>60.510012966431354</v>
      </c>
      <c r="BK2576">
        <v>9.9805379509955578</v>
      </c>
      <c r="BL2576">
        <v>333.26476033737919</v>
      </c>
      <c r="BN2576" s="1">
        <f t="shared" si="672"/>
        <v>-8.267294189561096E-2</v>
      </c>
      <c r="BO2576" s="2">
        <f t="shared" si="673"/>
        <v>0.76577588275729624</v>
      </c>
      <c r="BP2576" s="1">
        <f t="shared" si="674"/>
        <v>19.285714285714288</v>
      </c>
    </row>
    <row r="2577" spans="1:68" x14ac:dyDescent="0.25">
      <c r="A2577" t="s">
        <v>2283</v>
      </c>
      <c r="B2577" t="s">
        <v>1091</v>
      </c>
      <c r="C2577" t="s">
        <v>27</v>
      </c>
      <c r="D2577">
        <v>-20.111623999999999</v>
      </c>
      <c r="E2577">
        <v>-67.770532000000003</v>
      </c>
      <c r="G2577" t="s">
        <v>1086</v>
      </c>
      <c r="H2577" t="s">
        <v>2456</v>
      </c>
      <c r="I2577" t="s">
        <v>1013</v>
      </c>
      <c r="J2577" t="s">
        <v>41</v>
      </c>
      <c r="L2577" t="s">
        <v>986</v>
      </c>
      <c r="M2577">
        <v>0.5</v>
      </c>
      <c r="T2577" s="1">
        <f t="shared" si="666"/>
        <v>151000</v>
      </c>
      <c r="U2577" s="1"/>
      <c r="V2577" s="3"/>
      <c r="W2577" s="3"/>
      <c r="Z2577" s="2"/>
      <c r="AB2577" s="4"/>
      <c r="AD2577" s="3">
        <f t="shared" si="667"/>
        <v>78000</v>
      </c>
      <c r="AE2577" s="3">
        <f t="shared" si="668"/>
        <v>6600.0506419765716</v>
      </c>
      <c r="AF2577" s="3">
        <f t="shared" si="669"/>
        <v>300</v>
      </c>
      <c r="AG2577" s="3">
        <f t="shared" si="670"/>
        <v>470.02345426418481</v>
      </c>
      <c r="AH2577" s="3">
        <f t="shared" si="671"/>
        <v>6100</v>
      </c>
      <c r="BA2577" t="s">
        <v>987</v>
      </c>
      <c r="BC2577">
        <v>4259.5204513399149</v>
      </c>
      <c r="BH2577">
        <v>3392.9270520683804</v>
      </c>
      <c r="BI2577">
        <v>168.80658857230549</v>
      </c>
      <c r="BJ2577">
        <v>43.221437833165254</v>
      </c>
      <c r="BK2577">
        <v>11.727132092419781</v>
      </c>
      <c r="BL2577">
        <v>250.97716519234726</v>
      </c>
      <c r="BN2577" s="1">
        <f t="shared" si="672"/>
        <v>-1.5394345902962407</v>
      </c>
      <c r="BO2577" s="2">
        <f t="shared" si="673"/>
        <v>0.79655141719088807</v>
      </c>
      <c r="BP2577" s="1">
        <f t="shared" si="674"/>
        <v>20.333333333333332</v>
      </c>
    </row>
    <row r="2578" spans="1:68" x14ac:dyDescent="0.25">
      <c r="A2578" t="s">
        <v>2284</v>
      </c>
      <c r="B2578" t="s">
        <v>1091</v>
      </c>
      <c r="C2578" t="s">
        <v>27</v>
      </c>
      <c r="D2578">
        <v>-20.062387000000001</v>
      </c>
      <c r="E2578">
        <v>-67.955511999999999</v>
      </c>
      <c r="G2578" t="s">
        <v>1086</v>
      </c>
      <c r="H2578" t="s">
        <v>2456</v>
      </c>
      <c r="I2578" t="s">
        <v>1013</v>
      </c>
      <c r="J2578" t="s">
        <v>41</v>
      </c>
      <c r="L2578" t="s">
        <v>986</v>
      </c>
      <c r="M2578">
        <v>0.5</v>
      </c>
      <c r="T2578" s="1">
        <f t="shared" si="666"/>
        <v>149000</v>
      </c>
      <c r="U2578" s="1"/>
      <c r="V2578" s="3"/>
      <c r="W2578" s="3"/>
      <c r="Z2578" s="2"/>
      <c r="AB2578" s="4"/>
      <c r="AD2578" s="3">
        <f t="shared" si="667"/>
        <v>97000</v>
      </c>
      <c r="AE2578" s="3">
        <f t="shared" si="668"/>
        <v>2500.0191825668835</v>
      </c>
      <c r="AF2578" s="3">
        <f t="shared" si="669"/>
        <v>130</v>
      </c>
      <c r="AG2578" s="3">
        <f t="shared" si="670"/>
        <v>540.02694745246765</v>
      </c>
      <c r="AH2578" s="3">
        <f t="shared" si="671"/>
        <v>2700</v>
      </c>
      <c r="BA2578" t="s">
        <v>987</v>
      </c>
      <c r="BC2578">
        <v>4203.1029619181945</v>
      </c>
      <c r="BH2578">
        <v>4219.4092827004215</v>
      </c>
      <c r="BI2578">
        <v>63.94188961072178</v>
      </c>
      <c r="BJ2578">
        <v>18.729289727704941</v>
      </c>
      <c r="BK2578">
        <v>13.473726233844003</v>
      </c>
      <c r="BL2578">
        <v>111.08825344579304</v>
      </c>
      <c r="BN2578" s="1">
        <f t="shared" si="672"/>
        <v>3.9763449492683884</v>
      </c>
      <c r="BO2578" s="2">
        <f t="shared" si="673"/>
        <v>1.0038795910854359</v>
      </c>
      <c r="BP2578" s="1">
        <f t="shared" si="674"/>
        <v>20.76923076923077</v>
      </c>
    </row>
    <row r="2579" spans="1:68" x14ac:dyDescent="0.25">
      <c r="A2579" t="s">
        <v>2285</v>
      </c>
      <c r="B2579" t="s">
        <v>1091</v>
      </c>
      <c r="C2579" t="s">
        <v>27</v>
      </c>
      <c r="D2579">
        <v>-20.007411999999999</v>
      </c>
      <c r="E2579">
        <v>-68.141328000000001</v>
      </c>
      <c r="G2579" t="s">
        <v>1086</v>
      </c>
      <c r="H2579" t="s">
        <v>2456</v>
      </c>
      <c r="I2579" t="s">
        <v>1013</v>
      </c>
      <c r="J2579" t="s">
        <v>41</v>
      </c>
      <c r="L2579" t="s">
        <v>986</v>
      </c>
      <c r="M2579">
        <v>0.5</v>
      </c>
      <c r="T2579" s="1">
        <f t="shared" si="666"/>
        <v>143000</v>
      </c>
      <c r="U2579" s="1"/>
      <c r="V2579" s="3"/>
      <c r="W2579" s="3"/>
      <c r="Z2579" s="2"/>
      <c r="AB2579" s="4"/>
      <c r="AD2579" s="3">
        <f t="shared" si="667"/>
        <v>91000</v>
      </c>
      <c r="AE2579" s="3">
        <f t="shared" si="668"/>
        <v>4100.031459409689</v>
      </c>
      <c r="AF2579" s="3">
        <f t="shared" si="669"/>
        <v>180</v>
      </c>
      <c r="AG2579" s="3">
        <f t="shared" si="670"/>
        <v>560.02794550626265</v>
      </c>
      <c r="AH2579" s="3">
        <f t="shared" si="671"/>
        <v>3600.0000000000005</v>
      </c>
      <c r="BA2579" t="s">
        <v>987</v>
      </c>
      <c r="BC2579">
        <v>4033.8504936530321</v>
      </c>
      <c r="BH2579">
        <v>3958.4148940797772</v>
      </c>
      <c r="BI2579">
        <v>104.86469896158371</v>
      </c>
      <c r="BJ2579">
        <v>25.93286269989915</v>
      </c>
      <c r="BK2579">
        <v>13.97275313139378</v>
      </c>
      <c r="BL2579">
        <v>148.11767126105741</v>
      </c>
      <c r="BN2579" s="1">
        <f t="shared" si="672"/>
        <v>4.4930964459074856</v>
      </c>
      <c r="BO2579" s="2">
        <f t="shared" si="673"/>
        <v>0.98129935660928747</v>
      </c>
      <c r="BP2579" s="1">
        <f t="shared" si="674"/>
        <v>20.000000000000004</v>
      </c>
    </row>
    <row r="2580" spans="1:68" x14ac:dyDescent="0.25">
      <c r="A2580" t="s">
        <v>2286</v>
      </c>
      <c r="B2580" t="s">
        <v>1091</v>
      </c>
      <c r="C2580" t="s">
        <v>27</v>
      </c>
      <c r="D2580">
        <v>-20.124496000000001</v>
      </c>
      <c r="E2580">
        <v>-68.077314000000001</v>
      </c>
      <c r="G2580" t="s">
        <v>1086</v>
      </c>
      <c r="H2580" t="s">
        <v>2456</v>
      </c>
      <c r="I2580" t="s">
        <v>1013</v>
      </c>
      <c r="J2580" t="s">
        <v>41</v>
      </c>
      <c r="L2580" t="s">
        <v>986</v>
      </c>
      <c r="M2580">
        <v>0.5</v>
      </c>
      <c r="T2580" s="1">
        <f t="shared" si="666"/>
        <v>145000</v>
      </c>
      <c r="U2580" s="1"/>
      <c r="V2580" s="3"/>
      <c r="W2580" s="3"/>
      <c r="Z2580" s="2"/>
      <c r="AB2580" s="4"/>
      <c r="AD2580" s="3">
        <f t="shared" si="667"/>
        <v>84000</v>
      </c>
      <c r="AE2580" s="3">
        <f t="shared" si="668"/>
        <v>5600.0429689498205</v>
      </c>
      <c r="AF2580" s="3">
        <f t="shared" si="669"/>
        <v>250.00000000000003</v>
      </c>
      <c r="AG2580" s="3">
        <f t="shared" si="670"/>
        <v>490.02445231797986</v>
      </c>
      <c r="AH2580" s="3">
        <f t="shared" si="671"/>
        <v>5000</v>
      </c>
      <c r="BA2580" t="s">
        <v>987</v>
      </c>
      <c r="BC2580">
        <v>4090.2679830747529</v>
      </c>
      <c r="BH2580">
        <v>3653.9214406890251</v>
      </c>
      <c r="BI2580">
        <v>143.22983272801682</v>
      </c>
      <c r="BJ2580">
        <v>36.017864860971045</v>
      </c>
      <c r="BK2580">
        <v>12.226158989969559</v>
      </c>
      <c r="BL2580">
        <v>205.71898786257972</v>
      </c>
      <c r="BN2580" s="1">
        <f t="shared" si="672"/>
        <v>2.1388257694787405</v>
      </c>
      <c r="BO2580" s="2">
        <f t="shared" si="673"/>
        <v>0.89332079360293759</v>
      </c>
      <c r="BP2580" s="1">
        <f t="shared" si="674"/>
        <v>19.999999999999996</v>
      </c>
    </row>
    <row r="2581" spans="1:68" x14ac:dyDescent="0.25">
      <c r="A2581" t="s">
        <v>2287</v>
      </c>
      <c r="B2581" t="s">
        <v>1091</v>
      </c>
      <c r="C2581" t="s">
        <v>27</v>
      </c>
      <c r="D2581">
        <v>-20.291554999999999</v>
      </c>
      <c r="E2581">
        <v>-68.133784000000006</v>
      </c>
      <c r="G2581" t="s">
        <v>1086</v>
      </c>
      <c r="H2581" t="s">
        <v>2456</v>
      </c>
      <c r="I2581" t="s">
        <v>1013</v>
      </c>
      <c r="J2581" t="s">
        <v>41</v>
      </c>
      <c r="L2581" t="s">
        <v>986</v>
      </c>
      <c r="M2581">
        <v>0.5</v>
      </c>
      <c r="T2581" s="1">
        <f t="shared" si="666"/>
        <v>144000</v>
      </c>
      <c r="U2581" s="1"/>
      <c r="V2581" s="3"/>
      <c r="W2581" s="3"/>
      <c r="Z2581" s="2"/>
      <c r="AB2581" s="4"/>
      <c r="AD2581" s="3">
        <f t="shared" si="667"/>
        <v>96000</v>
      </c>
      <c r="AE2581" s="3">
        <f t="shared" si="668"/>
        <v>3100.0237863829352</v>
      </c>
      <c r="AF2581" s="3">
        <f t="shared" si="669"/>
        <v>160</v>
      </c>
      <c r="AG2581" s="3">
        <f t="shared" si="670"/>
        <v>670.03343480213573</v>
      </c>
      <c r="AH2581" s="3">
        <f t="shared" si="671"/>
        <v>2900</v>
      </c>
      <c r="BA2581" t="s">
        <v>987</v>
      </c>
      <c r="BC2581">
        <v>4062.0592383638923</v>
      </c>
      <c r="BH2581">
        <v>4175.9102179303145</v>
      </c>
      <c r="BI2581">
        <v>79.287943117295001</v>
      </c>
      <c r="BJ2581">
        <v>23.051433511021468</v>
      </c>
      <c r="BK2581">
        <v>16.71740106791756</v>
      </c>
      <c r="BL2581">
        <v>119.31701296029624</v>
      </c>
      <c r="BN2581" s="1">
        <f t="shared" si="672"/>
        <v>5.669272800975464</v>
      </c>
      <c r="BO2581" s="2">
        <f t="shared" si="673"/>
        <v>1.0280278974002059</v>
      </c>
      <c r="BP2581" s="1">
        <f t="shared" si="674"/>
        <v>18.125</v>
      </c>
    </row>
    <row r="2582" spans="1:68" x14ac:dyDescent="0.25">
      <c r="A2582" t="s">
        <v>2288</v>
      </c>
      <c r="B2582" t="s">
        <v>1091</v>
      </c>
      <c r="C2582" t="s">
        <v>27</v>
      </c>
      <c r="D2582">
        <v>-20.406638999999998</v>
      </c>
      <c r="E2582">
        <v>-68.174349000000007</v>
      </c>
      <c r="G2582" t="s">
        <v>1086</v>
      </c>
      <c r="H2582" t="s">
        <v>2456</v>
      </c>
      <c r="I2582" t="s">
        <v>1013</v>
      </c>
      <c r="J2582" t="s">
        <v>41</v>
      </c>
      <c r="L2582" t="s">
        <v>986</v>
      </c>
      <c r="M2582">
        <v>0.5</v>
      </c>
      <c r="T2582" s="1">
        <f t="shared" si="666"/>
        <v>147000</v>
      </c>
      <c r="U2582" s="1"/>
      <c r="V2582" s="3"/>
      <c r="W2582" s="3"/>
      <c r="Z2582" s="2"/>
      <c r="AB2582" s="4"/>
      <c r="AD2582" s="3">
        <f t="shared" si="667"/>
        <v>93000</v>
      </c>
      <c r="AE2582" s="3">
        <f t="shared" si="668"/>
        <v>2000.0153460535068</v>
      </c>
      <c r="AF2582" s="3">
        <f t="shared" si="669"/>
        <v>120</v>
      </c>
      <c r="AG2582" s="3">
        <f t="shared" si="670"/>
        <v>750.03742701731608</v>
      </c>
      <c r="AH2582" s="3">
        <f t="shared" si="671"/>
        <v>2300</v>
      </c>
      <c r="BA2582" t="s">
        <v>987</v>
      </c>
      <c r="BC2582">
        <v>4146.6854724964733</v>
      </c>
      <c r="BH2582">
        <v>4045.4130236199921</v>
      </c>
      <c r="BI2582">
        <v>51.153511688577424</v>
      </c>
      <c r="BJ2582">
        <v>17.2885751332661</v>
      </c>
      <c r="BK2582">
        <v>18.71350865811667</v>
      </c>
      <c r="BL2582">
        <v>94.630734416786666</v>
      </c>
      <c r="BN2582" s="1">
        <f t="shared" si="672"/>
        <v>2.2841156108444403</v>
      </c>
      <c r="BO2582" s="2">
        <f t="shared" si="673"/>
        <v>0.97557749447162412</v>
      </c>
      <c r="BP2582" s="1">
        <f t="shared" si="674"/>
        <v>19.166666666666668</v>
      </c>
    </row>
    <row r="2583" spans="1:68" x14ac:dyDescent="0.25">
      <c r="A2583" t="s">
        <v>2289</v>
      </c>
      <c r="B2583" t="s">
        <v>1091</v>
      </c>
      <c r="C2583" t="s">
        <v>27</v>
      </c>
      <c r="D2583">
        <v>-19.945651999999999</v>
      </c>
      <c r="E2583">
        <v>-68.043899999999994</v>
      </c>
      <c r="G2583" t="s">
        <v>1086</v>
      </c>
      <c r="H2583" t="s">
        <v>2456</v>
      </c>
      <c r="I2583" t="s">
        <v>1013</v>
      </c>
      <c r="J2583" t="s">
        <v>41</v>
      </c>
      <c r="L2583" t="s">
        <v>986</v>
      </c>
      <c r="M2583">
        <v>0.5</v>
      </c>
      <c r="T2583" s="1">
        <f t="shared" si="666"/>
        <v>143000</v>
      </c>
      <c r="U2583" s="1"/>
      <c r="V2583" s="3"/>
      <c r="W2583" s="3"/>
      <c r="Z2583" s="2"/>
      <c r="AB2583" s="4"/>
      <c r="AD2583" s="3">
        <f t="shared" si="667"/>
        <v>90000</v>
      </c>
      <c r="AE2583" s="3">
        <f t="shared" si="668"/>
        <v>1100.0084403294288</v>
      </c>
      <c r="AF2583" s="3">
        <f t="shared" si="669"/>
        <v>100</v>
      </c>
      <c r="AG2583" s="3">
        <f t="shared" si="670"/>
        <v>410.02046010279952</v>
      </c>
      <c r="AH2583" s="3">
        <f t="shared" si="671"/>
        <v>1900</v>
      </c>
      <c r="BA2583" t="s">
        <v>987</v>
      </c>
      <c r="BC2583">
        <v>4033.8504936530321</v>
      </c>
      <c r="BH2583">
        <v>3914.9158293096698</v>
      </c>
      <c r="BI2583">
        <v>28.134431428717583</v>
      </c>
      <c r="BJ2583">
        <v>14.407145944388416</v>
      </c>
      <c r="BK2583">
        <v>10.230051399770447</v>
      </c>
      <c r="BL2583">
        <v>78.173215387780289</v>
      </c>
      <c r="BN2583" s="1">
        <f t="shared" si="672"/>
        <v>1.229334473914401</v>
      </c>
      <c r="BO2583" s="2">
        <f t="shared" si="673"/>
        <v>0.97051584719599859</v>
      </c>
      <c r="BP2583" s="1">
        <f t="shared" si="674"/>
        <v>19</v>
      </c>
    </row>
    <row r="2584" spans="1:68" x14ac:dyDescent="0.25">
      <c r="A2584" t="s">
        <v>2290</v>
      </c>
      <c r="B2584" t="s">
        <v>1091</v>
      </c>
      <c r="C2584" t="s">
        <v>27</v>
      </c>
      <c r="D2584">
        <v>-19.858716000000001</v>
      </c>
      <c r="E2584">
        <v>-68.042131999999995</v>
      </c>
      <c r="G2584" t="s">
        <v>1086</v>
      </c>
      <c r="H2584" t="s">
        <v>2456</v>
      </c>
      <c r="I2584" t="s">
        <v>1013</v>
      </c>
      <c r="J2584" t="s">
        <v>41</v>
      </c>
      <c r="L2584" t="s">
        <v>986</v>
      </c>
      <c r="M2584">
        <v>0.5</v>
      </c>
      <c r="T2584" s="1">
        <f t="shared" si="666"/>
        <v>142000</v>
      </c>
      <c r="U2584" s="1"/>
      <c r="V2584" s="3"/>
      <c r="W2584" s="3"/>
      <c r="Z2584" s="2"/>
      <c r="AB2584" s="4"/>
      <c r="AD2584" s="3">
        <f t="shared" si="667"/>
        <v>89000</v>
      </c>
      <c r="AE2584" s="3">
        <f t="shared" si="668"/>
        <v>1900.0145787508316</v>
      </c>
      <c r="AF2584" s="3">
        <f t="shared" si="669"/>
        <v>120</v>
      </c>
      <c r="AG2584" s="3">
        <f t="shared" si="670"/>
        <v>460.02295523728725</v>
      </c>
      <c r="AH2584" s="3">
        <f t="shared" si="671"/>
        <v>2500</v>
      </c>
      <c r="BA2584" t="s">
        <v>987</v>
      </c>
      <c r="BC2584">
        <v>4005.6417489421719</v>
      </c>
      <c r="BH2584">
        <v>3871.4167645395623</v>
      </c>
      <c r="BI2584">
        <v>48.595836104148553</v>
      </c>
      <c r="BJ2584">
        <v>17.2885751332661</v>
      </c>
      <c r="BK2584">
        <v>11.477618643644892</v>
      </c>
      <c r="BL2584">
        <v>102.85949393128986</v>
      </c>
      <c r="BN2584" s="1">
        <f t="shared" si="672"/>
        <v>1.9620798312515695</v>
      </c>
      <c r="BO2584" s="2">
        <f t="shared" si="673"/>
        <v>0.9664910162177992</v>
      </c>
      <c r="BP2584" s="1">
        <f t="shared" si="674"/>
        <v>20.833333333333332</v>
      </c>
    </row>
    <row r="2585" spans="1:68" x14ac:dyDescent="0.25">
      <c r="A2585" t="s">
        <v>2291</v>
      </c>
      <c r="B2585" t="s">
        <v>1091</v>
      </c>
      <c r="C2585" t="s">
        <v>27</v>
      </c>
      <c r="D2585">
        <v>-20.296258000000002</v>
      </c>
      <c r="E2585">
        <v>-67.375287</v>
      </c>
      <c r="G2585" t="s">
        <v>1086</v>
      </c>
      <c r="H2585" t="s">
        <v>2456</v>
      </c>
      <c r="I2585" t="s">
        <v>1013</v>
      </c>
      <c r="J2585" t="s">
        <v>41</v>
      </c>
      <c r="L2585" t="s">
        <v>986</v>
      </c>
      <c r="M2585">
        <v>0.5</v>
      </c>
      <c r="T2585" s="1">
        <f t="shared" si="666"/>
        <v>145000</v>
      </c>
      <c r="U2585" s="1"/>
      <c r="V2585" s="3"/>
      <c r="W2585" s="3"/>
      <c r="Z2585" s="2"/>
      <c r="AB2585" s="4"/>
      <c r="AD2585" s="3">
        <f t="shared" si="667"/>
        <v>85000</v>
      </c>
      <c r="AE2585" s="3">
        <f t="shared" si="668"/>
        <v>6600.0506419765716</v>
      </c>
      <c r="AF2585" s="3">
        <f t="shared" si="669"/>
        <v>390</v>
      </c>
      <c r="AG2585" s="3">
        <f t="shared" si="670"/>
        <v>410.02046010279952</v>
      </c>
      <c r="AH2585" s="3">
        <f t="shared" si="671"/>
        <v>7600</v>
      </c>
      <c r="BA2585" t="s">
        <v>987</v>
      </c>
      <c r="BC2585">
        <v>4090.2679830747529</v>
      </c>
      <c r="BH2585">
        <v>3697.4205054591325</v>
      </c>
      <c r="BI2585">
        <v>168.80658857230549</v>
      </c>
      <c r="BJ2585">
        <v>56.187869183114827</v>
      </c>
      <c r="BK2585">
        <v>10.230051399770447</v>
      </c>
      <c r="BL2585">
        <v>312.69286155112115</v>
      </c>
      <c r="BN2585" s="1">
        <f t="shared" si="672"/>
        <v>5.5204852766300201</v>
      </c>
      <c r="BO2585" s="2">
        <f t="shared" si="673"/>
        <v>0.90395556495535345</v>
      </c>
      <c r="BP2585" s="1">
        <f t="shared" si="674"/>
        <v>19.487179487179485</v>
      </c>
    </row>
    <row r="2586" spans="1:68" x14ac:dyDescent="0.25">
      <c r="A2586" t="s">
        <v>2292</v>
      </c>
      <c r="B2586" t="s">
        <v>1091</v>
      </c>
      <c r="C2586" t="s">
        <v>27</v>
      </c>
      <c r="D2586">
        <v>-20.385314999999999</v>
      </c>
      <c r="E2586">
        <v>-67.397679999999994</v>
      </c>
      <c r="G2586" t="s">
        <v>1086</v>
      </c>
      <c r="H2586" t="s">
        <v>2456</v>
      </c>
      <c r="I2586" t="s">
        <v>1013</v>
      </c>
      <c r="J2586" t="s">
        <v>41</v>
      </c>
      <c r="L2586" t="s">
        <v>986</v>
      </c>
      <c r="M2586">
        <v>0.5</v>
      </c>
      <c r="T2586" s="1">
        <f t="shared" si="666"/>
        <v>155000</v>
      </c>
      <c r="U2586" s="1"/>
      <c r="V2586" s="3"/>
      <c r="W2586" s="3"/>
      <c r="Z2586" s="2"/>
      <c r="AB2586" s="4"/>
      <c r="AD2586" s="3">
        <f t="shared" si="667"/>
        <v>69000</v>
      </c>
      <c r="AE2586" s="3">
        <f t="shared" si="668"/>
        <v>9100.069824543456</v>
      </c>
      <c r="AF2586" s="3">
        <f t="shared" si="669"/>
        <v>570</v>
      </c>
      <c r="AG2586" s="3">
        <f t="shared" si="670"/>
        <v>290.01447178002894</v>
      </c>
      <c r="AH2586" s="3">
        <f t="shared" si="671"/>
        <v>11600</v>
      </c>
      <c r="BA2586" t="s">
        <v>987</v>
      </c>
      <c r="BC2586">
        <v>4372.3554301833565</v>
      </c>
      <c r="BH2586">
        <v>3001.4354691374133</v>
      </c>
      <c r="BI2586">
        <v>232.74847818302726</v>
      </c>
      <c r="BJ2586">
        <v>82.120731883013974</v>
      </c>
      <c r="BK2586">
        <v>7.2358900144717797</v>
      </c>
      <c r="BL2586">
        <v>477.26805184118496</v>
      </c>
      <c r="BN2586" s="1">
        <f t="shared" si="672"/>
        <v>-1.0053846756191027</v>
      </c>
      <c r="BO2586" s="2">
        <f t="shared" si="673"/>
        <v>0.68645733794142783</v>
      </c>
      <c r="BP2586" s="1">
        <f t="shared" si="674"/>
        <v>20.350877192982455</v>
      </c>
    </row>
    <row r="2587" spans="1:68" x14ac:dyDescent="0.25">
      <c r="A2587" t="s">
        <v>2293</v>
      </c>
      <c r="B2587" t="s">
        <v>1091</v>
      </c>
      <c r="C2587" t="s">
        <v>27</v>
      </c>
      <c r="D2587">
        <v>-20.470376999999999</v>
      </c>
      <c r="E2587">
        <v>-67.416813000000005</v>
      </c>
      <c r="G2587" t="s">
        <v>1086</v>
      </c>
      <c r="H2587" t="s">
        <v>2456</v>
      </c>
      <c r="I2587" t="s">
        <v>1013</v>
      </c>
      <c r="J2587" t="s">
        <v>41</v>
      </c>
      <c r="L2587" t="s">
        <v>986</v>
      </c>
      <c r="M2587">
        <v>0.5</v>
      </c>
      <c r="T2587" s="1">
        <f t="shared" si="666"/>
        <v>155000</v>
      </c>
      <c r="U2587" s="1"/>
      <c r="V2587" s="3"/>
      <c r="W2587" s="3"/>
      <c r="Z2587" s="2"/>
      <c r="AB2587" s="4"/>
      <c r="AD2587" s="3">
        <f t="shared" si="667"/>
        <v>77000</v>
      </c>
      <c r="AE2587" s="3">
        <f t="shared" si="668"/>
        <v>11000.084403294288</v>
      </c>
      <c r="AF2587" s="3">
        <f t="shared" si="669"/>
        <v>480</v>
      </c>
      <c r="AG2587" s="3">
        <f t="shared" si="670"/>
        <v>360.01796496831173</v>
      </c>
      <c r="AH2587" s="3">
        <f t="shared" si="671"/>
        <v>9200</v>
      </c>
      <c r="BA2587" t="s">
        <v>987</v>
      </c>
      <c r="BC2587">
        <v>4372.3554301833565</v>
      </c>
      <c r="BH2587">
        <v>3349.4279872982729</v>
      </c>
      <c r="BI2587">
        <v>281.34431428717585</v>
      </c>
      <c r="BJ2587">
        <v>69.154300533064401</v>
      </c>
      <c r="BK2587">
        <v>8.9824841558960014</v>
      </c>
      <c r="BL2587">
        <v>378.52293766714666</v>
      </c>
      <c r="BN2587" s="1">
        <f t="shared" si="672"/>
        <v>1.1594734911525268</v>
      </c>
      <c r="BO2587" s="2">
        <f t="shared" si="673"/>
        <v>0.76604659451434698</v>
      </c>
      <c r="BP2587" s="1">
        <f t="shared" si="674"/>
        <v>19.166666666666668</v>
      </c>
    </row>
    <row r="2588" spans="1:68" x14ac:dyDescent="0.25">
      <c r="A2588" t="s">
        <v>2294</v>
      </c>
      <c r="B2588" t="s">
        <v>1091</v>
      </c>
      <c r="C2588" t="s">
        <v>27</v>
      </c>
      <c r="D2588">
        <v>-20.642841000000001</v>
      </c>
      <c r="E2588">
        <v>-67.457199000000003</v>
      </c>
      <c r="G2588" t="s">
        <v>1086</v>
      </c>
      <c r="H2588" t="s">
        <v>2456</v>
      </c>
      <c r="I2588" t="s">
        <v>1013</v>
      </c>
      <c r="J2588" t="s">
        <v>41</v>
      </c>
      <c r="L2588" t="s">
        <v>986</v>
      </c>
      <c r="M2588">
        <v>0</v>
      </c>
      <c r="T2588" s="1">
        <f t="shared" si="666"/>
        <v>156000</v>
      </c>
      <c r="U2588" s="1"/>
      <c r="V2588" s="3"/>
      <c r="W2588" s="3"/>
      <c r="Z2588" s="2"/>
      <c r="AB2588" s="4"/>
      <c r="AD2588" s="3">
        <f t="shared" si="667"/>
        <v>57000.000000000007</v>
      </c>
      <c r="AE2588" s="3">
        <f t="shared" si="668"/>
        <v>20000.153460535068</v>
      </c>
      <c r="AF2588" s="3">
        <f t="shared" si="669"/>
        <v>1150</v>
      </c>
      <c r="AG2588" s="3">
        <f t="shared" si="670"/>
        <v>200.00998053795098</v>
      </c>
      <c r="AH2588" s="3">
        <f t="shared" si="671"/>
        <v>24000</v>
      </c>
      <c r="BA2588" t="s">
        <v>987</v>
      </c>
      <c r="BC2588">
        <v>4400.5641748942171</v>
      </c>
      <c r="BH2588">
        <v>2479.4466918961243</v>
      </c>
      <c r="BI2588">
        <v>511.53511688577424</v>
      </c>
      <c r="BJ2588">
        <v>165.68217836046679</v>
      </c>
      <c r="BK2588">
        <v>4.9902689754977789</v>
      </c>
      <c r="BL2588">
        <v>987.4511417403827</v>
      </c>
      <c r="BN2588" s="1">
        <f t="shared" si="672"/>
        <v>7.7653952564967863</v>
      </c>
      <c r="BO2588" s="2">
        <f t="shared" si="673"/>
        <v>0.56343836684434367</v>
      </c>
      <c r="BP2588" s="1">
        <f t="shared" si="674"/>
        <v>20.869565217391305</v>
      </c>
    </row>
    <row r="2589" spans="1:68" x14ac:dyDescent="0.25">
      <c r="A2589" t="s">
        <v>2295</v>
      </c>
      <c r="B2589" t="s">
        <v>1091</v>
      </c>
      <c r="C2589" t="s">
        <v>27</v>
      </c>
      <c r="D2589">
        <v>-20.033048999999998</v>
      </c>
      <c r="E2589">
        <v>-67.312460999999999</v>
      </c>
      <c r="G2589" t="s">
        <v>1086</v>
      </c>
      <c r="H2589" t="s">
        <v>2456</v>
      </c>
      <c r="I2589" t="s">
        <v>1013</v>
      </c>
      <c r="J2589" t="s">
        <v>41</v>
      </c>
      <c r="L2589" t="s">
        <v>986</v>
      </c>
      <c r="M2589">
        <v>0.5</v>
      </c>
      <c r="T2589" s="1">
        <f t="shared" si="666"/>
        <v>149999.99999999997</v>
      </c>
      <c r="U2589" s="1"/>
      <c r="V2589" s="3"/>
      <c r="W2589" s="3"/>
      <c r="Z2589" s="2"/>
      <c r="AB2589" s="4"/>
      <c r="AD2589" s="3">
        <f t="shared" si="667"/>
        <v>87000</v>
      </c>
      <c r="AE2589" s="3">
        <f t="shared" si="668"/>
        <v>4400.0337613177153</v>
      </c>
      <c r="AF2589" s="3">
        <f t="shared" si="669"/>
        <v>180</v>
      </c>
      <c r="AG2589" s="3">
        <f t="shared" si="670"/>
        <v>530.02644842557015</v>
      </c>
      <c r="AH2589" s="3">
        <f t="shared" si="671"/>
        <v>3800</v>
      </c>
      <c r="BA2589" t="s">
        <v>987</v>
      </c>
      <c r="BC2589">
        <v>4231.3117066290542</v>
      </c>
      <c r="BH2589">
        <v>3784.4186349993474</v>
      </c>
      <c r="BI2589">
        <v>112.53772571487033</v>
      </c>
      <c r="BJ2589">
        <v>25.93286269989915</v>
      </c>
      <c r="BK2589">
        <v>13.224212785069115</v>
      </c>
      <c r="BL2589">
        <v>156.34643077556058</v>
      </c>
      <c r="BN2589" s="1">
        <f t="shared" si="672"/>
        <v>0.36168098636413887</v>
      </c>
      <c r="BO2589" s="2">
        <f t="shared" si="673"/>
        <v>0.89438427073817928</v>
      </c>
      <c r="BP2589" s="1">
        <f t="shared" si="674"/>
        <v>21.111111111111111</v>
      </c>
    </row>
    <row r="2590" spans="1:68" x14ac:dyDescent="0.25">
      <c r="A2590" t="s">
        <v>2296</v>
      </c>
      <c r="B2590" t="s">
        <v>1091</v>
      </c>
      <c r="C2590" t="s">
        <v>27</v>
      </c>
      <c r="D2590">
        <v>-19.880233</v>
      </c>
      <c r="E2590">
        <v>-68.186342999999994</v>
      </c>
      <c r="G2590" t="s">
        <v>1086</v>
      </c>
      <c r="H2590" t="s">
        <v>2456</v>
      </c>
      <c r="I2590" t="s">
        <v>1013</v>
      </c>
      <c r="J2590" t="s">
        <v>41</v>
      </c>
      <c r="L2590" t="s">
        <v>986</v>
      </c>
      <c r="M2590">
        <v>0</v>
      </c>
      <c r="T2590" s="1">
        <f t="shared" si="666"/>
        <v>171000</v>
      </c>
      <c r="U2590" s="1"/>
      <c r="V2590" s="3"/>
      <c r="W2590" s="3"/>
      <c r="Z2590" s="2"/>
      <c r="AB2590" s="4"/>
      <c r="AD2590" s="3">
        <f t="shared" si="667"/>
        <v>64999.999999999993</v>
      </c>
      <c r="AE2590" s="3">
        <f t="shared" si="668"/>
        <v>13000.099749347793</v>
      </c>
      <c r="AF2590" s="3">
        <f t="shared" si="669"/>
        <v>620</v>
      </c>
      <c r="AG2590" s="3">
        <f t="shared" si="670"/>
        <v>380.01896302210685</v>
      </c>
      <c r="AH2590" s="3">
        <f t="shared" si="671"/>
        <v>14000</v>
      </c>
      <c r="BA2590" t="s">
        <v>987</v>
      </c>
      <c r="BC2590">
        <v>4823.695345557122</v>
      </c>
      <c r="BH2590">
        <v>2827.4392100569835</v>
      </c>
      <c r="BI2590">
        <v>332.49782597575324</v>
      </c>
      <c r="BJ2590">
        <v>89.324304855208183</v>
      </c>
      <c r="BK2590">
        <v>9.4815110534457805</v>
      </c>
      <c r="BL2590">
        <v>576.01316601522319</v>
      </c>
      <c r="BN2590" s="1">
        <f t="shared" si="672"/>
        <v>-4.3644202244436796</v>
      </c>
      <c r="BO2590" s="2">
        <f t="shared" si="673"/>
        <v>0.58615625728959109</v>
      </c>
      <c r="BP2590" s="1">
        <f t="shared" si="674"/>
        <v>22.580645161290324</v>
      </c>
    </row>
    <row r="2591" spans="1:68" x14ac:dyDescent="0.25">
      <c r="A2591" t="s">
        <v>2297</v>
      </c>
      <c r="B2591" t="s">
        <v>1091</v>
      </c>
      <c r="C2591" t="s">
        <v>27</v>
      </c>
      <c r="D2591">
        <v>-20.314063999999998</v>
      </c>
      <c r="E2591">
        <v>-67.704375999999996</v>
      </c>
      <c r="G2591" t="s">
        <v>1086</v>
      </c>
      <c r="H2591" t="s">
        <v>2456</v>
      </c>
      <c r="I2591" t="s">
        <v>1013</v>
      </c>
      <c r="J2591" t="s">
        <v>41</v>
      </c>
      <c r="L2591" t="s">
        <v>986</v>
      </c>
      <c r="M2591">
        <v>0.5</v>
      </c>
      <c r="T2591" s="1">
        <f t="shared" si="666"/>
        <v>160000</v>
      </c>
      <c r="U2591" s="1"/>
      <c r="V2591" s="3"/>
      <c r="W2591" s="3"/>
      <c r="Z2591" s="2"/>
      <c r="AB2591" s="4"/>
      <c r="AD2591" s="3">
        <f t="shared" si="667"/>
        <v>68000</v>
      </c>
      <c r="AE2591" s="3">
        <f t="shared" si="668"/>
        <v>13000.099749347793</v>
      </c>
      <c r="AF2591" s="3">
        <f t="shared" si="669"/>
        <v>580</v>
      </c>
      <c r="AG2591" s="3">
        <f t="shared" si="670"/>
        <v>350.01746594141423</v>
      </c>
      <c r="AH2591" s="3">
        <f t="shared" si="671"/>
        <v>11000</v>
      </c>
      <c r="BA2591" t="s">
        <v>987</v>
      </c>
      <c r="BC2591">
        <v>4513.3991537376587</v>
      </c>
      <c r="BH2591">
        <v>2957.9364043673058</v>
      </c>
      <c r="BI2591">
        <v>332.49782597575324</v>
      </c>
      <c r="BJ2591">
        <v>83.561446477452819</v>
      </c>
      <c r="BK2591">
        <v>8.7329707071211136</v>
      </c>
      <c r="BL2591">
        <v>452.5817732976754</v>
      </c>
      <c r="BN2591" s="1">
        <f t="shared" si="672"/>
        <v>-2.460537917593336</v>
      </c>
      <c r="BO2591" s="2">
        <f t="shared" si="673"/>
        <v>0.65536778459263123</v>
      </c>
      <c r="BP2591" s="1">
        <f t="shared" si="674"/>
        <v>18.96551724137931</v>
      </c>
    </row>
    <row r="2592" spans="1:68" x14ac:dyDescent="0.25">
      <c r="A2592" t="s">
        <v>2298</v>
      </c>
      <c r="B2592" t="s">
        <v>1091</v>
      </c>
      <c r="C2592" t="s">
        <v>27</v>
      </c>
      <c r="D2592">
        <v>-20.314063999999998</v>
      </c>
      <c r="E2592">
        <v>-67.704375999999996</v>
      </c>
      <c r="G2592" t="s">
        <v>1086</v>
      </c>
      <c r="H2592" t="s">
        <v>2456</v>
      </c>
      <c r="I2592" t="s">
        <v>1013</v>
      </c>
      <c r="J2592" t="s">
        <v>41</v>
      </c>
      <c r="L2592" t="s">
        <v>986</v>
      </c>
      <c r="M2592">
        <v>0.5</v>
      </c>
      <c r="T2592" s="1">
        <f t="shared" si="666"/>
        <v>165000</v>
      </c>
      <c r="U2592" s="1"/>
      <c r="V2592" s="3"/>
      <c r="W2592" s="3"/>
      <c r="Z2592" s="2"/>
      <c r="AB2592" s="4"/>
      <c r="AD2592" s="3">
        <f t="shared" si="667"/>
        <v>68000</v>
      </c>
      <c r="AE2592" s="3">
        <f t="shared" si="668"/>
        <v>12000.092076321042</v>
      </c>
      <c r="AF2592" s="3">
        <f t="shared" si="669"/>
        <v>520</v>
      </c>
      <c r="AG2592" s="3">
        <f t="shared" si="670"/>
        <v>380.01896302210685</v>
      </c>
      <c r="AH2592" s="3">
        <f t="shared" si="671"/>
        <v>10000</v>
      </c>
      <c r="BA2592" t="s">
        <v>987</v>
      </c>
      <c r="BC2592">
        <v>4654.44287729196</v>
      </c>
      <c r="BH2592">
        <v>2957.9364043673058</v>
      </c>
      <c r="BI2592">
        <v>306.92107013146455</v>
      </c>
      <c r="BJ2592">
        <v>74.917158910819765</v>
      </c>
      <c r="BK2592">
        <v>9.4815110534457805</v>
      </c>
      <c r="BL2592">
        <v>411.43797572515945</v>
      </c>
      <c r="BN2592" s="1">
        <f t="shared" si="672"/>
        <v>-5.3511345379864306</v>
      </c>
      <c r="BO2592" s="2">
        <f t="shared" si="673"/>
        <v>0.63550815475649092</v>
      </c>
      <c r="BP2592" s="1">
        <f t="shared" si="674"/>
        <v>19.23076923076923</v>
      </c>
    </row>
    <row r="2593" spans="1:68" x14ac:dyDescent="0.25">
      <c r="A2593" t="s">
        <v>2299</v>
      </c>
      <c r="B2593" t="s">
        <v>1091</v>
      </c>
      <c r="C2593" t="s">
        <v>27</v>
      </c>
      <c r="D2593">
        <v>-20.366762000000001</v>
      </c>
      <c r="E2593">
        <v>-66.978142000000005</v>
      </c>
      <c r="G2593" t="s">
        <v>1086</v>
      </c>
      <c r="H2593" t="s">
        <v>2456</v>
      </c>
      <c r="I2593" t="s">
        <v>1013</v>
      </c>
      <c r="J2593" t="s">
        <v>41</v>
      </c>
      <c r="L2593" t="s">
        <v>986</v>
      </c>
      <c r="M2593">
        <v>0.5</v>
      </c>
      <c r="T2593" s="1">
        <f t="shared" si="666"/>
        <v>155000</v>
      </c>
      <c r="U2593" s="1"/>
      <c r="V2593" s="3"/>
      <c r="W2593" s="3"/>
      <c r="Z2593" s="2"/>
      <c r="AB2593" s="4"/>
      <c r="AD2593" s="3">
        <f t="shared" si="667"/>
        <v>76000</v>
      </c>
      <c r="AE2593" s="3">
        <f t="shared" si="668"/>
        <v>4500.0345286203901</v>
      </c>
      <c r="AF2593" s="3">
        <f t="shared" si="669"/>
        <v>180</v>
      </c>
      <c r="AG2593" s="3">
        <f t="shared" si="670"/>
        <v>690.03443285593085</v>
      </c>
      <c r="AH2593" s="3">
        <f t="shared" si="671"/>
        <v>3700</v>
      </c>
      <c r="BA2593" t="s">
        <v>987</v>
      </c>
      <c r="BC2593">
        <v>4372.3554301833565</v>
      </c>
      <c r="BH2593">
        <v>3305.9289225281655</v>
      </c>
      <c r="BI2593">
        <v>115.0954012992992</v>
      </c>
      <c r="BJ2593">
        <v>25.93286269989915</v>
      </c>
      <c r="BK2593">
        <v>17.216427965467336</v>
      </c>
      <c r="BL2593">
        <v>152.23205101830899</v>
      </c>
      <c r="BN2593" s="1">
        <f t="shared" si="672"/>
        <v>-7.1890931499092963</v>
      </c>
      <c r="BO2593" s="2">
        <f t="shared" si="673"/>
        <v>0.75609793744273213</v>
      </c>
      <c r="BP2593" s="1">
        <f t="shared" si="674"/>
        <v>20.555555555555557</v>
      </c>
    </row>
    <row r="2594" spans="1:68" x14ac:dyDescent="0.25">
      <c r="A2594" t="s">
        <v>2300</v>
      </c>
      <c r="B2594" t="s">
        <v>2301</v>
      </c>
      <c r="C2594" t="s">
        <v>27</v>
      </c>
      <c r="D2594">
        <v>-20.117585375699498</v>
      </c>
      <c r="E2594">
        <v>-67.279873509558996</v>
      </c>
      <c r="G2594" t="s">
        <v>2474</v>
      </c>
      <c r="H2594" t="s">
        <v>2456</v>
      </c>
      <c r="I2594" t="s">
        <v>1013</v>
      </c>
      <c r="J2594" t="s">
        <v>41</v>
      </c>
      <c r="L2594" t="s">
        <v>30</v>
      </c>
      <c r="M2594">
        <v>5</v>
      </c>
      <c r="N2594">
        <v>5.0999999999999996</v>
      </c>
      <c r="O2594">
        <v>1.2041999999999999</v>
      </c>
      <c r="P2594">
        <v>7.12</v>
      </c>
      <c r="Q2594" s="1">
        <f>R2594/61</f>
        <v>1.083606557377049</v>
      </c>
      <c r="R2594" s="3">
        <v>66.099999999999994</v>
      </c>
      <c r="T2594" s="1">
        <f t="shared" ref="T2594" si="675">BC2594*35.45</f>
        <v>182541</v>
      </c>
      <c r="U2594" s="1">
        <f t="shared" ref="U2594" si="676">BD2594*79.904</f>
        <v>86.000000000000014</v>
      </c>
      <c r="V2594" s="3"/>
      <c r="W2594" s="3">
        <f t="shared" ref="W2594" si="677">96.06*BE2594</f>
        <v>7931.0000000000009</v>
      </c>
      <c r="Z2594" s="2">
        <f t="shared" ref="Z2594" si="678">10.811*BF2594</f>
        <v>202.8</v>
      </c>
      <c r="AB2594" s="4">
        <v>0.54620506673382019</v>
      </c>
      <c r="AD2594" s="3">
        <f t="shared" ref="AD2594" si="679">22.989*BH2594</f>
        <v>103752.99999999999</v>
      </c>
      <c r="AE2594" s="3">
        <f t="shared" ref="AE2594" si="680">39.0983*BI2594</f>
        <v>6386.0489999488473</v>
      </c>
      <c r="AF2594" s="3">
        <f t="shared" ref="AF2594" si="681">6.941*BJ2594</f>
        <v>263</v>
      </c>
      <c r="AG2594" s="3">
        <f t="shared" ref="AG2594" si="682">40.08*BK2594</f>
        <v>651.03248665103024</v>
      </c>
      <c r="AH2594" s="3">
        <f t="shared" ref="AH2594" si="683">24.305*BL2594</f>
        <v>5414.0000000000009</v>
      </c>
      <c r="AM2594">
        <v>17.179999999999996</v>
      </c>
      <c r="AO2594" s="1">
        <v>5.4521275799129496</v>
      </c>
      <c r="AP2594">
        <v>0.17600059591437492</v>
      </c>
      <c r="AQ2594" s="3">
        <v>307300</v>
      </c>
      <c r="BA2594" t="s">
        <v>31</v>
      </c>
      <c r="BB2594">
        <v>1.083606557377049</v>
      </c>
      <c r="BC2594">
        <v>5149.252468265162</v>
      </c>
      <c r="BD2594">
        <v>1.076291549859832</v>
      </c>
      <c r="BE2594">
        <v>82.562981469914646</v>
      </c>
      <c r="BF2594">
        <v>18.758671723244845</v>
      </c>
      <c r="BH2594">
        <v>4513.1584670929569</v>
      </c>
      <c r="BI2594">
        <v>163.33316282162772</v>
      </c>
      <c r="BJ2594">
        <v>37.89079383374154</v>
      </c>
      <c r="BK2594">
        <v>16.243325515245267</v>
      </c>
      <c r="BL2594">
        <v>222.75252005760134</v>
      </c>
      <c r="BN2594" s="1">
        <f t="shared" ref="BN2594" si="684">((BH2594+BI2594+BJ2594+2*BK2594+2*BL2594)-(BC2594+BD2594+2*BE2594+BB2594))/((BH2594+BI2594+BJ2594+2*BK2594+2*BL2594)+(BC2594+BD2594+2*BE2594+BB2594))*100</f>
        <v>-1.1815134541982202</v>
      </c>
      <c r="BO2594" s="2">
        <f t="shared" ref="BO2594" si="685">BH2594/BC2594</f>
        <v>0.87646867092020608</v>
      </c>
      <c r="BP2594" s="1">
        <f t="shared" ref="BP2594" si="686">AH2594/AF2594</f>
        <v>20.585551330798484</v>
      </c>
    </row>
    <row r="2595" spans="1:68" x14ac:dyDescent="0.25">
      <c r="A2595" t="s">
        <v>2302</v>
      </c>
      <c r="B2595" t="s">
        <v>2301</v>
      </c>
      <c r="C2595" t="s">
        <v>27</v>
      </c>
      <c r="D2595">
        <v>-20.117585375699498</v>
      </c>
      <c r="E2595">
        <v>-67.279873509558996</v>
      </c>
      <c r="G2595" t="s">
        <v>2474</v>
      </c>
      <c r="H2595" t="s">
        <v>2456</v>
      </c>
      <c r="I2595" t="s">
        <v>1013</v>
      </c>
      <c r="J2595" t="s">
        <v>41</v>
      </c>
      <c r="L2595" t="s">
        <v>30</v>
      </c>
      <c r="M2595">
        <v>7.5</v>
      </c>
      <c r="N2595">
        <v>4.5999999999999996</v>
      </c>
      <c r="O2595">
        <v>1.2044999999999999</v>
      </c>
      <c r="P2595">
        <v>7.11</v>
      </c>
      <c r="Q2595" s="1">
        <f t="shared" ref="Q2595:Q2625" si="687">R2595/61</f>
        <v>1.0491803278688525</v>
      </c>
      <c r="R2595" s="3">
        <v>64</v>
      </c>
      <c r="T2595" s="1">
        <f t="shared" ref="T2595:T2626" si="688">BC2595*35.45</f>
        <v>184450</v>
      </c>
      <c r="U2595" s="1">
        <f t="shared" ref="U2595:U2626" si="689">BD2595*79.904</f>
        <v>90.1</v>
      </c>
      <c r="V2595" s="3"/>
      <c r="W2595" s="3">
        <f t="shared" ref="W2595:W2626" si="690">96.06*BE2595</f>
        <v>8099.0000000000009</v>
      </c>
      <c r="Z2595" s="2">
        <f t="shared" ref="Z2595:Z2626" si="691">10.811*BF2595</f>
        <v>212.10000000000002</v>
      </c>
      <c r="AB2595" s="4">
        <v>0.60374998740871322</v>
      </c>
      <c r="AD2595" s="3">
        <f t="shared" ref="AD2595:AD2626" si="692">22.989*BH2595</f>
        <v>105197</v>
      </c>
      <c r="AE2595" s="3">
        <f t="shared" ref="AE2595:AE2626" si="693">39.0983*BI2595</f>
        <v>6410.0491841014864</v>
      </c>
      <c r="AF2595" s="3">
        <f t="shared" ref="AF2595:AF2626" si="694">6.941*BJ2595</f>
        <v>268</v>
      </c>
      <c r="AG2595" s="3">
        <f t="shared" ref="AG2595:AG2626" si="695">40.08*BK2595</f>
        <v>645.03218723489192</v>
      </c>
      <c r="AH2595" s="3">
        <f t="shared" ref="AH2595:AH2626" si="696">24.305*BL2595</f>
        <v>5540.0000000000009</v>
      </c>
      <c r="AM2595">
        <v>18.36</v>
      </c>
      <c r="AO2595" s="1">
        <v>5.548129826367763</v>
      </c>
      <c r="AP2595">
        <v>0.18400062300139197</v>
      </c>
      <c r="AQ2595" s="3">
        <v>311000</v>
      </c>
      <c r="BA2595" t="s">
        <v>31</v>
      </c>
      <c r="BB2595">
        <v>1.0491803278688525</v>
      </c>
      <c r="BC2595">
        <v>5203.1029619181945</v>
      </c>
      <c r="BD2595">
        <v>1.1276031237484982</v>
      </c>
      <c r="BE2595">
        <v>84.311888403081412</v>
      </c>
      <c r="BF2595">
        <v>19.618906669133292</v>
      </c>
      <c r="BH2595">
        <v>4575.9711166209927</v>
      </c>
      <c r="BI2595">
        <v>163.94700496189057</v>
      </c>
      <c r="BJ2595">
        <v>38.611151130960955</v>
      </c>
      <c r="BK2595">
        <v>16.093617445980339</v>
      </c>
      <c r="BL2595">
        <v>227.93663855173838</v>
      </c>
      <c r="BN2595" s="1">
        <f t="shared" ref="BN2595:BN2626" si="697">((BH2595+BI2595+BJ2595+2*BK2595+2*BL2595)-(BC2595+BD2595+2*BE2595+BB2595))/((BH2595+BI2595+BJ2595+2*BK2595+2*BL2595)+(BC2595+BD2595+2*BE2595+BB2595))*100</f>
        <v>-1.0085409987265659</v>
      </c>
      <c r="BO2595" s="2">
        <f t="shared" ref="BO2595:BO2626" si="698">BH2595/BC2595</f>
        <v>0.8794696453467834</v>
      </c>
      <c r="BP2595" s="1">
        <f t="shared" ref="BP2595:BP2626" si="699">AH2595/AF2595</f>
        <v>20.671641791044781</v>
      </c>
    </row>
    <row r="2596" spans="1:68" x14ac:dyDescent="0.25">
      <c r="A2596" t="s">
        <v>2303</v>
      </c>
      <c r="B2596" t="s">
        <v>2301</v>
      </c>
      <c r="C2596" t="s">
        <v>27</v>
      </c>
      <c r="D2596">
        <v>-20.117585375699498</v>
      </c>
      <c r="E2596">
        <v>-67.279873509558996</v>
      </c>
      <c r="G2596" t="s">
        <v>2474</v>
      </c>
      <c r="H2596" t="s">
        <v>2456</v>
      </c>
      <c r="I2596" t="s">
        <v>1013</v>
      </c>
      <c r="J2596" t="s">
        <v>41</v>
      </c>
      <c r="L2596" t="s">
        <v>30</v>
      </c>
      <c r="M2596">
        <v>7</v>
      </c>
      <c r="N2596">
        <v>4.5999999999999996</v>
      </c>
      <c r="O2596">
        <v>1.2044999999999999</v>
      </c>
      <c r="P2596">
        <v>7.09</v>
      </c>
      <c r="Q2596" s="1">
        <f t="shared" si="687"/>
        <v>1.0573770491803278</v>
      </c>
      <c r="R2596" s="3">
        <v>64.5</v>
      </c>
      <c r="T2596" s="1">
        <f t="shared" si="688"/>
        <v>173562.00000000003</v>
      </c>
      <c r="U2596" s="1">
        <f t="shared" si="689"/>
        <v>96.799999999999983</v>
      </c>
      <c r="V2596" s="3"/>
      <c r="W2596" s="3">
        <f t="shared" si="690"/>
        <v>8111.9999999999991</v>
      </c>
      <c r="Z2596" s="2">
        <f t="shared" si="691"/>
        <v>212.9</v>
      </c>
      <c r="AB2596" s="4">
        <v>0.58865623772349529</v>
      </c>
      <c r="AD2596" s="3">
        <f t="shared" si="692"/>
        <v>105355</v>
      </c>
      <c r="AE2596" s="3">
        <f t="shared" si="693"/>
        <v>6453.0495140416397</v>
      </c>
      <c r="AF2596" s="3">
        <f t="shared" si="694"/>
        <v>259</v>
      </c>
      <c r="AG2596" s="3">
        <f t="shared" si="695"/>
        <v>644.03213733220218</v>
      </c>
      <c r="AH2596" s="3">
        <f t="shared" si="696"/>
        <v>5492</v>
      </c>
      <c r="AM2596">
        <v>18.159999999999997</v>
      </c>
      <c r="AO2596" s="1">
        <v>5.6261316516122992</v>
      </c>
      <c r="AP2596">
        <v>0.18200061622963773</v>
      </c>
      <c r="AQ2596" s="3">
        <v>300200</v>
      </c>
      <c r="BA2596" t="s">
        <v>31</v>
      </c>
      <c r="BB2596">
        <v>1.0573770491803278</v>
      </c>
      <c r="BC2596">
        <v>4895.9661495063474</v>
      </c>
      <c r="BD2596">
        <v>1.2114537444933919</v>
      </c>
      <c r="BE2596">
        <v>84.447220487195494</v>
      </c>
      <c r="BF2596">
        <v>19.692905374155952</v>
      </c>
      <c r="BH2596">
        <v>4582.8439688546696</v>
      </c>
      <c r="BI2596">
        <v>165.04680546319506</v>
      </c>
      <c r="BJ2596">
        <v>37.314507995965997</v>
      </c>
      <c r="BK2596">
        <v>16.068666101102849</v>
      </c>
      <c r="BL2596">
        <v>225.96173626825757</v>
      </c>
      <c r="BN2596" s="1">
        <f t="shared" si="697"/>
        <v>1.9555817655709726</v>
      </c>
      <c r="BO2596" s="2">
        <f t="shared" si="698"/>
        <v>0.93604486405951781</v>
      </c>
      <c r="BP2596" s="1">
        <f t="shared" si="699"/>
        <v>21.204633204633204</v>
      </c>
    </row>
    <row r="2597" spans="1:68" x14ac:dyDescent="0.25">
      <c r="A2597" t="s">
        <v>2304</v>
      </c>
      <c r="B2597" t="s">
        <v>2301</v>
      </c>
      <c r="C2597" t="s">
        <v>27</v>
      </c>
      <c r="D2597">
        <v>-20.117585375699498</v>
      </c>
      <c r="E2597">
        <v>-67.279873509558996</v>
      </c>
      <c r="G2597" t="s">
        <v>2474</v>
      </c>
      <c r="H2597" t="s">
        <v>2456</v>
      </c>
      <c r="I2597" t="s">
        <v>1013</v>
      </c>
      <c r="J2597" t="s">
        <v>41</v>
      </c>
      <c r="L2597" t="s">
        <v>30</v>
      </c>
      <c r="M2597">
        <v>2.5</v>
      </c>
      <c r="N2597">
        <v>7.4</v>
      </c>
      <c r="O2597">
        <v>1.2050000000000001</v>
      </c>
      <c r="P2597">
        <v>7.09</v>
      </c>
      <c r="Q2597" s="1">
        <f t="shared" si="687"/>
        <v>1.0360655737704918</v>
      </c>
      <c r="R2597" s="3">
        <v>63.2</v>
      </c>
      <c r="T2597" s="1">
        <f t="shared" si="688"/>
        <v>181003.99999999997</v>
      </c>
      <c r="U2597" s="1">
        <f t="shared" si="689"/>
        <v>82.4</v>
      </c>
      <c r="V2597" s="3"/>
      <c r="W2597" s="3">
        <f t="shared" si="690"/>
        <v>8046</v>
      </c>
      <c r="Z2597" s="2">
        <f t="shared" si="691"/>
        <v>207.80000000000004</v>
      </c>
      <c r="AB2597" s="4">
        <v>0.57827928481490798</v>
      </c>
      <c r="AD2597" s="3">
        <f t="shared" si="692"/>
        <v>106564.00000000001</v>
      </c>
      <c r="AE2597" s="3">
        <f t="shared" si="693"/>
        <v>6453.0495140416397</v>
      </c>
      <c r="AF2597" s="3">
        <f t="shared" si="694"/>
        <v>260.00000000000006</v>
      </c>
      <c r="AG2597" s="3">
        <f t="shared" si="695"/>
        <v>658.03283596985875</v>
      </c>
      <c r="AH2597" s="3">
        <f t="shared" si="696"/>
        <v>5500.9999999999991</v>
      </c>
      <c r="AM2597">
        <v>17.43</v>
      </c>
      <c r="AO2597" s="1">
        <v>5.5101289371460656</v>
      </c>
      <c r="AP2597">
        <v>0.17700059930025205</v>
      </c>
      <c r="AQ2597" s="3">
        <v>308800</v>
      </c>
      <c r="BA2597" t="s">
        <v>31</v>
      </c>
      <c r="BB2597">
        <v>1.0360655737704918</v>
      </c>
      <c r="BC2597">
        <v>5105.8956276445688</v>
      </c>
      <c r="BD2597">
        <v>1.0312374849819785</v>
      </c>
      <c r="BE2597">
        <v>83.760149906308556</v>
      </c>
      <c r="BF2597">
        <v>19.221163629636486</v>
      </c>
      <c r="BH2597">
        <v>4635.43433816173</v>
      </c>
      <c r="BI2597">
        <v>165.04680546319506</v>
      </c>
      <c r="BJ2597">
        <v>37.45857945540989</v>
      </c>
      <c r="BK2597">
        <v>16.417984929387693</v>
      </c>
      <c r="BL2597">
        <v>226.33203044641019</v>
      </c>
      <c r="BN2597" s="1">
        <f t="shared" si="697"/>
        <v>0.45246600420450755</v>
      </c>
      <c r="BO2597" s="2">
        <f t="shared" si="698"/>
        <v>0.90785920359678995</v>
      </c>
      <c r="BP2597" s="1">
        <f t="shared" si="699"/>
        <v>21.157692307692301</v>
      </c>
    </row>
    <row r="2598" spans="1:68" x14ac:dyDescent="0.25">
      <c r="A2598" t="s">
        <v>2305</v>
      </c>
      <c r="B2598" t="s">
        <v>2301</v>
      </c>
      <c r="C2598" t="s">
        <v>27</v>
      </c>
      <c r="D2598">
        <v>-19.970446941936501</v>
      </c>
      <c r="E2598">
        <v>-68.029013115184199</v>
      </c>
      <c r="G2598" t="s">
        <v>2474</v>
      </c>
      <c r="H2598" t="s">
        <v>2456</v>
      </c>
      <c r="I2598" t="s">
        <v>1013</v>
      </c>
      <c r="J2598" t="s">
        <v>41</v>
      </c>
      <c r="L2598" t="s">
        <v>30</v>
      </c>
      <c r="M2598">
        <v>8.5</v>
      </c>
      <c r="N2598">
        <v>12.5</v>
      </c>
      <c r="O2598">
        <v>1.2079000000000002</v>
      </c>
      <c r="P2598">
        <v>7</v>
      </c>
      <c r="Q2598" s="1">
        <f t="shared" si="687"/>
        <v>1.2081967213114755</v>
      </c>
      <c r="R2598" s="3">
        <v>73.7</v>
      </c>
      <c r="T2598" s="1">
        <f t="shared" si="688"/>
        <v>177129</v>
      </c>
      <c r="U2598" s="1">
        <f t="shared" si="689"/>
        <v>33.1</v>
      </c>
      <c r="V2598" s="3"/>
      <c r="W2598" s="3">
        <f t="shared" si="690"/>
        <v>9696.9999999999982</v>
      </c>
      <c r="Z2598" s="2">
        <f t="shared" si="691"/>
        <v>302.39999999999998</v>
      </c>
      <c r="AB2598" s="4"/>
      <c r="AD2598" s="3">
        <f t="shared" si="692"/>
        <v>91884.000000000015</v>
      </c>
      <c r="AE2598" s="3">
        <f t="shared" si="693"/>
        <v>6489.049790270602</v>
      </c>
      <c r="AF2598" s="3">
        <f t="shared" si="694"/>
        <v>325</v>
      </c>
      <c r="AG2598" s="3">
        <f t="shared" si="695"/>
        <v>655.03268626178965</v>
      </c>
      <c r="AH2598" s="3">
        <f t="shared" si="696"/>
        <v>6173</v>
      </c>
      <c r="AQ2598" s="3">
        <v>292700</v>
      </c>
      <c r="BA2598" t="s">
        <v>31</v>
      </c>
      <c r="BB2598">
        <v>1.2081967213114755</v>
      </c>
      <c r="BC2598">
        <v>4996.5867418899852</v>
      </c>
      <c r="BD2598">
        <v>0.41424709651581898</v>
      </c>
      <c r="BE2598">
        <v>100.94732458879865</v>
      </c>
      <c r="BF2598">
        <v>27.971510498566275</v>
      </c>
      <c r="BH2598">
        <v>3996.8680673365525</v>
      </c>
      <c r="BI2598">
        <v>165.96756867358943</v>
      </c>
      <c r="BJ2598">
        <v>46.823224319262351</v>
      </c>
      <c r="BK2598">
        <v>16.34313089475523</v>
      </c>
      <c r="BL2598">
        <v>253.98066241514093</v>
      </c>
      <c r="BN2598" s="1">
        <f t="shared" si="697"/>
        <v>-4.5203903677957893</v>
      </c>
      <c r="BO2598" s="2">
        <f t="shared" si="698"/>
        <v>0.7999196799342897</v>
      </c>
      <c r="BP2598" s="1">
        <f t="shared" si="699"/>
        <v>18.993846153846153</v>
      </c>
    </row>
    <row r="2599" spans="1:68" x14ac:dyDescent="0.25">
      <c r="A2599" t="s">
        <v>2306</v>
      </c>
      <c r="B2599" t="s">
        <v>2301</v>
      </c>
      <c r="C2599" t="s">
        <v>27</v>
      </c>
      <c r="D2599">
        <v>-19.970446941936501</v>
      </c>
      <c r="E2599">
        <v>-68.029013115184199</v>
      </c>
      <c r="G2599" t="s">
        <v>2474</v>
      </c>
      <c r="H2599" t="s">
        <v>2456</v>
      </c>
      <c r="I2599" t="s">
        <v>1013</v>
      </c>
      <c r="J2599" t="s">
        <v>41</v>
      </c>
      <c r="L2599" t="s">
        <v>30</v>
      </c>
      <c r="M2599">
        <v>3.3</v>
      </c>
      <c r="N2599">
        <v>16.100000000000001</v>
      </c>
      <c r="O2599">
        <v>1.2090999999999998</v>
      </c>
      <c r="P2599">
        <v>7.1</v>
      </c>
      <c r="Q2599" s="1">
        <f t="shared" si="687"/>
        <v>0.9688524590163935</v>
      </c>
      <c r="R2599" s="3">
        <v>59.1</v>
      </c>
      <c r="T2599" s="1">
        <f t="shared" si="688"/>
        <v>206682.99999999997</v>
      </c>
      <c r="U2599" s="1">
        <f t="shared" si="689"/>
        <v>38.1</v>
      </c>
      <c r="V2599" s="3"/>
      <c r="W2599" s="3">
        <f t="shared" si="690"/>
        <v>11214.000000000002</v>
      </c>
      <c r="Z2599" s="2">
        <f t="shared" si="691"/>
        <v>246.9</v>
      </c>
      <c r="AB2599" s="4"/>
      <c r="AD2599" s="3">
        <f t="shared" si="692"/>
        <v>99965</v>
      </c>
      <c r="AE2599" s="3">
        <f t="shared" si="693"/>
        <v>6932.0531894214528</v>
      </c>
      <c r="AF2599" s="3">
        <f t="shared" si="694"/>
        <v>317.99999999999994</v>
      </c>
      <c r="AG2599" s="3">
        <f t="shared" si="695"/>
        <v>723.03607964469279</v>
      </c>
      <c r="AH2599" s="3">
        <f t="shared" si="696"/>
        <v>6522</v>
      </c>
      <c r="AQ2599" s="3">
        <v>332700</v>
      </c>
      <c r="BA2599" t="s">
        <v>31</v>
      </c>
      <c r="BB2599">
        <v>0.9688524590163935</v>
      </c>
      <c r="BC2599">
        <v>5830.267983074752</v>
      </c>
      <c r="BD2599">
        <v>0.47682218662394876</v>
      </c>
      <c r="BE2599">
        <v>116.73953778888196</v>
      </c>
      <c r="BF2599">
        <v>22.837850337619091</v>
      </c>
      <c r="BH2599">
        <v>4348.3840097437906</v>
      </c>
      <c r="BI2599">
        <v>177.29807151260931</v>
      </c>
      <c r="BJ2599">
        <v>45.814724103155157</v>
      </c>
      <c r="BK2599">
        <v>18.039822346424472</v>
      </c>
      <c r="BL2599">
        <v>268.33984776794898</v>
      </c>
      <c r="BN2599" s="1">
        <f t="shared" si="697"/>
        <v>-8.215716915793104</v>
      </c>
      <c r="BO2599" s="2">
        <f t="shared" si="698"/>
        <v>0.74582918355848038</v>
      </c>
      <c r="BP2599" s="1">
        <f t="shared" si="699"/>
        <v>20.509433962264154</v>
      </c>
    </row>
    <row r="2600" spans="1:68" x14ac:dyDescent="0.25">
      <c r="A2600" t="s">
        <v>2307</v>
      </c>
      <c r="B2600" t="s">
        <v>2301</v>
      </c>
      <c r="C2600" t="s">
        <v>27</v>
      </c>
      <c r="D2600">
        <v>-19.970446941936501</v>
      </c>
      <c r="E2600">
        <v>-68.029013115184199</v>
      </c>
      <c r="G2600" t="s">
        <v>2474</v>
      </c>
      <c r="H2600" t="s">
        <v>2456</v>
      </c>
      <c r="I2600" t="s">
        <v>1013</v>
      </c>
      <c r="J2600" t="s">
        <v>41</v>
      </c>
      <c r="L2600" t="s">
        <v>30</v>
      </c>
      <c r="M2600">
        <v>1.3</v>
      </c>
      <c r="N2600">
        <v>16.7</v>
      </c>
      <c r="O2600">
        <v>1.2081</v>
      </c>
      <c r="P2600">
        <v>7.5</v>
      </c>
      <c r="Q2600" s="1">
        <f t="shared" si="687"/>
        <v>0.81311475409836065</v>
      </c>
      <c r="R2600" s="3">
        <v>49.6</v>
      </c>
      <c r="T2600" s="1">
        <f t="shared" si="688"/>
        <v>198026.00000000003</v>
      </c>
      <c r="U2600" s="1">
        <f t="shared" si="689"/>
        <v>28.600000000000005</v>
      </c>
      <c r="V2600" s="3"/>
      <c r="W2600" s="3">
        <f t="shared" si="690"/>
        <v>10560</v>
      </c>
      <c r="Z2600" s="2">
        <f t="shared" si="691"/>
        <v>213.49999999999997</v>
      </c>
      <c r="AB2600" s="4"/>
      <c r="AD2600" s="3">
        <f t="shared" si="692"/>
        <v>100293</v>
      </c>
      <c r="AE2600" s="3">
        <f t="shared" si="693"/>
        <v>7174.0550462939291</v>
      </c>
      <c r="AF2600" s="3">
        <f t="shared" si="694"/>
        <v>266</v>
      </c>
      <c r="AG2600" s="3">
        <f t="shared" si="695"/>
        <v>735.03667847696988</v>
      </c>
      <c r="AH2600" s="3">
        <f t="shared" si="696"/>
        <v>6662</v>
      </c>
      <c r="AQ2600" s="3">
        <v>324000</v>
      </c>
      <c r="BA2600" t="s">
        <v>31</v>
      </c>
      <c r="BB2600">
        <v>0.81311475409836065</v>
      </c>
      <c r="BC2600">
        <v>5586.0648801128355</v>
      </c>
      <c r="BD2600">
        <v>0.35792951541850226</v>
      </c>
      <c r="BE2600">
        <v>109.93129294191129</v>
      </c>
      <c r="BF2600">
        <v>19.748404402922947</v>
      </c>
      <c r="BH2600">
        <v>4362.6517029883853</v>
      </c>
      <c r="BI2600">
        <v>183.48764642692723</v>
      </c>
      <c r="BJ2600">
        <v>38.323008212073191</v>
      </c>
      <c r="BK2600">
        <v>18.33923848495434</v>
      </c>
      <c r="BL2600">
        <v>274.09997942810122</v>
      </c>
      <c r="BN2600" s="1">
        <f t="shared" si="697"/>
        <v>-5.8102422758950194</v>
      </c>
      <c r="BO2600" s="2">
        <f t="shared" si="698"/>
        <v>0.7809883695622708</v>
      </c>
      <c r="BP2600" s="1">
        <f t="shared" si="699"/>
        <v>25.045112781954888</v>
      </c>
    </row>
    <row r="2601" spans="1:68" x14ac:dyDescent="0.25">
      <c r="A2601" t="s">
        <v>2308</v>
      </c>
      <c r="B2601" t="s">
        <v>2301</v>
      </c>
      <c r="C2601" t="s">
        <v>27</v>
      </c>
      <c r="D2601">
        <v>-20.345441967348499</v>
      </c>
      <c r="E2601">
        <v>-67.564926141059104</v>
      </c>
      <c r="G2601" t="s">
        <v>2474</v>
      </c>
      <c r="H2601" t="s">
        <v>2456</v>
      </c>
      <c r="I2601" t="s">
        <v>1013</v>
      </c>
      <c r="J2601" t="s">
        <v>41</v>
      </c>
      <c r="L2601" t="s">
        <v>30</v>
      </c>
      <c r="M2601">
        <v>3</v>
      </c>
      <c r="N2601">
        <v>7.1</v>
      </c>
      <c r="O2601">
        <v>1.2270000000000001</v>
      </c>
      <c r="P2601">
        <v>6.9</v>
      </c>
      <c r="Q2601" s="1">
        <f t="shared" si="687"/>
        <v>2.3327868852459019</v>
      </c>
      <c r="R2601" s="3">
        <v>142.30000000000001</v>
      </c>
      <c r="T2601" s="1">
        <f t="shared" si="688"/>
        <v>184694.00000000003</v>
      </c>
      <c r="U2601" s="1">
        <f t="shared" si="689"/>
        <v>202.6</v>
      </c>
      <c r="V2601" s="3"/>
      <c r="W2601" s="3">
        <f t="shared" si="690"/>
        <v>23854.000000000004</v>
      </c>
      <c r="Z2601" s="2">
        <f t="shared" si="691"/>
        <v>1055</v>
      </c>
      <c r="AB2601" s="4">
        <v>5.1328182523293879</v>
      </c>
      <c r="AD2601" s="3">
        <f t="shared" si="692"/>
        <v>77932</v>
      </c>
      <c r="AE2601" s="3">
        <f t="shared" si="693"/>
        <v>20202.155010486473</v>
      </c>
      <c r="AF2601" s="3">
        <f t="shared" si="694"/>
        <v>1023.0000000000001</v>
      </c>
      <c r="AG2601" s="3">
        <f t="shared" si="695"/>
        <v>85.004241728629154</v>
      </c>
      <c r="AH2601" s="3">
        <f t="shared" si="696"/>
        <v>21137</v>
      </c>
      <c r="AM2601">
        <v>1.1120000000000003</v>
      </c>
      <c r="AO2601" s="1">
        <v>17.270404127860719</v>
      </c>
      <c r="AP2601">
        <v>0.514001740340845</v>
      </c>
      <c r="AQ2601" s="3">
        <v>330300</v>
      </c>
      <c r="BA2601" t="s">
        <v>31</v>
      </c>
      <c r="BB2601">
        <v>2.3327868852459019</v>
      </c>
      <c r="BC2601">
        <v>5209.9858956276448</v>
      </c>
      <c r="BD2601">
        <v>2.5355426511814176</v>
      </c>
      <c r="BE2601">
        <v>248.32396418904852</v>
      </c>
      <c r="BF2601">
        <v>97.585792248635656</v>
      </c>
      <c r="BH2601">
        <v>3389.9691156640129</v>
      </c>
      <c r="BI2601">
        <v>516.70162156632057</v>
      </c>
      <c r="BJ2601">
        <v>147.38510301109352</v>
      </c>
      <c r="BK2601">
        <v>2.120864314586556</v>
      </c>
      <c r="BL2601">
        <v>869.65644929026951</v>
      </c>
      <c r="BN2601" s="1">
        <f t="shared" si="697"/>
        <v>0.74817509172603758</v>
      </c>
      <c r="BO2601" s="2">
        <f t="shared" si="698"/>
        <v>0.65066761860314493</v>
      </c>
      <c r="BP2601" s="1">
        <f t="shared" si="699"/>
        <v>20.661779081133918</v>
      </c>
    </row>
    <row r="2602" spans="1:68" x14ac:dyDescent="0.25">
      <c r="A2602" t="s">
        <v>2309</v>
      </c>
      <c r="B2602" t="s">
        <v>2301</v>
      </c>
      <c r="C2602" t="s">
        <v>27</v>
      </c>
      <c r="D2602">
        <v>-20.345441967348499</v>
      </c>
      <c r="E2602">
        <v>-67.564926141059104</v>
      </c>
      <c r="G2602" t="s">
        <v>2474</v>
      </c>
      <c r="H2602" t="s">
        <v>2456</v>
      </c>
      <c r="I2602" t="s">
        <v>1013</v>
      </c>
      <c r="J2602" t="s">
        <v>41</v>
      </c>
      <c r="L2602" t="s">
        <v>30</v>
      </c>
      <c r="M2602">
        <v>4</v>
      </c>
      <c r="N2602">
        <v>8.1999999999999993</v>
      </c>
      <c r="O2602">
        <v>1.2269000000000001</v>
      </c>
      <c r="P2602">
        <v>6.8</v>
      </c>
      <c r="Q2602" s="1">
        <f t="shared" si="687"/>
        <v>2.7295081967213113</v>
      </c>
      <c r="R2602" s="3">
        <v>166.5</v>
      </c>
      <c r="T2602" s="1">
        <f t="shared" si="688"/>
        <v>182675.00000000003</v>
      </c>
      <c r="U2602" s="1">
        <f t="shared" si="689"/>
        <v>196.5</v>
      </c>
      <c r="V2602" s="3"/>
      <c r="W2602" s="3">
        <f t="shared" si="690"/>
        <v>24215</v>
      </c>
      <c r="Z2602" s="2">
        <f t="shared" si="691"/>
        <v>1059</v>
      </c>
      <c r="AB2602" s="4">
        <v>4.2696444422059923</v>
      </c>
      <c r="AD2602" s="3">
        <f t="shared" si="692"/>
        <v>77315</v>
      </c>
      <c r="AE2602" s="3">
        <f t="shared" si="693"/>
        <v>20243.155325080566</v>
      </c>
      <c r="AF2602" s="3">
        <f t="shared" si="694"/>
        <v>995</v>
      </c>
      <c r="AG2602" s="3">
        <f t="shared" si="695"/>
        <v>171.00853335994807</v>
      </c>
      <c r="AH2602" s="3">
        <f t="shared" si="696"/>
        <v>21305</v>
      </c>
      <c r="AM2602">
        <v>0.55200000000000005</v>
      </c>
      <c r="AO2602" s="1">
        <v>17.400407169934947</v>
      </c>
      <c r="AP2602">
        <v>0.56800192317821008</v>
      </c>
      <c r="AQ2602" s="3">
        <v>328300</v>
      </c>
      <c r="BA2602" t="s">
        <v>31</v>
      </c>
      <c r="BB2602">
        <v>2.7295081967213113</v>
      </c>
      <c r="BC2602">
        <v>5153.0324400564177</v>
      </c>
      <c r="BD2602">
        <v>2.4592010412494996</v>
      </c>
      <c r="BE2602">
        <v>252.08203206329378</v>
      </c>
      <c r="BF2602">
        <v>97.955785773748957</v>
      </c>
      <c r="BH2602">
        <v>3363.1301927008567</v>
      </c>
      <c r="BI2602">
        <v>517.75026855593637</v>
      </c>
      <c r="BJ2602">
        <v>143.35110214666474</v>
      </c>
      <c r="BK2602">
        <v>4.266679974050601</v>
      </c>
      <c r="BL2602">
        <v>876.56860728245215</v>
      </c>
      <c r="BN2602" s="1">
        <f t="shared" si="697"/>
        <v>1.0789118119144434</v>
      </c>
      <c r="BO2602" s="2">
        <f t="shared" si="698"/>
        <v>0.6526506929314102</v>
      </c>
      <c r="BP2602" s="1">
        <f t="shared" si="699"/>
        <v>21.412060301507537</v>
      </c>
    </row>
    <row r="2603" spans="1:68" x14ac:dyDescent="0.25">
      <c r="A2603" t="s">
        <v>2310</v>
      </c>
      <c r="B2603" t="s">
        <v>2301</v>
      </c>
      <c r="C2603" t="s">
        <v>27</v>
      </c>
      <c r="D2603">
        <v>-20.345441967348499</v>
      </c>
      <c r="E2603">
        <v>-67.564926141059104</v>
      </c>
      <c r="G2603" t="s">
        <v>2474</v>
      </c>
      <c r="H2603" t="s">
        <v>2456</v>
      </c>
      <c r="I2603" t="s">
        <v>1013</v>
      </c>
      <c r="J2603" t="s">
        <v>41</v>
      </c>
      <c r="L2603" t="s">
        <v>30</v>
      </c>
      <c r="M2603">
        <v>4.8</v>
      </c>
      <c r="N2603">
        <v>9.1999999999999993</v>
      </c>
      <c r="O2603">
        <v>1.2242999999999999</v>
      </c>
      <c r="P2603">
        <v>6.9</v>
      </c>
      <c r="Q2603" s="1">
        <f t="shared" si="687"/>
        <v>2.457377049180328</v>
      </c>
      <c r="R2603" s="3">
        <v>149.9</v>
      </c>
      <c r="T2603" s="1">
        <f t="shared" si="688"/>
        <v>184884</v>
      </c>
      <c r="U2603" s="1">
        <f t="shared" si="689"/>
        <v>186.40000000000003</v>
      </c>
      <c r="V2603" s="3"/>
      <c r="W2603" s="3">
        <f t="shared" si="690"/>
        <v>21044</v>
      </c>
      <c r="Z2603" s="2">
        <f t="shared" si="691"/>
        <v>855.6</v>
      </c>
      <c r="AB2603" s="4">
        <v>4.0498417124150086</v>
      </c>
      <c r="AD2603" s="3">
        <f t="shared" si="692"/>
        <v>80314</v>
      </c>
      <c r="AE2603" s="3">
        <f t="shared" si="693"/>
        <v>19792.151864545507</v>
      </c>
      <c r="AF2603" s="3">
        <f t="shared" si="694"/>
        <v>896.99999999999989</v>
      </c>
      <c r="AG2603" s="3">
        <f t="shared" si="695"/>
        <v>250.01247567243868</v>
      </c>
      <c r="AH2603" s="3">
        <f t="shared" si="696"/>
        <v>19164</v>
      </c>
      <c r="AM2603">
        <v>0.317</v>
      </c>
      <c r="AO2603" s="1">
        <v>15.900372069078486</v>
      </c>
      <c r="AP2603">
        <v>0.5540018757759303</v>
      </c>
      <c r="AQ2603" s="3">
        <v>327499.99999999994</v>
      </c>
      <c r="BA2603" t="s">
        <v>31</v>
      </c>
      <c r="BB2603">
        <v>2.457377049180328</v>
      </c>
      <c r="BC2603">
        <v>5215.3455571227078</v>
      </c>
      <c r="BD2603">
        <v>2.3327993592310778</v>
      </c>
      <c r="BE2603">
        <v>219.07141369977097</v>
      </c>
      <c r="BF2603">
        <v>79.141615021737124</v>
      </c>
      <c r="BH2603">
        <v>3493.583887946409</v>
      </c>
      <c r="BI2603">
        <v>506.21515167016224</v>
      </c>
      <c r="BJ2603">
        <v>129.23209912116408</v>
      </c>
      <c r="BK2603">
        <v>6.2378362193722232</v>
      </c>
      <c r="BL2603">
        <v>788.47973667969552</v>
      </c>
      <c r="BN2603" s="1">
        <f t="shared" si="697"/>
        <v>0.52904169358420261</v>
      </c>
      <c r="BO2603" s="2">
        <f t="shared" si="698"/>
        <v>0.66986623411274204</v>
      </c>
      <c r="BP2603" s="1">
        <f t="shared" si="699"/>
        <v>21.364548494983282</v>
      </c>
    </row>
    <row r="2604" spans="1:68" x14ac:dyDescent="0.25">
      <c r="A2604" t="s">
        <v>2311</v>
      </c>
      <c r="B2604" t="s">
        <v>2301</v>
      </c>
      <c r="C2604" t="s">
        <v>27</v>
      </c>
      <c r="D2604">
        <v>-20.345441967348499</v>
      </c>
      <c r="E2604">
        <v>-67.564926141059104</v>
      </c>
      <c r="G2604" t="s">
        <v>2474</v>
      </c>
      <c r="H2604" t="s">
        <v>2456</v>
      </c>
      <c r="I2604" t="s">
        <v>1013</v>
      </c>
      <c r="J2604" t="s">
        <v>41</v>
      </c>
      <c r="L2604" t="s">
        <v>30</v>
      </c>
      <c r="M2604">
        <v>2</v>
      </c>
      <c r="N2604">
        <v>7</v>
      </c>
      <c r="O2604">
        <v>1.2247999999999999</v>
      </c>
      <c r="P2604">
        <v>6.9</v>
      </c>
      <c r="Q2604" s="1">
        <f t="shared" si="687"/>
        <v>2.2836065573770492</v>
      </c>
      <c r="R2604" s="3">
        <v>139.30000000000001</v>
      </c>
      <c r="T2604" s="1">
        <f t="shared" si="688"/>
        <v>184945</v>
      </c>
      <c r="U2604" s="1">
        <f t="shared" si="689"/>
        <v>189.2</v>
      </c>
      <c r="V2604" s="3"/>
      <c r="W2604" s="3">
        <f t="shared" si="690"/>
        <v>22305.999999999996</v>
      </c>
      <c r="Z2604" s="2">
        <f t="shared" si="691"/>
        <v>962.4</v>
      </c>
      <c r="AB2604" s="4">
        <v>5.4337498866784175</v>
      </c>
      <c r="AD2604" s="3">
        <f t="shared" si="692"/>
        <v>78711</v>
      </c>
      <c r="AE2604" s="3">
        <f t="shared" si="693"/>
        <v>19997.153437515986</v>
      </c>
      <c r="AF2604" s="3">
        <f t="shared" si="694"/>
        <v>955.00000000000011</v>
      </c>
      <c r="AG2604" s="3">
        <f t="shared" si="695"/>
        <v>218.01087878636653</v>
      </c>
      <c r="AH2604" s="3">
        <f t="shared" si="696"/>
        <v>20137</v>
      </c>
      <c r="AM2604">
        <v>1.8430000000000002</v>
      </c>
      <c r="AO2604" s="1">
        <v>17.590411616043429</v>
      </c>
      <c r="AP2604">
        <v>0.46700158120461988</v>
      </c>
      <c r="AQ2604" s="3">
        <v>328600</v>
      </c>
      <c r="BA2604" t="s">
        <v>31</v>
      </c>
      <c r="BB2604">
        <v>2.2836065573770492</v>
      </c>
      <c r="BC2604">
        <v>5217.0662905500703</v>
      </c>
      <c r="BD2604">
        <v>2.3678414096916298</v>
      </c>
      <c r="BE2604">
        <v>232.20903601915467</v>
      </c>
      <c r="BF2604">
        <v>89.02044214226251</v>
      </c>
      <c r="BH2604">
        <v>3423.8548871199268</v>
      </c>
      <c r="BI2604">
        <v>511.45838661824132</v>
      </c>
      <c r="BJ2604">
        <v>137.58824376890939</v>
      </c>
      <c r="BK2604">
        <v>5.4393931832925784</v>
      </c>
      <c r="BL2604">
        <v>828.51265171775356</v>
      </c>
      <c r="BN2604" s="1">
        <f t="shared" si="697"/>
        <v>0.478428957973413</v>
      </c>
      <c r="BO2604" s="2">
        <f t="shared" si="698"/>
        <v>0.65627973585877641</v>
      </c>
      <c r="BP2604" s="1">
        <f t="shared" si="699"/>
        <v>21.085863874345549</v>
      </c>
    </row>
    <row r="2605" spans="1:68" x14ac:dyDescent="0.25">
      <c r="A2605" t="s">
        <v>2312</v>
      </c>
      <c r="B2605" t="s">
        <v>2301</v>
      </c>
      <c r="C2605" t="s">
        <v>27</v>
      </c>
      <c r="D2605">
        <v>-20.382418586666901</v>
      </c>
      <c r="E2605">
        <v>-68.134986759212694</v>
      </c>
      <c r="G2605" t="s">
        <v>2474</v>
      </c>
      <c r="H2605" t="s">
        <v>2456</v>
      </c>
      <c r="I2605" t="s">
        <v>1013</v>
      </c>
      <c r="J2605" t="s">
        <v>41</v>
      </c>
      <c r="L2605" t="s">
        <v>30</v>
      </c>
      <c r="M2605">
        <v>7.3</v>
      </c>
      <c r="N2605">
        <v>13.2</v>
      </c>
      <c r="O2605">
        <v>1.2054</v>
      </c>
      <c r="P2605">
        <v>6.8</v>
      </c>
      <c r="Q2605" s="1">
        <f t="shared" si="687"/>
        <v>1.6967213114754098</v>
      </c>
      <c r="R2605" s="3">
        <v>103.5</v>
      </c>
      <c r="T2605" s="1">
        <f t="shared" si="688"/>
        <v>182579</v>
      </c>
      <c r="U2605" s="1">
        <f t="shared" si="689"/>
        <v>23.6</v>
      </c>
      <c r="V2605" s="3"/>
      <c r="W2605" s="3">
        <f t="shared" si="690"/>
        <v>8439</v>
      </c>
      <c r="Z2605" s="2">
        <f t="shared" si="691"/>
        <v>186.4</v>
      </c>
      <c r="AB2605" s="4"/>
      <c r="AD2605" s="3">
        <f t="shared" si="692"/>
        <v>103061</v>
      </c>
      <c r="AE2605" s="3">
        <f t="shared" si="693"/>
        <v>5128.0393472811911</v>
      </c>
      <c r="AF2605" s="3">
        <f t="shared" si="694"/>
        <v>201</v>
      </c>
      <c r="AG2605" s="3">
        <f t="shared" si="695"/>
        <v>767.03827536304198</v>
      </c>
      <c r="AH2605" s="3">
        <f t="shared" si="696"/>
        <v>4482.0000000000009</v>
      </c>
      <c r="AQ2605" s="3">
        <v>304900</v>
      </c>
      <c r="BA2605" t="s">
        <v>31</v>
      </c>
      <c r="BB2605">
        <v>1.6967213114754098</v>
      </c>
      <c r="BC2605">
        <v>5150.3244005641745</v>
      </c>
      <c r="BD2605">
        <v>0.29535442531037248</v>
      </c>
      <c r="BE2605">
        <v>87.851342910680813</v>
      </c>
      <c r="BF2605">
        <v>17.241698270280271</v>
      </c>
      <c r="BH2605">
        <v>4483.0571142720428</v>
      </c>
      <c r="BI2605">
        <v>131.15760396951251</v>
      </c>
      <c r="BJ2605">
        <v>28.958363348220718</v>
      </c>
      <c r="BK2605">
        <v>19.137681521033983</v>
      </c>
      <c r="BL2605">
        <v>184.40650072001648</v>
      </c>
      <c r="BN2605" s="1">
        <f t="shared" si="697"/>
        <v>-2.6763365391290423</v>
      </c>
      <c r="BO2605" s="2">
        <f t="shared" si="698"/>
        <v>0.87044169757170287</v>
      </c>
      <c r="BP2605" s="1">
        <f t="shared" si="699"/>
        <v>22.298507462686572</v>
      </c>
    </row>
    <row r="2606" spans="1:68" x14ac:dyDescent="0.25">
      <c r="A2606" t="s">
        <v>2313</v>
      </c>
      <c r="B2606" t="s">
        <v>2301</v>
      </c>
      <c r="C2606" t="s">
        <v>27</v>
      </c>
      <c r="D2606">
        <v>-19.917592704462699</v>
      </c>
      <c r="E2606">
        <v>-67.707541521932995</v>
      </c>
      <c r="G2606" t="s">
        <v>2474</v>
      </c>
      <c r="H2606" t="s">
        <v>2456</v>
      </c>
      <c r="I2606" t="s">
        <v>1013</v>
      </c>
      <c r="J2606" t="s">
        <v>41</v>
      </c>
      <c r="L2606" t="s">
        <v>30</v>
      </c>
      <c r="M2606">
        <v>0.4</v>
      </c>
      <c r="N2606">
        <v>15</v>
      </c>
      <c r="O2606">
        <v>1.2121999999999999</v>
      </c>
      <c r="P2606">
        <v>7</v>
      </c>
      <c r="Q2606" s="1">
        <f t="shared" si="687"/>
        <v>2.3590163934426229</v>
      </c>
      <c r="R2606" s="3">
        <v>143.9</v>
      </c>
      <c r="T2606" s="1">
        <f t="shared" si="688"/>
        <v>195480</v>
      </c>
      <c r="U2606" s="1">
        <f t="shared" si="689"/>
        <v>54.20000000000001</v>
      </c>
      <c r="V2606" s="3"/>
      <c r="W2606" s="3">
        <f t="shared" si="690"/>
        <v>13248.999999999998</v>
      </c>
      <c r="Z2606" s="2">
        <f t="shared" si="691"/>
        <v>243.9</v>
      </c>
      <c r="AB2606" s="4"/>
      <c r="AD2606" s="3">
        <f t="shared" si="692"/>
        <v>90105.999999999985</v>
      </c>
      <c r="AE2606" s="3">
        <f t="shared" si="693"/>
        <v>9094.0697785052944</v>
      </c>
      <c r="AF2606" s="3">
        <f t="shared" si="694"/>
        <v>383</v>
      </c>
      <c r="AG2606" s="3">
        <f t="shared" si="695"/>
        <v>635.03168820799442</v>
      </c>
      <c r="AH2606" s="3">
        <f t="shared" si="696"/>
        <v>8658</v>
      </c>
      <c r="AQ2606" s="3">
        <v>318000</v>
      </c>
      <c r="BA2606" t="s">
        <v>31</v>
      </c>
      <c r="BB2606">
        <v>2.3590163934426229</v>
      </c>
      <c r="BC2606">
        <v>5514.2454160789839</v>
      </c>
      <c r="BD2606">
        <v>0.67831397677212668</v>
      </c>
      <c r="BE2606">
        <v>137.92421403289609</v>
      </c>
      <c r="BF2606">
        <v>22.560355193784108</v>
      </c>
      <c r="BH2606">
        <v>3919.5267301753006</v>
      </c>
      <c r="BI2606">
        <v>232.59501764796153</v>
      </c>
      <c r="BJ2606">
        <v>55.17936896700764</v>
      </c>
      <c r="BK2606">
        <v>15.844103997205449</v>
      </c>
      <c r="BL2606">
        <v>356.22299938284306</v>
      </c>
      <c r="BN2606" s="1">
        <f t="shared" si="697"/>
        <v>-7.8336883215919206</v>
      </c>
      <c r="BO2606" s="2">
        <f t="shared" si="698"/>
        <v>0.71080019738446087</v>
      </c>
      <c r="BP2606" s="1">
        <f t="shared" si="699"/>
        <v>22.605744125326371</v>
      </c>
    </row>
    <row r="2607" spans="1:68" x14ac:dyDescent="0.25">
      <c r="A2607" t="s">
        <v>2314</v>
      </c>
      <c r="B2607" t="s">
        <v>2301</v>
      </c>
      <c r="C2607" t="s">
        <v>27</v>
      </c>
      <c r="D2607">
        <v>-19.917592704462699</v>
      </c>
      <c r="E2607">
        <v>-67.707541521932995</v>
      </c>
      <c r="G2607" t="s">
        <v>2474</v>
      </c>
      <c r="H2607" t="s">
        <v>2456</v>
      </c>
      <c r="I2607" t="s">
        <v>1013</v>
      </c>
      <c r="J2607" t="s">
        <v>41</v>
      </c>
      <c r="L2607" t="s">
        <v>30</v>
      </c>
      <c r="M2607">
        <v>3.2</v>
      </c>
      <c r="N2607">
        <v>14.6</v>
      </c>
      <c r="O2607">
        <v>1.2156</v>
      </c>
      <c r="P2607">
        <v>6.8</v>
      </c>
      <c r="Q2607" s="1">
        <f t="shared" si="687"/>
        <v>3.5049180327868856</v>
      </c>
      <c r="R2607" s="3">
        <v>213.8</v>
      </c>
      <c r="T2607" s="1">
        <f t="shared" si="688"/>
        <v>178023</v>
      </c>
      <c r="U2607" s="1">
        <f t="shared" si="689"/>
        <v>56.9</v>
      </c>
      <c r="V2607" s="3"/>
      <c r="W2607" s="3">
        <f t="shared" si="690"/>
        <v>16611</v>
      </c>
      <c r="Z2607" s="2">
        <f t="shared" si="691"/>
        <v>326.00000000000006</v>
      </c>
      <c r="AB2607" s="4"/>
      <c r="AD2607" s="3">
        <f t="shared" si="692"/>
        <v>85743</v>
      </c>
      <c r="AE2607" s="3">
        <f t="shared" si="693"/>
        <v>11135.085439152897</v>
      </c>
      <c r="AF2607" s="3">
        <f t="shared" si="694"/>
        <v>472</v>
      </c>
      <c r="AG2607" s="3">
        <f t="shared" si="695"/>
        <v>382.01906282748638</v>
      </c>
      <c r="AH2607" s="3">
        <f t="shared" si="696"/>
        <v>10772</v>
      </c>
      <c r="AQ2607" s="3">
        <v>303700</v>
      </c>
      <c r="BA2607" t="s">
        <v>31</v>
      </c>
      <c r="BB2607">
        <v>3.5049180327868856</v>
      </c>
      <c r="BC2607">
        <v>5021.8053596614945</v>
      </c>
      <c r="BD2607">
        <v>0.71210452543051661</v>
      </c>
      <c r="BE2607">
        <v>172.92317301686447</v>
      </c>
      <c r="BF2607">
        <v>30.154472296734813</v>
      </c>
      <c r="BH2607">
        <v>3729.7403105833223</v>
      </c>
      <c r="BI2607">
        <v>284.79717632615478</v>
      </c>
      <c r="BJ2607">
        <v>68.001728857513328</v>
      </c>
      <c r="BK2607">
        <v>9.5314137432007584</v>
      </c>
      <c r="BL2607">
        <v>443.20098745114171</v>
      </c>
      <c r="BN2607" s="1">
        <f t="shared" si="697"/>
        <v>-3.7053033323292421</v>
      </c>
      <c r="BO2607" s="2">
        <f t="shared" si="698"/>
        <v>0.74270905450519753</v>
      </c>
      <c r="BP2607" s="1">
        <f t="shared" si="699"/>
        <v>22.822033898305083</v>
      </c>
    </row>
    <row r="2608" spans="1:68" x14ac:dyDescent="0.25">
      <c r="A2608" t="s">
        <v>2315</v>
      </c>
      <c r="B2608" t="s">
        <v>2301</v>
      </c>
      <c r="C2608" t="s">
        <v>27</v>
      </c>
      <c r="D2608">
        <v>-19.7888916081696</v>
      </c>
      <c r="E2608">
        <v>-67.382708450193903</v>
      </c>
      <c r="G2608" t="s">
        <v>2474</v>
      </c>
      <c r="H2608" t="s">
        <v>2456</v>
      </c>
      <c r="I2608" t="s">
        <v>1013</v>
      </c>
      <c r="J2608" t="s">
        <v>41</v>
      </c>
      <c r="L2608" t="s">
        <v>30</v>
      </c>
      <c r="M2608">
        <v>0.5</v>
      </c>
      <c r="N2608">
        <v>17.2</v>
      </c>
      <c r="O2608">
        <v>1.2197</v>
      </c>
      <c r="P2608">
        <v>6.9</v>
      </c>
      <c r="Q2608" s="1">
        <f t="shared" si="687"/>
        <v>2.0262295081967214</v>
      </c>
      <c r="R2608" s="3">
        <v>123.6</v>
      </c>
      <c r="T2608" s="1">
        <f t="shared" si="688"/>
        <v>187376</v>
      </c>
      <c r="U2608" s="1">
        <f t="shared" si="689"/>
        <v>87.40000000000002</v>
      </c>
      <c r="V2608" s="3"/>
      <c r="W2608" s="3">
        <f t="shared" si="690"/>
        <v>18433</v>
      </c>
      <c r="Z2608" s="2">
        <f t="shared" si="691"/>
        <v>376.09999999999997</v>
      </c>
      <c r="AB2608" s="4"/>
      <c r="AD2608" s="3">
        <f t="shared" si="692"/>
        <v>83361</v>
      </c>
      <c r="AE2608" s="3">
        <f t="shared" si="693"/>
        <v>15097.115839684897</v>
      </c>
      <c r="AF2608" s="3">
        <f t="shared" si="694"/>
        <v>632.00000000000011</v>
      </c>
      <c r="AG2608" s="3">
        <f t="shared" si="695"/>
        <v>430.02145815659458</v>
      </c>
      <c r="AH2608" s="3">
        <f t="shared" si="696"/>
        <v>14161</v>
      </c>
      <c r="AQ2608" s="3">
        <v>320100.00000000006</v>
      </c>
      <c r="BA2608" t="s">
        <v>31</v>
      </c>
      <c r="BB2608">
        <v>2.0262295081967214</v>
      </c>
      <c r="BC2608">
        <v>5285.6417489421719</v>
      </c>
      <c r="BD2608">
        <v>1.0938125750901084</v>
      </c>
      <c r="BE2608">
        <v>191.89048511347076</v>
      </c>
      <c r="BF2608">
        <v>34.788641198779018</v>
      </c>
      <c r="BH2608">
        <v>3626.1255383009266</v>
      </c>
      <c r="BI2608">
        <v>386.13228298122669</v>
      </c>
      <c r="BJ2608">
        <v>91.053162368534814</v>
      </c>
      <c r="BK2608">
        <v>10.729078297320225</v>
      </c>
      <c r="BL2608">
        <v>582.63731742439825</v>
      </c>
      <c r="BN2608" s="1">
        <f t="shared" si="697"/>
        <v>-3.4891308259241334</v>
      </c>
      <c r="BO2608" s="2">
        <f t="shared" si="698"/>
        <v>0.68603316504124245</v>
      </c>
      <c r="BP2608" s="1">
        <f t="shared" si="699"/>
        <v>22.406645569620249</v>
      </c>
    </row>
    <row r="2609" spans="1:68" x14ac:dyDescent="0.25">
      <c r="A2609" t="s">
        <v>2316</v>
      </c>
      <c r="B2609" t="s">
        <v>2301</v>
      </c>
      <c r="C2609" t="s">
        <v>27</v>
      </c>
      <c r="D2609">
        <v>-19.7888916081696</v>
      </c>
      <c r="E2609">
        <v>-67.382708450193903</v>
      </c>
      <c r="G2609" t="s">
        <v>2474</v>
      </c>
      <c r="H2609" t="s">
        <v>2456</v>
      </c>
      <c r="I2609" t="s">
        <v>1013</v>
      </c>
      <c r="J2609" t="s">
        <v>41</v>
      </c>
      <c r="L2609" t="s">
        <v>30</v>
      </c>
      <c r="M2609">
        <v>3.2</v>
      </c>
      <c r="N2609">
        <v>14.2</v>
      </c>
      <c r="O2609">
        <v>1.2277</v>
      </c>
      <c r="P2609">
        <v>7</v>
      </c>
      <c r="Q2609" s="1">
        <f t="shared" si="687"/>
        <v>3.1409836065573771</v>
      </c>
      <c r="R2609" s="3">
        <v>191.6</v>
      </c>
      <c r="T2609" s="1">
        <f t="shared" si="688"/>
        <v>182714</v>
      </c>
      <c r="U2609" s="1">
        <f t="shared" si="689"/>
        <v>96.09999999999998</v>
      </c>
      <c r="V2609" s="3"/>
      <c r="W2609" s="3">
        <f t="shared" si="690"/>
        <v>26291.000000000004</v>
      </c>
      <c r="Z2609" s="2">
        <f t="shared" si="691"/>
        <v>408.5</v>
      </c>
      <c r="AB2609" s="4"/>
      <c r="AD2609" s="3">
        <f t="shared" si="692"/>
        <v>82856</v>
      </c>
      <c r="AE2609" s="3">
        <f t="shared" si="693"/>
        <v>15539.11923116272</v>
      </c>
      <c r="AF2609" s="3">
        <f t="shared" si="694"/>
        <v>624</v>
      </c>
      <c r="AG2609" s="3">
        <f t="shared" si="695"/>
        <v>288.01437197464935</v>
      </c>
      <c r="AH2609" s="3">
        <f t="shared" si="696"/>
        <v>16083.000000000004</v>
      </c>
      <c r="AQ2609" s="3">
        <v>325100</v>
      </c>
      <c r="BA2609" t="s">
        <v>31</v>
      </c>
      <c r="BB2609">
        <v>3.1409836065573771</v>
      </c>
      <c r="BC2609">
        <v>5154.1325811001407</v>
      </c>
      <c r="BD2609">
        <v>1.2026932318782537</v>
      </c>
      <c r="BE2609">
        <v>273.69352488028318</v>
      </c>
      <c r="BF2609">
        <v>37.785588752196837</v>
      </c>
      <c r="BH2609">
        <v>3604.1585105920221</v>
      </c>
      <c r="BI2609">
        <v>397.43720906440228</v>
      </c>
      <c r="BJ2609">
        <v>89.900590692983727</v>
      </c>
      <c r="BK2609">
        <v>7.1859873247168009</v>
      </c>
      <c r="BL2609">
        <v>661.71569635877404</v>
      </c>
      <c r="BN2609" s="1">
        <f t="shared" si="697"/>
        <v>-2.48369629025626</v>
      </c>
      <c r="BO2609" s="2">
        <f t="shared" si="698"/>
        <v>0.69927547533570056</v>
      </c>
      <c r="BP2609" s="1">
        <f t="shared" si="699"/>
        <v>25.774038461538467</v>
      </c>
    </row>
    <row r="2610" spans="1:68" x14ac:dyDescent="0.25">
      <c r="A2610" t="s">
        <v>2317</v>
      </c>
      <c r="B2610" t="s">
        <v>2301</v>
      </c>
      <c r="C2610" t="s">
        <v>27</v>
      </c>
      <c r="D2610">
        <v>-19.7888916081696</v>
      </c>
      <c r="E2610">
        <v>-67.382708450193903</v>
      </c>
      <c r="G2610" t="s">
        <v>2474</v>
      </c>
      <c r="H2610" t="s">
        <v>2456</v>
      </c>
      <c r="I2610" t="s">
        <v>1013</v>
      </c>
      <c r="J2610" t="s">
        <v>41</v>
      </c>
      <c r="L2610" t="s">
        <v>30</v>
      </c>
      <c r="M2610">
        <v>2.2999999999999998</v>
      </c>
      <c r="N2610">
        <v>14.2</v>
      </c>
      <c r="O2610">
        <v>1.2207000000000001</v>
      </c>
      <c r="P2610">
        <v>6.8</v>
      </c>
      <c r="Q2610" s="1">
        <f t="shared" si="687"/>
        <v>2.6065573770491803</v>
      </c>
      <c r="R2610" s="3">
        <v>159</v>
      </c>
      <c r="T2610" s="1">
        <f t="shared" si="688"/>
        <v>187594.00000000003</v>
      </c>
      <c r="U2610" s="1">
        <f t="shared" si="689"/>
        <v>101.1</v>
      </c>
      <c r="V2610" s="3"/>
      <c r="W2610" s="3">
        <f t="shared" si="690"/>
        <v>20791</v>
      </c>
      <c r="Z2610" s="2">
        <f t="shared" si="691"/>
        <v>375.6</v>
      </c>
      <c r="AB2610" s="4"/>
      <c r="AD2610" s="3">
        <f t="shared" si="692"/>
        <v>86109.999999999971</v>
      </c>
      <c r="AE2610" s="3">
        <f t="shared" si="693"/>
        <v>15359.117850017905</v>
      </c>
      <c r="AF2610" s="3">
        <f t="shared" si="694"/>
        <v>601</v>
      </c>
      <c r="AG2610" s="3">
        <f t="shared" si="695"/>
        <v>345.01721642796542</v>
      </c>
      <c r="AH2610" s="3">
        <f t="shared" si="696"/>
        <v>14871</v>
      </c>
      <c r="AQ2610" s="3">
        <v>326300.00000000006</v>
      </c>
      <c r="BA2610" t="s">
        <v>31</v>
      </c>
      <c r="BB2610">
        <v>2.6065573770491803</v>
      </c>
      <c r="BC2610">
        <v>5291.7912552891403</v>
      </c>
      <c r="BD2610">
        <v>1.2652683219863836</v>
      </c>
      <c r="BE2610">
        <v>216.43764313970436</v>
      </c>
      <c r="BF2610">
        <v>34.742392008139859</v>
      </c>
      <c r="BH2610">
        <v>3745.7044673539508</v>
      </c>
      <c r="BI2610">
        <v>392.83339301243029</v>
      </c>
      <c r="BJ2610">
        <v>86.586947125774387</v>
      </c>
      <c r="BK2610">
        <v>8.6082139827336679</v>
      </c>
      <c r="BL2610">
        <v>611.84941370088461</v>
      </c>
      <c r="BN2610" s="1">
        <f t="shared" si="697"/>
        <v>-2.3448699390211458</v>
      </c>
      <c r="BO2610" s="2">
        <f t="shared" si="698"/>
        <v>0.70783299768488084</v>
      </c>
      <c r="BP2610" s="1">
        <f t="shared" si="699"/>
        <v>24.743760399334441</v>
      </c>
    </row>
    <row r="2611" spans="1:68" x14ac:dyDescent="0.25">
      <c r="A2611" t="s">
        <v>2318</v>
      </c>
      <c r="B2611" t="s">
        <v>2301</v>
      </c>
      <c r="C2611" t="s">
        <v>27</v>
      </c>
      <c r="D2611">
        <v>-19.7888916081696</v>
      </c>
      <c r="E2611">
        <v>-67.382708450193903</v>
      </c>
      <c r="G2611" t="s">
        <v>2474</v>
      </c>
      <c r="H2611" t="s">
        <v>2456</v>
      </c>
      <c r="I2611" t="s">
        <v>1013</v>
      </c>
      <c r="J2611" t="s">
        <v>41</v>
      </c>
      <c r="L2611" t="s">
        <v>30</v>
      </c>
      <c r="M2611">
        <v>1.3</v>
      </c>
      <c r="N2611">
        <v>14.7</v>
      </c>
      <c r="O2611">
        <v>1.2193000000000001</v>
      </c>
      <c r="P2611">
        <v>6.9</v>
      </c>
      <c r="Q2611" s="1">
        <f t="shared" si="687"/>
        <v>1.819672131147541</v>
      </c>
      <c r="R2611" s="3">
        <v>111</v>
      </c>
      <c r="T2611" s="1">
        <f t="shared" si="688"/>
        <v>193782</v>
      </c>
      <c r="U2611" s="1">
        <f t="shared" si="689"/>
        <v>88.499999999999986</v>
      </c>
      <c r="V2611" s="3"/>
      <c r="W2611" s="3">
        <f t="shared" si="690"/>
        <v>18509</v>
      </c>
      <c r="Z2611" s="2">
        <f t="shared" si="691"/>
        <v>336.4</v>
      </c>
      <c r="AB2611" s="4"/>
      <c r="AD2611" s="3">
        <f t="shared" si="692"/>
        <v>83089.999999999985</v>
      </c>
      <c r="AE2611" s="3">
        <f t="shared" si="693"/>
        <v>15461.11863266663</v>
      </c>
      <c r="AF2611" s="3">
        <f t="shared" si="694"/>
        <v>548.99999999999989</v>
      </c>
      <c r="AG2611" s="3">
        <f t="shared" si="695"/>
        <v>426.02125854583562</v>
      </c>
      <c r="AH2611" s="3">
        <f t="shared" si="696"/>
        <v>14493</v>
      </c>
      <c r="AQ2611" s="3">
        <v>326800</v>
      </c>
      <c r="BA2611" t="s">
        <v>31</v>
      </c>
      <c r="BB2611">
        <v>1.819672131147541</v>
      </c>
      <c r="BC2611">
        <v>5466.3469675599436</v>
      </c>
      <c r="BD2611">
        <v>1.1075790949138966</v>
      </c>
      <c r="BE2611">
        <v>192.68165729752238</v>
      </c>
      <c r="BF2611">
        <v>31.11645546202941</v>
      </c>
      <c r="BH2611">
        <v>3614.3372917482266</v>
      </c>
      <c r="BI2611">
        <v>395.4422221085477</v>
      </c>
      <c r="BJ2611">
        <v>79.095231234692392</v>
      </c>
      <c r="BK2611">
        <v>10.629272917810271</v>
      </c>
      <c r="BL2611">
        <v>596.29705821847358</v>
      </c>
      <c r="BN2611" s="1">
        <f t="shared" si="697"/>
        <v>-4.946599210011664</v>
      </c>
      <c r="BO2611" s="2">
        <f t="shared" si="698"/>
        <v>0.6611979285613454</v>
      </c>
      <c r="BP2611" s="1">
        <f t="shared" si="699"/>
        <v>26.398907103825142</v>
      </c>
    </row>
    <row r="2612" spans="1:68" x14ac:dyDescent="0.25">
      <c r="A2612" t="s">
        <v>2319</v>
      </c>
      <c r="B2612" t="s">
        <v>2301</v>
      </c>
      <c r="C2612" t="s">
        <v>27</v>
      </c>
      <c r="D2612">
        <v>-20.409763394232499</v>
      </c>
      <c r="E2612">
        <v>-67.1354805112896</v>
      </c>
      <c r="G2612" t="s">
        <v>2474</v>
      </c>
      <c r="H2612" t="s">
        <v>2456</v>
      </c>
      <c r="I2612" t="s">
        <v>1013</v>
      </c>
      <c r="J2612" t="s">
        <v>41</v>
      </c>
      <c r="L2612" t="s">
        <v>30</v>
      </c>
      <c r="M2612">
        <v>7.6</v>
      </c>
      <c r="N2612">
        <v>10.4</v>
      </c>
      <c r="O2612">
        <v>1.2258</v>
      </c>
      <c r="P2612">
        <v>6.9</v>
      </c>
      <c r="Q2612" s="1">
        <f t="shared" si="687"/>
        <v>4.4393442622950818</v>
      </c>
      <c r="R2612" s="3">
        <v>270.8</v>
      </c>
      <c r="T2612" s="1">
        <f t="shared" si="688"/>
        <v>175419.99999999997</v>
      </c>
      <c r="U2612" s="1">
        <f t="shared" si="689"/>
        <v>101.89999999999999</v>
      </c>
      <c r="V2612" s="3"/>
      <c r="W2612" s="3">
        <f t="shared" si="690"/>
        <v>27095</v>
      </c>
      <c r="Z2612" s="2">
        <f t="shared" si="691"/>
        <v>690.3</v>
      </c>
      <c r="AB2612" s="4"/>
      <c r="AD2612" s="3">
        <f t="shared" si="692"/>
        <v>82258.000000000015</v>
      </c>
      <c r="AE2612" s="3">
        <f t="shared" si="693"/>
        <v>12451.095536856108</v>
      </c>
      <c r="AF2612" s="3">
        <f t="shared" si="694"/>
        <v>468.00000000000006</v>
      </c>
      <c r="AG2612" s="3">
        <f t="shared" si="695"/>
        <v>274.01367333699284</v>
      </c>
      <c r="AH2612" s="3">
        <f t="shared" si="696"/>
        <v>13332</v>
      </c>
      <c r="AQ2612" s="3">
        <v>312300</v>
      </c>
      <c r="BA2612" t="s">
        <v>31</v>
      </c>
      <c r="BB2612">
        <v>4.4393442622950818</v>
      </c>
      <c r="BC2612">
        <v>4948.3779971791246</v>
      </c>
      <c r="BD2612">
        <v>1.2752803364036844</v>
      </c>
      <c r="BE2612">
        <v>282.06329377472412</v>
      </c>
      <c r="BF2612">
        <v>63.85163259642956</v>
      </c>
      <c r="BH2612">
        <v>3578.1460698594983</v>
      </c>
      <c r="BI2612">
        <v>318.45618701723879</v>
      </c>
      <c r="BJ2612">
        <v>67.425443019737799</v>
      </c>
      <c r="BK2612">
        <v>6.8366684964319573</v>
      </c>
      <c r="BL2612">
        <v>548.52910923678257</v>
      </c>
      <c r="BN2612" s="1">
        <f t="shared" si="697"/>
        <v>-4.1863575522461716</v>
      </c>
      <c r="BO2612" s="2">
        <f t="shared" si="698"/>
        <v>0.72309473364792631</v>
      </c>
      <c r="BP2612" s="1">
        <f t="shared" si="699"/>
        <v>28.487179487179485</v>
      </c>
    </row>
    <row r="2613" spans="1:68" x14ac:dyDescent="0.25">
      <c r="A2613" t="s">
        <v>2320</v>
      </c>
      <c r="B2613" t="s">
        <v>2301</v>
      </c>
      <c r="C2613" t="s">
        <v>27</v>
      </c>
      <c r="D2613">
        <v>-20.1210748298044</v>
      </c>
      <c r="E2613">
        <v>-67.569270212045893</v>
      </c>
      <c r="G2613" t="s">
        <v>2474</v>
      </c>
      <c r="H2613" t="s">
        <v>2456</v>
      </c>
      <c r="I2613" t="s">
        <v>1013</v>
      </c>
      <c r="J2613" t="s">
        <v>41</v>
      </c>
      <c r="L2613" t="s">
        <v>30</v>
      </c>
      <c r="M2613">
        <v>0</v>
      </c>
      <c r="N2613">
        <v>14.5</v>
      </c>
      <c r="O2613">
        <v>1.2170000000000001</v>
      </c>
      <c r="P2613">
        <v>7</v>
      </c>
      <c r="Q2613" s="1">
        <f t="shared" si="687"/>
        <v>1.4721311475409835</v>
      </c>
      <c r="R2613" s="3">
        <v>89.8</v>
      </c>
      <c r="T2613" s="1">
        <f t="shared" si="688"/>
        <v>181649.99999999997</v>
      </c>
      <c r="U2613" s="1">
        <f t="shared" si="689"/>
        <v>54</v>
      </c>
      <c r="V2613" s="3"/>
      <c r="W2613" s="3">
        <f t="shared" si="690"/>
        <v>14923.999999999998</v>
      </c>
      <c r="Z2613" s="2">
        <f t="shared" si="691"/>
        <v>362.50000000000006</v>
      </c>
      <c r="AB2613" s="4"/>
      <c r="AD2613" s="3">
        <f t="shared" si="692"/>
        <v>85834</v>
      </c>
      <c r="AE2613" s="3">
        <f t="shared" si="693"/>
        <v>13184.101161184717</v>
      </c>
      <c r="AF2613" s="3">
        <f t="shared" si="694"/>
        <v>482</v>
      </c>
      <c r="AG2613" s="3">
        <f t="shared" si="695"/>
        <v>406.02026049204051</v>
      </c>
      <c r="AH2613" s="3">
        <f t="shared" si="696"/>
        <v>11712</v>
      </c>
      <c r="AQ2613" s="3">
        <v>308700</v>
      </c>
      <c r="BA2613" t="s">
        <v>31</v>
      </c>
      <c r="BB2613">
        <v>1.4721311475409835</v>
      </c>
      <c r="BC2613">
        <v>5124.1184767277846</v>
      </c>
      <c r="BD2613">
        <v>0.67581097316780137</v>
      </c>
      <c r="BE2613">
        <v>155.36123256298146</v>
      </c>
      <c r="BF2613">
        <v>33.530663213393773</v>
      </c>
      <c r="BH2613">
        <v>3733.6987254774021</v>
      </c>
      <c r="BI2613">
        <v>337.20394905110237</v>
      </c>
      <c r="BJ2613">
        <v>69.442443451952172</v>
      </c>
      <c r="BK2613">
        <v>10.130246020260492</v>
      </c>
      <c r="BL2613">
        <v>481.87615716930674</v>
      </c>
      <c r="BN2613" s="1">
        <f t="shared" si="697"/>
        <v>-2.9601429182134806</v>
      </c>
      <c r="BO2613" s="2">
        <f t="shared" si="698"/>
        <v>0.72865191201857382</v>
      </c>
      <c r="BP2613" s="1">
        <f t="shared" si="699"/>
        <v>24.298755186721991</v>
      </c>
    </row>
    <row r="2614" spans="1:68" x14ac:dyDescent="0.25">
      <c r="A2614" t="s">
        <v>2321</v>
      </c>
      <c r="B2614" t="s">
        <v>2301</v>
      </c>
      <c r="C2614" t="s">
        <v>27</v>
      </c>
      <c r="D2614">
        <v>-20.1210748298044</v>
      </c>
      <c r="E2614">
        <v>-67.569270212045893</v>
      </c>
      <c r="G2614" t="s">
        <v>2474</v>
      </c>
      <c r="H2614" t="s">
        <v>2456</v>
      </c>
      <c r="I2614" t="s">
        <v>1013</v>
      </c>
      <c r="J2614" t="s">
        <v>41</v>
      </c>
      <c r="L2614" t="s">
        <v>30</v>
      </c>
      <c r="M2614">
        <v>8.5</v>
      </c>
      <c r="N2614">
        <v>15.8</v>
      </c>
      <c r="O2614">
        <v>1.2161999999999999</v>
      </c>
      <c r="P2614">
        <v>7</v>
      </c>
      <c r="Q2614" s="1">
        <f t="shared" si="687"/>
        <v>1.3983606557377048</v>
      </c>
      <c r="R2614" s="3">
        <v>85.3</v>
      </c>
      <c r="T2614" s="1">
        <f t="shared" si="688"/>
        <v>198692.99999999997</v>
      </c>
      <c r="U2614" s="1">
        <f t="shared" si="689"/>
        <v>65.699999999999989</v>
      </c>
      <c r="V2614" s="3"/>
      <c r="W2614" s="3">
        <f t="shared" si="690"/>
        <v>16354</v>
      </c>
      <c r="Z2614" s="2">
        <f t="shared" si="691"/>
        <v>379.19999999999993</v>
      </c>
      <c r="AB2614" s="4"/>
      <c r="AD2614" s="3">
        <f t="shared" si="692"/>
        <v>86130.999999999985</v>
      </c>
      <c r="AE2614" s="3">
        <f t="shared" si="693"/>
        <v>13734.105381349433</v>
      </c>
      <c r="AF2614" s="3">
        <f t="shared" si="694"/>
        <v>493</v>
      </c>
      <c r="AG2614" s="3">
        <f t="shared" si="695"/>
        <v>452.02255601576917</v>
      </c>
      <c r="AH2614" s="3">
        <f t="shared" si="696"/>
        <v>12260.000000000031</v>
      </c>
      <c r="AQ2614" s="3">
        <v>328700</v>
      </c>
      <c r="BA2614" t="s">
        <v>31</v>
      </c>
      <c r="BB2614">
        <v>1.3983606557377048</v>
      </c>
      <c r="BC2614">
        <v>5604.8801128349778</v>
      </c>
      <c r="BD2614">
        <v>0.82223668402082495</v>
      </c>
      <c r="BE2614">
        <v>170.24776181553196</v>
      </c>
      <c r="BF2614">
        <v>35.07538618074183</v>
      </c>
      <c r="BH2614">
        <v>3746.6179477141236</v>
      </c>
      <c r="BI2614">
        <v>351.27116476546121</v>
      </c>
      <c r="BJ2614">
        <v>71.027229505834896</v>
      </c>
      <c r="BK2614">
        <v>11.27800788462498</v>
      </c>
      <c r="BL2614">
        <v>504.42295823904675</v>
      </c>
      <c r="BN2614" s="1">
        <f t="shared" si="697"/>
        <v>-6.7032982629548252</v>
      </c>
      <c r="BO2614" s="2">
        <f t="shared" si="698"/>
        <v>0.66845639376558663</v>
      </c>
      <c r="BP2614" s="1">
        <f t="shared" si="699"/>
        <v>24.868154158215074</v>
      </c>
    </row>
    <row r="2615" spans="1:68" x14ac:dyDescent="0.25">
      <c r="A2615" t="s">
        <v>2322</v>
      </c>
      <c r="B2615" t="s">
        <v>2301</v>
      </c>
      <c r="C2615" t="s">
        <v>27</v>
      </c>
      <c r="D2615">
        <v>-20.1210748298044</v>
      </c>
      <c r="E2615">
        <v>-67.569270212045893</v>
      </c>
      <c r="G2615" t="s">
        <v>2474</v>
      </c>
      <c r="H2615" t="s">
        <v>2456</v>
      </c>
      <c r="I2615" t="s">
        <v>1013</v>
      </c>
      <c r="J2615" t="s">
        <v>41</v>
      </c>
      <c r="L2615" t="s">
        <v>30</v>
      </c>
      <c r="M2615">
        <v>4.3</v>
      </c>
      <c r="N2615">
        <v>11.8</v>
      </c>
      <c r="O2615">
        <v>1.2159</v>
      </c>
      <c r="P2615">
        <v>7</v>
      </c>
      <c r="Q2615" s="1">
        <f t="shared" si="687"/>
        <v>1.8049180327868852</v>
      </c>
      <c r="R2615" s="3">
        <v>110.1</v>
      </c>
      <c r="T2615" s="1">
        <f t="shared" si="688"/>
        <v>191348</v>
      </c>
      <c r="U2615" s="1">
        <f t="shared" si="689"/>
        <v>68.8</v>
      </c>
      <c r="V2615" s="3"/>
      <c r="W2615" s="3">
        <f t="shared" si="690"/>
        <v>16110.000000000031</v>
      </c>
      <c r="Z2615" s="2">
        <f t="shared" si="691"/>
        <v>374.7</v>
      </c>
      <c r="AB2615" s="4"/>
      <c r="AD2615" s="3">
        <f t="shared" si="692"/>
        <v>85037</v>
      </c>
      <c r="AE2615" s="3">
        <f t="shared" si="693"/>
        <v>13485.103470765767</v>
      </c>
      <c r="AF2615" s="3">
        <f t="shared" si="694"/>
        <v>491</v>
      </c>
      <c r="AG2615" s="3">
        <f t="shared" si="695"/>
        <v>438.0218573781126</v>
      </c>
      <c r="AH2615" s="3">
        <f t="shared" si="696"/>
        <v>12113</v>
      </c>
      <c r="AQ2615" s="3">
        <v>319600.00000000006</v>
      </c>
      <c r="BA2615" t="s">
        <v>31</v>
      </c>
      <c r="BB2615">
        <v>1.8049180327868852</v>
      </c>
      <c r="BC2615">
        <v>5397.6868829337091</v>
      </c>
      <c r="BD2615">
        <v>0.86103323988786551</v>
      </c>
      <c r="BE2615">
        <v>167.70768269831387</v>
      </c>
      <c r="BF2615">
        <v>34.659143464989363</v>
      </c>
      <c r="BH2615">
        <v>3699.0299708556267</v>
      </c>
      <c r="BI2615">
        <v>344.90255256023323</v>
      </c>
      <c r="BJ2615">
        <v>70.739086586947124</v>
      </c>
      <c r="BK2615">
        <v>10.928689056340135</v>
      </c>
      <c r="BL2615">
        <v>498.37481999588562</v>
      </c>
      <c r="BN2615" s="1">
        <f t="shared" si="697"/>
        <v>-5.5431684217214521</v>
      </c>
      <c r="BO2615" s="2">
        <f t="shared" si="698"/>
        <v>0.68529910146346962</v>
      </c>
      <c r="BP2615" s="1">
        <f t="shared" si="699"/>
        <v>24.670061099796335</v>
      </c>
    </row>
    <row r="2616" spans="1:68" x14ac:dyDescent="0.25">
      <c r="A2616" t="s">
        <v>2323</v>
      </c>
      <c r="B2616" t="s">
        <v>2301</v>
      </c>
      <c r="C2616" t="s">
        <v>27</v>
      </c>
      <c r="D2616">
        <v>-20.1210748298044</v>
      </c>
      <c r="E2616">
        <v>-67.569270212045893</v>
      </c>
      <c r="G2616" t="s">
        <v>2474</v>
      </c>
      <c r="H2616" t="s">
        <v>2456</v>
      </c>
      <c r="I2616" t="s">
        <v>1013</v>
      </c>
      <c r="J2616" t="s">
        <v>41</v>
      </c>
      <c r="L2616" t="s">
        <v>30</v>
      </c>
      <c r="M2616">
        <v>2.2999999999999998</v>
      </c>
      <c r="N2616">
        <v>12</v>
      </c>
      <c r="O2616">
        <v>1.2158</v>
      </c>
      <c r="P2616">
        <v>7</v>
      </c>
      <c r="Q2616" s="1">
        <f t="shared" si="687"/>
        <v>1.7311475409836066</v>
      </c>
      <c r="R2616" s="3">
        <v>105.6</v>
      </c>
      <c r="T2616" s="1">
        <f t="shared" si="688"/>
        <v>190209.99999999997</v>
      </c>
      <c r="U2616" s="1">
        <f t="shared" si="689"/>
        <v>60.5</v>
      </c>
      <c r="V2616" s="3"/>
      <c r="W2616" s="3">
        <f t="shared" si="690"/>
        <v>15953</v>
      </c>
      <c r="Z2616" s="2">
        <f t="shared" si="691"/>
        <v>392.80000000000007</v>
      </c>
      <c r="AB2616" s="4"/>
      <c r="AD2616" s="3">
        <f t="shared" si="692"/>
        <v>84923</v>
      </c>
      <c r="AE2616" s="3">
        <f t="shared" si="693"/>
        <v>13111.100601053764</v>
      </c>
      <c r="AF2616" s="3">
        <f t="shared" si="694"/>
        <v>584</v>
      </c>
      <c r="AG2616" s="3">
        <f t="shared" si="695"/>
        <v>402.02006088128144</v>
      </c>
      <c r="AH2616" s="3">
        <f t="shared" si="696"/>
        <v>11690.000000000007</v>
      </c>
      <c r="AQ2616" s="3">
        <v>317399.99999999994</v>
      </c>
      <c r="BA2616" t="s">
        <v>31</v>
      </c>
      <c r="BB2616">
        <v>1.7311475409836066</v>
      </c>
      <c r="BC2616">
        <v>5365.5853314527494</v>
      </c>
      <c r="BD2616">
        <v>0.75715859030837007</v>
      </c>
      <c r="BE2616">
        <v>166.07328752862793</v>
      </c>
      <c r="BF2616">
        <v>36.333364166127097</v>
      </c>
      <c r="BH2616">
        <v>3694.0710774718341</v>
      </c>
      <c r="BI2616">
        <v>335.3368458744693</v>
      </c>
      <c r="BJ2616">
        <v>84.137732315228362</v>
      </c>
      <c r="BK2616">
        <v>10.030440640750536</v>
      </c>
      <c r="BL2616">
        <v>480.97099362271166</v>
      </c>
      <c r="BN2616" s="1">
        <f t="shared" si="697"/>
        <v>-5.6010063126862342</v>
      </c>
      <c r="BO2616" s="2">
        <f t="shared" si="698"/>
        <v>0.68847494714461144</v>
      </c>
      <c r="BP2616" s="1">
        <f t="shared" si="699"/>
        <v>20.017123287671247</v>
      </c>
    </row>
    <row r="2617" spans="1:68" x14ac:dyDescent="0.25">
      <c r="A2617" t="s">
        <v>2324</v>
      </c>
      <c r="B2617" t="s">
        <v>2301</v>
      </c>
      <c r="C2617" t="s">
        <v>27</v>
      </c>
      <c r="D2617">
        <v>-20.1210748298044</v>
      </c>
      <c r="E2617">
        <v>-67.569270212045893</v>
      </c>
      <c r="G2617" t="s">
        <v>2474</v>
      </c>
      <c r="H2617" t="s">
        <v>2456</v>
      </c>
      <c r="I2617" t="s">
        <v>1013</v>
      </c>
      <c r="J2617" t="s">
        <v>41</v>
      </c>
      <c r="L2617" t="s">
        <v>30</v>
      </c>
      <c r="M2617">
        <v>5</v>
      </c>
      <c r="N2617">
        <v>11.6</v>
      </c>
      <c r="O2617">
        <v>1.2165999999999999</v>
      </c>
      <c r="P2617">
        <v>6.9</v>
      </c>
      <c r="Q2617" s="1">
        <f t="shared" si="687"/>
        <v>19.354098360655737</v>
      </c>
      <c r="R2617" s="3">
        <v>1180.5999999999999</v>
      </c>
      <c r="T2617" s="1">
        <f t="shared" si="688"/>
        <v>194254</v>
      </c>
      <c r="U2617" s="1">
        <f t="shared" si="689"/>
        <v>60.5</v>
      </c>
      <c r="V2617" s="3"/>
      <c r="W2617" s="3">
        <f t="shared" si="690"/>
        <v>16949</v>
      </c>
      <c r="Z2617" s="2">
        <f t="shared" si="691"/>
        <v>496.2</v>
      </c>
      <c r="AB2617" s="4"/>
      <c r="AD2617" s="3">
        <f t="shared" si="692"/>
        <v>90204.999999999985</v>
      </c>
      <c r="AE2617" s="3">
        <f t="shared" si="693"/>
        <v>14113.108289426571</v>
      </c>
      <c r="AF2617" s="3">
        <f t="shared" si="694"/>
        <v>689.99999999999989</v>
      </c>
      <c r="AG2617" s="3">
        <f t="shared" si="695"/>
        <v>427.02130844852536</v>
      </c>
      <c r="AH2617" s="3">
        <f t="shared" si="696"/>
        <v>12619</v>
      </c>
      <c r="AQ2617" s="3">
        <v>329899.99999999994</v>
      </c>
      <c r="BA2617" t="s">
        <v>31</v>
      </c>
      <c r="BB2617">
        <v>19.354098360655737</v>
      </c>
      <c r="BC2617">
        <v>5479.6614950634694</v>
      </c>
      <c r="BD2617">
        <v>0.75715859030837007</v>
      </c>
      <c r="BE2617">
        <v>176.44180720383093</v>
      </c>
      <c r="BF2617">
        <v>45.897696790306171</v>
      </c>
      <c r="BH2617">
        <v>3923.8331375875414</v>
      </c>
      <c r="BI2617">
        <v>360.9647552304466</v>
      </c>
      <c r="BJ2617">
        <v>99.409307016280067</v>
      </c>
      <c r="BK2617">
        <v>10.654224262687759</v>
      </c>
      <c r="BL2617">
        <v>519.19358156757869</v>
      </c>
      <c r="BN2617" s="1">
        <f t="shared" si="697"/>
        <v>-3.618389887483147</v>
      </c>
      <c r="BO2617" s="2">
        <f t="shared" si="698"/>
        <v>0.71607217729096106</v>
      </c>
      <c r="BP2617" s="1">
        <f t="shared" si="699"/>
        <v>18.288405797101451</v>
      </c>
    </row>
    <row r="2618" spans="1:68" x14ac:dyDescent="0.25">
      <c r="A2618" t="s">
        <v>2325</v>
      </c>
      <c r="B2618" t="s">
        <v>2301</v>
      </c>
      <c r="C2618" t="s">
        <v>27</v>
      </c>
      <c r="D2618">
        <v>-20.607531682129601</v>
      </c>
      <c r="E2618">
        <v>-67.401585980968093</v>
      </c>
      <c r="G2618" t="s">
        <v>2474</v>
      </c>
      <c r="H2618" t="s">
        <v>2456</v>
      </c>
      <c r="I2618" t="s">
        <v>1013</v>
      </c>
      <c r="J2618" t="s">
        <v>41</v>
      </c>
      <c r="L2618" t="s">
        <v>30</v>
      </c>
      <c r="M2618">
        <v>2.5</v>
      </c>
      <c r="N2618">
        <v>12</v>
      </c>
      <c r="O2618">
        <v>1.2290000000000001</v>
      </c>
      <c r="P2618">
        <v>6.7</v>
      </c>
      <c r="Q2618" s="1">
        <f t="shared" si="687"/>
        <v>2.6918032786885244</v>
      </c>
      <c r="R2618" s="3">
        <v>164.2</v>
      </c>
      <c r="T2618" s="1">
        <f t="shared" si="688"/>
        <v>177671.00000000003</v>
      </c>
      <c r="U2618" s="1">
        <f t="shared" si="689"/>
        <v>176.4</v>
      </c>
      <c r="V2618" s="3"/>
      <c r="W2618" s="3">
        <f t="shared" si="690"/>
        <v>21775</v>
      </c>
      <c r="Z2618" s="2">
        <f t="shared" si="691"/>
        <v>962.5</v>
      </c>
      <c r="AB2618" s="4"/>
      <c r="AD2618" s="3">
        <f t="shared" si="692"/>
        <v>56827</v>
      </c>
      <c r="AE2618" s="3">
        <f t="shared" si="693"/>
        <v>16605.127410609239</v>
      </c>
      <c r="AF2618" s="3">
        <f t="shared" si="694"/>
        <v>1324</v>
      </c>
      <c r="AG2618" s="3">
        <f t="shared" si="695"/>
        <v>284.0141723638904</v>
      </c>
      <c r="AH2618" s="3">
        <f t="shared" si="696"/>
        <v>19411</v>
      </c>
      <c r="AQ2618" s="3">
        <v>295200</v>
      </c>
      <c r="BA2618" t="s">
        <v>31</v>
      </c>
      <c r="BB2618">
        <v>2.6918032786885244</v>
      </c>
      <c r="BC2618">
        <v>5011.8758815232723</v>
      </c>
      <c r="BD2618">
        <v>2.2076491790148181</v>
      </c>
      <c r="BE2618">
        <v>226.68124089110972</v>
      </c>
      <c r="BF2618">
        <v>89.029691980390339</v>
      </c>
      <c r="BH2618">
        <v>2471.9213536908956</v>
      </c>
      <c r="BI2618">
        <v>424.70203079441399</v>
      </c>
      <c r="BJ2618">
        <v>190.75061230370264</v>
      </c>
      <c r="BK2618">
        <v>7.086181945206846</v>
      </c>
      <c r="BL2618">
        <v>798.64225468010704</v>
      </c>
      <c r="BN2618" s="1">
        <f t="shared" si="697"/>
        <v>-7.5849082591865677</v>
      </c>
      <c r="BO2618" s="2">
        <f t="shared" si="698"/>
        <v>0.49321280337445189</v>
      </c>
      <c r="BP2618" s="1">
        <f t="shared" si="699"/>
        <v>14.660876132930513</v>
      </c>
    </row>
    <row r="2619" spans="1:68" x14ac:dyDescent="0.25">
      <c r="A2619" t="s">
        <v>2326</v>
      </c>
      <c r="B2619" t="s">
        <v>2301</v>
      </c>
      <c r="C2619" t="s">
        <v>27</v>
      </c>
      <c r="D2619">
        <v>-20.607531682129601</v>
      </c>
      <c r="E2619">
        <v>-67.401585980968093</v>
      </c>
      <c r="G2619" t="s">
        <v>2474</v>
      </c>
      <c r="H2619" t="s">
        <v>2456</v>
      </c>
      <c r="I2619" t="s">
        <v>1013</v>
      </c>
      <c r="J2619" t="s">
        <v>41</v>
      </c>
      <c r="L2619" t="s">
        <v>30</v>
      </c>
      <c r="M2619">
        <v>2</v>
      </c>
      <c r="N2619">
        <v>10.8</v>
      </c>
      <c r="O2619">
        <v>1.228</v>
      </c>
      <c r="P2619">
        <v>6.7</v>
      </c>
      <c r="Q2619" s="1">
        <f t="shared" si="687"/>
        <v>2.485245901639344</v>
      </c>
      <c r="R2619" s="3">
        <v>151.6</v>
      </c>
      <c r="T2619" s="1">
        <f t="shared" si="688"/>
        <v>187227</v>
      </c>
      <c r="U2619" s="1">
        <f t="shared" si="689"/>
        <v>177.4</v>
      </c>
      <c r="V2619" s="3"/>
      <c r="W2619" s="3">
        <f t="shared" si="690"/>
        <v>22719.999999999982</v>
      </c>
      <c r="Z2619" s="2">
        <f t="shared" si="691"/>
        <v>910.79999999999984</v>
      </c>
      <c r="AB2619" s="4"/>
      <c r="AD2619" s="3">
        <f t="shared" si="692"/>
        <v>62519</v>
      </c>
      <c r="AE2619" s="3">
        <f t="shared" si="693"/>
        <v>17821.13674100977</v>
      </c>
      <c r="AF2619" s="3">
        <f t="shared" si="694"/>
        <v>1267</v>
      </c>
      <c r="AG2619" s="3">
        <f t="shared" si="695"/>
        <v>289.01442187733915</v>
      </c>
      <c r="AH2619" s="3">
        <f t="shared" si="696"/>
        <v>21709.999999999949</v>
      </c>
      <c r="AQ2619" s="3">
        <v>314800</v>
      </c>
      <c r="BA2619" t="s">
        <v>31</v>
      </c>
      <c r="BB2619">
        <v>2.485245901639344</v>
      </c>
      <c r="BC2619">
        <v>5281.4386459802536</v>
      </c>
      <c r="BD2619">
        <v>2.2201641970364441</v>
      </c>
      <c r="BE2619">
        <v>236.51884239017261</v>
      </c>
      <c r="BF2619">
        <v>84.247525668300796</v>
      </c>
      <c r="BH2619">
        <v>2719.518030362347</v>
      </c>
      <c r="BI2619">
        <v>455.80336590106907</v>
      </c>
      <c r="BJ2619">
        <v>182.53853911540125</v>
      </c>
      <c r="BK2619">
        <v>7.2109386695942908</v>
      </c>
      <c r="BL2619">
        <v>893.23184529931905</v>
      </c>
      <c r="BN2619" s="1">
        <f t="shared" si="697"/>
        <v>-5.4995442277097855</v>
      </c>
      <c r="BO2619" s="2">
        <f t="shared" si="698"/>
        <v>0.51491993236202682</v>
      </c>
      <c r="BP2619" s="1">
        <f t="shared" si="699"/>
        <v>17.134964483030743</v>
      </c>
    </row>
    <row r="2620" spans="1:68" x14ac:dyDescent="0.25">
      <c r="A2620" t="s">
        <v>2327</v>
      </c>
      <c r="B2620" t="s">
        <v>2301</v>
      </c>
      <c r="C2620" t="s">
        <v>27</v>
      </c>
      <c r="D2620">
        <v>-20.607531682129601</v>
      </c>
      <c r="E2620">
        <v>-67.401585980968093</v>
      </c>
      <c r="G2620" t="s">
        <v>2474</v>
      </c>
      <c r="H2620" t="s">
        <v>2456</v>
      </c>
      <c r="I2620" t="s">
        <v>1013</v>
      </c>
      <c r="J2620" t="s">
        <v>41</v>
      </c>
      <c r="L2620" t="s">
        <v>30</v>
      </c>
      <c r="M2620">
        <v>2.2999999999999998</v>
      </c>
      <c r="N2620">
        <v>9.6999999999999993</v>
      </c>
      <c r="O2620">
        <v>1.2282999999999999</v>
      </c>
      <c r="P2620">
        <v>6.7</v>
      </c>
      <c r="Q2620" s="1">
        <f t="shared" si="687"/>
        <v>2.8442622950819674</v>
      </c>
      <c r="R2620" s="3">
        <v>173.5</v>
      </c>
      <c r="T2620" s="1">
        <f t="shared" si="688"/>
        <v>176472</v>
      </c>
      <c r="U2620" s="1">
        <f t="shared" si="689"/>
        <v>180.4</v>
      </c>
      <c r="V2620" s="3"/>
      <c r="W2620" s="3">
        <f t="shared" si="690"/>
        <v>21586</v>
      </c>
      <c r="Z2620" s="2">
        <f t="shared" si="691"/>
        <v>877.1</v>
      </c>
      <c r="AB2620" s="4"/>
      <c r="AD2620" s="3">
        <f t="shared" si="692"/>
        <v>57326.000000000007</v>
      </c>
      <c r="AE2620" s="3">
        <f t="shared" si="693"/>
        <v>15915.12211622078</v>
      </c>
      <c r="AF2620" s="3">
        <f t="shared" si="694"/>
        <v>1195</v>
      </c>
      <c r="AG2620" s="3">
        <f t="shared" si="695"/>
        <v>302.01507061230592</v>
      </c>
      <c r="AH2620" s="3">
        <f t="shared" si="696"/>
        <v>18774</v>
      </c>
      <c r="AQ2620" s="3">
        <v>292800</v>
      </c>
      <c r="BA2620" t="s">
        <v>31</v>
      </c>
      <c r="BB2620">
        <v>2.8442622950819674</v>
      </c>
      <c r="BC2620">
        <v>4978.05359661495</v>
      </c>
      <c r="BD2620">
        <v>2.2577092511013217</v>
      </c>
      <c r="BE2620">
        <v>224.71372059129709</v>
      </c>
      <c r="BF2620">
        <v>81.130330219221165</v>
      </c>
      <c r="BH2620">
        <v>2493.6273870111795</v>
      </c>
      <c r="BI2620">
        <v>407.05406926185486</v>
      </c>
      <c r="BJ2620">
        <v>172.16539403544158</v>
      </c>
      <c r="BK2620">
        <v>7.5353061530016454</v>
      </c>
      <c r="BL2620">
        <v>772.43365562641429</v>
      </c>
      <c r="BN2620" s="1">
        <f t="shared" si="697"/>
        <v>-7.9460408472155093</v>
      </c>
      <c r="BO2620" s="2">
        <f t="shared" si="698"/>
        <v>0.50092417420070223</v>
      </c>
      <c r="BP2620" s="1">
        <f t="shared" si="699"/>
        <v>15.710460251046024</v>
      </c>
    </row>
    <row r="2621" spans="1:68" x14ac:dyDescent="0.25">
      <c r="A2621" t="s">
        <v>2328</v>
      </c>
      <c r="B2621" t="s">
        <v>2301</v>
      </c>
      <c r="C2621" t="s">
        <v>27</v>
      </c>
      <c r="D2621">
        <v>-20.607531682129601</v>
      </c>
      <c r="E2621">
        <v>-67.401585980968093</v>
      </c>
      <c r="G2621" t="s">
        <v>2474</v>
      </c>
      <c r="H2621" t="s">
        <v>2456</v>
      </c>
      <c r="I2621" t="s">
        <v>1013</v>
      </c>
      <c r="J2621" t="s">
        <v>41</v>
      </c>
      <c r="L2621" t="s">
        <v>30</v>
      </c>
      <c r="M2621">
        <v>1.2</v>
      </c>
      <c r="N2621">
        <v>11.7</v>
      </c>
      <c r="O2621">
        <v>1.2285999999999999</v>
      </c>
      <c r="P2621">
        <v>6.7</v>
      </c>
      <c r="Q2621" s="1">
        <f t="shared" si="687"/>
        <v>2.4868852459016391</v>
      </c>
      <c r="R2621" s="3">
        <v>151.69999999999999</v>
      </c>
      <c r="T2621" s="1">
        <f t="shared" si="688"/>
        <v>188254.99999999997</v>
      </c>
      <c r="U2621" s="1">
        <f t="shared" si="689"/>
        <v>190.00000000000003</v>
      </c>
      <c r="V2621" s="3"/>
      <c r="W2621" s="3">
        <f t="shared" si="690"/>
        <v>23401</v>
      </c>
      <c r="Z2621" s="2">
        <f t="shared" si="691"/>
        <v>881.69999999999993</v>
      </c>
      <c r="AB2621" s="4"/>
      <c r="AD2621" s="3">
        <f t="shared" si="692"/>
        <v>61939.999999999978</v>
      </c>
      <c r="AE2621" s="3">
        <f t="shared" si="693"/>
        <v>17541.134592562281</v>
      </c>
      <c r="AF2621" s="3">
        <f t="shared" si="694"/>
        <v>1184</v>
      </c>
      <c r="AG2621" s="3">
        <f t="shared" si="695"/>
        <v>304.01517041768545</v>
      </c>
      <c r="AH2621" s="3">
        <f t="shared" si="696"/>
        <v>21173</v>
      </c>
      <c r="AQ2621" s="3">
        <v>315000</v>
      </c>
      <c r="BA2621" t="s">
        <v>31</v>
      </c>
      <c r="BB2621">
        <v>2.4868852459016391</v>
      </c>
      <c r="BC2621">
        <v>5310.4372355430169</v>
      </c>
      <c r="BD2621">
        <v>2.3778534241089311</v>
      </c>
      <c r="BE2621">
        <v>243.60816156568811</v>
      </c>
      <c r="BF2621">
        <v>81.555822773101468</v>
      </c>
      <c r="BH2621">
        <v>2694.3320718604541</v>
      </c>
      <c r="BI2621">
        <v>448.64187426466827</v>
      </c>
      <c r="BJ2621">
        <v>170.58060798155887</v>
      </c>
      <c r="BK2621">
        <v>7.5852088427566233</v>
      </c>
      <c r="BL2621">
        <v>871.1376260028801</v>
      </c>
      <c r="BN2621" s="1">
        <f t="shared" si="697"/>
        <v>-6.7275194512621832</v>
      </c>
      <c r="BO2621" s="2">
        <f t="shared" si="698"/>
        <v>0.50736539240632716</v>
      </c>
      <c r="BP2621" s="1">
        <f t="shared" si="699"/>
        <v>17.882601351351351</v>
      </c>
    </row>
    <row r="2622" spans="1:68" x14ac:dyDescent="0.25">
      <c r="A2622" t="s">
        <v>2329</v>
      </c>
      <c r="B2622" t="s">
        <v>2301</v>
      </c>
      <c r="C2622" t="s">
        <v>27</v>
      </c>
      <c r="D2622">
        <v>-20.094210483149102</v>
      </c>
      <c r="E2622">
        <v>-67.802816356344707</v>
      </c>
      <c r="G2622" t="s">
        <v>2474</v>
      </c>
      <c r="H2622" t="s">
        <v>2456</v>
      </c>
      <c r="I2622" t="s">
        <v>1013</v>
      </c>
      <c r="J2622" t="s">
        <v>41</v>
      </c>
      <c r="L2622" t="s">
        <v>30</v>
      </c>
      <c r="M2622">
        <v>5.5</v>
      </c>
      <c r="N2622">
        <v>13.3</v>
      </c>
      <c r="O2622">
        <v>1.2278</v>
      </c>
      <c r="P2622">
        <v>6.7</v>
      </c>
      <c r="Q2622" s="1">
        <f t="shared" si="687"/>
        <v>4.2327868852459014</v>
      </c>
      <c r="R2622" s="3">
        <v>258.2</v>
      </c>
      <c r="T2622" s="1">
        <f t="shared" si="688"/>
        <v>178866</v>
      </c>
      <c r="U2622" s="1">
        <f t="shared" si="689"/>
        <v>66.699999999999989</v>
      </c>
      <c r="V2622" s="3"/>
      <c r="W2622" s="3">
        <f t="shared" si="690"/>
        <v>29416</v>
      </c>
      <c r="Z2622" s="2">
        <f t="shared" si="691"/>
        <v>447.3</v>
      </c>
      <c r="AB2622" s="4"/>
      <c r="AD2622" s="3">
        <f t="shared" si="692"/>
        <v>84824</v>
      </c>
      <c r="AE2622" s="3">
        <f t="shared" si="693"/>
        <v>13746.105473425754</v>
      </c>
      <c r="AF2622" s="3">
        <f t="shared" si="694"/>
        <v>611</v>
      </c>
      <c r="AG2622" s="3">
        <f t="shared" si="695"/>
        <v>238.01187684016165</v>
      </c>
      <c r="AH2622" s="3">
        <f t="shared" si="696"/>
        <v>13821.000000000002</v>
      </c>
      <c r="AQ2622" s="3">
        <v>322199.99999999994</v>
      </c>
      <c r="BA2622" t="s">
        <v>31</v>
      </c>
      <c r="BB2622">
        <v>4.2327868852459014</v>
      </c>
      <c r="BC2622">
        <v>5045.5853314527503</v>
      </c>
      <c r="BD2622">
        <v>0.83475170204245086</v>
      </c>
      <c r="BE2622">
        <v>306.22527586924838</v>
      </c>
      <c r="BF2622">
        <v>41.374525945795952</v>
      </c>
      <c r="BH2622">
        <v>3689.7646700595938</v>
      </c>
      <c r="BI2622">
        <v>351.57808583559267</v>
      </c>
      <c r="BJ2622">
        <v>88.027661720213231</v>
      </c>
      <c r="BK2622">
        <v>5.9384200808423566</v>
      </c>
      <c r="BL2622">
        <v>568.6484262497429</v>
      </c>
      <c r="BN2622" s="1">
        <f t="shared" si="697"/>
        <v>-3.5146380869548635</v>
      </c>
      <c r="BO2622" s="2">
        <f t="shared" si="698"/>
        <v>0.73128575332155132</v>
      </c>
      <c r="BP2622" s="1">
        <f t="shared" si="699"/>
        <v>22.620294599018006</v>
      </c>
    </row>
    <row r="2623" spans="1:68" x14ac:dyDescent="0.25">
      <c r="A2623" t="s">
        <v>2330</v>
      </c>
      <c r="B2623" t="s">
        <v>2301</v>
      </c>
      <c r="C2623" t="s">
        <v>27</v>
      </c>
      <c r="D2623">
        <v>-19.989218083539701</v>
      </c>
      <c r="E2623">
        <v>-67.4367682347916</v>
      </c>
      <c r="G2623" t="s">
        <v>2474</v>
      </c>
      <c r="H2623" t="s">
        <v>2456</v>
      </c>
      <c r="I2623" t="s">
        <v>1013</v>
      </c>
      <c r="J2623" t="s">
        <v>41</v>
      </c>
      <c r="L2623" t="s">
        <v>30</v>
      </c>
      <c r="M2623">
        <v>5.5</v>
      </c>
      <c r="N2623">
        <v>11.9</v>
      </c>
      <c r="O2623">
        <v>1.2197</v>
      </c>
      <c r="P2623">
        <v>6.9</v>
      </c>
      <c r="Q2623" s="1">
        <f t="shared" si="687"/>
        <v>3.7901639344262295</v>
      </c>
      <c r="R2623" s="3">
        <v>231.2</v>
      </c>
      <c r="T2623" s="1">
        <f t="shared" si="688"/>
        <v>165661.00000000003</v>
      </c>
      <c r="U2623" s="1">
        <f t="shared" si="689"/>
        <v>67.599999999999994</v>
      </c>
      <c r="V2623" s="3"/>
      <c r="W2623" s="3">
        <f t="shared" si="690"/>
        <v>20485.999999999996</v>
      </c>
      <c r="Z2623" s="2">
        <f t="shared" si="691"/>
        <v>426.9</v>
      </c>
      <c r="AB2623" s="4"/>
      <c r="AD2623" s="3">
        <f t="shared" si="692"/>
        <v>79608</v>
      </c>
      <c r="AE2623" s="3">
        <f t="shared" si="693"/>
        <v>10769.082630825105</v>
      </c>
      <c r="AF2623" s="3">
        <f t="shared" si="694"/>
        <v>464</v>
      </c>
      <c r="AG2623" s="3">
        <f t="shared" si="695"/>
        <v>313.01561954189322</v>
      </c>
      <c r="AH2623" s="3">
        <f t="shared" si="696"/>
        <v>11255</v>
      </c>
      <c r="AQ2623" s="3">
        <v>289200</v>
      </c>
      <c r="BA2623" t="s">
        <v>31</v>
      </c>
      <c r="BB2623">
        <v>3.7901639344262295</v>
      </c>
      <c r="BC2623">
        <v>4673.0888575458393</v>
      </c>
      <c r="BD2623">
        <v>0.84601521826191428</v>
      </c>
      <c r="BE2623">
        <v>213.26254424318131</v>
      </c>
      <c r="BF2623">
        <v>39.487558967718066</v>
      </c>
      <c r="BH2623">
        <v>3462.8735482187135</v>
      </c>
      <c r="BI2623">
        <v>275.43608368714507</v>
      </c>
      <c r="BJ2623">
        <v>66.849157181962255</v>
      </c>
      <c r="BK2623">
        <v>7.809770946654023</v>
      </c>
      <c r="BL2623">
        <v>463.07344167866694</v>
      </c>
      <c r="BN2623" s="1">
        <f t="shared" si="697"/>
        <v>-3.6272312544557352</v>
      </c>
      <c r="BO2623" s="2">
        <f t="shared" si="698"/>
        <v>0.74102454581557153</v>
      </c>
      <c r="BP2623" s="1">
        <f t="shared" si="699"/>
        <v>24.256465517241381</v>
      </c>
    </row>
    <row r="2624" spans="1:68" x14ac:dyDescent="0.25">
      <c r="A2624" t="s">
        <v>2331</v>
      </c>
      <c r="B2624" t="s">
        <v>2301</v>
      </c>
      <c r="C2624" t="s">
        <v>27</v>
      </c>
      <c r="D2624">
        <v>-20.161512048292799</v>
      </c>
      <c r="E2624">
        <v>-67.564749743037098</v>
      </c>
      <c r="G2624" t="s">
        <v>2474</v>
      </c>
      <c r="H2624" t="s">
        <v>2456</v>
      </c>
      <c r="I2624" t="s">
        <v>1013</v>
      </c>
      <c r="J2624" t="s">
        <v>41</v>
      </c>
      <c r="L2624" t="s">
        <v>30</v>
      </c>
      <c r="M2624">
        <v>0</v>
      </c>
      <c r="N2624">
        <v>12.5</v>
      </c>
      <c r="O2624">
        <v>1.2196</v>
      </c>
      <c r="P2624">
        <v>6.5</v>
      </c>
      <c r="Q2624" s="1">
        <f t="shared" si="687"/>
        <v>6.4475409836065571</v>
      </c>
      <c r="R2624" s="3">
        <v>393.3</v>
      </c>
      <c r="T2624" s="1">
        <f t="shared" si="688"/>
        <v>175476.00000000003</v>
      </c>
      <c r="U2624" s="1">
        <f t="shared" si="689"/>
        <v>108.20000000000002</v>
      </c>
      <c r="V2624" s="3"/>
      <c r="W2624" s="3">
        <f t="shared" si="690"/>
        <v>18507</v>
      </c>
      <c r="Z2624" s="2">
        <f t="shared" si="691"/>
        <v>499.30000000000007</v>
      </c>
      <c r="AB2624" s="4"/>
      <c r="AD2624" s="3">
        <f t="shared" si="692"/>
        <v>78217</v>
      </c>
      <c r="AE2624" s="3">
        <f t="shared" si="693"/>
        <v>1367.010489027572</v>
      </c>
      <c r="AF2624" s="3">
        <f t="shared" si="694"/>
        <v>563</v>
      </c>
      <c r="AG2624" s="3">
        <f t="shared" si="695"/>
        <v>368.01836418982975</v>
      </c>
      <c r="AH2624" s="3">
        <f t="shared" si="696"/>
        <v>11464</v>
      </c>
      <c r="AQ2624" s="3">
        <v>299100.00000000006</v>
      </c>
      <c r="BA2624" t="s">
        <v>31</v>
      </c>
      <c r="BB2624">
        <v>6.4475409836065571</v>
      </c>
      <c r="BC2624">
        <v>4949.9576868829345</v>
      </c>
      <c r="BD2624">
        <v>1.3541249499399282</v>
      </c>
      <c r="BE2624">
        <v>192.66083697688944</v>
      </c>
      <c r="BF2624">
        <v>46.18444177226899</v>
      </c>
      <c r="BH2624">
        <v>3402.3663491234938</v>
      </c>
      <c r="BI2624">
        <v>34.963425239142673</v>
      </c>
      <c r="BJ2624">
        <v>81.112231666906794</v>
      </c>
      <c r="BK2624">
        <v>9.182094914915913</v>
      </c>
      <c r="BL2624">
        <v>471.67249537132278</v>
      </c>
      <c r="BN2624" s="1">
        <f t="shared" si="697"/>
        <v>-8.7845815045840201</v>
      </c>
      <c r="BO2624" s="2">
        <f t="shared" si="698"/>
        <v>0.68735261275859849</v>
      </c>
      <c r="BP2624" s="1">
        <f t="shared" si="699"/>
        <v>20.362344582593252</v>
      </c>
    </row>
    <row r="2625" spans="1:68" x14ac:dyDescent="0.25">
      <c r="A2625" t="s">
        <v>2332</v>
      </c>
      <c r="B2625" t="s">
        <v>2301</v>
      </c>
      <c r="C2625" t="s">
        <v>27</v>
      </c>
      <c r="D2625">
        <v>-20.9531194440512</v>
      </c>
      <c r="E2625">
        <v>-67.033806149570296</v>
      </c>
      <c r="G2625" t="s">
        <v>2474</v>
      </c>
      <c r="H2625" t="s">
        <v>2456</v>
      </c>
      <c r="I2625" t="s">
        <v>1032</v>
      </c>
      <c r="J2625" t="s">
        <v>29</v>
      </c>
      <c r="L2625" t="s">
        <v>30</v>
      </c>
      <c r="M2625">
        <v>0</v>
      </c>
      <c r="N2625">
        <v>18</v>
      </c>
      <c r="O2625">
        <v>0.99890000000000001</v>
      </c>
      <c r="P2625">
        <v>8.1</v>
      </c>
      <c r="Q2625" s="1">
        <f t="shared" si="687"/>
        <v>4.2278688524590162</v>
      </c>
      <c r="R2625" s="3">
        <v>257.89999999999998</v>
      </c>
      <c r="T2625" s="1">
        <f t="shared" si="688"/>
        <v>772.99999999999989</v>
      </c>
      <c r="U2625" s="1">
        <f t="shared" si="689"/>
        <v>0.59999999999999987</v>
      </c>
      <c r="V2625" s="3"/>
      <c r="W2625" s="3">
        <f t="shared" si="690"/>
        <v>312</v>
      </c>
      <c r="Z2625" s="2">
        <f t="shared" si="691"/>
        <v>12.699999999999998</v>
      </c>
      <c r="AB2625" s="4"/>
      <c r="AD2625" s="3">
        <f t="shared" si="692"/>
        <v>504</v>
      </c>
      <c r="AE2625" s="3">
        <f t="shared" si="693"/>
        <v>25.000191825668832</v>
      </c>
      <c r="AF2625" s="3">
        <f t="shared" si="694"/>
        <v>3</v>
      </c>
      <c r="AG2625" s="3">
        <f t="shared" si="695"/>
        <v>133.00663705773738</v>
      </c>
      <c r="AH2625" s="3">
        <f t="shared" si="696"/>
        <v>40</v>
      </c>
      <c r="AQ2625" s="3">
        <v>2100</v>
      </c>
      <c r="BA2625" t="s">
        <v>31</v>
      </c>
      <c r="BB2625">
        <v>4.2278688524590162</v>
      </c>
      <c r="BC2625">
        <v>21.805359661495057</v>
      </c>
      <c r="BD2625">
        <v>7.5090108129755697E-3</v>
      </c>
      <c r="BE2625">
        <v>3.2479700187382887</v>
      </c>
      <c r="BF2625">
        <v>1.1747294422347607</v>
      </c>
      <c r="BH2625">
        <v>21.923528644134151</v>
      </c>
      <c r="BI2625">
        <v>0.63941889610721769</v>
      </c>
      <c r="BJ2625">
        <v>0.43221437833165249</v>
      </c>
      <c r="BK2625">
        <v>3.3185288687060228</v>
      </c>
      <c r="BL2625">
        <v>1.6457519029006378</v>
      </c>
      <c r="BN2625" s="1">
        <f t="shared" si="697"/>
        <v>0.59126722948220034</v>
      </c>
      <c r="BO2625" s="2">
        <f t="shared" si="698"/>
        <v>1.0054192631753633</v>
      </c>
      <c r="BP2625" s="1">
        <f t="shared" si="699"/>
        <v>13.333333333333334</v>
      </c>
    </row>
    <row r="2626" spans="1:68" x14ac:dyDescent="0.25">
      <c r="A2626" t="s">
        <v>2333</v>
      </c>
      <c r="B2626" t="s">
        <v>2301</v>
      </c>
      <c r="C2626" t="s">
        <v>27</v>
      </c>
      <c r="D2626">
        <v>-20.3119444444444</v>
      </c>
      <c r="E2626">
        <v>-66.997222222222206</v>
      </c>
      <c r="G2626" t="s">
        <v>2475</v>
      </c>
      <c r="H2626" t="s">
        <v>2456</v>
      </c>
      <c r="L2626" t="s">
        <v>30</v>
      </c>
      <c r="M2626">
        <v>0</v>
      </c>
      <c r="N2626">
        <v>12.4</v>
      </c>
      <c r="O2626">
        <v>1.1795</v>
      </c>
      <c r="P2626">
        <v>5.84</v>
      </c>
      <c r="T2626" s="1">
        <f t="shared" si="688"/>
        <v>157483</v>
      </c>
      <c r="U2626" s="1">
        <f t="shared" si="689"/>
        <v>152.49999999999997</v>
      </c>
      <c r="V2626" s="3"/>
      <c r="W2626" s="3">
        <f t="shared" si="690"/>
        <v>7443</v>
      </c>
      <c r="Z2626" s="2">
        <f t="shared" si="691"/>
        <v>420.99999999999994</v>
      </c>
      <c r="AB2626" s="4">
        <v>0.31979882145555277</v>
      </c>
      <c r="AD2626" s="3">
        <f t="shared" si="692"/>
        <v>90842</v>
      </c>
      <c r="AE2626" s="3">
        <f t="shared" si="693"/>
        <v>7918.0607550258328</v>
      </c>
      <c r="AF2626" s="3">
        <f t="shared" si="694"/>
        <v>331.00000000000006</v>
      </c>
      <c r="AG2626" s="3">
        <f t="shared" si="695"/>
        <v>814.54064574080542</v>
      </c>
      <c r="AH2626" s="3">
        <f t="shared" si="696"/>
        <v>5525</v>
      </c>
      <c r="AM2626">
        <v>18.7</v>
      </c>
      <c r="AO2626" s="1">
        <v>8.6922033977629045</v>
      </c>
      <c r="AP2626">
        <v>1.1770039851773824</v>
      </c>
      <c r="AQ2626" s="3">
        <v>270799.99999999942</v>
      </c>
      <c r="BA2626" t="s">
        <v>31</v>
      </c>
      <c r="BC2626">
        <v>4442.3977433004229</v>
      </c>
      <c r="BD2626">
        <v>1.9085402482979574</v>
      </c>
      <c r="BE2626">
        <v>77.482823235477824</v>
      </c>
      <c r="BF2626">
        <v>38.941818518175928</v>
      </c>
      <c r="BH2626">
        <v>3951.5420418461003</v>
      </c>
      <c r="BI2626">
        <v>202.516752775078</v>
      </c>
      <c r="BJ2626">
        <v>47.687653075925667</v>
      </c>
      <c r="BK2626">
        <v>20.322870402714706</v>
      </c>
      <c r="BL2626">
        <v>227.31948158815058</v>
      </c>
      <c r="BN2626" s="1">
        <f t="shared" si="697"/>
        <v>1.0515924534734082</v>
      </c>
      <c r="BO2626" s="2">
        <f t="shared" si="698"/>
        <v>0.88950658409761219</v>
      </c>
      <c r="BP2626" s="1">
        <f t="shared" si="699"/>
        <v>16.691842900302113</v>
      </c>
    </row>
    <row r="2627" spans="1:68" x14ac:dyDescent="0.25">
      <c r="A2627" t="s">
        <v>2334</v>
      </c>
      <c r="B2627" t="s">
        <v>2335</v>
      </c>
      <c r="C2627" t="s">
        <v>27</v>
      </c>
      <c r="D2627">
        <v>-20.316388888888799</v>
      </c>
      <c r="E2627">
        <v>-66.983055555555495</v>
      </c>
      <c r="G2627" t="s">
        <v>2455</v>
      </c>
      <c r="H2627" t="s">
        <v>2456</v>
      </c>
      <c r="I2627" t="s">
        <v>1013</v>
      </c>
      <c r="J2627" t="s">
        <v>41</v>
      </c>
      <c r="L2627" t="s">
        <v>30</v>
      </c>
      <c r="M2627">
        <v>0.1</v>
      </c>
      <c r="N2627">
        <v>10</v>
      </c>
      <c r="O2627">
        <v>1.245584774069</v>
      </c>
      <c r="P2627">
        <v>6.32</v>
      </c>
      <c r="T2627" s="1">
        <f t="shared" ref="T2627" si="700">BC2627*35.45</f>
        <v>194600</v>
      </c>
      <c r="U2627" s="1">
        <f t="shared" ref="U2627" si="701">BD2627*79.904</f>
        <v>300.3</v>
      </c>
      <c r="V2627" s="3"/>
      <c r="W2627" s="3">
        <f t="shared" ref="W2627" si="702">96.06*BE2627</f>
        <v>37400</v>
      </c>
      <c r="Z2627" s="2">
        <f t="shared" ref="Z2627" si="703">10.811*BF2627</f>
        <v>1382</v>
      </c>
      <c r="AB2627" s="4"/>
      <c r="AD2627" s="3">
        <f t="shared" ref="AD2627" si="704">22.989*BH2627</f>
        <v>50539.999999999993</v>
      </c>
      <c r="AE2627" s="3">
        <f t="shared" ref="AE2627" si="705">39.0983*BI2627</f>
        <v>36030.276459153923</v>
      </c>
      <c r="AF2627" s="3">
        <f t="shared" ref="AF2627" si="706">6.941*BJ2627</f>
        <v>2033</v>
      </c>
      <c r="AG2627" s="3">
        <f t="shared" ref="AG2627" si="707">40.08*BK2627</f>
        <v>86.504316582663776</v>
      </c>
      <c r="AH2627" s="3">
        <f t="shared" ref="AH2627" si="708">24.305*BL2627</f>
        <v>37030</v>
      </c>
      <c r="AM2627">
        <v>9.3000000000000007</v>
      </c>
      <c r="AO2627" s="1">
        <v>30.700718397528895</v>
      </c>
      <c r="AQ2627" s="3">
        <v>359441.80000000005</v>
      </c>
      <c r="BA2627" t="s">
        <v>31</v>
      </c>
      <c r="BC2627">
        <v>5489.4217207334268</v>
      </c>
      <c r="BD2627">
        <v>3.7582599118942737</v>
      </c>
      <c r="BE2627">
        <v>389.33999583593584</v>
      </c>
      <c r="BF2627">
        <v>127.83276292664878</v>
      </c>
      <c r="BH2627">
        <v>2198.4427334812299</v>
      </c>
      <c r="BI2627">
        <v>921.53051306972225</v>
      </c>
      <c r="BJ2627">
        <v>292.89727704941652</v>
      </c>
      <c r="BK2627">
        <v>2.158291331902789</v>
      </c>
      <c r="BL2627">
        <v>1523.5548241102654</v>
      </c>
      <c r="BN2627" s="1">
        <f t="shared" ref="BN2627" si="709">((BH2627+BI2627+BJ2627+2*BK2627+2*BL2627)-(BC2627+BD2627+2*BE2627+BB2627))/((BH2627+BI2627+BJ2627+2*BK2627+2*BL2627)+(BC2627+BD2627+2*BE2627+BB2627))*100</f>
        <v>1.5109486032199133</v>
      </c>
      <c r="BO2627" s="2">
        <f t="shared" ref="BO2627" si="710">BH2627/BC2627</f>
        <v>0.4004871269368428</v>
      </c>
      <c r="BP2627" s="1">
        <f t="shared" ref="BP2627" si="711">AH2627/AF2627</f>
        <v>18.214461387112642</v>
      </c>
    </row>
    <row r="2628" spans="1:68" x14ac:dyDescent="0.25">
      <c r="A2628" t="s">
        <v>2336</v>
      </c>
      <c r="B2628" t="s">
        <v>2335</v>
      </c>
      <c r="C2628" t="s">
        <v>27</v>
      </c>
      <c r="D2628">
        <v>-20.3119444444444</v>
      </c>
      <c r="E2628">
        <v>-66.997222222222206</v>
      </c>
      <c r="G2628" t="s">
        <v>2476</v>
      </c>
      <c r="H2628" t="s">
        <v>2456</v>
      </c>
      <c r="L2628" t="s">
        <v>30</v>
      </c>
      <c r="M2628">
        <v>0.1</v>
      </c>
      <c r="N2628">
        <v>10.199999999999999</v>
      </c>
      <c r="O2628">
        <v>1.193707510701</v>
      </c>
      <c r="P2628">
        <v>5.94</v>
      </c>
      <c r="T2628" s="1">
        <f t="shared" ref="T2628:T2630" si="712">BC2628*35.45</f>
        <v>167699.99999999997</v>
      </c>
      <c r="U2628" s="1">
        <f t="shared" ref="U2628:U2630" si="713">BD2628*79.904</f>
        <v>96.2</v>
      </c>
      <c r="V2628" s="3"/>
      <c r="W2628" s="3">
        <f t="shared" ref="W2628:W2630" si="714">96.06*BE2628</f>
        <v>8900</v>
      </c>
      <c r="Z2628" s="2">
        <f t="shared" ref="Z2628:Z2630" si="715">10.811*BF2628</f>
        <v>423.00000000000006</v>
      </c>
      <c r="AB2628" s="4"/>
      <c r="AD2628" s="3">
        <f t="shared" ref="AD2628:AD2630" si="716">22.989*BH2628</f>
        <v>99460</v>
      </c>
      <c r="AE2628" s="3">
        <f t="shared" ref="AE2628:AE2630" si="717">39.0983*BI2628</f>
        <v>8650.0663716814161</v>
      </c>
      <c r="AF2628" s="3">
        <f t="shared" ref="AF2628:AF2630" si="718">6.941*BJ2628</f>
        <v>336</v>
      </c>
      <c r="AG2628" s="3">
        <f t="shared" ref="AG2628:AG2630" si="719">40.08*BK2628</f>
        <v>926.04620989071293</v>
      </c>
      <c r="AH2628" s="3">
        <f t="shared" ref="AH2628:AH2630" si="720">24.305*BL2628</f>
        <v>6100</v>
      </c>
      <c r="AM2628">
        <v>13.3</v>
      </c>
      <c r="AO2628" s="1">
        <v>8.3001942247390836</v>
      </c>
      <c r="AQ2628" s="3">
        <v>292612.8</v>
      </c>
      <c r="BA2628" t="s">
        <v>31</v>
      </c>
      <c r="BC2628">
        <v>4730.6064880112826</v>
      </c>
      <c r="BD2628">
        <v>1.2039447336804165</v>
      </c>
      <c r="BE2628">
        <v>92.650426816572974</v>
      </c>
      <c r="BF2628">
        <v>39.126815280732593</v>
      </c>
      <c r="BH2628">
        <v>4326.4169820348861</v>
      </c>
      <c r="BI2628">
        <v>221.23893805309734</v>
      </c>
      <c r="BJ2628">
        <v>48.408010373145082</v>
      </c>
      <c r="BK2628">
        <v>23.104945356554715</v>
      </c>
      <c r="BL2628">
        <v>250.97716519234726</v>
      </c>
      <c r="BN2628" s="1">
        <f t="shared" ref="BN2628:BN2630" si="721">((BH2628+BI2628+BJ2628+2*BK2628+2*BL2628)-(BC2628+BD2628+2*BE2628+BB2628))/((BH2628+BI2628+BJ2628+2*BK2628+2*BL2628)+(BC2628+BD2628+2*BE2628+BB2628))*100</f>
        <v>2.2573223633074395</v>
      </c>
      <c r="BO2628" s="2">
        <f t="shared" ref="BO2628:BO2630" si="722">BH2628/BC2628</f>
        <v>0.91455862858161441</v>
      </c>
      <c r="BP2628" s="1">
        <f t="shared" ref="BP2628:BP2630" si="723">AH2628/AF2628</f>
        <v>18.154761904761905</v>
      </c>
    </row>
    <row r="2629" spans="1:68" x14ac:dyDescent="0.25">
      <c r="A2629" t="s">
        <v>2337</v>
      </c>
      <c r="B2629" t="s">
        <v>2335</v>
      </c>
      <c r="C2629" t="s">
        <v>27</v>
      </c>
      <c r="D2629">
        <v>-19.904722222222201</v>
      </c>
      <c r="E2629">
        <v>-67.591944444444394</v>
      </c>
      <c r="G2629" t="s">
        <v>2455</v>
      </c>
      <c r="H2629" t="s">
        <v>2456</v>
      </c>
      <c r="I2629" t="s">
        <v>1013</v>
      </c>
      <c r="J2629" t="s">
        <v>41</v>
      </c>
      <c r="L2629" t="s">
        <v>30</v>
      </c>
      <c r="M2629">
        <v>0.1</v>
      </c>
      <c r="N2629">
        <v>10</v>
      </c>
      <c r="O2629">
        <v>1.2176850216899999</v>
      </c>
      <c r="P2629">
        <v>6.73</v>
      </c>
      <c r="T2629" s="1">
        <f t="shared" si="712"/>
        <v>189200</v>
      </c>
      <c r="U2629" s="1">
        <f t="shared" si="713"/>
        <v>90.7</v>
      </c>
      <c r="V2629" s="3"/>
      <c r="W2629" s="3">
        <f t="shared" si="714"/>
        <v>11200</v>
      </c>
      <c r="Z2629" s="2">
        <f t="shared" si="715"/>
        <v>463.99999999999994</v>
      </c>
      <c r="AB2629" s="4"/>
      <c r="AD2629" s="3">
        <f t="shared" si="716"/>
        <v>111400</v>
      </c>
      <c r="AE2629" s="3">
        <f t="shared" si="717"/>
        <v>10800.082868688936</v>
      </c>
      <c r="AF2629" s="3">
        <f t="shared" si="718"/>
        <v>433</v>
      </c>
      <c r="AG2629" s="3">
        <f t="shared" si="719"/>
        <v>625.03118918109669</v>
      </c>
      <c r="AH2629" s="3">
        <f t="shared" si="720"/>
        <v>7500</v>
      </c>
      <c r="AM2629">
        <v>8.9</v>
      </c>
      <c r="AO2629" s="1">
        <v>8.5001989048532778</v>
      </c>
      <c r="AQ2629" s="3">
        <v>331730.10000000003</v>
      </c>
      <c r="BA2629" t="s">
        <v>31</v>
      </c>
      <c r="BC2629">
        <v>5337.0944992947807</v>
      </c>
      <c r="BD2629">
        <v>1.1351121345614739</v>
      </c>
      <c r="BE2629">
        <v>116.59379554445138</v>
      </c>
      <c r="BF2629">
        <v>42.919248913144017</v>
      </c>
      <c r="BH2629">
        <v>4845.795815389969</v>
      </c>
      <c r="BI2629">
        <v>276.22896311831806</v>
      </c>
      <c r="BJ2629">
        <v>62.382941939201849</v>
      </c>
      <c r="BK2629">
        <v>15.594590548430558</v>
      </c>
      <c r="BL2629">
        <v>308.57848179386957</v>
      </c>
      <c r="BN2629" s="1">
        <f t="shared" si="721"/>
        <v>2.2915884114994216</v>
      </c>
      <c r="BO2629" s="2">
        <f t="shared" si="722"/>
        <v>0.9079464146700551</v>
      </c>
      <c r="BP2629" s="1">
        <f t="shared" si="723"/>
        <v>17.321016166281755</v>
      </c>
    </row>
    <row r="2630" spans="1:68" x14ac:dyDescent="0.25">
      <c r="A2630" t="s">
        <v>2338</v>
      </c>
      <c r="B2630" t="s">
        <v>2335</v>
      </c>
      <c r="C2630" t="s">
        <v>27</v>
      </c>
      <c r="D2630">
        <v>-19.9586111111111</v>
      </c>
      <c r="E2630">
        <v>-67.758333333333297</v>
      </c>
      <c r="G2630" t="s">
        <v>2455</v>
      </c>
      <c r="H2630" t="s">
        <v>2456</v>
      </c>
      <c r="I2630" t="s">
        <v>1013</v>
      </c>
      <c r="J2630" t="s">
        <v>41</v>
      </c>
      <c r="L2630" t="s">
        <v>30</v>
      </c>
      <c r="M2630">
        <v>0.1</v>
      </c>
      <c r="N2630">
        <v>10</v>
      </c>
      <c r="O2630">
        <v>1.216773200185</v>
      </c>
      <c r="P2630">
        <v>6.92</v>
      </c>
      <c r="T2630" s="1">
        <f t="shared" si="712"/>
        <v>184900</v>
      </c>
      <c r="U2630" s="1">
        <f t="shared" si="713"/>
        <v>87.600000000000009</v>
      </c>
      <c r="V2630" s="3"/>
      <c r="W2630" s="3">
        <f t="shared" si="714"/>
        <v>11299.999999999998</v>
      </c>
      <c r="Z2630" s="2">
        <f t="shared" si="715"/>
        <v>395</v>
      </c>
      <c r="AB2630" s="4"/>
      <c r="AD2630" s="3">
        <f t="shared" si="716"/>
        <v>110200.00000000001</v>
      </c>
      <c r="AE2630" s="3">
        <f t="shared" si="717"/>
        <v>10300.079032175558</v>
      </c>
      <c r="AF2630" s="3">
        <f t="shared" si="718"/>
        <v>465.99999999999994</v>
      </c>
      <c r="AG2630" s="3">
        <f t="shared" si="719"/>
        <v>626.03123908378655</v>
      </c>
      <c r="AH2630" s="3">
        <f t="shared" si="720"/>
        <v>8900</v>
      </c>
      <c r="AM2630">
        <v>12.600000000000001</v>
      </c>
      <c r="AO2630" s="1">
        <v>7.9001848645106945</v>
      </c>
      <c r="AQ2630" s="3">
        <v>327195.09999999986</v>
      </c>
      <c r="BA2630" t="s">
        <v>31</v>
      </c>
      <c r="BC2630">
        <v>5215.7968970380816</v>
      </c>
      <c r="BD2630">
        <v>1.0963155786944334</v>
      </c>
      <c r="BE2630">
        <v>117.63481157609826</v>
      </c>
      <c r="BF2630">
        <v>36.536860604939413</v>
      </c>
      <c r="BH2630">
        <v>4793.5969376658404</v>
      </c>
      <c r="BI2630">
        <v>263.44058519617369</v>
      </c>
      <c r="BJ2630">
        <v>67.137300100850013</v>
      </c>
      <c r="BK2630">
        <v>15.619541893308048</v>
      </c>
      <c r="BL2630">
        <v>366.17979839539191</v>
      </c>
      <c r="BN2630" s="1">
        <f t="shared" si="721"/>
        <v>3.8413854781642045</v>
      </c>
      <c r="BO2630" s="2">
        <f t="shared" si="722"/>
        <v>0.91905360432803707</v>
      </c>
      <c r="BP2630" s="1">
        <f t="shared" si="723"/>
        <v>19.098712446351932</v>
      </c>
    </row>
    <row r="2631" spans="1:68" x14ac:dyDescent="0.25">
      <c r="A2631" t="s">
        <v>2339</v>
      </c>
      <c r="B2631" t="s">
        <v>2897</v>
      </c>
      <c r="C2631" t="s">
        <v>27</v>
      </c>
      <c r="D2631">
        <v>-20.311978</v>
      </c>
      <c r="E2631">
        <v>-66.997029999999995</v>
      </c>
      <c r="F2631" s="9">
        <v>45047</v>
      </c>
      <c r="G2631" t="s">
        <v>2478</v>
      </c>
      <c r="H2631" t="s">
        <v>2456</v>
      </c>
      <c r="L2631" t="s">
        <v>30</v>
      </c>
      <c r="M2631">
        <v>0</v>
      </c>
      <c r="N2631">
        <v>18.3</v>
      </c>
      <c r="O2631">
        <v>1.1842999999999999</v>
      </c>
      <c r="P2631">
        <v>5.85</v>
      </c>
      <c r="R2631" s="3">
        <v>915.38759460777521</v>
      </c>
      <c r="T2631" s="1">
        <f t="shared" ref="T2631" si="724">BC2631*35.45</f>
        <v>165113.19184426405</v>
      </c>
      <c r="U2631" s="1">
        <f t="shared" ref="U2631" si="725">BD2631*79.904</f>
        <v>60.073779797606079</v>
      </c>
      <c r="V2631" s="3"/>
      <c r="W2631" s="3">
        <f t="shared" ref="W2631" si="726">96.06*BE2631</f>
        <v>6967.11819760238</v>
      </c>
      <c r="Z2631" s="2">
        <f t="shared" ref="Z2631" si="727">10.811*BF2631</f>
        <v>522.99760608258634</v>
      </c>
      <c r="AB2631">
        <v>0.14579727322890959</v>
      </c>
      <c r="AD2631" s="3">
        <f t="shared" ref="AD2631" si="728">22.989*BH2631</f>
        <v>94892.89824626685</v>
      </c>
      <c r="AE2631" s="3">
        <f t="shared" ref="AE2631" si="729">39.0983*BI2631</f>
        <v>8208.3639550808475</v>
      </c>
      <c r="AF2631" s="3">
        <f t="shared" ref="AF2631" si="730">6.941*BJ2631</f>
        <v>365.46143116202921</v>
      </c>
      <c r="AG2631" s="3">
        <f t="shared" ref="AG2631" si="731">40.08*BK2631</f>
        <v>1291.3598184230405</v>
      </c>
      <c r="AH2631" s="3">
        <f t="shared" ref="AH2631" si="732">24.305*BL2631</f>
        <v>5767.7135475547693</v>
      </c>
      <c r="AM2631">
        <v>19.7714106962069</v>
      </c>
      <c r="AO2631" s="1">
        <v>8.978045347850534</v>
      </c>
      <c r="AP2631">
        <v>1.3232208283514193</v>
      </c>
      <c r="AQ2631" s="3">
        <v>284135.42843566748</v>
      </c>
      <c r="AR2631" s="1">
        <v>0.29144663566933371</v>
      </c>
      <c r="AS2631" s="1">
        <v>-29.749593635591896</v>
      </c>
      <c r="AT2631" s="1">
        <v>1.2143795851147221</v>
      </c>
      <c r="AU2631" s="1">
        <v>4.3748201825886941</v>
      </c>
      <c r="AV2631">
        <v>0.710565</v>
      </c>
      <c r="AW2631" s="1">
        <v>12.031214538852364</v>
      </c>
      <c r="BA2631" t="s">
        <v>31</v>
      </c>
      <c r="BC2631">
        <v>4657.6358771301557</v>
      </c>
      <c r="BD2631">
        <v>0.75182443679422906</v>
      </c>
      <c r="BE2631">
        <v>72.528817380828443</v>
      </c>
      <c r="BF2631">
        <v>48.376431975079669</v>
      </c>
      <c r="BH2631">
        <v>4127.7523270375768</v>
      </c>
      <c r="BI2631">
        <v>209.94170987180638</v>
      </c>
      <c r="BJ2631">
        <v>52.652561757964158</v>
      </c>
      <c r="BK2631">
        <v>32.21955634788025</v>
      </c>
      <c r="BL2631">
        <v>237.30563865685124</v>
      </c>
      <c r="BN2631" s="1">
        <f t="shared" ref="BN2631" si="733">((BH2631+BI2631+BJ2631+2*BK2631+2*BL2631)-(BC2631+BD2631+2*BE2631+BB2631))/((BH2631+BI2631+BJ2631+2*BK2631+2*BL2631)+(BC2631+BD2631+2*BE2631+BB2631))*100</f>
        <v>1.2940891071934131</v>
      </c>
      <c r="BO2631" s="2">
        <f t="shared" ref="BO2631" si="734">BH2631/BC2631</f>
        <v>0.88623336729811708</v>
      </c>
      <c r="BP2631" s="1">
        <f t="shared" ref="BP2631" si="735">AH2631/AF2631</f>
        <v>15.78200339558574</v>
      </c>
    </row>
    <row r="2632" spans="1:68" x14ac:dyDescent="0.25">
      <c r="A2632" t="s">
        <v>2340</v>
      </c>
      <c r="B2632" t="s">
        <v>2897</v>
      </c>
      <c r="C2632" t="s">
        <v>27</v>
      </c>
      <c r="D2632">
        <v>-20.345680000000002</v>
      </c>
      <c r="E2632">
        <v>-67.110280000000003</v>
      </c>
      <c r="F2632" s="9">
        <v>45047</v>
      </c>
      <c r="G2632" t="s">
        <v>2477</v>
      </c>
      <c r="H2632" t="s">
        <v>2456</v>
      </c>
      <c r="I2632" t="s">
        <v>1013</v>
      </c>
      <c r="J2632" t="s">
        <v>41</v>
      </c>
      <c r="L2632" t="s">
        <v>30</v>
      </c>
      <c r="M2632">
        <v>0</v>
      </c>
      <c r="N2632">
        <v>7.2</v>
      </c>
      <c r="O2632">
        <v>1.2067000000000001</v>
      </c>
      <c r="P2632">
        <v>7.31</v>
      </c>
      <c r="R2632" s="3">
        <v>65.61867108166652</v>
      </c>
      <c r="T2632" s="1">
        <f t="shared" ref="T2632:T2658" si="736">BC2632*35.45</f>
        <v>188024.71552675893</v>
      </c>
      <c r="U2632" s="1">
        <f t="shared" ref="U2632:U2658" si="737">BD2632*79.904</f>
        <v>22.481876282586295</v>
      </c>
      <c r="V2632" s="3"/>
      <c r="W2632" s="3">
        <f t="shared" ref="W2632:W2658" si="738">96.06*BE2632</f>
        <v>7974.3266939403456</v>
      </c>
      <c r="Z2632" s="2">
        <f t="shared" ref="Z2632:Z2658" si="739">10.811*BF2632</f>
        <v>211.70432966951614</v>
      </c>
      <c r="AB2632">
        <v>1.0940845400260923</v>
      </c>
      <c r="AD2632" s="3">
        <f t="shared" ref="AD2632:AD2658" si="740">22.989*BH2632</f>
        <v>115105.15712579001</v>
      </c>
      <c r="AE2632" s="3">
        <f t="shared" ref="AE2632:AE2658" si="741">39.0983*BI2632</f>
        <v>6365.4356605833582</v>
      </c>
      <c r="AF2632" s="3">
        <f t="shared" ref="AF2632:AF2658" si="742">6.941*BJ2632</f>
        <v>259.31166832000002</v>
      </c>
      <c r="AG2632" s="3">
        <f t="shared" ref="AG2632:AG2658" si="743">40.08*BK2632</f>
        <v>856.72189898085833</v>
      </c>
      <c r="AH2632" s="3">
        <f t="shared" ref="AH2632:AH2658" si="744">24.305*BL2632</f>
        <v>5594.2153563700003</v>
      </c>
      <c r="AM2632">
        <v>20.994372906774203</v>
      </c>
      <c r="AO2632" s="1">
        <v>5.3940985775168064</v>
      </c>
      <c r="AP2632">
        <v>0.19041206583870846</v>
      </c>
      <c r="AQ2632" s="3">
        <v>324510.44644919893</v>
      </c>
      <c r="AR2632" s="1">
        <v>-2.2981239270512934</v>
      </c>
      <c r="AS2632" s="1">
        <v>-44.212472092069838</v>
      </c>
      <c r="AT2632" s="1">
        <v>-7.8186082877249596</v>
      </c>
      <c r="AU2632" s="1">
        <v>-2.1500439368046714E-2</v>
      </c>
      <c r="AV2632">
        <v>0.70871099999999998</v>
      </c>
      <c r="AW2632" s="1">
        <v>12.486383797156053</v>
      </c>
      <c r="BA2632" t="s">
        <v>31</v>
      </c>
      <c r="BC2632">
        <v>5303.9411996264853</v>
      </c>
      <c r="BD2632">
        <v>0.28136108683653255</v>
      </c>
      <c r="BE2632">
        <v>83.014019299816212</v>
      </c>
      <c r="BF2632">
        <v>19.582307804043673</v>
      </c>
      <c r="BH2632">
        <v>5006.9666851881339</v>
      </c>
      <c r="BI2632">
        <v>162.80594451890127</v>
      </c>
      <c r="BJ2632">
        <v>37.359410505690825</v>
      </c>
      <c r="BK2632">
        <v>21.37529688075994</v>
      </c>
      <c r="BL2632">
        <v>230.16726419954745</v>
      </c>
      <c r="BN2632" s="1">
        <f t="shared" ref="BN2632:BN2658" si="745">((BH2632+BI2632+BJ2632+2*BK2632+2*BL2632)-(BC2632+BD2632+2*BE2632+BB2632))/((BH2632+BI2632+BJ2632+2*BK2632+2*BL2632)+(BC2632+BD2632+2*BE2632+BB2632))*100</f>
        <v>2.1463016411774332</v>
      </c>
      <c r="BO2632" s="2">
        <f t="shared" ref="BO2632:BO2658" si="746">BH2632/BC2632</f>
        <v>0.94400870913514934</v>
      </c>
      <c r="BP2632" s="1">
        <f t="shared" ref="BP2632:BP2658" si="747">AH2632/AF2632</f>
        <v>21.573326771653541</v>
      </c>
    </row>
    <row r="2633" spans="1:68" x14ac:dyDescent="0.25">
      <c r="A2633" t="s">
        <v>2341</v>
      </c>
      <c r="B2633" t="s">
        <v>2897</v>
      </c>
      <c r="C2633" t="s">
        <v>27</v>
      </c>
      <c r="D2633">
        <v>-20.342009999999998</v>
      </c>
      <c r="E2633">
        <v>-67.251810000000006</v>
      </c>
      <c r="F2633" s="9">
        <v>45047</v>
      </c>
      <c r="G2633" t="s">
        <v>2477</v>
      </c>
      <c r="H2633" t="s">
        <v>2456</v>
      </c>
      <c r="I2633" t="s">
        <v>1013</v>
      </c>
      <c r="J2633" t="s">
        <v>41</v>
      </c>
      <c r="L2633" t="s">
        <v>30</v>
      </c>
      <c r="M2633">
        <v>0</v>
      </c>
      <c r="N2633">
        <v>11.2</v>
      </c>
      <c r="O2633">
        <v>1.2208000000000001</v>
      </c>
      <c r="P2633">
        <v>7.01</v>
      </c>
      <c r="R2633" s="3">
        <v>63.938408614615739</v>
      </c>
      <c r="T2633" s="1">
        <f t="shared" si="736"/>
        <v>173152.54533954329</v>
      </c>
      <c r="U2633" s="1">
        <f t="shared" si="737"/>
        <v>69.353231931653866</v>
      </c>
      <c r="V2633" s="3"/>
      <c r="W2633" s="3">
        <f t="shared" si="738"/>
        <v>21315.077854341223</v>
      </c>
      <c r="Z2633" s="2">
        <f t="shared" si="739"/>
        <v>502.20804931899556</v>
      </c>
      <c r="AB2633">
        <v>1.5963346702049399</v>
      </c>
      <c r="AD2633" s="3">
        <f t="shared" si="740"/>
        <v>92415.84903431774</v>
      </c>
      <c r="AE2633" s="3">
        <f t="shared" si="741"/>
        <v>16606.541861852238</v>
      </c>
      <c r="AF2633" s="3">
        <f t="shared" si="742"/>
        <v>731.55193498947381</v>
      </c>
      <c r="AG2633" s="3">
        <f t="shared" si="743"/>
        <v>392.591374278513</v>
      </c>
      <c r="AH2633" s="3">
        <f t="shared" si="744"/>
        <v>16088.577085901214</v>
      </c>
      <c r="AM2633">
        <v>4.7495893499928661</v>
      </c>
      <c r="AO2633" s="1">
        <v>13.239428821534966</v>
      </c>
      <c r="AP2633">
        <v>0.30433204369473177</v>
      </c>
      <c r="AQ2633" s="3">
        <v>321367.37914455624</v>
      </c>
      <c r="AR2633" s="1">
        <v>0.70534957776340268</v>
      </c>
      <c r="AS2633" s="1">
        <v>-25.44967294360891</v>
      </c>
      <c r="AT2633" s="1">
        <v>-6.845441085954862</v>
      </c>
      <c r="AU2633" s="1">
        <v>0.4045939598269126</v>
      </c>
      <c r="AV2633">
        <v>0.70861600000000002</v>
      </c>
      <c r="AW2633" s="1">
        <v>12.533772725894288</v>
      </c>
      <c r="BA2633" t="s">
        <v>31</v>
      </c>
      <c r="BC2633">
        <v>4884.4159475188508</v>
      </c>
      <c r="BD2633">
        <v>0.86795694748265251</v>
      </c>
      <c r="BE2633">
        <v>221.89337762170749</v>
      </c>
      <c r="BF2633">
        <v>46.453431626953616</v>
      </c>
      <c r="BH2633">
        <v>4020.0030029282584</v>
      </c>
      <c r="BI2633">
        <v>424.73820759092439</v>
      </c>
      <c r="BJ2633">
        <v>105.39575493293097</v>
      </c>
      <c r="BK2633">
        <v>9.7951939690247762</v>
      </c>
      <c r="BL2633">
        <v>661.94515885213798</v>
      </c>
      <c r="BN2633" s="1">
        <f t="shared" si="745"/>
        <v>5.0304079980116105</v>
      </c>
      <c r="BO2633" s="2">
        <f t="shared" si="746"/>
        <v>0.82302634462781765</v>
      </c>
      <c r="BP2633" s="1">
        <f t="shared" si="747"/>
        <v>21.992392223161449</v>
      </c>
    </row>
    <row r="2634" spans="1:68" x14ac:dyDescent="0.25">
      <c r="A2634" t="s">
        <v>2342</v>
      </c>
      <c r="B2634" t="s">
        <v>2987</v>
      </c>
      <c r="C2634" t="s">
        <v>27</v>
      </c>
      <c r="D2634">
        <v>-20.566130000000001</v>
      </c>
      <c r="E2634">
        <v>-67.39188</v>
      </c>
      <c r="F2634" s="9">
        <v>45047</v>
      </c>
      <c r="G2634" t="s">
        <v>2479</v>
      </c>
      <c r="H2634" t="s">
        <v>2456</v>
      </c>
      <c r="I2634" t="s">
        <v>1013</v>
      </c>
      <c r="J2634" t="s">
        <v>41</v>
      </c>
      <c r="L2634" t="s">
        <v>30</v>
      </c>
      <c r="M2634">
        <v>50</v>
      </c>
      <c r="N2634">
        <v>11.5</v>
      </c>
      <c r="O2634">
        <v>1.2285999999999999</v>
      </c>
      <c r="P2634">
        <v>6.84</v>
      </c>
      <c r="R2634" s="3">
        <v>23.771650685163717</v>
      </c>
      <c r="T2634" s="1">
        <f t="shared" si="736"/>
        <v>189020.88002671811</v>
      </c>
      <c r="U2634" s="1">
        <f t="shared" si="737"/>
        <v>113.38503811632522</v>
      </c>
      <c r="V2634" s="3"/>
      <c r="W2634" s="3">
        <f t="shared" si="738"/>
        <v>28837.038112479975</v>
      </c>
      <c r="Z2634" s="2">
        <f t="shared" si="739"/>
        <v>1212.8526236061289</v>
      </c>
      <c r="AB2634">
        <v>3.504121127658232</v>
      </c>
      <c r="AD2634" s="3">
        <f t="shared" si="740"/>
        <v>88762.681378733818</v>
      </c>
      <c r="AE2634" s="3">
        <f t="shared" si="741"/>
        <v>20618.765190250175</v>
      </c>
      <c r="AF2634" s="3">
        <f t="shared" si="742"/>
        <v>967.51193837323638</v>
      </c>
      <c r="AG2634" s="3">
        <f t="shared" si="743"/>
        <v>258.25668060829759</v>
      </c>
      <c r="AH2634" s="3">
        <f t="shared" si="744"/>
        <v>20519.087094965354</v>
      </c>
      <c r="AM2634">
        <v>1.5493557541935485</v>
      </c>
      <c r="AO2634" s="1">
        <v>15.392760357404162</v>
      </c>
      <c r="AP2634">
        <v>0.53629166065023059</v>
      </c>
      <c r="AQ2634" s="3">
        <v>350362.22469800088</v>
      </c>
      <c r="AR2634" s="1">
        <v>1.289836451897538</v>
      </c>
      <c r="AS2634" s="1">
        <v>-26.120434990302115</v>
      </c>
      <c r="AT2634" s="1">
        <v>-6.0469449204000298</v>
      </c>
      <c r="AU2634" s="1">
        <v>-5.1273875903342452</v>
      </c>
      <c r="AV2634">
        <v>0.70871200000000001</v>
      </c>
      <c r="AW2634" s="1">
        <v>11.990715828869236</v>
      </c>
      <c r="BA2634" t="s">
        <v>31</v>
      </c>
      <c r="BB2634">
        <v>27.57169778987905</v>
      </c>
      <c r="BC2634">
        <v>5332.0417496958562</v>
      </c>
      <c r="BD2634">
        <v>1.4190157954085556</v>
      </c>
      <c r="BE2634">
        <v>300.1981898030395</v>
      </c>
      <c r="BF2634">
        <v>112.18690441273971</v>
      </c>
      <c r="BH2634">
        <v>3861.0936264619522</v>
      </c>
      <c r="BI2634">
        <v>527.35707665679001</v>
      </c>
      <c r="BJ2634">
        <v>139.39085699081349</v>
      </c>
      <c r="BK2634">
        <v>6.4435299552968468</v>
      </c>
      <c r="BL2634">
        <v>844.23316580807875</v>
      </c>
      <c r="BN2634" s="1">
        <f t="shared" si="745"/>
        <v>2.1964922653865706</v>
      </c>
      <c r="BO2634" s="2">
        <f t="shared" si="746"/>
        <v>0.72413041902423059</v>
      </c>
      <c r="BP2634" s="1">
        <f t="shared" si="747"/>
        <v>21.208097059211397</v>
      </c>
    </row>
    <row r="2635" spans="1:68" x14ac:dyDescent="0.25">
      <c r="A2635" t="s">
        <v>2343</v>
      </c>
      <c r="B2635" t="s">
        <v>2987</v>
      </c>
      <c r="C2635" t="s">
        <v>27</v>
      </c>
      <c r="D2635">
        <v>-20.566130000000001</v>
      </c>
      <c r="E2635">
        <v>-67.39188</v>
      </c>
      <c r="F2635" s="9">
        <v>45047</v>
      </c>
      <c r="G2635" t="s">
        <v>2479</v>
      </c>
      <c r="H2635" t="s">
        <v>2456</v>
      </c>
      <c r="I2635" t="s">
        <v>1013</v>
      </c>
      <c r="J2635" t="s">
        <v>41</v>
      </c>
      <c r="L2635" t="s">
        <v>30</v>
      </c>
      <c r="M2635">
        <v>50</v>
      </c>
      <c r="N2635">
        <v>11.2</v>
      </c>
      <c r="O2635">
        <v>1.228</v>
      </c>
      <c r="P2635">
        <v>6.69</v>
      </c>
      <c r="R2635" s="3">
        <v>20.185059143653163</v>
      </c>
      <c r="T2635" s="1">
        <f t="shared" si="736"/>
        <v>192994.44713723258</v>
      </c>
      <c r="U2635" s="1">
        <f t="shared" si="737"/>
        <v>165.97489742252628</v>
      </c>
      <c r="V2635" s="3"/>
      <c r="W2635" s="3">
        <f t="shared" si="738"/>
        <v>24420.802378331435</v>
      </c>
      <c r="Z2635" s="2">
        <f t="shared" si="739"/>
        <v>1389.6609291937498</v>
      </c>
      <c r="AB2635">
        <v>6.4295342566582718</v>
      </c>
      <c r="AD2635" s="3">
        <f t="shared" si="740"/>
        <v>73520.661733019369</v>
      </c>
      <c r="AE2635" s="3">
        <f t="shared" si="741"/>
        <v>21734.128929514791</v>
      </c>
      <c r="AF2635" s="3">
        <f t="shared" si="742"/>
        <v>1408.8013188371131</v>
      </c>
      <c r="AG2635" s="3">
        <f t="shared" si="743"/>
        <v>284.60320175657461</v>
      </c>
      <c r="AH2635" s="3">
        <f t="shared" si="744"/>
        <v>27986.960421171956</v>
      </c>
      <c r="AM2635">
        <v>1.7695978874999998</v>
      </c>
      <c r="AO2635" s="1">
        <v>21.835141467821284</v>
      </c>
      <c r="AP2635">
        <v>0.6079253771036619</v>
      </c>
      <c r="AQ2635" s="3">
        <v>343959.98751971824</v>
      </c>
      <c r="AR2635" s="1">
        <v>1.8986653667378486</v>
      </c>
      <c r="AS2635" s="1">
        <v>-22.808953680371129</v>
      </c>
      <c r="AT2635" s="1">
        <v>-6.1467569410944556</v>
      </c>
      <c r="AU2635" s="1">
        <v>-3.7545497743010103</v>
      </c>
      <c r="AV2635">
        <v>0.70874499999999996</v>
      </c>
      <c r="AW2635" s="1">
        <v>11.940501953320824</v>
      </c>
      <c r="BA2635" t="s">
        <v>31</v>
      </c>
      <c r="BB2635">
        <v>33.397461702041205</v>
      </c>
      <c r="BC2635">
        <v>5444.1310899078298</v>
      </c>
      <c r="BD2635">
        <v>2.0771788323804352</v>
      </c>
      <c r="BE2635">
        <v>254.22446781523459</v>
      </c>
      <c r="BF2635">
        <v>128.54138647615852</v>
      </c>
      <c r="BH2635">
        <v>3198.0800266657689</v>
      </c>
      <c r="BI2635">
        <v>555.8842438038173</v>
      </c>
      <c r="BJ2635">
        <v>202.96806207133167</v>
      </c>
      <c r="BK2635">
        <v>7.1008782873396861</v>
      </c>
      <c r="BL2635">
        <v>1151.4898342387146</v>
      </c>
      <c r="BN2635" s="1">
        <f t="shared" si="745"/>
        <v>2.3328589335652667</v>
      </c>
      <c r="BO2635" s="2">
        <f t="shared" si="746"/>
        <v>0.587436263721547</v>
      </c>
      <c r="BP2635" s="1">
        <f t="shared" si="747"/>
        <v>19.865796579657967</v>
      </c>
    </row>
    <row r="2636" spans="1:68" x14ac:dyDescent="0.25">
      <c r="A2636" t="s">
        <v>2344</v>
      </c>
      <c r="B2636" t="s">
        <v>2987</v>
      </c>
      <c r="C2636" t="s">
        <v>27</v>
      </c>
      <c r="D2636">
        <v>-20.566130000000001</v>
      </c>
      <c r="E2636">
        <v>-67.39188</v>
      </c>
      <c r="F2636" s="9">
        <v>45047</v>
      </c>
      <c r="G2636" t="s">
        <v>2479</v>
      </c>
      <c r="H2636" t="s">
        <v>2456</v>
      </c>
      <c r="I2636" t="s">
        <v>1013</v>
      </c>
      <c r="J2636" t="s">
        <v>41</v>
      </c>
      <c r="L2636" t="s">
        <v>30</v>
      </c>
      <c r="M2636">
        <v>50</v>
      </c>
      <c r="N2636">
        <v>10.199999999999999</v>
      </c>
      <c r="O2636">
        <v>1.2214</v>
      </c>
      <c r="P2636">
        <v>7</v>
      </c>
      <c r="R2636" s="3">
        <v>15.926641464001049</v>
      </c>
      <c r="T2636" s="1">
        <f t="shared" si="736"/>
        <v>185658.61342067787</v>
      </c>
      <c r="U2636" s="1">
        <f t="shared" si="737"/>
        <v>99.194011994486829</v>
      </c>
      <c r="V2636" s="3"/>
      <c r="W2636" s="3">
        <f t="shared" si="738"/>
        <v>23610.750307233222</v>
      </c>
      <c r="Z2636" s="2">
        <f t="shared" si="739"/>
        <v>963.00115341600019</v>
      </c>
      <c r="AB2636">
        <v>0.98247219247916096</v>
      </c>
      <c r="AD2636" s="3">
        <f t="shared" si="740"/>
        <v>91569.702264984531</v>
      </c>
      <c r="AE2636" s="3">
        <f t="shared" si="741"/>
        <v>17289.540072683994</v>
      </c>
      <c r="AF2636" s="3">
        <f t="shared" si="742"/>
        <v>770.21399034145236</v>
      </c>
      <c r="AG2636" s="3">
        <f t="shared" si="743"/>
        <v>351.78075392983675</v>
      </c>
      <c r="AH2636" s="3">
        <f t="shared" si="744"/>
        <v>16267.360975712741</v>
      </c>
      <c r="AM2636">
        <v>5.7825664215652166</v>
      </c>
      <c r="AO2636" s="1">
        <v>13.70891504423717</v>
      </c>
      <c r="AP2636">
        <v>0.4474226387390377</v>
      </c>
      <c r="AQ2636" s="3">
        <v>336623.67551895289</v>
      </c>
      <c r="AR2636" s="1">
        <v>0.11671283953466097</v>
      </c>
      <c r="AS2636" s="1">
        <v>-30.387311618024079</v>
      </c>
      <c r="AT2636" s="1">
        <v>-6.2964749721359237</v>
      </c>
      <c r="AU2636" s="1">
        <v>-4.1754638086967075</v>
      </c>
      <c r="AV2636">
        <v>0.70871799999999996</v>
      </c>
      <c r="AW2636" s="1">
        <v>11.913715122478408</v>
      </c>
      <c r="BA2636" t="s">
        <v>31</v>
      </c>
      <c r="BB2636">
        <v>22.387415433234846</v>
      </c>
      <c r="BC2636">
        <v>5237.196429356216</v>
      </c>
      <c r="BD2636">
        <v>1.2414148477483835</v>
      </c>
      <c r="BE2636">
        <v>245.79169589041456</v>
      </c>
      <c r="BF2636">
        <v>89.076047860142467</v>
      </c>
      <c r="BH2636">
        <v>3983.1964098040162</v>
      </c>
      <c r="BI2636">
        <v>442.20695203331076</v>
      </c>
      <c r="BJ2636">
        <v>110.96585367259074</v>
      </c>
      <c r="BK2636">
        <v>8.7769649184091012</v>
      </c>
      <c r="BL2636">
        <v>669.30100702377047</v>
      </c>
      <c r="BN2636" s="1">
        <f t="shared" si="745"/>
        <v>1.2032400548824984</v>
      </c>
      <c r="BO2636" s="2">
        <f t="shared" si="746"/>
        <v>0.76055891038894108</v>
      </c>
      <c r="BP2636" s="1">
        <f t="shared" si="747"/>
        <v>21.120573216932961</v>
      </c>
    </row>
    <row r="2637" spans="1:68" x14ac:dyDescent="0.25">
      <c r="A2637" t="s">
        <v>2345</v>
      </c>
      <c r="B2637" t="s">
        <v>2987</v>
      </c>
      <c r="C2637" t="s">
        <v>27</v>
      </c>
      <c r="D2637">
        <v>-20.566130000000001</v>
      </c>
      <c r="E2637">
        <v>-67.39188</v>
      </c>
      <c r="F2637" s="9">
        <v>45047</v>
      </c>
      <c r="G2637" t="s">
        <v>2479</v>
      </c>
      <c r="H2637" t="s">
        <v>2456</v>
      </c>
      <c r="I2637" t="s">
        <v>1013</v>
      </c>
      <c r="J2637" t="s">
        <v>41</v>
      </c>
      <c r="L2637" t="s">
        <v>30</v>
      </c>
      <c r="M2637">
        <v>50</v>
      </c>
      <c r="N2637">
        <v>11</v>
      </c>
      <c r="O2637">
        <v>1.2214</v>
      </c>
      <c r="P2637">
        <v>7.09</v>
      </c>
      <c r="R2637" s="3">
        <v>20.245210787210453</v>
      </c>
      <c r="T2637" s="1">
        <f t="shared" si="736"/>
        <v>181898.84011127672</v>
      </c>
      <c r="U2637" s="1">
        <f t="shared" si="737"/>
        <v>71.330246225098321</v>
      </c>
      <c r="V2637" s="3"/>
      <c r="W2637" s="3">
        <f t="shared" si="738"/>
        <v>22709.521929290971</v>
      </c>
      <c r="Z2637" s="2">
        <f t="shared" si="739"/>
        <v>851.02670841000008</v>
      </c>
      <c r="AB2637">
        <v>2.049630550809368</v>
      </c>
      <c r="AD2637" s="3">
        <f t="shared" si="740"/>
        <v>99424.666139909052</v>
      </c>
      <c r="AE2637" s="3">
        <f t="shared" si="741"/>
        <v>16101.803368601481</v>
      </c>
      <c r="AF2637" s="3">
        <f t="shared" si="742"/>
        <v>657.82705898881989</v>
      </c>
      <c r="AG2637" s="3">
        <f t="shared" si="743"/>
        <v>412.30217396077649</v>
      </c>
      <c r="AH2637" s="3">
        <f t="shared" si="744"/>
        <v>14265.721255539629</v>
      </c>
      <c r="AM2637">
        <v>9.4915900200000003</v>
      </c>
      <c r="AO2637" s="1">
        <v>11.933774890611692</v>
      </c>
      <c r="AP2637">
        <v>0.38421631090481556</v>
      </c>
      <c r="AQ2637" s="3">
        <v>336438.37181101856</v>
      </c>
      <c r="AR2637" s="1">
        <v>-0.18585183788607676</v>
      </c>
      <c r="AS2637" s="1">
        <v>-30.662013892545417</v>
      </c>
      <c r="AT2637" s="1">
        <v>-6.4212399980039248</v>
      </c>
      <c r="AU2637" s="1">
        <v>-5.823956305613744</v>
      </c>
      <c r="AV2637">
        <v>0.708758</v>
      </c>
      <c r="AW2637" s="1">
        <v>12.20266306364004</v>
      </c>
      <c r="BA2637" t="s">
        <v>31</v>
      </c>
      <c r="BB2637">
        <v>20.249999999999996</v>
      </c>
      <c r="BC2637">
        <v>5131.1379439006123</v>
      </c>
      <c r="BD2637">
        <v>0.89269931699412197</v>
      </c>
      <c r="BE2637">
        <v>236.40976399428453</v>
      </c>
      <c r="BF2637">
        <v>78.718592952548335</v>
      </c>
      <c r="BH2637">
        <v>4324.8799921662121</v>
      </c>
      <c r="BI2637">
        <v>411.82873343857608</v>
      </c>
      <c r="BJ2637">
        <v>94.774104450197356</v>
      </c>
      <c r="BK2637">
        <v>10.286980388242927</v>
      </c>
      <c r="BL2637">
        <v>586.9459475638605</v>
      </c>
      <c r="BN2637" s="1">
        <f t="shared" si="745"/>
        <v>3.4404500373071167</v>
      </c>
      <c r="BO2637" s="2">
        <f t="shared" si="746"/>
        <v>0.84286956216158648</v>
      </c>
      <c r="BP2637" s="1">
        <f t="shared" si="747"/>
        <v>21.686127167630062</v>
      </c>
    </row>
    <row r="2638" spans="1:68" x14ac:dyDescent="0.25">
      <c r="A2638" t="s">
        <v>2346</v>
      </c>
      <c r="B2638" t="s">
        <v>2987</v>
      </c>
      <c r="C2638" t="s">
        <v>27</v>
      </c>
      <c r="D2638">
        <v>-20.566130000000001</v>
      </c>
      <c r="E2638">
        <v>-67.39188</v>
      </c>
      <c r="F2638" s="9">
        <v>45047</v>
      </c>
      <c r="G2638" t="s">
        <v>2479</v>
      </c>
      <c r="H2638" t="s">
        <v>2456</v>
      </c>
      <c r="I2638" t="s">
        <v>1013</v>
      </c>
      <c r="J2638" t="s">
        <v>41</v>
      </c>
      <c r="L2638" t="s">
        <v>30</v>
      </c>
      <c r="M2638">
        <v>50</v>
      </c>
      <c r="N2638">
        <v>10.9</v>
      </c>
      <c r="O2638">
        <v>1.2272000000000001</v>
      </c>
      <c r="P2638">
        <v>6.69</v>
      </c>
      <c r="R2638" s="3">
        <v>21.191503696285626</v>
      </c>
      <c r="T2638" s="1">
        <f t="shared" si="736"/>
        <v>191384.6713877435</v>
      </c>
      <c r="U2638" s="1">
        <f t="shared" si="737"/>
        <v>174.72715726252989</v>
      </c>
      <c r="V2638" s="3"/>
      <c r="W2638" s="3">
        <f t="shared" si="738"/>
        <v>24819.376583491539</v>
      </c>
      <c r="Z2638" s="2">
        <f t="shared" si="739"/>
        <v>1458.1433257547108</v>
      </c>
      <c r="AB2638">
        <v>6.7419499456044099</v>
      </c>
      <c r="AD2638" s="3">
        <f t="shared" si="740"/>
        <v>72168.62828128587</v>
      </c>
      <c r="AE2638" s="3">
        <f t="shared" si="741"/>
        <v>21322.240939640014</v>
      </c>
      <c r="AF2638" s="3">
        <f t="shared" si="742"/>
        <v>1382.4938030429325</v>
      </c>
      <c r="AG2638" s="3">
        <f t="shared" si="743"/>
        <v>315.9639848477288</v>
      </c>
      <c r="AH2638" s="3">
        <f t="shared" si="744"/>
        <v>27453.985245118041</v>
      </c>
      <c r="AM2638">
        <v>1.8476276945454546</v>
      </c>
      <c r="AO2638" s="1">
        <v>23.119796287079907</v>
      </c>
      <c r="AP2638">
        <v>0.64510978359391025</v>
      </c>
      <c r="AQ2638" s="3">
        <v>340534.01923677232</v>
      </c>
      <c r="AR2638" s="1">
        <v>1.7998638350629994</v>
      </c>
      <c r="AS2638" s="1">
        <v>-23.117599465354548</v>
      </c>
      <c r="AT2638" s="1">
        <v>-6.3214279773095017</v>
      </c>
      <c r="AU2638" s="1">
        <v>-3.8473581594423893</v>
      </c>
      <c r="AV2638">
        <v>0.70885100000000001</v>
      </c>
      <c r="AW2638" s="1">
        <v>11.990887480895385</v>
      </c>
      <c r="BA2638" t="s">
        <v>31</v>
      </c>
      <c r="BB2638">
        <v>34.827890453579769</v>
      </c>
      <c r="BC2638">
        <v>5398.7213367487584</v>
      </c>
      <c r="BD2638">
        <v>2.1867135220080334</v>
      </c>
      <c r="BE2638">
        <v>258.37368918896044</v>
      </c>
      <c r="BF2638">
        <v>134.87589730410792</v>
      </c>
      <c r="BH2638">
        <v>3139.2678359774618</v>
      </c>
      <c r="BI2638">
        <v>545.3495660844593</v>
      </c>
      <c r="BJ2638">
        <v>199.17789987652105</v>
      </c>
      <c r="BK2638">
        <v>7.883332955282655</v>
      </c>
      <c r="BL2638">
        <v>1129.5612114839762</v>
      </c>
      <c r="BN2638" s="1">
        <f t="shared" si="745"/>
        <v>1.7025696997475355</v>
      </c>
      <c r="BO2638" s="2">
        <f t="shared" si="746"/>
        <v>0.58148358475342332</v>
      </c>
      <c r="BP2638" s="1">
        <f t="shared" si="747"/>
        <v>19.858306188925084</v>
      </c>
    </row>
    <row r="2639" spans="1:68" x14ac:dyDescent="0.25">
      <c r="A2639" t="s">
        <v>2347</v>
      </c>
      <c r="B2639" t="s">
        <v>2987</v>
      </c>
      <c r="C2639" t="s">
        <v>27</v>
      </c>
      <c r="D2639">
        <v>-20.566130000000001</v>
      </c>
      <c r="E2639">
        <v>-67.39188</v>
      </c>
      <c r="F2639" s="9">
        <v>45047</v>
      </c>
      <c r="G2639" t="s">
        <v>2479</v>
      </c>
      <c r="H2639" t="s">
        <v>2456</v>
      </c>
      <c r="I2639" t="s">
        <v>1013</v>
      </c>
      <c r="J2639" t="s">
        <v>41</v>
      </c>
      <c r="L2639" t="s">
        <v>30</v>
      </c>
      <c r="M2639">
        <v>50</v>
      </c>
      <c r="N2639">
        <v>11.4</v>
      </c>
      <c r="O2639">
        <v>1.2217</v>
      </c>
      <c r="P2639">
        <v>7</v>
      </c>
      <c r="R2639" s="3">
        <v>22.254713872804956</v>
      </c>
      <c r="T2639" s="1">
        <f t="shared" si="736"/>
        <v>187784.76116727534</v>
      </c>
      <c r="U2639" s="1">
        <f t="shared" si="737"/>
        <v>93.740051520733331</v>
      </c>
      <c r="V2639" s="3"/>
      <c r="W2639" s="3">
        <f t="shared" si="738"/>
        <v>23577.873427202147</v>
      </c>
      <c r="Z2639" s="2">
        <f t="shared" si="739"/>
        <v>904.97853076539127</v>
      </c>
      <c r="AB2639">
        <v>1.8197307021273976</v>
      </c>
      <c r="AD2639" s="3">
        <f t="shared" si="740"/>
        <v>95303.223438747809</v>
      </c>
      <c r="AE2639" s="3">
        <f t="shared" si="741"/>
        <v>18219.636474369727</v>
      </c>
      <c r="AF2639" s="3">
        <f t="shared" si="742"/>
        <v>811.82874779886072</v>
      </c>
      <c r="AG2639" s="3">
        <f t="shared" si="743"/>
        <v>385.6515049566388</v>
      </c>
      <c r="AH2639" s="3">
        <f t="shared" si="744"/>
        <v>17366.115097367048</v>
      </c>
      <c r="AM2639">
        <v>7.297194977739129</v>
      </c>
      <c r="AO2639" s="1">
        <v>13.954503197266565</v>
      </c>
      <c r="AP2639">
        <v>0.42841020897420024</v>
      </c>
      <c r="AQ2639" s="3">
        <v>344493.53142703226</v>
      </c>
      <c r="AR2639" s="1">
        <v>0.30169150721989035</v>
      </c>
      <c r="AS2639" s="1">
        <v>-29.820535037558219</v>
      </c>
      <c r="AT2639" s="1">
        <v>-6.870394091128551</v>
      </c>
      <c r="AU2639" s="1">
        <v>-4.3452240065728391</v>
      </c>
      <c r="AV2639">
        <v>0.70886199999999999</v>
      </c>
      <c r="AW2639" s="1">
        <v>12.2972713465197</v>
      </c>
      <c r="BA2639" t="s">
        <v>31</v>
      </c>
      <c r="BB2639">
        <v>22.129108663837577</v>
      </c>
      <c r="BC2639">
        <v>5297.1723883575551</v>
      </c>
      <c r="BD2639">
        <v>1.1731584341301229</v>
      </c>
      <c r="BE2639">
        <v>245.44944229858572</v>
      </c>
      <c r="BF2639">
        <v>83.709049187437913</v>
      </c>
      <c r="BH2639">
        <v>4145.6010891621127</v>
      </c>
      <c r="BI2639">
        <v>465.99561807980723</v>
      </c>
      <c r="BJ2639">
        <v>116.96135251388283</v>
      </c>
      <c r="BK2639">
        <v>9.6220435368422859</v>
      </c>
      <c r="BL2639">
        <v>714.50792418708284</v>
      </c>
      <c r="BN2639" s="1">
        <f t="shared" si="745"/>
        <v>3.0483701739016658</v>
      </c>
      <c r="BO2639" s="2">
        <f t="shared" si="746"/>
        <v>0.78260641437185707</v>
      </c>
      <c r="BP2639" s="1">
        <f t="shared" si="747"/>
        <v>21.391352726116679</v>
      </c>
    </row>
    <row r="2640" spans="1:68" x14ac:dyDescent="0.25">
      <c r="A2640" t="s">
        <v>2348</v>
      </c>
      <c r="B2640" t="s">
        <v>2987</v>
      </c>
      <c r="C2640" t="s">
        <v>27</v>
      </c>
      <c r="D2640">
        <v>-20.566130000000001</v>
      </c>
      <c r="E2640">
        <v>-67.39188</v>
      </c>
      <c r="F2640" s="9">
        <v>45047</v>
      </c>
      <c r="G2640" t="s">
        <v>2479</v>
      </c>
      <c r="H2640" t="s">
        <v>2456</v>
      </c>
      <c r="I2640" t="s">
        <v>1013</v>
      </c>
      <c r="J2640" t="s">
        <v>41</v>
      </c>
      <c r="L2640" t="s">
        <v>30</v>
      </c>
      <c r="M2640">
        <v>50</v>
      </c>
      <c r="N2640">
        <v>13.3</v>
      </c>
      <c r="O2640">
        <v>1.2246999999999999</v>
      </c>
      <c r="P2640">
        <v>6.66</v>
      </c>
      <c r="R2640" s="3">
        <v>24.326360378233467</v>
      </c>
      <c r="T2640" s="1">
        <f t="shared" si="736"/>
        <v>192708.65740353949</v>
      </c>
      <c r="U2640" s="1">
        <f t="shared" si="737"/>
        <v>158.96239064896062</v>
      </c>
      <c r="V2640" s="3"/>
      <c r="W2640" s="3">
        <f t="shared" si="738"/>
        <v>23956.073645377117</v>
      </c>
      <c r="Z2640" s="2">
        <f t="shared" si="739"/>
        <v>1271.4043885351218</v>
      </c>
      <c r="AB2640">
        <v>10.632606795814628</v>
      </c>
      <c r="AD2640" s="3">
        <f t="shared" si="740"/>
        <v>74755.520110145677</v>
      </c>
      <c r="AE2640" s="3">
        <f t="shared" si="741"/>
        <v>21852.562214250669</v>
      </c>
      <c r="AF2640" s="3">
        <f t="shared" si="742"/>
        <v>1341.4480463527593</v>
      </c>
      <c r="AG2640" s="3">
        <f t="shared" si="743"/>
        <v>329.19189015565979</v>
      </c>
      <c r="AH2640" s="3">
        <f t="shared" si="744"/>
        <v>27210.514732251704</v>
      </c>
      <c r="AM2640">
        <v>1.8126874312195118</v>
      </c>
      <c r="AO2640" s="1">
        <v>22.183743191817101</v>
      </c>
      <c r="AP2640">
        <v>0.58314437298509614</v>
      </c>
      <c r="AQ2640" s="3">
        <v>343651.78929122386</v>
      </c>
      <c r="AR2640" s="1">
        <v>1.5587272544625768</v>
      </c>
      <c r="AS2640" s="1">
        <v>-24.615511977971408</v>
      </c>
      <c r="AT2640" s="1">
        <v>-5.248448754845203</v>
      </c>
      <c r="AU2640" s="1">
        <v>-7.379785780352706</v>
      </c>
      <c r="AV2640">
        <v>0.70866600000000002</v>
      </c>
      <c r="AW2640" s="1">
        <v>11.996910425203788</v>
      </c>
      <c r="BA2640" t="s">
        <v>31</v>
      </c>
      <c r="BB2640">
        <v>29.455236057056965</v>
      </c>
      <c r="BC2640">
        <v>5436.0693202690964</v>
      </c>
      <c r="BD2640">
        <v>1.9894171837324868</v>
      </c>
      <c r="BE2640">
        <v>249.38656720151067</v>
      </c>
      <c r="BF2640">
        <v>117.60284788966069</v>
      </c>
      <c r="BH2640">
        <v>3251.7952111942959</v>
      </c>
      <c r="BI2640">
        <v>558.91335976885614</v>
      </c>
      <c r="BJ2640">
        <v>193.2643778061892</v>
      </c>
      <c r="BK2640">
        <v>8.2133705128657635</v>
      </c>
      <c r="BL2640">
        <v>1119.5439099877269</v>
      </c>
      <c r="BN2640" s="1">
        <f t="shared" si="745"/>
        <v>2.3982153362579757</v>
      </c>
      <c r="BO2640" s="2">
        <f t="shared" si="746"/>
        <v>0.59818869473749192</v>
      </c>
      <c r="BP2640" s="1">
        <f t="shared" si="747"/>
        <v>20.284434276999335</v>
      </c>
    </row>
    <row r="2641" spans="1:68" x14ac:dyDescent="0.25">
      <c r="A2641" t="s">
        <v>2349</v>
      </c>
      <c r="B2641" t="s">
        <v>2987</v>
      </c>
      <c r="C2641" t="s">
        <v>27</v>
      </c>
      <c r="D2641">
        <v>-20.566130000000001</v>
      </c>
      <c r="E2641">
        <v>-67.39188</v>
      </c>
      <c r="F2641" s="9">
        <v>45047</v>
      </c>
      <c r="G2641" t="s">
        <v>2479</v>
      </c>
      <c r="H2641" t="s">
        <v>2456</v>
      </c>
      <c r="I2641" t="s">
        <v>1013</v>
      </c>
      <c r="J2641" t="s">
        <v>41</v>
      </c>
      <c r="L2641" t="s">
        <v>30</v>
      </c>
      <c r="M2641">
        <v>50</v>
      </c>
      <c r="N2641">
        <v>8.8000000000000007</v>
      </c>
      <c r="O2641">
        <v>1.2241</v>
      </c>
      <c r="P2641">
        <v>6.75</v>
      </c>
      <c r="R2641" s="3">
        <v>26.33666017433864</v>
      </c>
      <c r="T2641" s="1">
        <f t="shared" si="736"/>
        <v>190924.12541849777</v>
      </c>
      <c r="U2641" s="1">
        <f t="shared" si="737"/>
        <v>136.66736309342579</v>
      </c>
      <c r="V2641" s="3"/>
      <c r="W2641" s="3">
        <f t="shared" si="738"/>
        <v>22793.707636239254</v>
      </c>
      <c r="Z2641" s="2">
        <f t="shared" si="739"/>
        <v>1156.700759011967</v>
      </c>
      <c r="AB2641">
        <v>8.0793689528119508</v>
      </c>
      <c r="AD2641" s="3">
        <f t="shared" si="740"/>
        <v>81128.349663507019</v>
      </c>
      <c r="AE2641" s="3">
        <f t="shared" si="741"/>
        <v>19469.78947391098</v>
      </c>
      <c r="AF2641" s="3">
        <f t="shared" si="742"/>
        <v>1090.9722834479919</v>
      </c>
      <c r="AG2641" s="3">
        <f t="shared" si="743"/>
        <v>344.97260764460117</v>
      </c>
      <c r="AH2641" s="3">
        <f t="shared" si="744"/>
        <v>21875.150659042436</v>
      </c>
      <c r="AM2641">
        <v>1.7218993288524587</v>
      </c>
      <c r="AO2641" s="1">
        <v>18.549787260865806</v>
      </c>
      <c r="AP2641">
        <v>0.50335363100908859</v>
      </c>
      <c r="AQ2641" s="3">
        <v>338984.66887198668</v>
      </c>
      <c r="AR2641" s="1">
        <v>0.98935773162642915</v>
      </c>
      <c r="AS2641" s="1">
        <v>-26.330446692054046</v>
      </c>
      <c r="AT2641" s="1">
        <v>-5.9970389100528765</v>
      </c>
      <c r="AU2641" s="1">
        <v>-8.3102035504250154</v>
      </c>
      <c r="AV2641">
        <v>0.70865</v>
      </c>
      <c r="AW2641" s="1">
        <v>12.059381275614678</v>
      </c>
      <c r="BA2641" t="s">
        <v>31</v>
      </c>
      <c r="BB2641">
        <v>25.947165684878374</v>
      </c>
      <c r="BC2641">
        <v>5385.7299130746896</v>
      </c>
      <c r="BD2641">
        <v>1.7103945120823214</v>
      </c>
      <c r="BE2641">
        <v>237.28615069997142</v>
      </c>
      <c r="BF2641">
        <v>106.99294783201989</v>
      </c>
      <c r="BH2641">
        <v>3529.0073367048158</v>
      </c>
      <c r="BI2641">
        <v>497.97023077502035</v>
      </c>
      <c r="BJ2641">
        <v>157.17796908917907</v>
      </c>
      <c r="BK2641">
        <v>8.6071009891367556</v>
      </c>
      <c r="BL2641">
        <v>900.02677058393078</v>
      </c>
      <c r="BN2641" s="1">
        <f t="shared" si="745"/>
        <v>0.95432626339424209</v>
      </c>
      <c r="BO2641" s="2">
        <f t="shared" si="746"/>
        <v>0.65525145034428967</v>
      </c>
      <c r="BP2641" s="1">
        <f t="shared" si="747"/>
        <v>20.051059949851837</v>
      </c>
    </row>
    <row r="2642" spans="1:68" x14ac:dyDescent="0.25">
      <c r="A2642" t="s">
        <v>2350</v>
      </c>
      <c r="B2642" t="s">
        <v>2897</v>
      </c>
      <c r="C2642" t="s">
        <v>27</v>
      </c>
      <c r="D2642">
        <v>-20.31194</v>
      </c>
      <c r="E2642">
        <v>-66.997029999999995</v>
      </c>
      <c r="F2642" s="9">
        <v>45352</v>
      </c>
      <c r="G2642" t="s">
        <v>2478</v>
      </c>
      <c r="H2642" t="s">
        <v>2456</v>
      </c>
      <c r="L2642" t="s">
        <v>30</v>
      </c>
      <c r="M2642">
        <v>0</v>
      </c>
      <c r="N2642">
        <v>17.48</v>
      </c>
      <c r="O2642">
        <v>1.19</v>
      </c>
      <c r="P2642">
        <v>5.44</v>
      </c>
      <c r="R2642" s="3">
        <v>1424.6410248871198</v>
      </c>
      <c r="T2642" s="1">
        <f t="shared" si="736"/>
        <v>185980.34</v>
      </c>
      <c r="U2642" s="1">
        <f t="shared" si="737"/>
        <v>0</v>
      </c>
      <c r="V2642" s="3"/>
      <c r="W2642" s="3">
        <f t="shared" si="738"/>
        <v>2739.38</v>
      </c>
      <c r="Z2642" s="2">
        <f t="shared" si="739"/>
        <v>184.45</v>
      </c>
      <c r="AB2642">
        <v>0.11192298399395617</v>
      </c>
      <c r="AD2642" s="3">
        <f t="shared" si="740"/>
        <v>118239.71544552133</v>
      </c>
      <c r="AE2642" s="3">
        <f t="shared" si="741"/>
        <v>3880.4857693742665</v>
      </c>
      <c r="AF2642" s="3">
        <f t="shared" si="742"/>
        <v>155.54129188843314</v>
      </c>
      <c r="AG2642" s="3">
        <f t="shared" si="743"/>
        <v>711.23111697398883</v>
      </c>
      <c r="AH2642" s="3">
        <f t="shared" si="744"/>
        <v>2903.5283808476856</v>
      </c>
      <c r="AM2642">
        <v>9.1677599999999995</v>
      </c>
      <c r="AO2642" s="1">
        <v>3.290426996068704</v>
      </c>
      <c r="AP2642">
        <v>0.46648157944396379</v>
      </c>
      <c r="AQ2642" s="3">
        <v>316252.34923625266</v>
      </c>
      <c r="AR2642" s="1">
        <v>-8.8594823582723059</v>
      </c>
      <c r="AS2642" s="1">
        <v>-81.017494690345984</v>
      </c>
      <c r="AT2642" s="1">
        <v>-1.056897713938576</v>
      </c>
      <c r="AU2642" s="1">
        <v>-7.4420425319999985</v>
      </c>
      <c r="AV2642">
        <v>0.71020499999999998</v>
      </c>
      <c r="AW2642" s="1">
        <v>12.01</v>
      </c>
      <c r="BA2642" t="s">
        <v>31</v>
      </c>
      <c r="BC2642">
        <v>5246.2719322990124</v>
      </c>
      <c r="BD2642">
        <v>0</v>
      </c>
      <c r="BE2642">
        <v>28.517384967728503</v>
      </c>
      <c r="BF2642">
        <v>17.061326426787531</v>
      </c>
      <c r="BH2642">
        <v>5143.3170405638057</v>
      </c>
      <c r="BI2642">
        <v>99.249475536641398</v>
      </c>
      <c r="BJ2642">
        <v>22.409060926153742</v>
      </c>
      <c r="BK2642">
        <v>17.745287349650422</v>
      </c>
      <c r="BL2642">
        <v>119.46218394765216</v>
      </c>
      <c r="BN2642" s="1">
        <f t="shared" si="745"/>
        <v>2.177353222691321</v>
      </c>
      <c r="BO2642" s="2">
        <f t="shared" si="746"/>
        <v>0.98037560899171883</v>
      </c>
      <c r="BP2642" s="1">
        <f t="shared" si="747"/>
        <v>18.667251284824946</v>
      </c>
    </row>
    <row r="2643" spans="1:68" x14ac:dyDescent="0.25">
      <c r="A2643" t="s">
        <v>2351</v>
      </c>
      <c r="B2643" t="s">
        <v>2897</v>
      </c>
      <c r="C2643" t="s">
        <v>27</v>
      </c>
      <c r="D2643">
        <v>-20.31596</v>
      </c>
      <c r="E2643">
        <v>-67.006159999999994</v>
      </c>
      <c r="F2643" s="9">
        <v>45352</v>
      </c>
      <c r="G2643" t="s">
        <v>2477</v>
      </c>
      <c r="H2643" t="s">
        <v>2456</v>
      </c>
      <c r="I2643" t="s">
        <v>1013</v>
      </c>
      <c r="J2643" t="s">
        <v>41</v>
      </c>
      <c r="L2643" t="s">
        <v>30</v>
      </c>
      <c r="M2643">
        <v>0</v>
      </c>
      <c r="N2643">
        <v>21.97</v>
      </c>
      <c r="O2643">
        <v>1.2</v>
      </c>
      <c r="P2643">
        <v>7.34</v>
      </c>
      <c r="R2643" s="3">
        <v>31.098024563599662</v>
      </c>
      <c r="T2643" s="1">
        <f t="shared" si="736"/>
        <v>195661.19999999998</v>
      </c>
      <c r="U2643" s="1">
        <f t="shared" si="737"/>
        <v>0</v>
      </c>
      <c r="V2643" s="3"/>
      <c r="W2643" s="3">
        <f t="shared" si="738"/>
        <v>1708.8</v>
      </c>
      <c r="Z2643" s="2">
        <f t="shared" si="739"/>
        <v>51.6</v>
      </c>
      <c r="AB2643">
        <v>0.45734061546210025</v>
      </c>
      <c r="AD2643" s="3">
        <f t="shared" si="740"/>
        <v>124149.42012472868</v>
      </c>
      <c r="AE2643" s="3">
        <f t="shared" si="741"/>
        <v>1749.7546072391667</v>
      </c>
      <c r="AF2643" s="3">
        <f t="shared" si="742"/>
        <v>64.160184345799692</v>
      </c>
      <c r="AG2643" s="3">
        <f t="shared" si="743"/>
        <v>345.24191100571733</v>
      </c>
      <c r="AH2643" s="3">
        <f t="shared" si="744"/>
        <v>1424.5947300746932</v>
      </c>
      <c r="AM2643">
        <v>6.4367999999999999</v>
      </c>
      <c r="AO2643" s="1">
        <v>1.3644319277390364</v>
      </c>
      <c r="AP2643">
        <v>6.648022509311162E-2</v>
      </c>
      <c r="AQ2643" s="3">
        <v>325200.9400644126</v>
      </c>
      <c r="AR2643" s="1">
        <v>-9.261980870072307</v>
      </c>
      <c r="AS2643" s="1">
        <v>-90.794614729492992</v>
      </c>
      <c r="AT2643" s="1">
        <v>-7.5570237170978292</v>
      </c>
      <c r="AU2643" s="1">
        <v>-3.5827337992800006</v>
      </c>
      <c r="AV2643">
        <v>0.70908000000000004</v>
      </c>
      <c r="AW2643" s="1">
        <v>12.37</v>
      </c>
      <c r="BA2643" t="s">
        <v>31</v>
      </c>
      <c r="BC2643">
        <v>5519.3568406205914</v>
      </c>
      <c r="BD2643">
        <v>0</v>
      </c>
      <c r="BE2643">
        <v>17.788881948782009</v>
      </c>
      <c r="BF2643">
        <v>4.7729164739617058</v>
      </c>
      <c r="BH2643">
        <v>5400.3836671768531</v>
      </c>
      <c r="BI2643">
        <v>44.752702988088146</v>
      </c>
      <c r="BJ2643">
        <v>9.2436513968880121</v>
      </c>
      <c r="BK2643">
        <v>8.6138201348731869</v>
      </c>
      <c r="BL2643">
        <v>58.613237197066169</v>
      </c>
      <c r="BN2643" s="1">
        <f t="shared" si="745"/>
        <v>0.30420167984650315</v>
      </c>
      <c r="BO2643" s="2">
        <f t="shared" si="746"/>
        <v>0.97844437732886991</v>
      </c>
      <c r="BP2643" s="1">
        <f t="shared" si="747"/>
        <v>22.203719403246318</v>
      </c>
    </row>
    <row r="2644" spans="1:68" x14ac:dyDescent="0.25">
      <c r="A2644" t="s">
        <v>2352</v>
      </c>
      <c r="B2644" t="s">
        <v>2897</v>
      </c>
      <c r="C2644" t="s">
        <v>27</v>
      </c>
      <c r="D2644">
        <v>-20.319030000000001</v>
      </c>
      <c r="E2644">
        <v>-67.014619999999994</v>
      </c>
      <c r="F2644" s="9">
        <v>45352</v>
      </c>
      <c r="G2644" t="s">
        <v>2477</v>
      </c>
      <c r="H2644" t="s">
        <v>2456</v>
      </c>
      <c r="I2644" t="s">
        <v>1013</v>
      </c>
      <c r="J2644" t="s">
        <v>41</v>
      </c>
      <c r="L2644" t="s">
        <v>30</v>
      </c>
      <c r="M2644">
        <v>0.3</v>
      </c>
      <c r="N2644">
        <v>15.19</v>
      </c>
      <c r="O2644">
        <v>1.2</v>
      </c>
      <c r="P2644">
        <v>7.17</v>
      </c>
      <c r="R2644" s="3">
        <v>104.74743025122838</v>
      </c>
      <c r="T2644" s="1">
        <f t="shared" si="736"/>
        <v>198531.59999999998</v>
      </c>
      <c r="U2644" s="1">
        <f t="shared" si="737"/>
        <v>0</v>
      </c>
      <c r="V2644" s="3"/>
      <c r="W2644" s="3">
        <f t="shared" si="738"/>
        <v>5284.8</v>
      </c>
      <c r="Z2644" s="2">
        <f t="shared" si="739"/>
        <v>138</v>
      </c>
      <c r="AB2644">
        <v>0.84789138856711144</v>
      </c>
      <c r="AD2644" s="3">
        <f t="shared" si="740"/>
        <v>119169.56214734129</v>
      </c>
      <c r="AE2644" s="3">
        <f t="shared" si="741"/>
        <v>4283.2154328584584</v>
      </c>
      <c r="AF2644" s="3">
        <f t="shared" si="742"/>
        <v>168.45662483190682</v>
      </c>
      <c r="AG2644" s="3">
        <f t="shared" si="743"/>
        <v>913.77288291990999</v>
      </c>
      <c r="AH2644" s="3">
        <f t="shared" si="744"/>
        <v>3694.7818020888176</v>
      </c>
      <c r="AM2644">
        <v>17.992799999999999</v>
      </c>
      <c r="AO2644" s="1">
        <v>3.2820768006739356</v>
      </c>
      <c r="AP2644">
        <v>0.12120041036830818</v>
      </c>
      <c r="AQ2644" s="3">
        <v>332326.65499584965</v>
      </c>
      <c r="AR2644" s="1">
        <v>-3.7079049145123073</v>
      </c>
      <c r="AS2644" s="1">
        <v>-49.617941539050463</v>
      </c>
      <c r="AT2644" s="1">
        <v>-6.5552455608705671</v>
      </c>
      <c r="AU2644" s="1">
        <v>-3.2966171039999992</v>
      </c>
      <c r="AV2644">
        <v>0.70896599999999999</v>
      </c>
      <c r="AW2644" s="1">
        <v>12.11</v>
      </c>
      <c r="BA2644" t="s">
        <v>31</v>
      </c>
      <c r="BC2644">
        <v>5600.3272214386452</v>
      </c>
      <c r="BD2644">
        <v>0</v>
      </c>
      <c r="BE2644">
        <v>55.015615240474702</v>
      </c>
      <c r="BF2644">
        <v>12.764776616409213</v>
      </c>
      <c r="BH2644">
        <v>5183.7645024725425</v>
      </c>
      <c r="BI2644">
        <v>109.54991477528327</v>
      </c>
      <c r="BJ2644">
        <v>24.269791792523673</v>
      </c>
      <c r="BK2644">
        <v>22.79872462375025</v>
      </c>
      <c r="BL2644">
        <v>152.01735453975797</v>
      </c>
      <c r="BN2644" s="1">
        <f t="shared" si="745"/>
        <v>-0.37918524147251109</v>
      </c>
      <c r="BO2644" s="2">
        <f t="shared" si="746"/>
        <v>0.92561814649482332</v>
      </c>
      <c r="BP2644" s="1">
        <f t="shared" si="747"/>
        <v>21.933134453902468</v>
      </c>
    </row>
    <row r="2645" spans="1:68" x14ac:dyDescent="0.25">
      <c r="A2645" t="s">
        <v>2353</v>
      </c>
      <c r="B2645" t="s">
        <v>2897</v>
      </c>
      <c r="C2645" t="s">
        <v>27</v>
      </c>
      <c r="D2645">
        <v>-20.312090000000001</v>
      </c>
      <c r="E2645">
        <v>-66.997119999999995</v>
      </c>
      <c r="F2645" s="9">
        <v>45536</v>
      </c>
      <c r="G2645" t="s">
        <v>2478</v>
      </c>
      <c r="H2645" t="s">
        <v>2456</v>
      </c>
      <c r="L2645" t="s">
        <v>30</v>
      </c>
      <c r="M2645">
        <v>0.1</v>
      </c>
      <c r="N2645">
        <v>11.46</v>
      </c>
      <c r="O2645">
        <v>1.1910000000000001</v>
      </c>
      <c r="P2645">
        <v>5.81</v>
      </c>
      <c r="R2645" s="3">
        <v>2680.0733485820215</v>
      </c>
      <c r="T2645" s="1">
        <f t="shared" si="736"/>
        <v>165192.85959383976</v>
      </c>
      <c r="U2645" s="1">
        <f t="shared" si="737"/>
        <v>53.671648952529331</v>
      </c>
      <c r="V2645" s="3"/>
      <c r="W2645" s="3">
        <f t="shared" si="738"/>
        <v>7321.4297160155647</v>
      </c>
      <c r="Z2645" s="2">
        <f t="shared" si="739"/>
        <v>585.43208824719136</v>
      </c>
      <c r="AB2645">
        <v>0.12508390278685538</v>
      </c>
      <c r="AD2645" s="3">
        <f t="shared" si="740"/>
        <v>94754.232315495174</v>
      </c>
      <c r="AE2645" s="3">
        <f t="shared" si="741"/>
        <v>8290.2689164091917</v>
      </c>
      <c r="AF2645" s="3">
        <f t="shared" si="742"/>
        <v>367.20640571499422</v>
      </c>
      <c r="AG2645" s="3">
        <f t="shared" si="743"/>
        <v>1117.2702118642419</v>
      </c>
      <c r="AH2645" s="3">
        <f t="shared" si="744"/>
        <v>5795.2742722564217</v>
      </c>
      <c r="AM2645">
        <v>17.790157720944311</v>
      </c>
      <c r="AO2645" s="1">
        <v>8.1944346775376395</v>
      </c>
      <c r="AP2645">
        <v>1.2315365864178129</v>
      </c>
      <c r="AQ2645" s="3">
        <v>286187.95054443466</v>
      </c>
      <c r="AR2645" s="1">
        <v>-5.0744110790322157E-2</v>
      </c>
      <c r="AS2645" s="1">
        <v>-27.710805883699852</v>
      </c>
      <c r="AT2645" s="1">
        <v>-2.4795202594002999</v>
      </c>
      <c r="AU2645" s="1">
        <v>-4.7685417547784255</v>
      </c>
      <c r="AV2645">
        <v>0.71028000000000002</v>
      </c>
      <c r="BA2645" t="s">
        <v>31</v>
      </c>
      <c r="BC2645">
        <v>4659.883204339626</v>
      </c>
      <c r="BD2645">
        <v>0.67170165389128622</v>
      </c>
      <c r="BE2645">
        <v>76.217257089481208</v>
      </c>
      <c r="BF2645">
        <v>54.151520511256251</v>
      </c>
      <c r="BH2645">
        <v>4121.720488733532</v>
      </c>
      <c r="BI2645">
        <v>212.03655699631932</v>
      </c>
      <c r="BJ2645">
        <v>52.903962788502263</v>
      </c>
      <c r="BK2645">
        <v>27.876003290025999</v>
      </c>
      <c r="BL2645">
        <v>238.43959153492787</v>
      </c>
      <c r="BN2645" s="1">
        <f t="shared" si="745"/>
        <v>1.0922698516599711</v>
      </c>
      <c r="BO2645" s="2">
        <f t="shared" si="746"/>
        <v>0.8845115441724124</v>
      </c>
      <c r="BP2645" s="1">
        <f t="shared" si="747"/>
        <v>15.782062028499581</v>
      </c>
    </row>
    <row r="2646" spans="1:68" x14ac:dyDescent="0.25">
      <c r="A2646" t="s">
        <v>2354</v>
      </c>
      <c r="B2646" t="s">
        <v>2897</v>
      </c>
      <c r="C2646" t="s">
        <v>27</v>
      </c>
      <c r="D2646">
        <v>-20.226769999999998</v>
      </c>
      <c r="E2646">
        <v>-67.132586000000003</v>
      </c>
      <c r="F2646" s="9">
        <v>45536</v>
      </c>
      <c r="G2646" t="s">
        <v>2477</v>
      </c>
      <c r="H2646" t="s">
        <v>2456</v>
      </c>
      <c r="I2646" t="s">
        <v>1013</v>
      </c>
      <c r="J2646" t="s">
        <v>41</v>
      </c>
      <c r="L2646" t="s">
        <v>30</v>
      </c>
      <c r="M2646">
        <v>0.1</v>
      </c>
      <c r="N2646">
        <v>2.67</v>
      </c>
      <c r="O2646">
        <v>1.2030000000000001</v>
      </c>
      <c r="P2646">
        <v>7.39</v>
      </c>
      <c r="R2646" s="3">
        <v>57.779911737659042</v>
      </c>
      <c r="T2646" s="1">
        <f t="shared" si="736"/>
        <v>186253.47036615098</v>
      </c>
      <c r="U2646" s="1">
        <f t="shared" si="737"/>
        <v>25.155309491620084</v>
      </c>
      <c r="V2646" s="3"/>
      <c r="W2646" s="3">
        <f t="shared" si="738"/>
        <v>7726.2101793726679</v>
      </c>
      <c r="Z2646" s="2">
        <f t="shared" si="739"/>
        <v>192.93252418758232</v>
      </c>
      <c r="AB2646">
        <v>0.78940347873573102</v>
      </c>
      <c r="AD2646" s="3">
        <f t="shared" si="740"/>
        <v>111380.20209801388</v>
      </c>
      <c r="AE2646" s="3">
        <f t="shared" si="741"/>
        <v>6013.2352708541594</v>
      </c>
      <c r="AF2646" s="3">
        <f t="shared" si="742"/>
        <v>245.23692834850695</v>
      </c>
      <c r="AG2646" s="3">
        <f t="shared" si="743"/>
        <v>758.74596853231674</v>
      </c>
      <c r="AH2646" s="3">
        <f t="shared" si="744"/>
        <v>5275.239669093341</v>
      </c>
      <c r="AM2646">
        <v>16.473589311672434</v>
      </c>
      <c r="AO2646" s="1">
        <v>4.6260694603061312</v>
      </c>
      <c r="AP2646">
        <v>0.14136283384631673</v>
      </c>
      <c r="AQ2646" s="3">
        <v>317951.90887837391</v>
      </c>
      <c r="AR2646" s="1">
        <v>-3.5204497747903223</v>
      </c>
      <c r="AS2646" s="1">
        <v>-40.48401613593014</v>
      </c>
      <c r="AT2646" s="1">
        <v>-7.3620576765380328</v>
      </c>
      <c r="AU2646" s="1">
        <v>0.39623743189398197</v>
      </c>
      <c r="AV2646">
        <v>0.70869300000000002</v>
      </c>
      <c r="AW2646" s="1">
        <v>12.174333806559487</v>
      </c>
      <c r="BA2646" t="s">
        <v>31</v>
      </c>
      <c r="BC2646">
        <v>5253.9765970705494</v>
      </c>
      <c r="BD2646">
        <v>0.3148191516272037</v>
      </c>
      <c r="BE2646">
        <v>80.431086606003205</v>
      </c>
      <c r="BF2646">
        <v>17.845946183293158</v>
      </c>
      <c r="BH2646">
        <v>4844.9346251691622</v>
      </c>
      <c r="BI2646">
        <v>153.797870261729</v>
      </c>
      <c r="BJ2646">
        <v>35.331642176704648</v>
      </c>
      <c r="BK2646">
        <v>18.930787638031855</v>
      </c>
      <c r="BL2646">
        <v>217.04339309168242</v>
      </c>
      <c r="BN2646" s="1">
        <f t="shared" si="745"/>
        <v>0.83195245724269273</v>
      </c>
      <c r="BO2646" s="2">
        <f t="shared" si="746"/>
        <v>0.92214621356907911</v>
      </c>
      <c r="BP2646" s="1">
        <f t="shared" si="747"/>
        <v>21.510788381742742</v>
      </c>
    </row>
    <row r="2647" spans="1:68" x14ac:dyDescent="0.25">
      <c r="A2647" t="s">
        <v>2355</v>
      </c>
      <c r="B2647" t="s">
        <v>2897</v>
      </c>
      <c r="C2647" t="s">
        <v>27</v>
      </c>
      <c r="D2647">
        <v>-20.075859999999999</v>
      </c>
      <c r="E2647">
        <v>-67.278580000000005</v>
      </c>
      <c r="F2647" s="9">
        <v>45536</v>
      </c>
      <c r="G2647" t="s">
        <v>2477</v>
      </c>
      <c r="H2647" t="s">
        <v>2456</v>
      </c>
      <c r="I2647" t="s">
        <v>1013</v>
      </c>
      <c r="J2647" t="s">
        <v>41</v>
      </c>
      <c r="L2647" t="s">
        <v>30</v>
      </c>
      <c r="M2647">
        <v>0.1</v>
      </c>
      <c r="N2647">
        <v>3.54</v>
      </c>
      <c r="O2647">
        <v>1.2111000000000001</v>
      </c>
      <c r="P2647">
        <v>7.36</v>
      </c>
      <c r="R2647" s="3">
        <v>55.088085268484548</v>
      </c>
      <c r="T2647" s="1">
        <f t="shared" si="736"/>
        <v>186099.70315551394</v>
      </c>
      <c r="U2647" s="1">
        <f t="shared" si="737"/>
        <v>31.169033045893283</v>
      </c>
      <c r="V2647" s="3"/>
      <c r="W2647" s="3">
        <f t="shared" si="738"/>
        <v>8967.2609736948161</v>
      </c>
      <c r="Z2647" s="2">
        <f t="shared" si="739"/>
        <v>238.53534192814971</v>
      </c>
      <c r="AB2647">
        <v>1.4475090870482559</v>
      </c>
      <c r="AD2647" s="3">
        <f t="shared" si="740"/>
        <v>109361.60203275034</v>
      </c>
      <c r="AE2647" s="3">
        <f t="shared" si="741"/>
        <v>7290.3179887071292</v>
      </c>
      <c r="AF2647" s="3">
        <f t="shared" si="742"/>
        <v>302.18825923651241</v>
      </c>
      <c r="AG2647" s="3">
        <f t="shared" si="743"/>
        <v>770.28609637050783</v>
      </c>
      <c r="AH2647" s="3">
        <f t="shared" si="744"/>
        <v>6423.3078110288907</v>
      </c>
      <c r="AM2647">
        <v>17.944983306782397</v>
      </c>
      <c r="AO2647" s="1">
        <v>5.886835388049743</v>
      </c>
      <c r="AP2647">
        <v>0.21307142711005794</v>
      </c>
      <c r="AQ2647" s="3">
        <v>319565.72054872621</v>
      </c>
      <c r="AR2647" s="1">
        <v>-0.82557556279032218</v>
      </c>
      <c r="AS2647" s="1">
        <v>-27.309759366390001</v>
      </c>
      <c r="AT2647" s="1">
        <v>-7.8628307449624764</v>
      </c>
      <c r="AU2647" s="1">
        <v>-5.3130423144335553E-2</v>
      </c>
      <c r="AV2647">
        <v>0.708511</v>
      </c>
      <c r="AW2647" s="1">
        <v>12.087998695778332</v>
      </c>
      <c r="BA2647" t="s">
        <v>31</v>
      </c>
      <c r="BC2647">
        <v>5249.6390170807881</v>
      </c>
      <c r="BD2647">
        <v>0.39008101028600928</v>
      </c>
      <c r="BE2647">
        <v>93.350624335777809</v>
      </c>
      <c r="BF2647">
        <v>22.064133006026243</v>
      </c>
      <c r="BH2647">
        <v>4757.1274101853205</v>
      </c>
      <c r="BI2647">
        <v>186.46125250220928</v>
      </c>
      <c r="BJ2647">
        <v>43.536703535011149</v>
      </c>
      <c r="BK2647">
        <v>19.218714979304089</v>
      </c>
      <c r="BL2647">
        <v>264.27927632293319</v>
      </c>
      <c r="BN2647" s="1">
        <f t="shared" si="745"/>
        <v>1.0680792109267687</v>
      </c>
      <c r="BO2647" s="2">
        <f t="shared" si="746"/>
        <v>0.90618181454134672</v>
      </c>
      <c r="BP2647" s="1">
        <f t="shared" si="747"/>
        <v>21.255980716317598</v>
      </c>
    </row>
    <row r="2648" spans="1:68" x14ac:dyDescent="0.25">
      <c r="A2648" t="s">
        <v>2356</v>
      </c>
      <c r="B2648" t="s">
        <v>2897</v>
      </c>
      <c r="C2648" t="s">
        <v>27</v>
      </c>
      <c r="D2648">
        <v>-20.14264</v>
      </c>
      <c r="E2648">
        <v>-67.61703</v>
      </c>
      <c r="F2648" s="9">
        <v>45536</v>
      </c>
      <c r="G2648" t="s">
        <v>2477</v>
      </c>
      <c r="H2648" t="s">
        <v>2456</v>
      </c>
      <c r="I2648" t="s">
        <v>1013</v>
      </c>
      <c r="J2648" t="s">
        <v>41</v>
      </c>
      <c r="L2648" t="s">
        <v>30</v>
      </c>
      <c r="M2648">
        <v>0.15</v>
      </c>
      <c r="N2648">
        <v>11.32</v>
      </c>
      <c r="O2648">
        <v>1.2021999999999999</v>
      </c>
      <c r="P2648">
        <v>7.06</v>
      </c>
      <c r="R2648" s="3">
        <v>72.31094357490214</v>
      </c>
      <c r="T2648" s="1">
        <f t="shared" si="736"/>
        <v>186190.33305354739</v>
      </c>
      <c r="U2648" s="1">
        <f t="shared" si="737"/>
        <v>44.945197166874735</v>
      </c>
      <c r="V2648" s="3"/>
      <c r="W2648" s="3">
        <f t="shared" si="738"/>
        <v>9753.6294181024696</v>
      </c>
      <c r="Z2648" s="2">
        <f t="shared" si="739"/>
        <v>345.43223160265018</v>
      </c>
      <c r="AB2648">
        <v>1.8980311299853834</v>
      </c>
      <c r="AD2648" s="3">
        <f t="shared" si="740"/>
        <v>103028.30479369736</v>
      </c>
      <c r="AE2648" s="3">
        <f t="shared" si="741"/>
        <v>9977.4129484925816</v>
      </c>
      <c r="AF2648" s="3">
        <f t="shared" si="742"/>
        <v>431.51416178435824</v>
      </c>
      <c r="AG2648" s="3">
        <f t="shared" si="743"/>
        <v>601.84350756559979</v>
      </c>
      <c r="AH2648" s="3">
        <f t="shared" si="744"/>
        <v>8655.2000639266844</v>
      </c>
      <c r="AM2648">
        <v>18.373616729504256</v>
      </c>
      <c r="AO2648" s="1">
        <v>7.9815060660343278</v>
      </c>
      <c r="AP2648">
        <v>0.26815763453296609</v>
      </c>
      <c r="AQ2648" s="3">
        <v>319130.25012769829</v>
      </c>
      <c r="AR2648" s="1">
        <v>0.65995230120967796</v>
      </c>
      <c r="AS2648" s="1">
        <v>-25.636314920660087</v>
      </c>
      <c r="AT2648" s="1">
        <v>-8.3385651599656239</v>
      </c>
      <c r="AU2648" s="1">
        <v>-3.874374025775448</v>
      </c>
      <c r="AV2648">
        <v>0.70831200000000005</v>
      </c>
      <c r="AW2648" s="1">
        <v>11.416251385294451</v>
      </c>
      <c r="BA2648" t="s">
        <v>31</v>
      </c>
      <c r="BC2648">
        <v>5252.1955727375844</v>
      </c>
      <c r="BD2648">
        <v>0.56248995252896894</v>
      </c>
      <c r="BE2648">
        <v>101.53684590987372</v>
      </c>
      <c r="BF2648">
        <v>31.951922264605511</v>
      </c>
      <c r="BH2648">
        <v>4481.6349033754123</v>
      </c>
      <c r="BI2648">
        <v>255.18789687767963</v>
      </c>
      <c r="BJ2648">
        <v>62.168875058976838</v>
      </c>
      <c r="BK2648">
        <v>15.016055577984027</v>
      </c>
      <c r="BL2648">
        <v>356.10779937982653</v>
      </c>
      <c r="BN2648" s="1">
        <f t="shared" si="745"/>
        <v>0.77663979465597588</v>
      </c>
      <c r="BO2648" s="2">
        <f t="shared" si="746"/>
        <v>0.85328789480690737</v>
      </c>
      <c r="BP2648" s="1">
        <f t="shared" si="747"/>
        <v>20.057742782152239</v>
      </c>
    </row>
    <row r="2649" spans="1:68" x14ac:dyDescent="0.25">
      <c r="A2649" t="s">
        <v>2357</v>
      </c>
      <c r="B2649" t="s">
        <v>2897</v>
      </c>
      <c r="C2649" t="s">
        <v>27</v>
      </c>
      <c r="D2649">
        <v>-19.994540000000001</v>
      </c>
      <c r="E2649">
        <v>-67.934209999999993</v>
      </c>
      <c r="F2649" s="9">
        <v>45536</v>
      </c>
      <c r="G2649" t="s">
        <v>2477</v>
      </c>
      <c r="H2649" t="s">
        <v>2456</v>
      </c>
      <c r="I2649" t="s">
        <v>1013</v>
      </c>
      <c r="J2649" t="s">
        <v>41</v>
      </c>
      <c r="L2649" t="s">
        <v>30</v>
      </c>
      <c r="M2649">
        <v>0.15</v>
      </c>
      <c r="N2649">
        <v>5.89</v>
      </c>
      <c r="O2649">
        <v>1.2091000000000001</v>
      </c>
      <c r="P2649">
        <v>7.01</v>
      </c>
      <c r="R2649" s="3">
        <v>78.04334127734495</v>
      </c>
      <c r="T2649" s="1">
        <f t="shared" si="736"/>
        <v>187310.16409079221</v>
      </c>
      <c r="U2649" s="1">
        <f t="shared" si="737"/>
        <v>23.130014242807793</v>
      </c>
      <c r="V2649" s="3"/>
      <c r="W2649" s="3">
        <f t="shared" si="738"/>
        <v>7736.2469175438464</v>
      </c>
      <c r="Z2649" s="2">
        <f t="shared" si="739"/>
        <v>160.93063085844994</v>
      </c>
      <c r="AB2649">
        <v>0.64844403018256258</v>
      </c>
      <c r="AD2649" s="3">
        <f t="shared" si="740"/>
        <v>111305.27437390071</v>
      </c>
      <c r="AE2649" s="3">
        <f t="shared" si="741"/>
        <v>5757.2397643802651</v>
      </c>
      <c r="AF2649" s="3">
        <f t="shared" si="742"/>
        <v>251.68400620967753</v>
      </c>
      <c r="AG2649" s="3">
        <f t="shared" si="743"/>
        <v>657.43305271957968</v>
      </c>
      <c r="AH2649" s="3">
        <f t="shared" si="744"/>
        <v>5500.8470124320629</v>
      </c>
      <c r="AM2649">
        <v>14.583273565919344</v>
      </c>
      <c r="AO2649" s="1">
        <v>5.0085416223126495</v>
      </c>
      <c r="AP2649">
        <v>0.13482344692546597</v>
      </c>
      <c r="AQ2649" s="3">
        <v>318808.75027637946</v>
      </c>
      <c r="AR2649" s="1">
        <v>-0.73298059879032218</v>
      </c>
      <c r="AS2649" s="1">
        <v>-19.861575228270375</v>
      </c>
      <c r="AT2649" s="1">
        <v>-7.4121349833805112</v>
      </c>
      <c r="AU2649" s="1">
        <v>-1.8873596525877958</v>
      </c>
      <c r="AV2649">
        <v>0.70817200000000002</v>
      </c>
      <c r="AW2649" s="1">
        <v>12.536941261929508</v>
      </c>
      <c r="BA2649" t="s">
        <v>31</v>
      </c>
      <c r="BC2649">
        <v>5283.7846005865222</v>
      </c>
      <c r="BD2649">
        <v>0.28947254508920445</v>
      </c>
      <c r="BE2649">
        <v>80.535570659419591</v>
      </c>
      <c r="BF2649">
        <v>14.885822852506701</v>
      </c>
      <c r="BH2649">
        <v>4841.6753392448873</v>
      </c>
      <c r="BI2649">
        <v>147.25038593443358</v>
      </c>
      <c r="BJ2649">
        <v>36.26048209331185</v>
      </c>
      <c r="BK2649">
        <v>16.403020277434624</v>
      </c>
      <c r="BL2649">
        <v>226.32573595688388</v>
      </c>
      <c r="BN2649" s="1">
        <f t="shared" si="745"/>
        <v>0.59784380371190349</v>
      </c>
      <c r="BO2649" s="2">
        <f t="shared" si="746"/>
        <v>0.9163271604045784</v>
      </c>
      <c r="BP2649" s="1">
        <f t="shared" si="747"/>
        <v>21.856164383561648</v>
      </c>
    </row>
    <row r="2650" spans="1:68" x14ac:dyDescent="0.25">
      <c r="A2650" t="s">
        <v>2358</v>
      </c>
      <c r="B2650" t="s">
        <v>2897</v>
      </c>
      <c r="C2650" t="s">
        <v>27</v>
      </c>
      <c r="D2650">
        <v>-19.913869999999999</v>
      </c>
      <c r="E2650">
        <v>-68.116029999999995</v>
      </c>
      <c r="F2650" s="9">
        <v>45536</v>
      </c>
      <c r="G2650" t="s">
        <v>2477</v>
      </c>
      <c r="H2650" t="s">
        <v>2456</v>
      </c>
      <c r="I2650" t="s">
        <v>1013</v>
      </c>
      <c r="J2650" t="s">
        <v>41</v>
      </c>
      <c r="L2650" t="s">
        <v>30</v>
      </c>
      <c r="M2650">
        <v>0.1</v>
      </c>
      <c r="N2650">
        <v>11.59</v>
      </c>
      <c r="O2650">
        <v>1.2055</v>
      </c>
      <c r="P2650">
        <v>7.06</v>
      </c>
      <c r="R2650" s="3">
        <v>50.616301756597387</v>
      </c>
      <c r="T2650" s="1">
        <f t="shared" si="736"/>
        <v>187324.14348246314</v>
      </c>
      <c r="U2650" s="1">
        <f t="shared" si="737"/>
        <v>17.176131524038833</v>
      </c>
      <c r="V2650" s="3"/>
      <c r="W2650" s="3">
        <f t="shared" si="738"/>
        <v>5645.3622653381481</v>
      </c>
      <c r="Z2650" s="2">
        <f t="shared" si="739"/>
        <v>89.754120663926997</v>
      </c>
      <c r="AB2650">
        <v>0.42502696118680477</v>
      </c>
      <c r="AD2650" s="3">
        <f t="shared" si="740"/>
        <v>114960.46691512258</v>
      </c>
      <c r="AE2650" s="3">
        <f t="shared" si="741"/>
        <v>4022.5663451964847</v>
      </c>
      <c r="AF2650" s="3">
        <f t="shared" si="742"/>
        <v>171.71715873081607</v>
      </c>
      <c r="AG2650" s="3">
        <f t="shared" si="743"/>
        <v>849.4726467943899</v>
      </c>
      <c r="AH2650" s="3">
        <f t="shared" si="744"/>
        <v>3806.6682936653656</v>
      </c>
      <c r="AM2650">
        <v>15.159140873619137</v>
      </c>
      <c r="AO2650" s="1">
        <v>3.4970512091666959</v>
      </c>
      <c r="AP2650">
        <v>8.658275368791446E-2</v>
      </c>
      <c r="AQ2650" s="3">
        <v>316958.51294003159</v>
      </c>
      <c r="AR2650" s="1">
        <v>-3.2264307007903219</v>
      </c>
      <c r="AS2650" s="1">
        <v>-34.376791876500221</v>
      </c>
      <c r="AT2650" s="1">
        <v>-7.819409282700482</v>
      </c>
      <c r="AU2650" s="1">
        <v>-1.5722917343366702</v>
      </c>
      <c r="AV2650">
        <v>0.70796899999999996</v>
      </c>
      <c r="AW2650" s="1">
        <v>12.762693041713588</v>
      </c>
      <c r="BA2650" t="s">
        <v>31</v>
      </c>
      <c r="BC2650">
        <v>5284.17894167738</v>
      </c>
      <c r="BD2650">
        <v>0.21495959556516364</v>
      </c>
      <c r="BE2650">
        <v>58.769126226714015</v>
      </c>
      <c r="BF2650">
        <v>8.3021108744729446</v>
      </c>
      <c r="BH2650">
        <v>5000.6727963427111</v>
      </c>
      <c r="BI2650">
        <v>102.88340785140235</v>
      </c>
      <c r="BJ2650">
        <v>24.739541669905787</v>
      </c>
      <c r="BK2650">
        <v>21.194427315229291</v>
      </c>
      <c r="BL2650">
        <v>156.62078970028247</v>
      </c>
      <c r="BN2650" s="1">
        <f t="shared" si="745"/>
        <v>0.75321599506239989</v>
      </c>
      <c r="BO2650" s="2">
        <f t="shared" si="746"/>
        <v>0.94634811794532558</v>
      </c>
      <c r="BP2650" s="1">
        <f t="shared" si="747"/>
        <v>22.16824644549763</v>
      </c>
    </row>
    <row r="2651" spans="1:68" x14ac:dyDescent="0.25">
      <c r="A2651" t="s">
        <v>2359</v>
      </c>
      <c r="B2651" t="s">
        <v>2897</v>
      </c>
      <c r="C2651" t="s">
        <v>27</v>
      </c>
      <c r="D2651">
        <v>-20.115860000000001</v>
      </c>
      <c r="E2651">
        <v>-67.822249999999997</v>
      </c>
      <c r="F2651" s="9">
        <v>45536</v>
      </c>
      <c r="G2651" t="s">
        <v>2477</v>
      </c>
      <c r="H2651" t="s">
        <v>2456</v>
      </c>
      <c r="I2651" t="s">
        <v>1013</v>
      </c>
      <c r="J2651" t="s">
        <v>41</v>
      </c>
      <c r="L2651" t="s">
        <v>30</v>
      </c>
      <c r="M2651">
        <v>0.1</v>
      </c>
      <c r="N2651">
        <v>5.03</v>
      </c>
      <c r="O2651">
        <v>1.2053</v>
      </c>
      <c r="P2651">
        <v>7.26</v>
      </c>
      <c r="R2651" s="3">
        <v>94.142969694213605</v>
      </c>
      <c r="T2651" s="1">
        <f t="shared" si="736"/>
        <v>186788.68511865847</v>
      </c>
      <c r="U2651" s="1">
        <f t="shared" si="737"/>
        <v>25.253437197118195</v>
      </c>
      <c r="V2651" s="3"/>
      <c r="W2651" s="3">
        <f t="shared" si="738"/>
        <v>7626.3343393688065</v>
      </c>
      <c r="Z2651" s="2">
        <f t="shared" si="739"/>
        <v>183.89895095864725</v>
      </c>
      <c r="AB2651">
        <v>0.51239045241492898</v>
      </c>
      <c r="AD2651" s="3">
        <f t="shared" si="740"/>
        <v>110722.5095414776</v>
      </c>
      <c r="AE2651" s="3">
        <f t="shared" si="741"/>
        <v>6199.3420079920215</v>
      </c>
      <c r="AF2651" s="3">
        <f t="shared" si="742"/>
        <v>266.76161694723129</v>
      </c>
      <c r="AG2651" s="3">
        <f t="shared" si="743"/>
        <v>712.71773171827829</v>
      </c>
      <c r="AH2651" s="3">
        <f t="shared" si="744"/>
        <v>5511.4781186281698</v>
      </c>
      <c r="AM2651">
        <v>13.190125861440348</v>
      </c>
      <c r="AO2651" s="1">
        <v>5.055305680986983</v>
      </c>
      <c r="AP2651">
        <v>0.14723896610560527</v>
      </c>
      <c r="AQ2651" s="3">
        <v>318155.11062988004</v>
      </c>
      <c r="AR2651" s="1">
        <v>-1.3208183247903225</v>
      </c>
      <c r="AS2651" s="1">
        <v>-30.546635735610248</v>
      </c>
      <c r="AT2651" s="1">
        <v>-7.9446143059259207</v>
      </c>
      <c r="AU2651" s="1">
        <v>-3.4746074658910664</v>
      </c>
      <c r="AV2651">
        <v>0.708229</v>
      </c>
      <c r="AW2651" s="1">
        <v>11.455505778966627</v>
      </c>
      <c r="BA2651" t="s">
        <v>31</v>
      </c>
      <c r="BC2651">
        <v>5269.0743333895189</v>
      </c>
      <c r="BD2651">
        <v>0.31604722162993337</v>
      </c>
      <c r="BE2651">
        <v>79.391363099821007</v>
      </c>
      <c r="BF2651">
        <v>17.010355282457429</v>
      </c>
      <c r="BH2651">
        <v>4816.3256140535732</v>
      </c>
      <c r="BI2651">
        <v>158.55784031510376</v>
      </c>
      <c r="BJ2651">
        <v>38.432735477197994</v>
      </c>
      <c r="BK2651">
        <v>17.782378535885186</v>
      </c>
      <c r="BL2651">
        <v>226.76314003818842</v>
      </c>
      <c r="BN2651" s="1">
        <f t="shared" si="745"/>
        <v>0.67914161843400833</v>
      </c>
      <c r="BO2651" s="2">
        <f t="shared" si="746"/>
        <v>0.91407433437275143</v>
      </c>
      <c r="BP2651" s="1">
        <f t="shared" si="747"/>
        <v>20.660686427457094</v>
      </c>
    </row>
    <row r="2652" spans="1:68" x14ac:dyDescent="0.25">
      <c r="A2652" t="s">
        <v>2360</v>
      </c>
      <c r="B2652" t="s">
        <v>2897</v>
      </c>
      <c r="C2652" t="s">
        <v>27</v>
      </c>
      <c r="D2652">
        <v>-20.536210000000001</v>
      </c>
      <c r="E2652">
        <v>-67.466239999999999</v>
      </c>
      <c r="F2652" s="9">
        <v>45536</v>
      </c>
      <c r="G2652" t="s">
        <v>2477</v>
      </c>
      <c r="H2652" t="s">
        <v>2456</v>
      </c>
      <c r="I2652" t="s">
        <v>1013</v>
      </c>
      <c r="J2652" t="s">
        <v>41</v>
      </c>
      <c r="L2652" t="s">
        <v>30</v>
      </c>
      <c r="M2652">
        <v>0.1</v>
      </c>
      <c r="N2652">
        <v>10.39</v>
      </c>
      <c r="O2652">
        <v>1.2136</v>
      </c>
      <c r="P2652">
        <v>6.72</v>
      </c>
      <c r="R2652" s="3">
        <v>147.48431170704208</v>
      </c>
      <c r="T2652" s="1">
        <f t="shared" si="736"/>
        <v>189836.42542704212</v>
      </c>
      <c r="U2652" s="1">
        <f t="shared" si="737"/>
        <v>71.898116305634403</v>
      </c>
      <c r="V2652" s="3"/>
      <c r="W2652" s="3">
        <f t="shared" si="738"/>
        <v>15235.58769235249</v>
      </c>
      <c r="Z2652" s="2">
        <f t="shared" si="739"/>
        <v>732.09798681424354</v>
      </c>
      <c r="AB2652">
        <v>3.1458799062241432</v>
      </c>
      <c r="AD2652" s="3">
        <f t="shared" si="740"/>
        <v>94786.742465860851</v>
      </c>
      <c r="AE2652" s="3">
        <f t="shared" si="741"/>
        <v>15265.624660597106</v>
      </c>
      <c r="AF2652" s="3">
        <f t="shared" si="742"/>
        <v>655.53866476369012</v>
      </c>
      <c r="AG2652" s="3">
        <f t="shared" si="743"/>
        <v>484.28487127288724</v>
      </c>
      <c r="AH2652" s="3">
        <f t="shared" si="744"/>
        <v>13110.259872134106</v>
      </c>
      <c r="AM2652">
        <v>9.0297477392903982</v>
      </c>
      <c r="AO2652" s="1">
        <v>11.792433730204058</v>
      </c>
      <c r="AP2652">
        <v>0.32728966314126146</v>
      </c>
      <c r="AQ2652" s="3">
        <v>330351.94242905866</v>
      </c>
      <c r="AR2652" s="1">
        <v>-0.50670416079032221</v>
      </c>
      <c r="AS2652" s="1">
        <v>-28.230261573439716</v>
      </c>
      <c r="AT2652" s="1">
        <v>-7.5623669039078329</v>
      </c>
      <c r="AU2652" s="1">
        <v>-3.4076000135316176</v>
      </c>
      <c r="AV2652">
        <v>0.70900600000000003</v>
      </c>
      <c r="AW2652" s="1">
        <v>12.179152980728764</v>
      </c>
      <c r="BA2652" t="s">
        <v>31</v>
      </c>
      <c r="BC2652">
        <v>5355.0472616937122</v>
      </c>
      <c r="BD2652">
        <v>0.89980622128597321</v>
      </c>
      <c r="BE2652">
        <v>158.60491039300948</v>
      </c>
      <c r="BF2652">
        <v>67.717878717439973</v>
      </c>
      <c r="BH2652">
        <v>4123.134649869975</v>
      </c>
      <c r="BI2652">
        <v>390.44215888151416</v>
      </c>
      <c r="BJ2652">
        <v>94.44441215439997</v>
      </c>
      <c r="BK2652">
        <v>12.082955870082017</v>
      </c>
      <c r="BL2652">
        <v>539.40587830216441</v>
      </c>
      <c r="BN2652" s="1">
        <f t="shared" si="745"/>
        <v>0.33240937042215268</v>
      </c>
      <c r="BO2652" s="2">
        <f t="shared" si="746"/>
        <v>0.76995298983895355</v>
      </c>
      <c r="BP2652" s="1">
        <f t="shared" si="747"/>
        <v>19.999216791979947</v>
      </c>
    </row>
    <row r="2653" spans="1:68" x14ac:dyDescent="0.25">
      <c r="A2653" t="s">
        <v>2361</v>
      </c>
      <c r="B2653" t="s">
        <v>2897</v>
      </c>
      <c r="C2653" t="s">
        <v>27</v>
      </c>
      <c r="D2653">
        <v>-20.434830000000002</v>
      </c>
      <c r="E2653">
        <v>-67.234530000000007</v>
      </c>
      <c r="F2653" s="9">
        <v>45536</v>
      </c>
      <c r="G2653" t="s">
        <v>2477</v>
      </c>
      <c r="H2653" t="s">
        <v>2456</v>
      </c>
      <c r="I2653" t="s">
        <v>1013</v>
      </c>
      <c r="J2653" t="s">
        <v>41</v>
      </c>
      <c r="L2653" t="s">
        <v>30</v>
      </c>
      <c r="M2653">
        <v>0.08</v>
      </c>
      <c r="N2653">
        <v>10.77</v>
      </c>
      <c r="O2653">
        <v>1.2126999999999999</v>
      </c>
      <c r="P2653">
        <v>7.07</v>
      </c>
      <c r="R2653" s="3">
        <v>51.051100423519571</v>
      </c>
      <c r="T2653" s="1">
        <f t="shared" si="736"/>
        <v>188037.50468797353</v>
      </c>
      <c r="U2653" s="1">
        <f t="shared" si="737"/>
        <v>26.426197308776146</v>
      </c>
      <c r="V2653" s="3"/>
      <c r="W2653" s="3">
        <f t="shared" si="738"/>
        <v>7362.5735290936691</v>
      </c>
      <c r="Z2653" s="2">
        <f t="shared" si="739"/>
        <v>182.05907004490453</v>
      </c>
      <c r="AB2653">
        <v>0.8323342082460381</v>
      </c>
      <c r="AD2653" s="3">
        <f t="shared" si="740"/>
        <v>112331.0671182198</v>
      </c>
      <c r="AE2653" s="3">
        <f t="shared" si="741"/>
        <v>6158.308286057304</v>
      </c>
      <c r="AF2653" s="3">
        <f t="shared" si="742"/>
        <v>244.12290261600566</v>
      </c>
      <c r="AG2653" s="3">
        <f t="shared" si="743"/>
        <v>1010.4479907171126</v>
      </c>
      <c r="AH2653" s="3">
        <f t="shared" si="744"/>
        <v>5028.5144897826804</v>
      </c>
      <c r="AM2653">
        <v>10.722022038639654</v>
      </c>
      <c r="AO2653" s="1">
        <v>4.9228210364385667</v>
      </c>
      <c r="AP2653">
        <v>0.1806951714975846</v>
      </c>
      <c r="AQ2653" s="3">
        <v>320449.94204155228</v>
      </c>
      <c r="AR2653" s="1">
        <v>-4.8313599712903228</v>
      </c>
      <c r="AS2653" s="1">
        <v>-50.276905411170326</v>
      </c>
      <c r="AT2653" s="1">
        <v>-11.174903905144703</v>
      </c>
      <c r="AU2653" s="1">
        <v>-2.0246346342338728</v>
      </c>
      <c r="AV2653">
        <v>0.70885200000000004</v>
      </c>
      <c r="AW2653" s="1">
        <v>12.083272151584076</v>
      </c>
      <c r="BA2653" t="s">
        <v>31</v>
      </c>
      <c r="BC2653">
        <v>5304.3019658102539</v>
      </c>
      <c r="BD2653">
        <v>0.33072433556237668</v>
      </c>
      <c r="BE2653">
        <v>76.645570779655102</v>
      </c>
      <c r="BF2653">
        <v>16.840169276191336</v>
      </c>
      <c r="BH2653">
        <v>4886.2963642707291</v>
      </c>
      <c r="BI2653">
        <v>157.50833888064963</v>
      </c>
      <c r="BJ2653">
        <v>35.171142863565144</v>
      </c>
      <c r="BK2653">
        <v>25.210778211504806</v>
      </c>
      <c r="BL2653">
        <v>206.8921822580819</v>
      </c>
      <c r="BN2653" s="1">
        <f t="shared" si="745"/>
        <v>0.77499424475466161</v>
      </c>
      <c r="BO2653" s="2">
        <f t="shared" si="746"/>
        <v>0.92119498395192279</v>
      </c>
      <c r="BP2653" s="1">
        <f t="shared" si="747"/>
        <v>20.598290598290596</v>
      </c>
    </row>
    <row r="2654" spans="1:68" x14ac:dyDescent="0.25">
      <c r="A2654" t="s">
        <v>2362</v>
      </c>
      <c r="B2654" t="s">
        <v>2897</v>
      </c>
      <c r="C2654" t="s">
        <v>27</v>
      </c>
      <c r="D2654">
        <v>-20.288319999999999</v>
      </c>
      <c r="E2654">
        <v>-67.317350000000005</v>
      </c>
      <c r="F2654" s="9">
        <v>45536</v>
      </c>
      <c r="G2654" t="s">
        <v>2477</v>
      </c>
      <c r="H2654" t="s">
        <v>2456</v>
      </c>
      <c r="I2654" t="s">
        <v>1013</v>
      </c>
      <c r="J2654" t="s">
        <v>41</v>
      </c>
      <c r="L2654" t="s">
        <v>30</v>
      </c>
      <c r="M2654">
        <v>0.1</v>
      </c>
      <c r="N2654">
        <v>5.08</v>
      </c>
      <c r="O2654">
        <v>1.2132000000000001</v>
      </c>
      <c r="P2654">
        <v>6.98</v>
      </c>
      <c r="R2654" s="3">
        <v>79.6028795514096</v>
      </c>
      <c r="T2654" s="1">
        <f t="shared" si="736"/>
        <v>188903.27649280589</v>
      </c>
      <c r="U2654" s="1">
        <f t="shared" si="737"/>
        <v>59.941301818176989</v>
      </c>
      <c r="V2654" s="3"/>
      <c r="W2654" s="3">
        <f t="shared" si="738"/>
        <v>16308.414870497456</v>
      </c>
      <c r="Z2654" s="2">
        <f t="shared" si="739"/>
        <v>615.16778978146033</v>
      </c>
      <c r="AB2654">
        <v>2.5819335858355195</v>
      </c>
      <c r="AD2654" s="3">
        <f t="shared" si="740"/>
        <v>98122.177640332273</v>
      </c>
      <c r="AE2654" s="3">
        <f t="shared" si="741"/>
        <v>13409.768715633389</v>
      </c>
      <c r="AF2654" s="3">
        <f t="shared" si="742"/>
        <v>557.61064124081463</v>
      </c>
      <c r="AG2654" s="3">
        <f t="shared" si="743"/>
        <v>453.64844887172018</v>
      </c>
      <c r="AH2654" s="3">
        <f t="shared" si="744"/>
        <v>12045.372048369934</v>
      </c>
      <c r="AM2654">
        <v>11.117344103174176</v>
      </c>
      <c r="AO2654" s="1">
        <v>10.574436896397586</v>
      </c>
      <c r="AP2654">
        <v>0.37049842283865658</v>
      </c>
      <c r="AQ2654" s="3">
        <v>330581.71907551208</v>
      </c>
      <c r="AR2654" s="1">
        <v>-0.9163667287903221</v>
      </c>
      <c r="AS2654" s="1">
        <v>-28.853873119160518</v>
      </c>
      <c r="AT2654" s="1">
        <v>-9.8727716635991865</v>
      </c>
      <c r="AU2654" s="1">
        <v>-0.82225194750516317</v>
      </c>
      <c r="AV2654">
        <v>0.70856649999999999</v>
      </c>
      <c r="AW2654" s="1">
        <v>11.89185391544097</v>
      </c>
      <c r="BA2654" t="s">
        <v>31</v>
      </c>
      <c r="BC2654">
        <v>5328.7243016306311</v>
      </c>
      <c r="BD2654">
        <v>0.75016647249420543</v>
      </c>
      <c r="BE2654">
        <v>169.77321330936348</v>
      </c>
      <c r="BF2654">
        <v>56.90202476935162</v>
      </c>
      <c r="BH2654">
        <v>4268.2229605608018</v>
      </c>
      <c r="BI2654">
        <v>342.97574870604063</v>
      </c>
      <c r="BJ2654">
        <v>80.335778885004274</v>
      </c>
      <c r="BK2654">
        <v>11.318574073645713</v>
      </c>
      <c r="BL2654">
        <v>495.59234924377432</v>
      </c>
      <c r="BN2654" s="1">
        <f t="shared" si="745"/>
        <v>0.3194499297119236</v>
      </c>
      <c r="BO2654" s="2">
        <f t="shared" si="746"/>
        <v>0.8009840102357505</v>
      </c>
      <c r="BP2654" s="1">
        <f t="shared" si="747"/>
        <v>21.60176143978557</v>
      </c>
    </row>
    <row r="2655" spans="1:68" x14ac:dyDescent="0.25">
      <c r="A2655" t="s">
        <v>2363</v>
      </c>
      <c r="B2655" t="s">
        <v>2897</v>
      </c>
      <c r="C2655" t="s">
        <v>27</v>
      </c>
      <c r="D2655">
        <v>-20.443049999999999</v>
      </c>
      <c r="E2655">
        <v>-68.106740000000002</v>
      </c>
      <c r="F2655" s="9">
        <v>45536</v>
      </c>
      <c r="G2655" t="s">
        <v>2477</v>
      </c>
      <c r="H2655" t="s">
        <v>2456</v>
      </c>
      <c r="I2655" t="s">
        <v>1013</v>
      </c>
      <c r="J2655" t="s">
        <v>41</v>
      </c>
      <c r="L2655" t="s">
        <v>30</v>
      </c>
      <c r="M2655">
        <v>0.2</v>
      </c>
      <c r="N2655">
        <v>12.74</v>
      </c>
      <c r="O2655">
        <v>1.2138</v>
      </c>
      <c r="P2655">
        <v>6.9</v>
      </c>
      <c r="R2655" s="3">
        <v>49.568557746722398</v>
      </c>
      <c r="T2655" s="1">
        <f t="shared" si="736"/>
        <v>189144.88648898402</v>
      </c>
      <c r="U2655" s="1">
        <f t="shared" si="737"/>
        <v>19.494293645604909</v>
      </c>
      <c r="V2655" s="3"/>
      <c r="W2655" s="3">
        <f t="shared" si="738"/>
        <v>7960.144942251959</v>
      </c>
      <c r="Z2655" s="2">
        <f t="shared" si="739"/>
        <v>164.06828327903861</v>
      </c>
      <c r="AB2655">
        <v>0.59518540408488085</v>
      </c>
      <c r="AD2655" s="3">
        <f t="shared" si="740"/>
        <v>112599.67831671197</v>
      </c>
      <c r="AE2655" s="3">
        <f t="shared" si="741"/>
        <v>5988.2669549807169</v>
      </c>
      <c r="AF2655" s="3">
        <f t="shared" si="742"/>
        <v>256.98396613539717</v>
      </c>
      <c r="AG2655" s="3">
        <f t="shared" si="743"/>
        <v>885.57755255260986</v>
      </c>
      <c r="AH2655" s="3">
        <f t="shared" si="744"/>
        <v>5364.3084510861181</v>
      </c>
      <c r="AM2655">
        <v>23.23115853645422</v>
      </c>
      <c r="AO2655" s="1">
        <v>5.293974776672755</v>
      </c>
      <c r="AP2655">
        <v>0.20922459498190701</v>
      </c>
      <c r="AQ2655" s="3">
        <v>322465.36235198996</v>
      </c>
      <c r="AR2655" s="1">
        <v>-5.5503237907903236</v>
      </c>
      <c r="AS2655" s="1">
        <v>-49.509482451560523</v>
      </c>
      <c r="AT2655" s="1">
        <v>-10.540992440382302</v>
      </c>
      <c r="AU2655" s="1">
        <v>-0.86324529725426047</v>
      </c>
      <c r="AV2655">
        <v>0.70827300000000004</v>
      </c>
      <c r="AW2655" s="1">
        <v>12.074616714318422</v>
      </c>
      <c r="BA2655" t="s">
        <v>31</v>
      </c>
      <c r="BC2655">
        <v>5335.5398163324116</v>
      </c>
      <c r="BD2655">
        <v>0.24397143629361373</v>
      </c>
      <c r="BE2655">
        <v>82.866384991171756</v>
      </c>
      <c r="BF2655">
        <v>15.17605062242518</v>
      </c>
      <c r="BH2655">
        <v>4897.9807001919162</v>
      </c>
      <c r="BI2655">
        <v>153.15926664281355</v>
      </c>
      <c r="BJ2655">
        <v>37.024055054804379</v>
      </c>
      <c r="BK2655">
        <v>22.095248317180886</v>
      </c>
      <c r="BL2655">
        <v>220.70802102802378</v>
      </c>
      <c r="BN2655" s="1">
        <f t="shared" si="745"/>
        <v>0.65238943295027174</v>
      </c>
      <c r="BO2655" s="2">
        <f t="shared" si="746"/>
        <v>0.91799159387751161</v>
      </c>
      <c r="BP2655" s="1">
        <f t="shared" si="747"/>
        <v>20.874097834803532</v>
      </c>
    </row>
    <row r="2656" spans="1:68" x14ac:dyDescent="0.25">
      <c r="A2656" t="s">
        <v>2364</v>
      </c>
      <c r="B2656" t="s">
        <v>2897</v>
      </c>
      <c r="C2656" t="s">
        <v>27</v>
      </c>
      <c r="D2656">
        <v>-20.305129999999998</v>
      </c>
      <c r="E2656">
        <v>-68.080579999999998</v>
      </c>
      <c r="F2656" s="9">
        <v>45536</v>
      </c>
      <c r="G2656" t="s">
        <v>2477</v>
      </c>
      <c r="H2656" t="s">
        <v>2456</v>
      </c>
      <c r="I2656" t="s">
        <v>1013</v>
      </c>
      <c r="J2656" t="s">
        <v>41</v>
      </c>
      <c r="L2656" t="s">
        <v>30</v>
      </c>
      <c r="M2656">
        <v>0.1</v>
      </c>
      <c r="N2656">
        <v>12.34</v>
      </c>
      <c r="O2656">
        <v>1.2036</v>
      </c>
      <c r="P2656">
        <v>6.68</v>
      </c>
      <c r="R2656" s="3">
        <v>58.13771480731377</v>
      </c>
      <c r="T2656" s="1">
        <f t="shared" si="736"/>
        <v>188520.57806816712</v>
      </c>
      <c r="U2656" s="1">
        <f t="shared" si="737"/>
        <v>36.577767272700264</v>
      </c>
      <c r="V2656" s="3"/>
      <c r="W2656" s="3">
        <f t="shared" si="738"/>
        <v>10348.832537513277</v>
      </c>
      <c r="Z2656" s="2">
        <f t="shared" si="739"/>
        <v>280.97655016759757</v>
      </c>
      <c r="AB2656">
        <v>0.89974646767304378</v>
      </c>
      <c r="AD2656" s="3">
        <f t="shared" si="740"/>
        <v>104428.09970236602</v>
      </c>
      <c r="AE2656" s="3">
        <f t="shared" si="741"/>
        <v>8790.1104874228567</v>
      </c>
      <c r="AF2656" s="3">
        <f t="shared" si="742"/>
        <v>409.13128519409247</v>
      </c>
      <c r="AG2656" s="3">
        <f t="shared" si="743"/>
        <v>622.34911583674022</v>
      </c>
      <c r="AH2656" s="3">
        <f t="shared" si="744"/>
        <v>8441.4725523709312</v>
      </c>
      <c r="AM2656">
        <v>18.511052107186622</v>
      </c>
      <c r="AO2656" s="1">
        <v>8.3190419496132222</v>
      </c>
      <c r="AP2656">
        <v>0.29513749343083012</v>
      </c>
      <c r="AQ2656" s="3">
        <v>321965.83651078155</v>
      </c>
      <c r="AR2656" s="1">
        <v>-3.3947851807903229</v>
      </c>
      <c r="AS2656" s="1">
        <v>-40.015322591040373</v>
      </c>
      <c r="AT2656" s="1">
        <v>-9.8226896543089435</v>
      </c>
      <c r="AU2656" s="1">
        <v>-3.1458026692382064</v>
      </c>
      <c r="AV2656">
        <v>0.70827799999999996</v>
      </c>
      <c r="AW2656" s="1">
        <v>12.014005127209181</v>
      </c>
      <c r="BA2656" t="s">
        <v>31</v>
      </c>
      <c r="BC2656">
        <v>5317.9288594687478</v>
      </c>
      <c r="BD2656">
        <v>0.45777141660868376</v>
      </c>
      <c r="BE2656">
        <v>107.73300580380258</v>
      </c>
      <c r="BF2656">
        <v>25.989876067671592</v>
      </c>
      <c r="BH2656">
        <v>4542.5246727724571</v>
      </c>
      <c r="BI2656">
        <v>224.82078472524015</v>
      </c>
      <c r="BJ2656">
        <v>58.944141362064904</v>
      </c>
      <c r="BK2656">
        <v>15.527672550816872</v>
      </c>
      <c r="BL2656">
        <v>347.31423790869911</v>
      </c>
      <c r="BN2656" s="1">
        <f t="shared" si="745"/>
        <v>0.16345897169993173</v>
      </c>
      <c r="BO2656" s="2">
        <f t="shared" si="746"/>
        <v>0.85419056794720782</v>
      </c>
      <c r="BP2656" s="1">
        <f t="shared" si="747"/>
        <v>20.632674297606659</v>
      </c>
    </row>
    <row r="2657" spans="1:68" x14ac:dyDescent="0.25">
      <c r="A2657" t="s">
        <v>2365</v>
      </c>
      <c r="B2657" t="s">
        <v>2897</v>
      </c>
      <c r="C2657" t="s">
        <v>27</v>
      </c>
      <c r="D2657">
        <v>-20.17539</v>
      </c>
      <c r="E2657">
        <v>-68.057969999999997</v>
      </c>
      <c r="F2657" s="9">
        <v>45536</v>
      </c>
      <c r="G2657" t="s">
        <v>2477</v>
      </c>
      <c r="H2657" t="s">
        <v>2456</v>
      </c>
      <c r="I2657" t="s">
        <v>1013</v>
      </c>
      <c r="J2657" t="s">
        <v>41</v>
      </c>
      <c r="L2657" t="s">
        <v>30</v>
      </c>
      <c r="M2657">
        <v>0.2</v>
      </c>
      <c r="N2657">
        <v>11.43</v>
      </c>
      <c r="O2657">
        <v>1.2085999999999999</v>
      </c>
      <c r="P2657">
        <v>6.79</v>
      </c>
      <c r="R2657" s="3">
        <v>78.786122333337048</v>
      </c>
      <c r="T2657" s="1">
        <f t="shared" si="736"/>
        <v>189537.49933769941</v>
      </c>
      <c r="U2657" s="1">
        <f t="shared" si="737"/>
        <v>34.36864728696473</v>
      </c>
      <c r="V2657" s="3"/>
      <c r="W2657" s="3">
        <f t="shared" si="738"/>
        <v>10580.848114597158</v>
      </c>
      <c r="Z2657" s="2">
        <f t="shared" si="739"/>
        <v>275.70876951394609</v>
      </c>
      <c r="AB2657">
        <v>0.78788567936323606</v>
      </c>
      <c r="AD2657" s="3">
        <f t="shared" si="740"/>
        <v>105554.34240351677</v>
      </c>
      <c r="AE2657" s="3">
        <f t="shared" si="741"/>
        <v>8834.4987671007148</v>
      </c>
      <c r="AF2657" s="3">
        <f t="shared" si="742"/>
        <v>388.80422127529323</v>
      </c>
      <c r="AG2657" s="3">
        <f t="shared" si="743"/>
        <v>635.46468145321205</v>
      </c>
      <c r="AH2657" s="3">
        <f t="shared" si="744"/>
        <v>8189.4346361538264</v>
      </c>
      <c r="AM2657">
        <v>15.680753633126528</v>
      </c>
      <c r="AO2657" s="1">
        <v>7.8122547073126531</v>
      </c>
      <c r="AP2657">
        <v>0.22643763336479086</v>
      </c>
      <c r="AQ2657" s="3">
        <v>324136.3650134707</v>
      </c>
      <c r="AR2657" s="1">
        <v>-2.6622427707903222</v>
      </c>
      <c r="AS2657" s="1">
        <v>-34.667571843150576</v>
      </c>
      <c r="AT2657" s="1">
        <v>-8.420393394182943</v>
      </c>
      <c r="AU2657" s="1">
        <v>-3.5645501807619633</v>
      </c>
      <c r="AV2657">
        <v>0.70831200000000005</v>
      </c>
      <c r="AW2657" s="1">
        <v>12.102228253854484</v>
      </c>
      <c r="BA2657" t="s">
        <v>31</v>
      </c>
      <c r="BC2657">
        <v>5346.6149319520282</v>
      </c>
      <c r="BD2657">
        <v>0.43012424017526951</v>
      </c>
      <c r="BE2657">
        <v>110.14832515716384</v>
      </c>
      <c r="BF2657">
        <v>25.502614884279541</v>
      </c>
      <c r="BH2657">
        <v>4591.5151769766744</v>
      </c>
      <c r="BI2657">
        <v>225.95608420572543</v>
      </c>
      <c r="BJ2657">
        <v>56.015591597074376</v>
      </c>
      <c r="BK2657">
        <v>15.854907221886528</v>
      </c>
      <c r="BL2657">
        <v>336.9444409032638</v>
      </c>
      <c r="BN2657" s="1">
        <f t="shared" si="745"/>
        <v>0.10535970184895746</v>
      </c>
      <c r="BO2657" s="2">
        <f t="shared" si="746"/>
        <v>0.8587704997300657</v>
      </c>
      <c r="BP2657" s="1">
        <f t="shared" si="747"/>
        <v>21.063132003279584</v>
      </c>
    </row>
    <row r="2658" spans="1:68" x14ac:dyDescent="0.25">
      <c r="A2658" t="s">
        <v>2366</v>
      </c>
      <c r="B2658" t="s">
        <v>2039</v>
      </c>
      <c r="C2658" t="s">
        <v>27</v>
      </c>
      <c r="D2658">
        <v>-19.535360000000001</v>
      </c>
      <c r="E2658">
        <v>-68.056690000000003</v>
      </c>
      <c r="F2658" s="9">
        <v>45536</v>
      </c>
      <c r="G2658" t="s">
        <v>2477</v>
      </c>
      <c r="H2658" t="s">
        <v>1039</v>
      </c>
      <c r="I2658" t="s">
        <v>1013</v>
      </c>
      <c r="J2658" t="s">
        <v>41</v>
      </c>
      <c r="L2658" t="s">
        <v>30</v>
      </c>
      <c r="M2658">
        <v>0.02</v>
      </c>
      <c r="N2658">
        <v>19.760000000000002</v>
      </c>
      <c r="O2658">
        <v>1.2292000000000001</v>
      </c>
      <c r="P2658">
        <v>6.65</v>
      </c>
      <c r="R2658" s="3">
        <v>161.14876564562772</v>
      </c>
      <c r="T2658" s="1">
        <f t="shared" si="736"/>
        <v>188288.87272317673</v>
      </c>
      <c r="U2658" s="1">
        <f t="shared" si="737"/>
        <v>176.0736007604672</v>
      </c>
      <c r="V2658" s="3"/>
      <c r="W2658" s="3">
        <f t="shared" si="738"/>
        <v>30713.319802586571</v>
      </c>
      <c r="Z2658" s="2">
        <f t="shared" si="739"/>
        <v>2124.9515927054163</v>
      </c>
      <c r="AB2658">
        <v>17.694619380183585</v>
      </c>
      <c r="AD2658" s="3">
        <f t="shared" si="740"/>
        <v>83783.802803292652</v>
      </c>
      <c r="AE2658" s="3">
        <f t="shared" si="741"/>
        <v>17544.075951382918</v>
      </c>
      <c r="AF2658" s="3">
        <f t="shared" si="742"/>
        <v>533.3072881521025</v>
      </c>
      <c r="AG2658" s="3">
        <f t="shared" si="743"/>
        <v>401.68210968876286</v>
      </c>
      <c r="AH2658" s="3">
        <f t="shared" si="744"/>
        <v>22581.37300037668</v>
      </c>
      <c r="AM2658">
        <v>17.749076118343272</v>
      </c>
      <c r="AO2658" s="1">
        <v>18.540432403900891</v>
      </c>
      <c r="AP2658">
        <v>0.50864365792883126</v>
      </c>
      <c r="AQ2658" s="3">
        <v>346368.51408302016</v>
      </c>
      <c r="AR2658" s="1">
        <v>7.6624965592096794</v>
      </c>
      <c r="AS2658" s="1">
        <v>1.6705246362900865</v>
      </c>
      <c r="AT2658" s="1">
        <v>1.1761231400975656</v>
      </c>
      <c r="AU2658" s="1">
        <v>10.231061374818408</v>
      </c>
      <c r="AV2658">
        <v>0.70910300000000004</v>
      </c>
      <c r="BA2658" t="s">
        <v>31</v>
      </c>
      <c r="BC2658">
        <v>5311.3927425437714</v>
      </c>
      <c r="BD2658">
        <v>2.20356428664982</v>
      </c>
      <c r="BE2658">
        <v>319.73058299590434</v>
      </c>
      <c r="BF2658">
        <v>196.55458262005516</v>
      </c>
      <c r="BH2658">
        <v>3644.5170648263365</v>
      </c>
      <c r="BI2658">
        <v>448.71710410383361</v>
      </c>
      <c r="BJ2658">
        <v>76.834359336133488</v>
      </c>
      <c r="BK2658">
        <v>10.022008724769533</v>
      </c>
      <c r="BL2658">
        <v>929.08343963697507</v>
      </c>
      <c r="BN2658" s="1">
        <f t="shared" si="745"/>
        <v>0.79342787373066237</v>
      </c>
      <c r="BO2658" s="2">
        <f t="shared" si="746"/>
        <v>0.68616975649985124</v>
      </c>
      <c r="BP2658" s="1">
        <f t="shared" si="747"/>
        <v>42.342142142142137</v>
      </c>
    </row>
    <row r="2659" spans="1:68" x14ac:dyDescent="0.25">
      <c r="A2659" t="s">
        <v>2391</v>
      </c>
      <c r="B2659" t="s">
        <v>2988</v>
      </c>
      <c r="C2659" t="s">
        <v>27</v>
      </c>
      <c r="D2659">
        <v>-20.07535</v>
      </c>
      <c r="E2659">
        <v>-66.982640000000004</v>
      </c>
      <c r="F2659" s="9">
        <v>45536</v>
      </c>
      <c r="H2659" t="s">
        <v>2456</v>
      </c>
      <c r="I2659" t="s">
        <v>193</v>
      </c>
      <c r="J2659" t="s">
        <v>29</v>
      </c>
      <c r="L2659" t="s">
        <v>30</v>
      </c>
      <c r="M2659">
        <v>0</v>
      </c>
      <c r="N2659">
        <v>15.88</v>
      </c>
      <c r="P2659">
        <v>7.71</v>
      </c>
      <c r="Q2659" s="1">
        <v>1.7514912436357681</v>
      </c>
      <c r="R2659" s="3">
        <v>106.93</v>
      </c>
      <c r="S2659">
        <v>0.29577294685990341</v>
      </c>
      <c r="T2659" s="1">
        <v>162.74906400966182</v>
      </c>
      <c r="U2659" s="1">
        <v>0</v>
      </c>
      <c r="V2659" s="3"/>
      <c r="W2659" s="3">
        <v>366.98028381642513</v>
      </c>
      <c r="Z2659" s="2">
        <v>1.0254010322580642</v>
      </c>
      <c r="AB2659">
        <v>6.0236129032258069E-3</v>
      </c>
      <c r="AD2659" s="3">
        <v>149.70381207524272</v>
      </c>
      <c r="AE2659" s="3">
        <v>3.2434153963308905</v>
      </c>
      <c r="AF2659" s="3">
        <v>9.6864645161290314E-2</v>
      </c>
      <c r="AG2659" s="3">
        <v>114.9557491182243</v>
      </c>
      <c r="AH2659" s="3">
        <v>29.153336796116506</v>
      </c>
      <c r="AI2659">
        <v>9.0089477419354802E-2</v>
      </c>
      <c r="AJ2659">
        <v>9.7477019354838698E-2</v>
      </c>
      <c r="AK2659">
        <v>2.5815483870967741E-4</v>
      </c>
      <c r="AM2659">
        <v>2.7231032903225811</v>
      </c>
      <c r="AN2659">
        <v>1.3495367741935483E-2</v>
      </c>
      <c r="AO2659" s="11">
        <v>1.6780064516129032E-3</v>
      </c>
      <c r="AP2659">
        <v>8.6051612903225818E-5</v>
      </c>
      <c r="AQ2659" s="3">
        <v>937.85882959612263</v>
      </c>
      <c r="AR2659" s="1">
        <v>-15.231708500790324</v>
      </c>
      <c r="AS2659" s="1">
        <v>-120.11624880121983</v>
      </c>
      <c r="AV2659">
        <v>0.71168600000000004</v>
      </c>
      <c r="BA2659" t="s">
        <v>31</v>
      </c>
      <c r="BB2659">
        <v>1.7514912436357681</v>
      </c>
      <c r="BC2659">
        <v>4.5909467985800232</v>
      </c>
      <c r="BE2659">
        <v>3.8203235875122332</v>
      </c>
      <c r="BF2659">
        <v>9.4847935644997147E-2</v>
      </c>
      <c r="BH2659">
        <v>6.5119758177929761</v>
      </c>
      <c r="BI2659">
        <v>8.2955407174503504E-2</v>
      </c>
      <c r="BJ2659">
        <v>1.3955430796901069E-2</v>
      </c>
      <c r="BK2659">
        <v>2.868157413129349</v>
      </c>
      <c r="BL2659">
        <v>1.199478987702798</v>
      </c>
      <c r="BN2659" s="1">
        <f t="shared" ref="BN2659" si="748">((BH2659+BI2659+BJ2659+2*BK2659+2*BL2659)-(BC2659+BD2659+2*BE2659+BB2659))/((BH2659+BI2659+BJ2659+2*BK2659+2*BL2659)+(BC2659+BD2659+2*BE2659+BB2659))*100</f>
        <v>2.6493116510387598</v>
      </c>
      <c r="BO2659" s="2">
        <f t="shared" ref="BO2659" si="749">BH2659/BC2659</f>
        <v>1.4184385277143978</v>
      </c>
      <c r="BP2659" s="1">
        <f t="shared" ref="BP2659" si="750">AH2659/AF2659</f>
        <v>300.96984041569539</v>
      </c>
    </row>
    <row r="2660" spans="1:68" x14ac:dyDescent="0.25">
      <c r="A2660" t="s">
        <v>2392</v>
      </c>
      <c r="B2660" t="s">
        <v>2988</v>
      </c>
      <c r="C2660" t="s">
        <v>27</v>
      </c>
      <c r="D2660">
        <v>-20.067270000000001</v>
      </c>
      <c r="E2660">
        <v>-66.994680000000002</v>
      </c>
      <c r="F2660" s="9">
        <v>45536</v>
      </c>
      <c r="H2660" t="s">
        <v>2456</v>
      </c>
      <c r="I2660" t="s">
        <v>193</v>
      </c>
      <c r="J2660" t="s">
        <v>29</v>
      </c>
      <c r="L2660" t="s">
        <v>30</v>
      </c>
      <c r="M2660">
        <v>0</v>
      </c>
      <c r="N2660">
        <v>17.48</v>
      </c>
      <c r="P2660">
        <v>7.81</v>
      </c>
      <c r="Q2660" s="1">
        <v>6.1691213606147874</v>
      </c>
      <c r="R2660" s="3">
        <v>376.63</v>
      </c>
      <c r="T2660" s="1">
        <v>1276.3766839378236</v>
      </c>
      <c r="U2660" s="1">
        <v>0</v>
      </c>
      <c r="V2660" s="3"/>
      <c r="W2660" s="3">
        <v>1193.3653886010363</v>
      </c>
      <c r="Z2660" s="2">
        <v>3.1339633333333334</v>
      </c>
      <c r="AB2660">
        <v>3.1795230000000001E-2</v>
      </c>
      <c r="AD2660" s="3">
        <v>991.50941392088134</v>
      </c>
      <c r="AE2660" s="3">
        <v>17.981801268725945</v>
      </c>
      <c r="AF2660" s="3">
        <v>1.3961239133333334</v>
      </c>
      <c r="AG2660" s="3">
        <v>365.29341279107638</v>
      </c>
      <c r="AH2660" s="3">
        <v>71.279988082123182</v>
      </c>
      <c r="AJ2660">
        <v>0.3463149066666667</v>
      </c>
      <c r="AK2660">
        <v>3.7194419999999999E-2</v>
      </c>
      <c r="AM2660">
        <v>10.606408800000001</v>
      </c>
      <c r="AN2660">
        <v>5.4958436666666673E-2</v>
      </c>
      <c r="AO2660" s="11">
        <v>1.0198470000000001E-2</v>
      </c>
      <c r="AP2660" t="e">
        <v>#VALUE!</v>
      </c>
      <c r="AQ2660" s="3">
        <v>4307.5968121603382</v>
      </c>
      <c r="AR2660" s="1">
        <v>-13.440937930790327</v>
      </c>
      <c r="AS2660" s="1">
        <v>-114.1232044112696</v>
      </c>
      <c r="AV2660">
        <v>0.71208400000000005</v>
      </c>
      <c r="BA2660" t="s">
        <v>31</v>
      </c>
      <c r="BB2660">
        <v>6.1691213606147874</v>
      </c>
      <c r="BC2660">
        <v>36.004984032096573</v>
      </c>
      <c r="BE2660">
        <v>12.423125011461964</v>
      </c>
      <c r="BF2660">
        <v>0.28988653531896524</v>
      </c>
      <c r="BH2660">
        <v>43.129732216315688</v>
      </c>
      <c r="BI2660">
        <v>0.45991261176895021</v>
      </c>
      <c r="BJ2660">
        <v>0.2011416097584402</v>
      </c>
      <c r="BK2660">
        <v>9.114107105565779</v>
      </c>
      <c r="BL2660">
        <v>2.9327294006222253</v>
      </c>
      <c r="BN2660" s="1">
        <f t="shared" ref="BN2660:BN2722" si="751">((BH2660+BI2660+BJ2660+2*BK2660+2*BL2660)-(BC2660+BD2660+2*BE2660+BB2660))/((BH2660+BI2660+BJ2660+2*BK2660+2*BL2660)+(BC2660+BD2660+2*BE2660+BB2660))*100</f>
        <v>0.64052868345955249</v>
      </c>
      <c r="BO2660" s="2">
        <f t="shared" ref="BO2660:BO2722" si="752">BH2660/BC2660</f>
        <v>1.1978822759056849</v>
      </c>
      <c r="BP2660" s="1">
        <f t="shared" ref="BP2660:BP2722" si="753">AH2660/AF2660</f>
        <v>51.055631524810529</v>
      </c>
    </row>
    <row r="2661" spans="1:68" x14ac:dyDescent="0.25">
      <c r="A2661" t="s">
        <v>2393</v>
      </c>
      <c r="B2661" t="s">
        <v>2988</v>
      </c>
      <c r="C2661" t="s">
        <v>27</v>
      </c>
      <c r="D2661">
        <v>-20.068159999999999</v>
      </c>
      <c r="E2661">
        <v>-66.994039999999998</v>
      </c>
      <c r="F2661" s="9">
        <v>45536</v>
      </c>
      <c r="H2661" t="s">
        <v>2456</v>
      </c>
      <c r="I2661" t="s">
        <v>193</v>
      </c>
      <c r="J2661" t="s">
        <v>29</v>
      </c>
      <c r="L2661" t="s">
        <v>30</v>
      </c>
      <c r="M2661">
        <v>0</v>
      </c>
      <c r="N2661">
        <v>14.83</v>
      </c>
      <c r="P2661">
        <v>5.81</v>
      </c>
      <c r="Q2661" s="1">
        <v>8.9622036281241027</v>
      </c>
      <c r="R2661" s="3">
        <v>547.15</v>
      </c>
      <c r="T2661" s="1">
        <v>1641.0664679196373</v>
      </c>
      <c r="U2661" s="1">
        <v>0</v>
      </c>
      <c r="V2661" s="3"/>
      <c r="W2661" s="3">
        <v>1159.2818664938432</v>
      </c>
      <c r="Z2661" s="2">
        <v>3.6562484</v>
      </c>
      <c r="AB2661">
        <v>2.1675599999999994E-3</v>
      </c>
      <c r="AD2661" s="3">
        <v>1436.5962889185582</v>
      </c>
      <c r="AE2661" s="3">
        <v>18.327613257361381</v>
      </c>
      <c r="AF2661" s="3">
        <v>1.9694684000000005</v>
      </c>
      <c r="AG2661" s="3">
        <v>293.26644166412211</v>
      </c>
      <c r="AH2661" s="3">
        <v>66.33810360480642</v>
      </c>
      <c r="AJ2661">
        <v>1.9350846400000001</v>
      </c>
      <c r="AK2661">
        <v>0.13005360000000002</v>
      </c>
      <c r="AM2661">
        <v>9.6022907999999987</v>
      </c>
      <c r="AN2661">
        <v>1.8965800000000001E-2</v>
      </c>
      <c r="AO2661" s="11">
        <v>2.9623319999999998E-2</v>
      </c>
      <c r="AP2661">
        <v>2.4084E-4</v>
      </c>
      <c r="AQ2661" s="3">
        <v>5177.2720464971644</v>
      </c>
      <c r="AR2661" s="1">
        <v>-14.082288330790327</v>
      </c>
      <c r="AS2661" s="1">
        <v>-115.55920184684959</v>
      </c>
      <c r="AV2661">
        <v>0.71168600000000004</v>
      </c>
      <c r="BA2661" t="s">
        <v>31</v>
      </c>
      <c r="BB2661">
        <v>8.9622036281241027</v>
      </c>
      <c r="BC2661">
        <v>46.292425047098369</v>
      </c>
      <c r="BE2661">
        <v>12.068310082176172</v>
      </c>
      <c r="BF2661">
        <v>0.33819705855147536</v>
      </c>
      <c r="BH2661">
        <v>62.490595020164349</v>
      </c>
      <c r="BI2661">
        <v>0.46875729270483318</v>
      </c>
      <c r="BJ2661">
        <v>0.2837441867166115</v>
      </c>
      <c r="BK2661">
        <v>7.3170269876277976</v>
      </c>
      <c r="BL2661">
        <v>2.7294015060607455</v>
      </c>
      <c r="BN2661" s="1">
        <f t="shared" si="751"/>
        <v>2.4241212231206406</v>
      </c>
      <c r="BO2661" s="2">
        <f t="shared" si="752"/>
        <v>1.3499097305139189</v>
      </c>
      <c r="BP2661" s="1">
        <f t="shared" si="753"/>
        <v>33.683253615445878</v>
      </c>
    </row>
    <row r="2662" spans="1:68" x14ac:dyDescent="0.25">
      <c r="A2662" t="s">
        <v>2394</v>
      </c>
      <c r="B2662" t="s">
        <v>2039</v>
      </c>
      <c r="C2662" t="s">
        <v>27</v>
      </c>
      <c r="D2662">
        <v>-20.332899999999999</v>
      </c>
      <c r="E2662">
        <v>-66.917429999999996</v>
      </c>
      <c r="F2662" s="9">
        <v>45536</v>
      </c>
      <c r="H2662" t="s">
        <v>2456</v>
      </c>
      <c r="I2662" t="s">
        <v>215</v>
      </c>
      <c r="J2662" t="s">
        <v>29</v>
      </c>
      <c r="L2662" t="s">
        <v>30</v>
      </c>
      <c r="M2662">
        <v>1</v>
      </c>
      <c r="N2662">
        <v>7.65</v>
      </c>
      <c r="P2662">
        <v>6.75</v>
      </c>
      <c r="Q2662" s="1">
        <v>4.2100981422584995</v>
      </c>
      <c r="R2662" s="3">
        <v>257.02999999999997</v>
      </c>
      <c r="S2662">
        <v>0.35542239454823177</v>
      </c>
      <c r="T2662" s="1">
        <v>223.63177064974741</v>
      </c>
      <c r="U2662" s="1">
        <v>0.35542239454823177</v>
      </c>
      <c r="V2662" s="3"/>
      <c r="W2662" s="3">
        <v>101.01104453060746</v>
      </c>
      <c r="Z2662" s="2">
        <v>6.9838066044260012</v>
      </c>
      <c r="AB2662">
        <v>2.9102074688796681E-2</v>
      </c>
      <c r="AD2662" s="3">
        <v>190.58404908246229</v>
      </c>
      <c r="AE2662" s="3">
        <v>33.945012596041231</v>
      </c>
      <c r="AF2662" s="3">
        <v>0.23077055670816041</v>
      </c>
      <c r="AG2662" s="3">
        <v>49.332679678042446</v>
      </c>
      <c r="AH2662" s="3">
        <v>17.511052020905925</v>
      </c>
      <c r="AJ2662">
        <v>3.3268188105117565E-2</v>
      </c>
      <c r="AK2662">
        <v>4.5885373443983399E-3</v>
      </c>
      <c r="AM2662">
        <v>0.74615404564315357</v>
      </c>
      <c r="AN2662">
        <v>4.5048374827109272E-2</v>
      </c>
      <c r="AO2662" s="11">
        <v>2.8564678423236511E-2</v>
      </c>
      <c r="AP2662">
        <v>1.4881742738589207E-3</v>
      </c>
      <c r="AQ2662" s="3">
        <v>881.77361731151234</v>
      </c>
      <c r="AR2662" s="1">
        <v>-14.866138772790322</v>
      </c>
      <c r="AS2662" s="1">
        <v>-118.21927365875987</v>
      </c>
      <c r="AV2662">
        <v>0.709874</v>
      </c>
      <c r="BA2662" t="s">
        <v>31</v>
      </c>
      <c r="BB2662">
        <v>4.2100981422584995</v>
      </c>
      <c r="BC2662">
        <v>6.3083715274964005</v>
      </c>
      <c r="BD2662">
        <v>4.4481176730605696E-3</v>
      </c>
      <c r="BE2662">
        <v>1.0515411672976001</v>
      </c>
      <c r="BF2662">
        <v>0.64599080607029891</v>
      </c>
      <c r="BH2662">
        <v>8.2902278951873623</v>
      </c>
      <c r="BI2662">
        <v>0.86819663760422394</v>
      </c>
      <c r="BJ2662">
        <v>3.3247450901622302E-2</v>
      </c>
      <c r="BK2662">
        <v>1.2308552813882847</v>
      </c>
      <c r="BL2662">
        <v>0.72047117962994967</v>
      </c>
      <c r="BN2662" s="1">
        <f t="shared" si="751"/>
        <v>1.820835402356634</v>
      </c>
      <c r="BO2662" s="2">
        <f t="shared" si="752"/>
        <v>1.3141629117835898</v>
      </c>
      <c r="BP2662" s="1">
        <f t="shared" si="753"/>
        <v>75.880789432990554</v>
      </c>
    </row>
    <row r="2663" spans="1:68" x14ac:dyDescent="0.25">
      <c r="A2663" t="s">
        <v>2395</v>
      </c>
      <c r="B2663" t="s">
        <v>2039</v>
      </c>
      <c r="C2663" t="s">
        <v>27</v>
      </c>
      <c r="D2663">
        <v>-20.26737</v>
      </c>
      <c r="E2663">
        <v>-66.863889999999998</v>
      </c>
      <c r="F2663" s="9">
        <v>45536</v>
      </c>
      <c r="H2663" t="s">
        <v>2456</v>
      </c>
      <c r="I2663" t="s">
        <v>215</v>
      </c>
      <c r="J2663" t="s">
        <v>29</v>
      </c>
      <c r="L2663" t="s">
        <v>30</v>
      </c>
      <c r="M2663">
        <v>1</v>
      </c>
      <c r="N2663">
        <v>9.49</v>
      </c>
      <c r="P2663">
        <v>7.08</v>
      </c>
      <c r="Q2663" s="1">
        <v>2.2233930740776131</v>
      </c>
      <c r="R2663" s="3">
        <v>135.74</v>
      </c>
      <c r="S2663">
        <v>0.17522677872772061</v>
      </c>
      <c r="T2663" s="1">
        <v>69.360599913056078</v>
      </c>
      <c r="U2663" s="1">
        <v>0.20443124184900738</v>
      </c>
      <c r="V2663" s="3"/>
      <c r="W2663" s="3">
        <v>39.630456455586142</v>
      </c>
      <c r="Z2663" s="2">
        <v>3.8137542590431743</v>
      </c>
      <c r="AB2663">
        <v>2.5165785297549596E-2</v>
      </c>
      <c r="AD2663" s="3">
        <v>70.587763956212058</v>
      </c>
      <c r="AE2663" s="3">
        <v>17.535579743304982</v>
      </c>
      <c r="AF2663" s="3">
        <v>0.10467666744457407</v>
      </c>
      <c r="AG2663" s="3">
        <v>28.001674348271976</v>
      </c>
      <c r="AH2663" s="3">
        <v>5.8380095798078298</v>
      </c>
      <c r="AJ2663">
        <v>3.0657176196032671E-2</v>
      </c>
      <c r="AK2663">
        <v>3.2246387397899645E-2</v>
      </c>
      <c r="AM2663">
        <v>0.28461927654609098</v>
      </c>
      <c r="AN2663">
        <v>0.10523357059509918</v>
      </c>
      <c r="AO2663" s="11">
        <v>4.2326653442240368E-2</v>
      </c>
      <c r="AP2663">
        <v>8.7199533255542577E-5</v>
      </c>
      <c r="AQ2663" s="3">
        <v>371.34284001904348</v>
      </c>
      <c r="AR2663" s="1">
        <v>-15.66474906051562</v>
      </c>
      <c r="AS2663" s="1">
        <v>-115.1357695290003</v>
      </c>
      <c r="AV2663">
        <v>0.70986899999999997</v>
      </c>
      <c r="BA2663" t="s">
        <v>31</v>
      </c>
      <c r="BB2663">
        <v>2.2233930740776131</v>
      </c>
      <c r="BC2663">
        <v>1.9565754559395225</v>
      </c>
      <c r="BD2663">
        <v>2.5584606759237009E-3</v>
      </c>
      <c r="BE2663">
        <v>0.41255940511749056</v>
      </c>
      <c r="BF2663">
        <v>0.35276609555482141</v>
      </c>
      <c r="BH2663">
        <v>3.0705017163083239</v>
      </c>
      <c r="BI2663">
        <v>0.44849980033159964</v>
      </c>
      <c r="BJ2663">
        <v>1.5080920248461903E-2</v>
      </c>
      <c r="BK2663">
        <v>0.69864456956766408</v>
      </c>
      <c r="BL2663">
        <v>0.2401978843780222</v>
      </c>
      <c r="BN2663" s="1">
        <f t="shared" si="751"/>
        <v>3.8785441963033427</v>
      </c>
      <c r="BO2663" s="2">
        <f t="shared" si="752"/>
        <v>1.569324457683084</v>
      </c>
      <c r="BP2663" s="1">
        <f t="shared" si="753"/>
        <v>55.771832656967561</v>
      </c>
    </row>
    <row r="2664" spans="1:68" x14ac:dyDescent="0.25">
      <c r="A2664" t="s">
        <v>2396</v>
      </c>
      <c r="B2664" t="s">
        <v>2988</v>
      </c>
      <c r="C2664" t="s">
        <v>27</v>
      </c>
      <c r="D2664">
        <v>-20.279330000000002</v>
      </c>
      <c r="E2664">
        <v>-66.918270000000007</v>
      </c>
      <c r="F2664" s="9">
        <v>45536</v>
      </c>
      <c r="H2664" t="s">
        <v>2456</v>
      </c>
      <c r="I2664" t="s">
        <v>193</v>
      </c>
      <c r="J2664" t="s">
        <v>29</v>
      </c>
      <c r="L2664" t="s">
        <v>30</v>
      </c>
      <c r="M2664">
        <v>0</v>
      </c>
      <c r="N2664">
        <v>10.66</v>
      </c>
      <c r="P2664">
        <v>7.59</v>
      </c>
      <c r="Q2664" s="1">
        <v>0.23848978310424376</v>
      </c>
      <c r="R2664" s="3">
        <v>14.56</v>
      </c>
      <c r="S2664">
        <v>0.04</v>
      </c>
      <c r="T2664" s="1">
        <v>2.4700000000000002</v>
      </c>
      <c r="U2664" s="1">
        <v>0</v>
      </c>
      <c r="V2664" s="3"/>
      <c r="W2664" s="3">
        <v>3.52</v>
      </c>
      <c r="Z2664" s="2">
        <v>0.18131999999999998</v>
      </c>
      <c r="AB2664">
        <v>1.98E-3</v>
      </c>
      <c r="AD2664" s="3">
        <v>3.5200999999999998</v>
      </c>
      <c r="AE2664" s="3">
        <v>2.1283163305028387</v>
      </c>
      <c r="AF2664" s="3">
        <v>5.0220000000000004E-3</v>
      </c>
      <c r="AG2664" s="3">
        <v>2.4296212385847595</v>
      </c>
      <c r="AH2664" s="3">
        <v>0.62939999999999996</v>
      </c>
      <c r="AI2664">
        <v>4.326E-3</v>
      </c>
      <c r="AJ2664">
        <v>1.0379999999999999E-3</v>
      </c>
      <c r="AK2664">
        <v>5.9999999999999995E-5</v>
      </c>
      <c r="AL2664">
        <v>2.238E-3</v>
      </c>
      <c r="AM2664">
        <v>3.5352000000000001E-2</v>
      </c>
      <c r="AN2664">
        <v>9.1560000000000009E-3</v>
      </c>
      <c r="AO2664" s="11">
        <v>9.2099999999999994E-3</v>
      </c>
      <c r="AP2664">
        <v>9.6599999999999995E-4</v>
      </c>
      <c r="AQ2664" s="3">
        <v>29.53115</v>
      </c>
      <c r="AR2664" s="1">
        <v>-15.803224078515621</v>
      </c>
      <c r="AS2664" s="1">
        <v>-106.2140127716807</v>
      </c>
      <c r="AV2664">
        <v>0.70969199999999999</v>
      </c>
      <c r="BA2664" t="s">
        <v>31</v>
      </c>
      <c r="BB2664">
        <v>0.23848978310424376</v>
      </c>
      <c r="BC2664">
        <v>6.9675599435825103E-2</v>
      </c>
      <c r="BE2664">
        <v>3.6643764313970435E-2</v>
      </c>
      <c r="BF2664">
        <v>1.6771806493386363E-2</v>
      </c>
      <c r="BH2664">
        <v>0.15312105789725519</v>
      </c>
      <c r="BI2664">
        <v>5.4435009463399658E-2</v>
      </c>
      <c r="BJ2664">
        <v>7.2352686932718635E-4</v>
      </c>
      <c r="BK2664">
        <v>6.0619292379859267E-2</v>
      </c>
      <c r="BL2664">
        <v>2.5895906192141532E-2</v>
      </c>
      <c r="BN2664" s="1">
        <f t="shared" si="751"/>
        <v>-1.8737119168982904E-2</v>
      </c>
      <c r="BO2664" s="2">
        <f t="shared" si="752"/>
        <v>2.1976281386468406</v>
      </c>
      <c r="BP2664" s="1">
        <f t="shared" si="753"/>
        <v>125.3285543608124</v>
      </c>
    </row>
    <row r="2665" spans="1:68" x14ac:dyDescent="0.25">
      <c r="A2665" t="s">
        <v>2397</v>
      </c>
      <c r="B2665" t="s">
        <v>2988</v>
      </c>
      <c r="C2665" t="s">
        <v>27</v>
      </c>
      <c r="D2665">
        <v>-21.119890000000002</v>
      </c>
      <c r="E2665">
        <v>-67.191019999999995</v>
      </c>
      <c r="F2665" s="9">
        <v>45536</v>
      </c>
      <c r="H2665" t="s">
        <v>2456</v>
      </c>
      <c r="I2665" t="s">
        <v>193</v>
      </c>
      <c r="J2665" t="s">
        <v>29</v>
      </c>
      <c r="L2665" t="s">
        <v>30</v>
      </c>
      <c r="M2665">
        <v>0</v>
      </c>
      <c r="N2665">
        <v>11.72</v>
      </c>
      <c r="P2665">
        <v>8.27</v>
      </c>
      <c r="Q2665" s="1">
        <v>1.5488732067539346</v>
      </c>
      <c r="R2665" s="3">
        <v>94.56</v>
      </c>
      <c r="T2665" s="1">
        <v>110.08822481421332</v>
      </c>
      <c r="U2665" s="1">
        <v>0.11888577193759539</v>
      </c>
      <c r="V2665" s="3"/>
      <c r="W2665" s="3">
        <v>21.726374821595556</v>
      </c>
      <c r="Z2665" s="2">
        <v>3.1076613486117224</v>
      </c>
      <c r="AB2665">
        <v>1.9099229616571175E-2</v>
      </c>
      <c r="AD2665" s="3">
        <v>31.994078713479006</v>
      </c>
      <c r="AE2665" s="3">
        <v>14.078134979093685</v>
      </c>
      <c r="AF2665" s="3">
        <v>1.0148983693256942E-2</v>
      </c>
      <c r="AG2665" s="3">
        <v>51.306539681159663</v>
      </c>
      <c r="AH2665" s="3">
        <v>11.923869040019639</v>
      </c>
      <c r="AJ2665">
        <v>4.0649581313353896E-2</v>
      </c>
      <c r="AK2665">
        <v>7.0476862053768172E-4</v>
      </c>
      <c r="AM2665">
        <v>0.60046286469810484</v>
      </c>
      <c r="AN2665">
        <v>0.40980549140590572</v>
      </c>
      <c r="AO2665" s="11">
        <v>2.6975018951079767E-2</v>
      </c>
      <c r="AP2665">
        <v>2.0085905685323932E-3</v>
      </c>
      <c r="AQ2665" s="3">
        <v>339.55979562998931</v>
      </c>
      <c r="AR2665" s="1">
        <v>-14.358154100515625</v>
      </c>
      <c r="AS2665" s="1">
        <v>-105.10873990280015</v>
      </c>
      <c r="AV2665">
        <v>0.70719600000000005</v>
      </c>
      <c r="BA2665" t="s">
        <v>31</v>
      </c>
      <c r="BB2665">
        <v>1.5488732067539346</v>
      </c>
      <c r="BC2665">
        <v>3.1054506294559467</v>
      </c>
      <c r="BD2665">
        <v>1.4878575783139191E-3</v>
      </c>
      <c r="BE2665">
        <v>0.22617504498850255</v>
      </c>
      <c r="BF2665">
        <v>0.28745364430780895</v>
      </c>
      <c r="BH2665">
        <v>1.3917125022175389</v>
      </c>
      <c r="BI2665">
        <v>0.3600702582744949</v>
      </c>
      <c r="BJ2665">
        <v>1.4621788925597093E-3</v>
      </c>
      <c r="BK2665">
        <v>1.2801032854580754</v>
      </c>
      <c r="BL2665">
        <v>0.49059325406375803</v>
      </c>
      <c r="BN2665" s="1">
        <f t="shared" si="751"/>
        <v>1.7925581402012694</v>
      </c>
      <c r="BO2665" s="2">
        <f t="shared" si="752"/>
        <v>0.44815154651528216</v>
      </c>
      <c r="BP2665" s="1">
        <f t="shared" si="753"/>
        <v>1174.8830622264122</v>
      </c>
    </row>
    <row r="2666" spans="1:68" x14ac:dyDescent="0.25">
      <c r="A2666" t="s">
        <v>2398</v>
      </c>
      <c r="B2666" t="s">
        <v>2988</v>
      </c>
      <c r="C2666" t="s">
        <v>27</v>
      </c>
      <c r="D2666">
        <v>-21.139579999999999</v>
      </c>
      <c r="E2666">
        <v>-67.235870000000006</v>
      </c>
      <c r="F2666" s="9">
        <v>45536</v>
      </c>
      <c r="H2666" t="s">
        <v>2456</v>
      </c>
      <c r="I2666" t="s">
        <v>193</v>
      </c>
      <c r="J2666" t="s">
        <v>29</v>
      </c>
      <c r="L2666" t="s">
        <v>30</v>
      </c>
      <c r="M2666">
        <v>0</v>
      </c>
      <c r="N2666">
        <v>13.34</v>
      </c>
      <c r="P2666">
        <v>7.3</v>
      </c>
      <c r="Q2666" s="1">
        <v>4.0788960019655756</v>
      </c>
      <c r="R2666" s="3">
        <v>249.02</v>
      </c>
      <c r="S2666">
        <v>0.14260624228531124</v>
      </c>
      <c r="T2666" s="1">
        <v>73.584821019220598</v>
      </c>
      <c r="U2666" s="1">
        <v>0</v>
      </c>
      <c r="V2666" s="3"/>
      <c r="W2666" s="3">
        <v>61.356335743255165</v>
      </c>
      <c r="Z2666" s="2">
        <v>1.4549627275960173</v>
      </c>
      <c r="AB2666">
        <v>2.6766091749644377E-2</v>
      </c>
      <c r="AD2666" s="3">
        <v>40.858329370295138</v>
      </c>
      <c r="AE2666" s="3">
        <v>4.8448853643976557</v>
      </c>
      <c r="AF2666" s="3">
        <v>6.5073868776671401E-2</v>
      </c>
      <c r="AG2666" s="3">
        <v>80.093645989913412</v>
      </c>
      <c r="AH2666" s="3">
        <v>20.206419345202534</v>
      </c>
      <c r="AJ2666">
        <v>7.7387076813655753E-2</v>
      </c>
      <c r="AK2666">
        <v>2.5695448079658608E-4</v>
      </c>
      <c r="AM2666">
        <v>2.2055259601706969</v>
      </c>
      <c r="AN2666">
        <v>4.5438190611664292E-2</v>
      </c>
      <c r="AO2666" s="11">
        <v>1.4774882645803697E-2</v>
      </c>
      <c r="AP2666">
        <v>5.6744114509246083E-3</v>
      </c>
      <c r="AQ2666" s="3">
        <v>533.87578715338816</v>
      </c>
      <c r="AR2666" s="1">
        <v>-13.716279306515625</v>
      </c>
      <c r="AS2666" s="1">
        <v>-104.52106179220073</v>
      </c>
      <c r="AV2666">
        <v>0.70903899999999997</v>
      </c>
      <c r="BA2666" t="s">
        <v>31</v>
      </c>
      <c r="BB2666">
        <v>4.0788960019655756</v>
      </c>
      <c r="BC2666">
        <v>2.0757354307255458</v>
      </c>
      <c r="BE2666">
        <v>0.63872929151837565</v>
      </c>
      <c r="BF2666">
        <v>0.13458169712293194</v>
      </c>
      <c r="BH2666">
        <v>1.7772991156768514</v>
      </c>
      <c r="BI2666">
        <v>0.12391549925182566</v>
      </c>
      <c r="BJ2666">
        <v>9.3752872463148534E-3</v>
      </c>
      <c r="BK2666">
        <v>1.9983444608261829</v>
      </c>
      <c r="BL2666">
        <v>0.83136882720438321</v>
      </c>
      <c r="BN2666" s="1">
        <f t="shared" si="751"/>
        <v>0.91938063873726883</v>
      </c>
      <c r="BO2666" s="2">
        <f t="shared" si="752"/>
        <v>0.85622622679597471</v>
      </c>
      <c r="BP2666" s="1">
        <f t="shared" si="753"/>
        <v>310.51510729367322</v>
      </c>
    </row>
    <row r="2667" spans="1:68" x14ac:dyDescent="0.25">
      <c r="A2667" t="s">
        <v>2399</v>
      </c>
      <c r="B2667" t="s">
        <v>2988</v>
      </c>
      <c r="C2667" t="s">
        <v>27</v>
      </c>
      <c r="D2667">
        <v>-21.140509999999999</v>
      </c>
      <c r="E2667">
        <v>-67.228939999999994</v>
      </c>
      <c r="F2667" s="9">
        <v>45536</v>
      </c>
      <c r="H2667" t="s">
        <v>2456</v>
      </c>
      <c r="I2667" t="s">
        <v>193</v>
      </c>
      <c r="J2667" t="s">
        <v>29</v>
      </c>
      <c r="L2667" t="s">
        <v>30</v>
      </c>
      <c r="M2667">
        <v>0</v>
      </c>
      <c r="N2667">
        <v>14.78</v>
      </c>
      <c r="P2667">
        <v>7.52</v>
      </c>
      <c r="Q2667" s="1">
        <v>3.6471246638730017</v>
      </c>
      <c r="R2667" s="3">
        <v>222.66</v>
      </c>
      <c r="S2667">
        <v>0.11398723484137413</v>
      </c>
      <c r="T2667" s="1">
        <v>130.34440304111132</v>
      </c>
      <c r="U2667" s="1">
        <v>0</v>
      </c>
      <c r="V2667" s="3"/>
      <c r="W2667" s="3">
        <v>195.48810775295661</v>
      </c>
      <c r="Z2667" s="2">
        <v>1.3879815314285713</v>
      </c>
      <c r="AB2667">
        <v>1.1829754285714285E-2</v>
      </c>
      <c r="AD2667" s="3">
        <v>60.494429608187744</v>
      </c>
      <c r="AE2667" s="3">
        <v>7.2428936598827285</v>
      </c>
      <c r="AF2667" s="3">
        <v>9.3660773714285731E-2</v>
      </c>
      <c r="AG2667" s="3">
        <v>100.17085492940373</v>
      </c>
      <c r="AH2667" s="3">
        <v>47.493917502326056</v>
      </c>
      <c r="AJ2667">
        <v>0.10249869028571432</v>
      </c>
      <c r="AK2667">
        <v>2.7431314285714288E-4</v>
      </c>
      <c r="AM2667">
        <v>2.8634863200000003</v>
      </c>
      <c r="AN2667">
        <v>1.8147518857142858E-2</v>
      </c>
      <c r="AO2667" s="11">
        <v>3.1203120000000001E-2</v>
      </c>
      <c r="AP2667">
        <v>8.949466285714287E-3</v>
      </c>
      <c r="AQ2667" s="3">
        <v>768.4006505742783</v>
      </c>
      <c r="AR2667" s="1">
        <v>-14.659503690790324</v>
      </c>
      <c r="AS2667" s="1">
        <v>-112.70771231389963</v>
      </c>
      <c r="AV2667">
        <v>0.70909100000000003</v>
      </c>
      <c r="BA2667" t="s">
        <v>31</v>
      </c>
      <c r="BB2667">
        <v>3.6471246638730017</v>
      </c>
      <c r="BC2667">
        <v>3.6768519898762007</v>
      </c>
      <c r="BE2667">
        <v>2.0350625416714201</v>
      </c>
      <c r="BF2667">
        <v>0.12838604490135708</v>
      </c>
      <c r="BH2667">
        <v>2.6314511117572641</v>
      </c>
      <c r="BI2667">
        <v>0.18524830132979511</v>
      </c>
      <c r="BJ2667">
        <v>1.3493844361660529E-2</v>
      </c>
      <c r="BK2667">
        <v>2.4992728275799334</v>
      </c>
      <c r="BL2667">
        <v>1.9540801276414752</v>
      </c>
      <c r="BN2667" s="1">
        <f t="shared" si="751"/>
        <v>1.4819826958963855</v>
      </c>
      <c r="BO2667" s="2">
        <f t="shared" si="752"/>
        <v>0.71568045681541426</v>
      </c>
      <c r="BP2667" s="1">
        <f t="shared" si="753"/>
        <v>507.08440277471232</v>
      </c>
    </row>
    <row r="2668" spans="1:68" x14ac:dyDescent="0.25">
      <c r="A2668" t="s">
        <v>2400</v>
      </c>
      <c r="B2668" t="s">
        <v>2039</v>
      </c>
      <c r="C2668" t="s">
        <v>27</v>
      </c>
      <c r="D2668">
        <v>-19.893249999999998</v>
      </c>
      <c r="E2668">
        <v>-67.593249999999998</v>
      </c>
      <c r="F2668" s="9">
        <v>45536</v>
      </c>
      <c r="H2668" t="s">
        <v>2456</v>
      </c>
      <c r="I2668" t="s">
        <v>215</v>
      </c>
      <c r="J2668" t="s">
        <v>29</v>
      </c>
      <c r="L2668" t="s">
        <v>30</v>
      </c>
      <c r="M2668">
        <v>10</v>
      </c>
      <c r="N2668">
        <v>15.19</v>
      </c>
      <c r="P2668">
        <v>6.54</v>
      </c>
      <c r="Q2668" s="1">
        <v>1.5069409371971443</v>
      </c>
      <c r="R2668" s="3">
        <v>92</v>
      </c>
      <c r="T2668" s="1">
        <v>255.35125294243528</v>
      </c>
      <c r="U2668" s="1">
        <v>0.32678686068906487</v>
      </c>
      <c r="V2668" s="3"/>
      <c r="W2668" s="3">
        <v>120.25756473357585</v>
      </c>
      <c r="Z2668" s="2">
        <v>5.862625024092516</v>
      </c>
      <c r="AB2668">
        <v>3.6943193061355602E-3</v>
      </c>
      <c r="AD2668" s="3">
        <v>151.6444650406504</v>
      </c>
      <c r="AE2668" s="3">
        <v>28.725362847810821</v>
      </c>
      <c r="AF2668" s="3">
        <v>0.70930406681657554</v>
      </c>
      <c r="AG2668" s="3">
        <v>32.451727640369569</v>
      </c>
      <c r="AH2668" s="3">
        <v>35.379374634146345</v>
      </c>
      <c r="AI2668">
        <v>2.518377513652427E-2</v>
      </c>
      <c r="AJ2668">
        <v>5.172489302923225E-2</v>
      </c>
      <c r="AK2668">
        <v>4.6178991326694503E-4</v>
      </c>
      <c r="AM2668">
        <v>0.16058744233858013</v>
      </c>
      <c r="AN2668">
        <v>1.3812594924510119E-2</v>
      </c>
      <c r="AO2668" s="11">
        <v>3.3479768711853507E-2</v>
      </c>
      <c r="AP2668">
        <v>1.3084047542563444E-3</v>
      </c>
      <c r="AQ2668" s="3">
        <v>722.90569396922399</v>
      </c>
      <c r="AR2668" s="1">
        <v>-16.789989550790327</v>
      </c>
      <c r="AS2668" s="1">
        <v>-118.94318729519011</v>
      </c>
      <c r="AV2668">
        <v>0.70697100000000002</v>
      </c>
      <c r="BA2668" t="s">
        <v>31</v>
      </c>
      <c r="BB2668">
        <v>1.5069409371971443</v>
      </c>
      <c r="BC2668">
        <v>7.2031383058514882</v>
      </c>
      <c r="BD2668">
        <v>4.0897434507542159E-3</v>
      </c>
      <c r="BE2668">
        <v>1.251900528144658</v>
      </c>
      <c r="BF2668">
        <v>0.54228332477037422</v>
      </c>
      <c r="BH2668">
        <v>6.5963924068315452</v>
      </c>
      <c r="BI2668">
        <v>0.73469595475534277</v>
      </c>
      <c r="BJ2668">
        <v>0.10219047209574637</v>
      </c>
      <c r="BK2668">
        <v>0.80967384332259407</v>
      </c>
      <c r="BL2668">
        <v>1.4556418281895225</v>
      </c>
      <c r="BN2668" s="1">
        <f t="shared" si="751"/>
        <v>3.2177723586495004</v>
      </c>
      <c r="BO2668" s="2">
        <f t="shared" si="752"/>
        <v>0.91576645161359027</v>
      </c>
      <c r="BP2668" s="1">
        <f t="shared" si="753"/>
        <v>49.878995890905237</v>
      </c>
    </row>
    <row r="2669" spans="1:68" x14ac:dyDescent="0.25">
      <c r="A2669" t="s">
        <v>2401</v>
      </c>
      <c r="B2669" t="s">
        <v>2988</v>
      </c>
      <c r="C2669" t="s">
        <v>27</v>
      </c>
      <c r="D2669">
        <v>-19.890160000000002</v>
      </c>
      <c r="E2669">
        <v>-67.587320000000005</v>
      </c>
      <c r="F2669" s="9">
        <v>45536</v>
      </c>
      <c r="H2669" t="s">
        <v>2456</v>
      </c>
      <c r="I2669" t="s">
        <v>193</v>
      </c>
      <c r="J2669" t="s">
        <v>29</v>
      </c>
      <c r="L2669" t="s">
        <v>30</v>
      </c>
      <c r="M2669">
        <v>0</v>
      </c>
      <c r="N2669">
        <v>17.670000000000002</v>
      </c>
      <c r="P2669">
        <v>5.39</v>
      </c>
      <c r="Q2669" s="1">
        <v>5.1322804766519701</v>
      </c>
      <c r="R2669" s="3">
        <v>313.33</v>
      </c>
      <c r="T2669" s="1">
        <v>1178.9206610356223</v>
      </c>
      <c r="U2669" s="1">
        <v>0.88774146162320977</v>
      </c>
      <c r="V2669" s="3"/>
      <c r="W2669" s="3">
        <v>225.04246052148372</v>
      </c>
      <c r="Z2669" s="2">
        <v>7.9391721777777775</v>
      </c>
      <c r="AB2669">
        <v>5.3162666666666664E-3</v>
      </c>
      <c r="AD2669" s="3">
        <v>692.45573333333323</v>
      </c>
      <c r="AE2669" s="3">
        <v>88.208086151144997</v>
      </c>
      <c r="AF2669" s="3">
        <v>2.853263111111112</v>
      </c>
      <c r="AG2669" s="3">
        <v>108.77351137548447</v>
      </c>
      <c r="AH2669" s="3">
        <v>99.424447111111135</v>
      </c>
      <c r="AJ2669">
        <v>0.14421896888888891</v>
      </c>
      <c r="AK2669">
        <v>2.5757312000000003</v>
      </c>
      <c r="AM2669">
        <v>0.61442752000000012</v>
      </c>
      <c r="AN2669">
        <v>1.4764035555555556E-2</v>
      </c>
      <c r="AO2669" s="11">
        <v>9.4097919999999988E-2</v>
      </c>
      <c r="AP2669">
        <v>7.0440533333333329E-3</v>
      </c>
      <c r="AQ2669" s="3">
        <v>2718.5498574009516</v>
      </c>
      <c r="AR2669" s="1">
        <v>-16.592974724790324</v>
      </c>
      <c r="AS2669" s="1">
        <v>-122.39537827330982</v>
      </c>
      <c r="AV2669">
        <v>0.70658600000000005</v>
      </c>
      <c r="BA2669" t="s">
        <v>31</v>
      </c>
      <c r="BB2669">
        <v>5.1322804766519701</v>
      </c>
      <c r="BC2669">
        <v>33.255871961512618</v>
      </c>
      <c r="BD2669">
        <v>1.1110100390759034E-2</v>
      </c>
      <c r="BE2669">
        <v>2.3427280920412628</v>
      </c>
      <c r="BF2669">
        <v>0.73436057513437958</v>
      </c>
      <c r="BH2669">
        <v>30.121176794698908</v>
      </c>
      <c r="BI2669">
        <v>2.2560593721758999</v>
      </c>
      <c r="BJ2669">
        <v>0.41107378059517535</v>
      </c>
      <c r="BK2669">
        <v>2.7139099644581957</v>
      </c>
      <c r="BL2669">
        <v>4.090699325698874</v>
      </c>
      <c r="BN2669" s="1">
        <f t="shared" si="751"/>
        <v>3.7021978179371526</v>
      </c>
      <c r="BO2669" s="2">
        <f t="shared" si="752"/>
        <v>0.90574009996064675</v>
      </c>
      <c r="BP2669" s="1">
        <f t="shared" si="753"/>
        <v>34.845874088490028</v>
      </c>
    </row>
    <row r="2670" spans="1:68" x14ac:dyDescent="0.25">
      <c r="A2670" t="s">
        <v>2402</v>
      </c>
      <c r="B2670" t="s">
        <v>2988</v>
      </c>
      <c r="C2670" t="s">
        <v>27</v>
      </c>
      <c r="D2670">
        <v>-19.887650000000001</v>
      </c>
      <c r="E2670">
        <v>-67.584580000000003</v>
      </c>
      <c r="F2670" s="9">
        <v>45536</v>
      </c>
      <c r="H2670" t="s">
        <v>2456</v>
      </c>
      <c r="I2670" t="s">
        <v>193</v>
      </c>
      <c r="J2670" t="s">
        <v>29</v>
      </c>
      <c r="L2670" t="s">
        <v>30</v>
      </c>
      <c r="M2670">
        <v>0</v>
      </c>
      <c r="N2670">
        <v>16.059999999999999</v>
      </c>
      <c r="P2670">
        <v>5.51</v>
      </c>
      <c r="Q2670" s="1">
        <v>8.0996437395066962</v>
      </c>
      <c r="R2670" s="3">
        <v>494.49</v>
      </c>
      <c r="T2670" s="1">
        <v>2492.4434410112358</v>
      </c>
      <c r="U2670" s="1">
        <v>1.2677738764044941</v>
      </c>
      <c r="V2670" s="3"/>
      <c r="W2670" s="3">
        <v>286.09430477528088</v>
      </c>
      <c r="Z2670" s="2">
        <v>10.163540750988142</v>
      </c>
      <c r="AB2670">
        <v>1.2555972332015811E-2</v>
      </c>
      <c r="AD2670" s="3">
        <v>1530.4191936758891</v>
      </c>
      <c r="AE2670" s="3">
        <v>196.12732365335802</v>
      </c>
      <c r="AF2670" s="3">
        <v>6.7227781422924906</v>
      </c>
      <c r="AG2670" s="3">
        <v>107.80373318274422</v>
      </c>
      <c r="AH2670" s="3">
        <v>155.49803596837947</v>
      </c>
      <c r="AJ2670">
        <v>0.1956411818181818</v>
      </c>
      <c r="AK2670">
        <v>6.5433199209486173</v>
      </c>
      <c r="AM2670">
        <v>0.59676404347826084</v>
      </c>
      <c r="AN2670">
        <v>1.6051612648221344E-2</v>
      </c>
      <c r="AO2670" s="11">
        <v>0.21984796837944665</v>
      </c>
      <c r="AP2670">
        <v>1.7057169960474305E-2</v>
      </c>
      <c r="AQ2670" s="3">
        <v>5281.8694658842642</v>
      </c>
      <c r="AR2670" s="1">
        <v>-16.612616080790321</v>
      </c>
      <c r="AS2670" s="1">
        <v>-118.8790902597306</v>
      </c>
      <c r="AV2670">
        <v>0.70687199999999994</v>
      </c>
      <c r="BA2670" t="s">
        <v>31</v>
      </c>
      <c r="BB2670">
        <v>8.0996437395066962</v>
      </c>
      <c r="BC2670">
        <v>70.308700733744303</v>
      </c>
      <c r="BD2670">
        <v>1.5866212910548835E-2</v>
      </c>
      <c r="BE2670">
        <v>2.9782875783393803</v>
      </c>
      <c r="BF2670">
        <v>0.94011106752272156</v>
      </c>
      <c r="BH2670">
        <v>66.571803631123103</v>
      </c>
      <c r="BI2670">
        <v>5.0162621815618076</v>
      </c>
      <c r="BJ2670">
        <v>0.96856045847752348</v>
      </c>
      <c r="BK2670">
        <v>2.6897139017650757</v>
      </c>
      <c r="BL2670">
        <v>6.3977797148068083</v>
      </c>
      <c r="BN2670" s="1">
        <f t="shared" si="751"/>
        <v>3.6267150042732754</v>
      </c>
      <c r="BO2670" s="2">
        <f t="shared" si="752"/>
        <v>0.94685014708531379</v>
      </c>
      <c r="BP2670" s="1">
        <f t="shared" si="753"/>
        <v>23.130026408301806</v>
      </c>
    </row>
    <row r="2671" spans="1:68" x14ac:dyDescent="0.25">
      <c r="A2671" t="s">
        <v>2403</v>
      </c>
      <c r="B2671" t="s">
        <v>2039</v>
      </c>
      <c r="C2671" t="s">
        <v>27</v>
      </c>
      <c r="D2671">
        <v>-19.902539999999998</v>
      </c>
      <c r="E2671">
        <v>-67.633250000000004</v>
      </c>
      <c r="F2671" s="9">
        <v>45536</v>
      </c>
      <c r="H2671" t="s">
        <v>2456</v>
      </c>
      <c r="I2671" t="s">
        <v>215</v>
      </c>
      <c r="J2671" t="s">
        <v>29</v>
      </c>
      <c r="L2671" t="s">
        <v>30</v>
      </c>
      <c r="M2671">
        <v>4</v>
      </c>
      <c r="N2671">
        <v>17.13</v>
      </c>
      <c r="P2671">
        <v>6.82</v>
      </c>
      <c r="Q2671" s="1">
        <v>1.7523102332755491</v>
      </c>
      <c r="R2671" s="3">
        <v>106.98</v>
      </c>
      <c r="T2671" s="1">
        <v>173.18365400000002</v>
      </c>
      <c r="U2671" s="1">
        <v>0</v>
      </c>
      <c r="V2671" s="3"/>
      <c r="W2671" s="3">
        <v>63.256390500000002</v>
      </c>
      <c r="Z2671" s="2">
        <v>4.429825952380952</v>
      </c>
      <c r="AB2671">
        <v>2.0576571428571427E-2</v>
      </c>
      <c r="AD2671" s="3">
        <v>103.70998489780177</v>
      </c>
      <c r="AE2671" s="3">
        <v>15.001285100522177</v>
      </c>
      <c r="AF2671" s="3">
        <v>0.24502309523809529</v>
      </c>
      <c r="AG2671" s="3">
        <v>42.959022159731056</v>
      </c>
      <c r="AH2671" s="3">
        <v>18.554913127651368</v>
      </c>
      <c r="AJ2671">
        <v>0.17115197619047623</v>
      </c>
      <c r="AK2671">
        <v>4.8583571428571434E-3</v>
      </c>
      <c r="AM2671">
        <v>0.30379021428571429</v>
      </c>
      <c r="AN2671">
        <v>2.9916976190476195E-2</v>
      </c>
      <c r="AO2671" s="11">
        <v>1.8861857142857142E-2</v>
      </c>
      <c r="AP2671">
        <v>2.0005000000000001E-3</v>
      </c>
      <c r="AQ2671" s="3">
        <v>528.66306920802344</v>
      </c>
      <c r="AR2671" s="1">
        <v>-16.798407274790325</v>
      </c>
      <c r="AS2671" s="1">
        <v>-118.92613956603053</v>
      </c>
      <c r="AV2671">
        <v>0.70676600000000001</v>
      </c>
      <c r="BA2671" t="s">
        <v>31</v>
      </c>
      <c r="BB2671">
        <v>1.7523102332755491</v>
      </c>
      <c r="BC2671">
        <v>4.8852934837799715</v>
      </c>
      <c r="BE2671">
        <v>0.65850916614615862</v>
      </c>
      <c r="BF2671">
        <v>0.40975172993996412</v>
      </c>
      <c r="BH2671">
        <v>4.5112873503763442</v>
      </c>
      <c r="BI2671">
        <v>0.38368126237003081</v>
      </c>
      <c r="BJ2671">
        <v>3.5300834928410213E-2</v>
      </c>
      <c r="BK2671">
        <v>1.0718318902128507</v>
      </c>
      <c r="BL2671">
        <v>0.76341958969970658</v>
      </c>
      <c r="BN2671" s="1">
        <f t="shared" si="751"/>
        <v>3.9029596053194426</v>
      </c>
      <c r="BO2671" s="2">
        <f t="shared" si="752"/>
        <v>0.92344244319294366</v>
      </c>
      <c r="BP2671" s="1">
        <f t="shared" si="753"/>
        <v>75.727200775180307</v>
      </c>
    </row>
    <row r="2672" spans="1:68" x14ac:dyDescent="0.25">
      <c r="A2672" t="s">
        <v>2404</v>
      </c>
      <c r="B2672" t="s">
        <v>2039</v>
      </c>
      <c r="C2672" t="s">
        <v>27</v>
      </c>
      <c r="D2672">
        <v>-19.90532</v>
      </c>
      <c r="E2672">
        <v>-67.664259999999999</v>
      </c>
      <c r="F2672" s="9">
        <v>45536</v>
      </c>
      <c r="H2672" t="s">
        <v>2456</v>
      </c>
      <c r="I2672" t="s">
        <v>215</v>
      </c>
      <c r="J2672" t="s">
        <v>29</v>
      </c>
      <c r="L2672" t="s">
        <v>30</v>
      </c>
      <c r="M2672">
        <v>1</v>
      </c>
      <c r="N2672">
        <v>14.58</v>
      </c>
      <c r="P2672">
        <v>6.95</v>
      </c>
      <c r="Q2672" s="1">
        <v>1.4884317713380928</v>
      </c>
      <c r="R2672" s="3">
        <v>90.87</v>
      </c>
      <c r="S2672">
        <v>0.13490853658536586</v>
      </c>
      <c r="T2672" s="1">
        <v>137.51676829268291</v>
      </c>
      <c r="U2672" s="1">
        <v>0.22484756097560973</v>
      </c>
      <c r="V2672" s="3"/>
      <c r="W2672" s="3">
        <v>139.22560975609755</v>
      </c>
      <c r="Z2672" s="2">
        <v>6.2678880719326191</v>
      </c>
      <c r="AB2672">
        <v>8.8231277031641259E-3</v>
      </c>
      <c r="AD2672" s="3">
        <v>55.226182436455233</v>
      </c>
      <c r="AE2672" s="3">
        <v>8.3799174016536266</v>
      </c>
      <c r="AF2672" s="3">
        <v>6.9901798315501931E-2</v>
      </c>
      <c r="AG2672" s="3">
        <v>79.607698155621947</v>
      </c>
      <c r="AH2672" s="3">
        <v>25.334245111060223</v>
      </c>
      <c r="AJ2672">
        <v>7.254971545640794E-2</v>
      </c>
      <c r="AK2672">
        <v>3.004780332346916E-4</v>
      </c>
      <c r="AM2672">
        <v>0.42722513089005237</v>
      </c>
      <c r="AN2672">
        <v>1.9339699521966763E-2</v>
      </c>
      <c r="AO2672" s="11">
        <v>1.8083314363760528E-2</v>
      </c>
      <c r="AP2672">
        <v>2.7316184839517411E-4</v>
      </c>
      <c r="AQ2672" s="3">
        <v>543.30833511732135</v>
      </c>
      <c r="AR2672" s="1">
        <v>-16.572732102790319</v>
      </c>
      <c r="AS2672" s="1">
        <v>-116.40222868876992</v>
      </c>
      <c r="AV2672">
        <v>0.70693899999999998</v>
      </c>
      <c r="BA2672" t="s">
        <v>31</v>
      </c>
      <c r="BB2672">
        <v>1.4884317713380928</v>
      </c>
      <c r="BC2672">
        <v>3.8791754102308293</v>
      </c>
      <c r="BD2672">
        <v>2.813971277728396E-3</v>
      </c>
      <c r="BE2672">
        <v>1.4493609177191085</v>
      </c>
      <c r="BF2672">
        <v>0.57976950068750521</v>
      </c>
      <c r="BH2672">
        <v>2.4022872868091363</v>
      </c>
      <c r="BI2672">
        <v>0.21432945682174484</v>
      </c>
      <c r="BJ2672">
        <v>1.0070854101066408E-2</v>
      </c>
      <c r="BK2672">
        <v>1.9862200138628232</v>
      </c>
      <c r="BL2672">
        <v>1.0423470525019636</v>
      </c>
      <c r="BN2672" s="1">
        <f t="shared" si="751"/>
        <v>2.4460544161818851</v>
      </c>
      <c r="BO2672" s="2">
        <f t="shared" si="752"/>
        <v>0.61927781880484456</v>
      </c>
      <c r="BP2672" s="1">
        <f t="shared" si="753"/>
        <v>362.4262282454315</v>
      </c>
    </row>
    <row r="2673" spans="1:68" x14ac:dyDescent="0.25">
      <c r="A2673" t="s">
        <v>2405</v>
      </c>
      <c r="B2673" t="s">
        <v>2039</v>
      </c>
      <c r="C2673" t="s">
        <v>27</v>
      </c>
      <c r="D2673">
        <v>-19.899819999999998</v>
      </c>
      <c r="E2673">
        <v>-67.678560000000004</v>
      </c>
      <c r="F2673" s="9">
        <v>45536</v>
      </c>
      <c r="H2673" t="s">
        <v>2456</v>
      </c>
      <c r="I2673" t="s">
        <v>215</v>
      </c>
      <c r="J2673" t="s">
        <v>29</v>
      </c>
      <c r="L2673" t="s">
        <v>30</v>
      </c>
      <c r="M2673">
        <v>4</v>
      </c>
      <c r="N2673">
        <v>11.95</v>
      </c>
      <c r="P2673">
        <v>7.65</v>
      </c>
      <c r="Q2673" s="1">
        <v>1.6338843313632083</v>
      </c>
      <c r="R2673" s="3">
        <v>99.75</v>
      </c>
      <c r="S2673">
        <v>0.16036307815524262</v>
      </c>
      <c r="T2673" s="1">
        <v>118.5884962958019</v>
      </c>
      <c r="U2673" s="1">
        <v>0.20045384769405328</v>
      </c>
      <c r="V2673" s="3"/>
      <c r="W2673" s="3">
        <v>116.58395781886136</v>
      </c>
      <c r="Z2673" s="2">
        <v>5.7363410696664694</v>
      </c>
      <c r="AB2673">
        <v>9.1918235642391953E-3</v>
      </c>
      <c r="AD2673" s="3">
        <v>71.12742816808931</v>
      </c>
      <c r="AE2673" s="3">
        <v>8.1340262597912893</v>
      </c>
      <c r="AF2673" s="3">
        <v>3.9913088612591276E-2</v>
      </c>
      <c r="AG2673" s="3">
        <v>55.30146065701102</v>
      </c>
      <c r="AH2673" s="3">
        <v>16.752878391332896</v>
      </c>
      <c r="AI2673">
        <v>2.2973291888691544E-2</v>
      </c>
      <c r="AJ2673">
        <v>4.9275490428261293E-2</v>
      </c>
      <c r="AK2673">
        <v>1.4886500888099468E-3</v>
      </c>
      <c r="AL2673">
        <v>5.2007104795737254E-4</v>
      </c>
      <c r="AM2673">
        <v>0.39909999999999995</v>
      </c>
      <c r="AN2673">
        <v>1.2418776396289717E-2</v>
      </c>
      <c r="AO2673" s="11">
        <v>1.7462101835405565E-2</v>
      </c>
      <c r="AP2673">
        <v>3.7806986382474836E-4</v>
      </c>
      <c r="AQ2673" s="3">
        <v>492.79862870423239</v>
      </c>
      <c r="AR2673" s="1">
        <v>-16.487382850515619</v>
      </c>
      <c r="AS2673" s="1">
        <v>-117.13387510503981</v>
      </c>
      <c r="AV2673">
        <v>0.70658600000000005</v>
      </c>
      <c r="BA2673" t="s">
        <v>31</v>
      </c>
      <c r="BB2673">
        <v>1.6338843313632083</v>
      </c>
      <c r="BC2673">
        <v>3.3452326176530858</v>
      </c>
      <c r="BD2673">
        <v>2.5086835163953404E-3</v>
      </c>
      <c r="BE2673">
        <v>1.2136576912227917</v>
      </c>
      <c r="BF2673">
        <v>0.53060226340453887</v>
      </c>
      <c r="BH2673">
        <v>3.0939766048148813</v>
      </c>
      <c r="BI2673">
        <v>0.20804040737810311</v>
      </c>
      <c r="BJ2673">
        <v>5.7503369273290989E-3</v>
      </c>
      <c r="BK2673">
        <v>1.3797769625002749</v>
      </c>
      <c r="BL2673">
        <v>0.68927703728997725</v>
      </c>
      <c r="BN2673" s="1">
        <f t="shared" si="751"/>
        <v>0.24863541102300465</v>
      </c>
      <c r="BO2673" s="2">
        <f t="shared" si="752"/>
        <v>0.92489131801707769</v>
      </c>
      <c r="BP2673" s="1">
        <f t="shared" si="753"/>
        <v>419.7339512845395</v>
      </c>
    </row>
    <row r="2674" spans="1:68" x14ac:dyDescent="0.25">
      <c r="A2674" t="s">
        <v>2406</v>
      </c>
      <c r="B2674" t="s">
        <v>2988</v>
      </c>
      <c r="C2674" t="s">
        <v>27</v>
      </c>
      <c r="D2674">
        <v>-19.894860000000001</v>
      </c>
      <c r="E2674">
        <v>-67.687690000000003</v>
      </c>
      <c r="F2674" s="9">
        <v>45536</v>
      </c>
      <c r="H2674" t="s">
        <v>2456</v>
      </c>
      <c r="I2674" t="s">
        <v>193</v>
      </c>
      <c r="J2674" t="s">
        <v>29</v>
      </c>
      <c r="L2674" t="s">
        <v>30</v>
      </c>
      <c r="M2674">
        <v>0</v>
      </c>
      <c r="N2674">
        <v>14.24</v>
      </c>
      <c r="P2674">
        <v>6.77</v>
      </c>
      <c r="Q2674" s="1">
        <v>1.1747587393019479</v>
      </c>
      <c r="R2674" s="3">
        <v>71.72</v>
      </c>
      <c r="S2674">
        <v>0.15619878851038885</v>
      </c>
      <c r="T2674" s="1">
        <v>165.06306975835341</v>
      </c>
      <c r="U2674" s="1">
        <v>0.31239757702077769</v>
      </c>
      <c r="V2674" s="3"/>
      <c r="W2674" s="3">
        <v>62.479515404155542</v>
      </c>
      <c r="Z2674" s="2">
        <v>5.6521387122736417</v>
      </c>
      <c r="AB2674">
        <v>4.8347686116700199E-3</v>
      </c>
      <c r="AD2674" s="3">
        <v>47.008630249249642</v>
      </c>
      <c r="AE2674" s="3">
        <v>10.025614183164565</v>
      </c>
      <c r="AF2674" s="3">
        <v>6.9256611670020118E-2</v>
      </c>
      <c r="AG2674" s="3">
        <v>63.13461749252275</v>
      </c>
      <c r="AH2674" s="3">
        <v>22.178951650789507</v>
      </c>
      <c r="AI2674">
        <v>0.97205983098591575</v>
      </c>
      <c r="AJ2674">
        <v>0.21507735211267603</v>
      </c>
      <c r="AK2674">
        <v>2.4173843058350099E-3</v>
      </c>
      <c r="AM2674">
        <v>0.34351030985915498</v>
      </c>
      <c r="AN2674">
        <v>6.0856925553319924E-2</v>
      </c>
      <c r="AO2674" s="11">
        <v>2.6591227364185111E-2</v>
      </c>
      <c r="AQ2674" s="3">
        <v>448.17209937731502</v>
      </c>
      <c r="AR2674" s="1">
        <v>-16.93877934551562</v>
      </c>
      <c r="AS2674" s="1">
        <v>-119.64884540443973</v>
      </c>
      <c r="AV2674">
        <v>0.70634799999999998</v>
      </c>
      <c r="BA2674" t="s">
        <v>31</v>
      </c>
      <c r="BB2674">
        <v>1.1747587393019479</v>
      </c>
      <c r="BC2674">
        <v>4.6562219960043274</v>
      </c>
      <c r="BD2674">
        <v>3.9096613063273142E-3</v>
      </c>
      <c r="BE2674">
        <v>0.65042177185254568</v>
      </c>
      <c r="BF2674">
        <v>0.52281368164588304</v>
      </c>
      <c r="BH2674">
        <v>2.0448314519661421</v>
      </c>
      <c r="BI2674">
        <v>0.25642071862880395</v>
      </c>
      <c r="BJ2674">
        <v>9.977901119438139E-3</v>
      </c>
      <c r="BK2674">
        <v>1.5752150072984719</v>
      </c>
      <c r="BL2674">
        <v>0.91252629709070177</v>
      </c>
      <c r="BN2674" s="1">
        <f t="shared" si="751"/>
        <v>1.0468316794266228</v>
      </c>
      <c r="BO2674" s="2">
        <f t="shared" si="752"/>
        <v>0.43916107387510434</v>
      </c>
      <c r="BP2674" s="1">
        <f t="shared" si="753"/>
        <v>320.24309471654902</v>
      </c>
    </row>
    <row r="2675" spans="1:68" x14ac:dyDescent="0.25">
      <c r="A2675" t="s">
        <v>2407</v>
      </c>
      <c r="B2675" t="s">
        <v>2988</v>
      </c>
      <c r="C2675" t="s">
        <v>27</v>
      </c>
      <c r="D2675">
        <v>-19.884519999999998</v>
      </c>
      <c r="E2675">
        <v>-67.697980000000001</v>
      </c>
      <c r="F2675" s="9">
        <v>45536</v>
      </c>
      <c r="H2675" t="s">
        <v>2456</v>
      </c>
      <c r="I2675" t="s">
        <v>193</v>
      </c>
      <c r="J2675" t="s">
        <v>29</v>
      </c>
      <c r="L2675" t="s">
        <v>30</v>
      </c>
      <c r="M2675">
        <v>0</v>
      </c>
      <c r="N2675">
        <v>14.72</v>
      </c>
      <c r="P2675">
        <v>6.67</v>
      </c>
      <c r="Q2675" s="1">
        <v>3.000122848445967</v>
      </c>
      <c r="R2675" s="3">
        <v>183.16</v>
      </c>
      <c r="S2675">
        <v>0.11582744798625692</v>
      </c>
      <c r="T2675" s="1">
        <v>197.31205764458866</v>
      </c>
      <c r="U2675" s="1">
        <v>0.34748234395877076</v>
      </c>
      <c r="V2675" s="3"/>
      <c r="W2675" s="3">
        <v>102.91268753578929</v>
      </c>
      <c r="Z2675" s="2">
        <v>5.4546640069384225</v>
      </c>
      <c r="AB2675">
        <v>4.7056235906331317E-3</v>
      </c>
      <c r="AD2675" s="3">
        <v>67.425021146085555</v>
      </c>
      <c r="AE2675" s="3">
        <v>9.1699684238271573</v>
      </c>
      <c r="AF2675" s="3">
        <v>4.5860695576756295E-2</v>
      </c>
      <c r="AG2675" s="3">
        <v>99.611367963705632</v>
      </c>
      <c r="AH2675" s="3">
        <v>35.254290879741731</v>
      </c>
      <c r="AI2675">
        <v>1.7513224631396353E-2</v>
      </c>
      <c r="AJ2675">
        <v>9.4974202948829162E-2</v>
      </c>
      <c r="AK2675">
        <v>8.9960450997398093E-4</v>
      </c>
      <c r="AM2675">
        <v>0.80376202948829145</v>
      </c>
      <c r="AN2675">
        <v>6.1734442324371211E-2</v>
      </c>
      <c r="AO2675" s="11">
        <v>1.0726053772766694E-2</v>
      </c>
      <c r="AP2675">
        <v>6.920034692107546E-5</v>
      </c>
      <c r="AQ2675" s="3">
        <v>701.6234500073798</v>
      </c>
      <c r="AR2675" s="1">
        <v>-16.026782574790321</v>
      </c>
      <c r="AS2675" s="1">
        <v>-112.54547262948034</v>
      </c>
      <c r="AV2675">
        <v>0.70635300000000001</v>
      </c>
      <c r="BA2675" t="s">
        <v>31</v>
      </c>
      <c r="BB2675">
        <v>3.000122848445967</v>
      </c>
      <c r="BC2675">
        <v>5.5659254624707657</v>
      </c>
      <c r="BD2675">
        <v>4.3487477968408433E-3</v>
      </c>
      <c r="BE2675">
        <v>1.0713375758462345</v>
      </c>
      <c r="BF2675">
        <v>0.50454759105896052</v>
      </c>
      <c r="BH2675">
        <v>2.9329253619594393</v>
      </c>
      <c r="BI2675">
        <v>0.23453624387319033</v>
      </c>
      <c r="BJ2675">
        <v>6.6072173428549626E-3</v>
      </c>
      <c r="BK2675">
        <v>2.4853135719487436</v>
      </c>
      <c r="BL2675">
        <v>1.4504954075186889</v>
      </c>
      <c r="BN2675" s="1">
        <f t="shared" si="751"/>
        <v>1.528646793774886</v>
      </c>
      <c r="BO2675" s="2">
        <f t="shared" si="752"/>
        <v>0.52694298221117153</v>
      </c>
      <c r="BP2675" s="1">
        <f t="shared" si="753"/>
        <v>768.72560340340237</v>
      </c>
    </row>
    <row r="2676" spans="1:68" x14ac:dyDescent="0.25">
      <c r="A2676" t="s">
        <v>2408</v>
      </c>
      <c r="B2676" t="s">
        <v>2988</v>
      </c>
      <c r="C2676" t="s">
        <v>27</v>
      </c>
      <c r="D2676">
        <v>-19.85943</v>
      </c>
      <c r="E2676">
        <v>-67.727869999999996</v>
      </c>
      <c r="F2676" s="9">
        <v>45536</v>
      </c>
      <c r="H2676" t="s">
        <v>2456</v>
      </c>
      <c r="I2676" t="s">
        <v>193</v>
      </c>
      <c r="J2676" t="s">
        <v>29</v>
      </c>
      <c r="L2676" t="s">
        <v>30</v>
      </c>
      <c r="M2676">
        <v>0</v>
      </c>
      <c r="N2676">
        <v>14.03</v>
      </c>
      <c r="P2676">
        <v>7.51</v>
      </c>
      <c r="Q2676" s="1">
        <v>3.7355755449693562</v>
      </c>
      <c r="R2676" s="3">
        <v>228.06</v>
      </c>
      <c r="S2676">
        <v>0.16158450149629866</v>
      </c>
      <c r="T2676" s="1">
        <v>75.1044762954796</v>
      </c>
      <c r="U2676" s="1">
        <v>0.12926760119703892</v>
      </c>
      <c r="V2676" s="3"/>
      <c r="W2676" s="3">
        <v>16.6108867538195</v>
      </c>
      <c r="Z2676" s="2">
        <v>6.8248834566346614</v>
      </c>
      <c r="AB2676">
        <v>3.7205184951991182E-3</v>
      </c>
      <c r="AD2676" s="3">
        <v>72.187961838681701</v>
      </c>
      <c r="AE2676" s="3">
        <v>10.133178532125804</v>
      </c>
      <c r="AF2676" s="3">
        <v>2.7124970565087368E-2</v>
      </c>
      <c r="AG2676" s="3">
        <v>107.49643607973989</v>
      </c>
      <c r="AH2676" s="3">
        <v>37.638315351257589</v>
      </c>
      <c r="AJ2676">
        <v>4.0513383598300021E-2</v>
      </c>
      <c r="AK2676">
        <v>0.1013794075240044</v>
      </c>
      <c r="AM2676">
        <v>0.24268356681882575</v>
      </c>
      <c r="AN2676">
        <v>3.1192454903195339E-2</v>
      </c>
      <c r="AO2676" s="11">
        <v>1.5675280969620652E-3</v>
      </c>
      <c r="AQ2676" s="3">
        <v>554.61664514923802</v>
      </c>
      <c r="AR2676" s="1">
        <v>-15.437698126515622</v>
      </c>
      <c r="AS2676" s="1">
        <v>-115.35478000500052</v>
      </c>
      <c r="AV2676">
        <v>0.706179</v>
      </c>
      <c r="BA2676" t="s">
        <v>31</v>
      </c>
      <c r="BB2676">
        <v>3.7355755449693562</v>
      </c>
      <c r="BC2676">
        <v>2.1186029984620478</v>
      </c>
      <c r="BD2676">
        <v>1.6177863585932985E-3</v>
      </c>
      <c r="BE2676">
        <v>0.17292199410597023</v>
      </c>
      <c r="BF2676">
        <v>0.63129067215194357</v>
      </c>
      <c r="BH2676">
        <v>3.1401088276428597</v>
      </c>
      <c r="BI2676">
        <v>0.25917184461027215</v>
      </c>
      <c r="BJ2676">
        <v>3.9079340966845363E-3</v>
      </c>
      <c r="BK2676">
        <v>2.6820468083767439</v>
      </c>
      <c r="BL2676">
        <v>1.5485832277826617</v>
      </c>
      <c r="BN2676" s="1">
        <f t="shared" si="751"/>
        <v>31.34495995071374</v>
      </c>
      <c r="BO2676" s="2">
        <f t="shared" si="752"/>
        <v>1.4821600979146876</v>
      </c>
      <c r="BP2676" s="1">
        <f t="shared" si="753"/>
        <v>1387.5891684727569</v>
      </c>
    </row>
    <row r="2677" spans="1:68" x14ac:dyDescent="0.25">
      <c r="A2677" t="s">
        <v>2409</v>
      </c>
      <c r="B2677" t="s">
        <v>2988</v>
      </c>
      <c r="C2677" t="s">
        <v>27</v>
      </c>
      <c r="D2677">
        <v>-19.847850000000001</v>
      </c>
      <c r="E2677">
        <v>-67.742270000000005</v>
      </c>
      <c r="F2677" s="9">
        <v>45536</v>
      </c>
      <c r="H2677" t="s">
        <v>2456</v>
      </c>
      <c r="I2677" t="s">
        <v>193</v>
      </c>
      <c r="J2677" t="s">
        <v>29</v>
      </c>
      <c r="L2677" t="s">
        <v>30</v>
      </c>
      <c r="M2677">
        <v>0</v>
      </c>
      <c r="N2677">
        <v>16.04</v>
      </c>
      <c r="P2677">
        <v>7.12</v>
      </c>
      <c r="Q2677" s="1">
        <v>0.66239882065491873</v>
      </c>
      <c r="R2677" s="3">
        <v>40.44</v>
      </c>
      <c r="S2677">
        <v>6.9649521290359673E-2</v>
      </c>
      <c r="T2677" s="1">
        <v>71.094748857134633</v>
      </c>
      <c r="U2677" s="1">
        <v>8.7061901612949591E-2</v>
      </c>
      <c r="V2677" s="3"/>
      <c r="W2677" s="3">
        <v>15.218420401943586</v>
      </c>
      <c r="Z2677" s="2">
        <v>3.0669201134380457</v>
      </c>
      <c r="AB2677">
        <v>1.8912130890052356E-3</v>
      </c>
      <c r="AD2677" s="3">
        <v>32.684451895795718</v>
      </c>
      <c r="AE2677" s="3">
        <v>4.6838315139324598</v>
      </c>
      <c r="AF2677" s="3">
        <v>2.1752166841186742E-2</v>
      </c>
      <c r="AG2677" s="3">
        <v>23.363857332213012</v>
      </c>
      <c r="AH2677" s="3">
        <v>4.7690093571776577</v>
      </c>
      <c r="AJ2677">
        <v>1.221191640488656E-2</v>
      </c>
      <c r="AK2677">
        <v>4.1794764397905765E-5</v>
      </c>
      <c r="AM2677">
        <v>2.550525497382199E-2</v>
      </c>
      <c r="AN2677">
        <v>1.8797603839441537E-3</v>
      </c>
      <c r="AO2677" s="11">
        <v>6.8438926701570695E-3</v>
      </c>
      <c r="AP2677">
        <v>2.0897382198952882E-5</v>
      </c>
      <c r="AQ2677" s="3">
        <v>195.5327625194617</v>
      </c>
      <c r="AR2677" s="1">
        <v>-16.044102474515626</v>
      </c>
      <c r="AS2677" s="1">
        <v>-116.85135159099991</v>
      </c>
      <c r="AV2677">
        <v>0.70658200000000004</v>
      </c>
      <c r="BA2677" t="s">
        <v>31</v>
      </c>
      <c r="BB2677">
        <v>0.66239882065491873</v>
      </c>
      <c r="BC2677">
        <v>2.0054936207936427</v>
      </c>
      <c r="BD2677">
        <v>1.0895812676830897E-3</v>
      </c>
      <c r="BE2677">
        <v>0.15842619614765341</v>
      </c>
      <c r="BF2677">
        <v>0.28368514600296418</v>
      </c>
      <c r="BH2677">
        <v>1.4217430899906789</v>
      </c>
      <c r="BI2677">
        <v>0.11979629584745269</v>
      </c>
      <c r="BJ2677">
        <v>3.1338664228766377E-3</v>
      </c>
      <c r="BK2677">
        <v>0.5829305721610033</v>
      </c>
      <c r="BL2677">
        <v>0.19621515561315195</v>
      </c>
      <c r="BN2677" s="1">
        <f t="shared" si="751"/>
        <v>1.9237010522939084</v>
      </c>
      <c r="BO2677" s="2">
        <f t="shared" si="752"/>
        <v>0.70892426445517509</v>
      </c>
      <c r="BP2677" s="1">
        <f t="shared" si="753"/>
        <v>219.2429559775054</v>
      </c>
    </row>
    <row r="2678" spans="1:68" x14ac:dyDescent="0.25">
      <c r="A2678" t="s">
        <v>2410</v>
      </c>
      <c r="B2678" t="s">
        <v>2039</v>
      </c>
      <c r="C2678" t="s">
        <v>27</v>
      </c>
      <c r="D2678">
        <v>-19.62593</v>
      </c>
      <c r="E2678">
        <v>-68.101380000000006</v>
      </c>
      <c r="F2678" s="9">
        <v>45536</v>
      </c>
      <c r="H2678" t="s">
        <v>1039</v>
      </c>
      <c r="I2678" t="s">
        <v>215</v>
      </c>
      <c r="J2678" t="s">
        <v>29</v>
      </c>
      <c r="L2678" t="s">
        <v>30</v>
      </c>
      <c r="M2678">
        <v>20</v>
      </c>
      <c r="N2678">
        <v>13.79</v>
      </c>
      <c r="P2678">
        <v>7.51</v>
      </c>
      <c r="Q2678" s="1">
        <v>1.5944090307257612</v>
      </c>
      <c r="R2678" s="3">
        <v>97.34</v>
      </c>
      <c r="S2678">
        <v>8.8086905803441251E-2</v>
      </c>
      <c r="T2678" s="1">
        <v>223.16817585301843</v>
      </c>
      <c r="U2678" s="1">
        <v>0.13213035870516188</v>
      </c>
      <c r="V2678" s="3"/>
      <c r="W2678" s="3">
        <v>29.112722368037335</v>
      </c>
      <c r="Z2678" s="2">
        <v>1.3810120454545454</v>
      </c>
      <c r="AB2678">
        <v>2.6689405594405593E-3</v>
      </c>
      <c r="AD2678" s="3">
        <v>170.13746602266124</v>
      </c>
      <c r="AE2678" s="3">
        <v>13.629313511044217</v>
      </c>
      <c r="AF2678" s="3">
        <v>0.28532309440559439</v>
      </c>
      <c r="AG2678" s="3">
        <v>8.0643032819296945</v>
      </c>
      <c r="AH2678" s="3">
        <v>4.1743116066240562</v>
      </c>
      <c r="AK2678">
        <v>2.8782692307692309E-4</v>
      </c>
      <c r="AL2678">
        <v>7.161660839160834E-3</v>
      </c>
      <c r="AM2678">
        <v>6.8685970279720274E-2</v>
      </c>
      <c r="AN2678">
        <v>4.9494475524475539E-3</v>
      </c>
      <c r="AO2678" s="11">
        <v>1.6955622377622374E-2</v>
      </c>
      <c r="AP2678">
        <v>5.2332167832167834E-5</v>
      </c>
      <c r="AQ2678" s="3">
        <v>547.60070092544015</v>
      </c>
      <c r="AR2678" s="1">
        <v>-15.164567130790324</v>
      </c>
      <c r="AS2678" s="1">
        <v>-119.6013931346406</v>
      </c>
      <c r="AV2678">
        <v>0.70793099999999998</v>
      </c>
      <c r="BA2678" t="s">
        <v>31</v>
      </c>
      <c r="BB2678">
        <v>1.5944090307257612</v>
      </c>
      <c r="BC2678">
        <v>6.2952941002261893</v>
      </c>
      <c r="BD2678">
        <v>1.6536138203990024E-3</v>
      </c>
      <c r="BE2678">
        <v>0.303068107100118</v>
      </c>
      <c r="BF2678">
        <v>0.12774137873041766</v>
      </c>
      <c r="BH2678">
        <v>7.4008206543416959</v>
      </c>
      <c r="BI2678">
        <v>0.34859094924956369</v>
      </c>
      <c r="BJ2678">
        <v>4.1106914624059125E-2</v>
      </c>
      <c r="BK2678">
        <v>0.20120517170483271</v>
      </c>
      <c r="BL2678">
        <v>0.17174703174754397</v>
      </c>
      <c r="BN2678" s="1">
        <f t="shared" si="751"/>
        <v>0.22854384401323802</v>
      </c>
      <c r="BO2678" s="2">
        <f t="shared" si="752"/>
        <v>1.1756115816854029</v>
      </c>
      <c r="BP2678" s="1">
        <f t="shared" si="753"/>
        <v>14.630121740829576</v>
      </c>
    </row>
    <row r="2679" spans="1:68" x14ac:dyDescent="0.25">
      <c r="A2679" t="s">
        <v>2411</v>
      </c>
      <c r="B2679" t="s">
        <v>2039</v>
      </c>
      <c r="C2679" t="s">
        <v>27</v>
      </c>
      <c r="D2679">
        <v>-19.602429999999998</v>
      </c>
      <c r="E2679">
        <v>-68.099800000000002</v>
      </c>
      <c r="F2679" s="9">
        <v>45536</v>
      </c>
      <c r="H2679" t="s">
        <v>1039</v>
      </c>
      <c r="I2679" t="s">
        <v>215</v>
      </c>
      <c r="J2679" t="s">
        <v>29</v>
      </c>
      <c r="L2679" t="s">
        <v>30</v>
      </c>
      <c r="M2679">
        <v>0</v>
      </c>
      <c r="N2679">
        <v>12.6</v>
      </c>
      <c r="P2679">
        <v>8.8800000000000008</v>
      </c>
      <c r="Q2679" s="1">
        <v>2.5636013704426635</v>
      </c>
      <c r="R2679" s="3">
        <v>156.51</v>
      </c>
      <c r="S2679">
        <v>0.20019529956967894</v>
      </c>
      <c r="T2679" s="1">
        <v>217.81248593181067</v>
      </c>
      <c r="U2679" s="1">
        <v>0.12011717974180734</v>
      </c>
      <c r="V2679" s="3"/>
      <c r="W2679" s="3">
        <v>36.515622641509431</v>
      </c>
      <c r="Z2679" s="2">
        <v>3.2992573727620198</v>
      </c>
      <c r="AB2679">
        <v>4.28708304164152E-2</v>
      </c>
      <c r="AD2679" s="3">
        <v>154.50870699343307</v>
      </c>
      <c r="AE2679" s="3">
        <v>16.301987822425954</v>
      </c>
      <c r="AF2679" s="3">
        <v>0.16409286582176624</v>
      </c>
      <c r="AG2679" s="3">
        <v>26.720697730752629</v>
      </c>
      <c r="AH2679" s="3">
        <v>13.141436700291109</v>
      </c>
      <c r="AJ2679">
        <v>3.767962663447999E-2</v>
      </c>
      <c r="AK2679">
        <v>1.1770823174411587E-2</v>
      </c>
      <c r="AL2679">
        <v>2.5671816535908299E-3</v>
      </c>
      <c r="AM2679">
        <v>0.2635797827398913</v>
      </c>
      <c r="AN2679">
        <v>3.7707258499295918E-2</v>
      </c>
      <c r="AO2679" s="11">
        <v>1.6536923355461676E-2</v>
      </c>
      <c r="AP2679">
        <v>2.1664091732045865E-4</v>
      </c>
      <c r="AQ2679" s="3">
        <v>625.61634626276805</v>
      </c>
      <c r="AR2679" s="1">
        <v>-15.564349662515623</v>
      </c>
      <c r="AS2679" s="1">
        <v>-115.97603972192019</v>
      </c>
      <c r="AV2679">
        <v>0.70837899999999998</v>
      </c>
      <c r="BA2679" t="s">
        <v>31</v>
      </c>
      <c r="BB2679">
        <v>2.5636013704426635</v>
      </c>
      <c r="BC2679">
        <v>6.1442168104883121</v>
      </c>
      <c r="BD2679">
        <v>1.5032686691756026E-3</v>
      </c>
      <c r="BE2679">
        <v>0.3801334857537938</v>
      </c>
      <c r="BF2679">
        <v>0.30517596640107481</v>
      </c>
      <c r="BH2679">
        <v>6.7209842530528974</v>
      </c>
      <c r="BI2679">
        <v>0.41694876305174272</v>
      </c>
      <c r="BJ2679">
        <v>2.3641098663271323E-2</v>
      </c>
      <c r="BK2679">
        <v>0.66668407511857863</v>
      </c>
      <c r="BL2679">
        <v>0.54068861140880931</v>
      </c>
      <c r="BN2679" s="1">
        <f t="shared" si="751"/>
        <v>0.56038844262658161</v>
      </c>
      <c r="BO2679" s="2">
        <f t="shared" si="752"/>
        <v>1.0938715967151469</v>
      </c>
      <c r="BP2679" s="1">
        <f t="shared" si="753"/>
        <v>80.085362849138264</v>
      </c>
    </row>
    <row r="2680" spans="1:68" x14ac:dyDescent="0.25">
      <c r="A2680" t="s">
        <v>2412</v>
      </c>
      <c r="B2680" t="s">
        <v>2988</v>
      </c>
      <c r="C2680" t="s">
        <v>27</v>
      </c>
      <c r="D2680">
        <v>-19.754722000000001</v>
      </c>
      <c r="E2680">
        <v>-68.272778000000002</v>
      </c>
      <c r="F2680" s="9">
        <v>45536</v>
      </c>
      <c r="H2680" t="s">
        <v>1039</v>
      </c>
      <c r="I2680" t="s">
        <v>193</v>
      </c>
      <c r="J2680" t="s">
        <v>29</v>
      </c>
      <c r="L2680" t="s">
        <v>30</v>
      </c>
      <c r="M2680">
        <v>0</v>
      </c>
      <c r="N2680">
        <v>18.28</v>
      </c>
      <c r="P2680">
        <v>8.57</v>
      </c>
      <c r="Q2680" s="1">
        <v>4.7108284080206388</v>
      </c>
      <c r="R2680" s="3">
        <v>287.60000000000002</v>
      </c>
      <c r="S2680">
        <v>0.36597104945717729</v>
      </c>
      <c r="T2680" s="1">
        <v>792.44931242460791</v>
      </c>
      <c r="U2680" s="1">
        <v>1.0979131483715319</v>
      </c>
      <c r="V2680" s="3"/>
      <c r="W2680" s="3">
        <v>231.29370325693608</v>
      </c>
      <c r="Z2680" s="2">
        <v>5.1066549438202236</v>
      </c>
      <c r="AB2680">
        <v>7.9357078651685377E-3</v>
      </c>
      <c r="AD2680" s="3">
        <v>615.70040437487455</v>
      </c>
      <c r="AE2680" s="3">
        <v>34.374512159103197</v>
      </c>
      <c r="AF2680" s="3">
        <v>1.2778988764044943</v>
      </c>
      <c r="AG2680" s="3">
        <v>27.006934065207403</v>
      </c>
      <c r="AH2680" s="3">
        <v>16.912650270921134</v>
      </c>
      <c r="AJ2680">
        <v>3.3142651685393251E-2</v>
      </c>
      <c r="AK2680">
        <v>2.6202808988764047E-3</v>
      </c>
      <c r="AM2680">
        <v>0.24975020224719094</v>
      </c>
      <c r="AN2680">
        <v>1.9365303370786516E-2</v>
      </c>
      <c r="AO2680" s="11">
        <v>6.932514606741573E-2</v>
      </c>
      <c r="AP2680">
        <v>1.6395471910112359E-2</v>
      </c>
      <c r="AQ2680" s="3">
        <v>2013.5277496918659</v>
      </c>
      <c r="AR2680" s="1">
        <v>-13.603881016790323</v>
      </c>
      <c r="AS2680" s="1">
        <v>-120.30161548121987</v>
      </c>
      <c r="AV2680">
        <v>0.70695600000000003</v>
      </c>
      <c r="BA2680" t="s">
        <v>31</v>
      </c>
      <c r="BB2680">
        <v>4.7108284080206388</v>
      </c>
      <c r="BC2680">
        <v>22.35400035048259</v>
      </c>
      <c r="BD2680">
        <v>1.3740402838049809E-2</v>
      </c>
      <c r="BE2680">
        <v>2.4078045310944836</v>
      </c>
      <c r="BF2680">
        <v>0.47235731605033981</v>
      </c>
      <c r="BH2680">
        <v>26.782391768884011</v>
      </c>
      <c r="BI2680">
        <v>0.8791817587747599</v>
      </c>
      <c r="BJ2680">
        <v>0.18410875614529526</v>
      </c>
      <c r="BK2680">
        <v>0.67382570022972565</v>
      </c>
      <c r="BL2680">
        <v>0.6958506591615361</v>
      </c>
      <c r="BN2680" s="1">
        <f t="shared" si="751"/>
        <v>-2.0953260346057365</v>
      </c>
      <c r="BO2680" s="2">
        <f t="shared" si="752"/>
        <v>1.1981028607394568</v>
      </c>
      <c r="BP2680" s="1">
        <f t="shared" si="753"/>
        <v>13.234732875348238</v>
      </c>
    </row>
    <row r="2681" spans="1:68" x14ac:dyDescent="0.25">
      <c r="A2681" t="s">
        <v>2413</v>
      </c>
      <c r="B2681" t="s">
        <v>2988</v>
      </c>
      <c r="C2681" t="s">
        <v>27</v>
      </c>
      <c r="D2681">
        <v>-20.736550000000001</v>
      </c>
      <c r="E2681">
        <v>-67.667019999999994</v>
      </c>
      <c r="F2681" s="9">
        <v>45536</v>
      </c>
      <c r="H2681" t="s">
        <v>2456</v>
      </c>
      <c r="I2681" t="s">
        <v>193</v>
      </c>
      <c r="J2681" t="s">
        <v>29</v>
      </c>
      <c r="L2681" t="s">
        <v>30</v>
      </c>
      <c r="M2681">
        <v>0</v>
      </c>
      <c r="N2681">
        <v>16.39</v>
      </c>
      <c r="P2681">
        <v>7.89</v>
      </c>
      <c r="Q2681" s="1">
        <v>2.4014414217660147</v>
      </c>
      <c r="R2681" s="3">
        <v>146.61000000000001</v>
      </c>
      <c r="S2681">
        <v>0.2278684857973608</v>
      </c>
      <c r="T2681" s="1">
        <v>199.5672198613286</v>
      </c>
      <c r="U2681" s="1">
        <v>0.31901588011630511</v>
      </c>
      <c r="V2681" s="3"/>
      <c r="W2681" s="3">
        <v>155.31515991948112</v>
      </c>
      <c r="Z2681" s="2">
        <v>3.8668132962138091</v>
      </c>
      <c r="AB2681">
        <v>4.4603353229398665E-2</v>
      </c>
      <c r="AD2681" s="3">
        <v>90.022090218129676</v>
      </c>
      <c r="AE2681" s="3">
        <v>17.557092696742771</v>
      </c>
      <c r="AF2681" s="3">
        <v>0.15019128418708241</v>
      </c>
      <c r="AG2681" s="3">
        <v>72.458584962885823</v>
      </c>
      <c r="AH2681" s="3">
        <v>40.290903728583295</v>
      </c>
      <c r="AI2681">
        <v>1.3151371937639167E-3</v>
      </c>
      <c r="AJ2681">
        <v>7.7542069933184854E-2</v>
      </c>
      <c r="AK2681">
        <v>0.28011120267260575</v>
      </c>
      <c r="AM2681">
        <v>0.85185971492204904</v>
      </c>
      <c r="AN2681">
        <v>6.4253060133630302E-2</v>
      </c>
      <c r="AO2681" s="11">
        <v>3.7580469487750547E-2</v>
      </c>
      <c r="AP2681">
        <v>2.4660507795100225E-3</v>
      </c>
      <c r="AQ2681" s="3">
        <v>727.31769950902378</v>
      </c>
      <c r="AR2681" s="1">
        <v>-16.798407274790325</v>
      </c>
      <c r="AS2681" s="1">
        <v>-107.87995245912043</v>
      </c>
      <c r="AV2681">
        <v>0.70689299999999999</v>
      </c>
      <c r="BA2681" t="s">
        <v>31</v>
      </c>
      <c r="BB2681">
        <v>2.4014414217660147</v>
      </c>
      <c r="BC2681">
        <v>5.6295407577243601</v>
      </c>
      <c r="BD2681">
        <v>3.9924894888404222E-3</v>
      </c>
      <c r="BE2681">
        <v>1.6168557143397992</v>
      </c>
      <c r="BF2681">
        <v>0.35767397060529177</v>
      </c>
      <c r="BH2681">
        <v>3.9158767331388784</v>
      </c>
      <c r="BI2681">
        <v>0.44905002766725843</v>
      </c>
      <c r="BJ2681">
        <v>2.1638277508584127E-2</v>
      </c>
      <c r="BK2681">
        <v>1.8078489262197064</v>
      </c>
      <c r="BL2681">
        <v>1.657720787022559</v>
      </c>
      <c r="BN2681" s="1">
        <f t="shared" si="751"/>
        <v>0.2170261202421381</v>
      </c>
      <c r="BO2681" s="2">
        <f t="shared" si="752"/>
        <v>0.69559434804088716</v>
      </c>
      <c r="BP2681" s="1">
        <f t="shared" si="753"/>
        <v>268.26392720895728</v>
      </c>
    </row>
    <row r="2682" spans="1:68" x14ac:dyDescent="0.25">
      <c r="A2682" t="s">
        <v>2414</v>
      </c>
      <c r="B2682" t="s">
        <v>2988</v>
      </c>
      <c r="C2682" t="s">
        <v>27</v>
      </c>
      <c r="D2682">
        <v>-20.718250000000001</v>
      </c>
      <c r="E2682">
        <v>-67.689729999999997</v>
      </c>
      <c r="F2682" s="9">
        <v>45536</v>
      </c>
      <c r="H2682" t="s">
        <v>2456</v>
      </c>
      <c r="I2682" t="s">
        <v>193</v>
      </c>
      <c r="J2682" t="s">
        <v>29</v>
      </c>
      <c r="L2682" t="s">
        <v>30</v>
      </c>
      <c r="M2682">
        <v>0</v>
      </c>
      <c r="N2682">
        <v>10.77</v>
      </c>
      <c r="P2682">
        <v>6.75</v>
      </c>
      <c r="Q2682" s="1">
        <v>2.6084820027026656</v>
      </c>
      <c r="R2682" s="3">
        <v>159.25</v>
      </c>
      <c r="S2682">
        <v>0.16330367452285541</v>
      </c>
      <c r="T2682" s="1">
        <v>179.71569381240238</v>
      </c>
      <c r="U2682" s="1">
        <v>0.32660734904571082</v>
      </c>
      <c r="V2682" s="3"/>
      <c r="W2682" s="3">
        <v>105.08591455545744</v>
      </c>
      <c r="Z2682" s="2">
        <v>2.6575852101183188</v>
      </c>
      <c r="AB2682">
        <v>8.8666144430844557E-2</v>
      </c>
      <c r="AD2682" s="3">
        <v>50.157825990448657</v>
      </c>
      <c r="AE2682" s="3">
        <v>11.66773303189176</v>
      </c>
      <c r="AF2682" s="3">
        <v>8.8174457364341083E-2</v>
      </c>
      <c r="AG2682" s="3">
        <v>75.403515189639307</v>
      </c>
      <c r="AH2682" s="3">
        <v>45.954552465191369</v>
      </c>
      <c r="AJ2682">
        <v>0.16260142390860871</v>
      </c>
      <c r="AK2682">
        <v>8.0072949816401475E-3</v>
      </c>
      <c r="AL2682">
        <v>5.8746756425948577E-3</v>
      </c>
      <c r="AM2682">
        <v>1.0194653610771114</v>
      </c>
      <c r="AN2682">
        <v>7.0245206038351701E-2</v>
      </c>
      <c r="AO2682" s="11">
        <v>4.8214657282741741E-2</v>
      </c>
      <c r="AP2682">
        <v>3.8547313341493264E-2</v>
      </c>
      <c r="AQ2682" s="3">
        <v>631.66194703561496</v>
      </c>
      <c r="AR2682" s="1">
        <v>-15.453128772515626</v>
      </c>
      <c r="AS2682" s="1">
        <v>-113.37784544164015</v>
      </c>
      <c r="AV2682">
        <v>0.70687</v>
      </c>
      <c r="BA2682" t="s">
        <v>31</v>
      </c>
      <c r="BB2682">
        <v>2.6084820027026656</v>
      </c>
      <c r="BC2682">
        <v>5.069554127289206</v>
      </c>
      <c r="BD2682">
        <v>4.0874968593025487E-3</v>
      </c>
      <c r="BE2682">
        <v>1.0939612175250617</v>
      </c>
      <c r="BF2682">
        <v>0.24582233004516871</v>
      </c>
      <c r="BH2682">
        <v>2.1818185214863046</v>
      </c>
      <c r="BI2682">
        <v>0.29842046922479393</v>
      </c>
      <c r="BJ2682">
        <v>1.2703422758153161E-2</v>
      </c>
      <c r="BK2682">
        <v>1.8813252292824181</v>
      </c>
      <c r="BL2682">
        <v>1.8907448041633972</v>
      </c>
      <c r="BN2682" s="1">
        <f t="shared" si="751"/>
        <v>0.83907841407148154</v>
      </c>
      <c r="BO2682" s="2">
        <f t="shared" si="752"/>
        <v>0.4303768076450083</v>
      </c>
      <c r="BP2682" s="1">
        <f t="shared" si="753"/>
        <v>521.17760447682667</v>
      </c>
    </row>
    <row r="2683" spans="1:68" x14ac:dyDescent="0.25">
      <c r="A2683" t="s">
        <v>2415</v>
      </c>
      <c r="B2683" t="s">
        <v>2988</v>
      </c>
      <c r="C2683" t="s">
        <v>27</v>
      </c>
      <c r="D2683">
        <v>-20.715710000000001</v>
      </c>
      <c r="E2683">
        <v>-67.691879999999998</v>
      </c>
      <c r="F2683" s="9">
        <v>45536</v>
      </c>
      <c r="H2683" t="s">
        <v>2456</v>
      </c>
      <c r="I2683" t="s">
        <v>195</v>
      </c>
      <c r="J2683" t="s">
        <v>29</v>
      </c>
      <c r="L2683" t="s">
        <v>30</v>
      </c>
      <c r="M2683">
        <v>0</v>
      </c>
      <c r="N2683">
        <v>11.76</v>
      </c>
      <c r="P2683">
        <v>8.85</v>
      </c>
      <c r="Q2683" s="1">
        <v>3.9178826387846195</v>
      </c>
      <c r="R2683" s="3">
        <v>239.19</v>
      </c>
      <c r="S2683">
        <v>0.47134165366614672</v>
      </c>
      <c r="T2683" s="1">
        <v>450.41408424336976</v>
      </c>
      <c r="U2683" s="1">
        <v>0.94268330733229344</v>
      </c>
      <c r="V2683" s="3"/>
      <c r="W2683" s="3">
        <v>364.81843993759759</v>
      </c>
      <c r="Z2683" s="2">
        <v>11.831949049429653</v>
      </c>
      <c r="AB2683">
        <v>4.7888349809885933E-2</v>
      </c>
      <c r="AD2683" s="3">
        <v>226.44395018987342</v>
      </c>
      <c r="AE2683" s="3">
        <v>44.723020879821625</v>
      </c>
      <c r="AF2683" s="3">
        <v>0.17256772623574146</v>
      </c>
      <c r="AG2683" s="3">
        <v>131.16728291618412</v>
      </c>
      <c r="AH2683" s="3">
        <v>88.727707025316462</v>
      </c>
      <c r="AJ2683">
        <v>0.1406046692015209</v>
      </c>
      <c r="AK2683">
        <v>0.1367832319391635</v>
      </c>
      <c r="AM2683">
        <v>1.8683281368821294</v>
      </c>
      <c r="AN2683">
        <v>5.3296638783269956E-2</v>
      </c>
      <c r="AO2683" s="11">
        <v>4.5840866920152087E-2</v>
      </c>
      <c r="AP2683">
        <v>1.3081140684410646E-3</v>
      </c>
      <c r="AQ2683" s="3">
        <v>1560.8595039646061</v>
      </c>
      <c r="AR2683" s="1">
        <v>-5.0444586627903227</v>
      </c>
      <c r="AS2683" s="1">
        <v>-61.434055517100695</v>
      </c>
      <c r="AV2683">
        <v>0.70682900000000004</v>
      </c>
      <c r="BA2683" t="s">
        <v>31</v>
      </c>
      <c r="BB2683">
        <v>3.9178826387846195</v>
      </c>
      <c r="BC2683">
        <v>12.705615916597171</v>
      </c>
      <c r="BD2683">
        <v>1.1797698579949608E-2</v>
      </c>
      <c r="BE2683">
        <v>3.7978184461544617</v>
      </c>
      <c r="BF2683">
        <v>1.0944361344398903</v>
      </c>
      <c r="BH2683">
        <v>9.8501000561082872</v>
      </c>
      <c r="BI2683">
        <v>1.1438610087861012</v>
      </c>
      <c r="BJ2683">
        <v>2.4862084171695931E-2</v>
      </c>
      <c r="BK2683">
        <v>3.2726367993059915</v>
      </c>
      <c r="BL2683">
        <v>3.6505948169231215</v>
      </c>
      <c r="BN2683" s="1">
        <f t="shared" si="751"/>
        <v>1.2920612653170178</v>
      </c>
      <c r="BO2683" s="2">
        <f t="shared" si="752"/>
        <v>0.7752556130113486</v>
      </c>
      <c r="BP2683" s="1">
        <f t="shared" si="753"/>
        <v>514.16165096889119</v>
      </c>
    </row>
    <row r="2684" spans="1:68" x14ac:dyDescent="0.25">
      <c r="A2684" t="s">
        <v>2416</v>
      </c>
      <c r="B2684" t="s">
        <v>2988</v>
      </c>
      <c r="C2684" t="s">
        <v>27</v>
      </c>
      <c r="D2684">
        <v>-20.684809999999999</v>
      </c>
      <c r="E2684">
        <v>-67.711179999999999</v>
      </c>
      <c r="F2684" s="9">
        <v>45536</v>
      </c>
      <c r="H2684" t="s">
        <v>2456</v>
      </c>
      <c r="I2684" t="s">
        <v>193</v>
      </c>
      <c r="J2684" t="s">
        <v>29</v>
      </c>
      <c r="L2684" t="s">
        <v>30</v>
      </c>
      <c r="M2684">
        <v>0</v>
      </c>
      <c r="N2684">
        <v>13.23</v>
      </c>
      <c r="P2684">
        <v>7.36</v>
      </c>
      <c r="Q2684" s="1">
        <v>1.136102428304282</v>
      </c>
      <c r="R2684" s="3">
        <v>69.36</v>
      </c>
      <c r="S2684">
        <v>0.10433698068539424</v>
      </c>
      <c r="T2684" s="1">
        <v>59.559026474579213</v>
      </c>
      <c r="U2684" s="1">
        <v>8.6947483904495207E-2</v>
      </c>
      <c r="V2684" s="3"/>
      <c r="W2684" s="3">
        <v>69.784050581747849</v>
      </c>
      <c r="Z2684" s="2">
        <v>2.0847321515256585</v>
      </c>
      <c r="AB2684">
        <v>1.7113750693481276E-2</v>
      </c>
      <c r="AD2684" s="3">
        <v>27.227792687454677</v>
      </c>
      <c r="AE2684" s="3">
        <v>10.625052954261456</v>
      </c>
      <c r="AF2684" s="3">
        <v>2.2406880721220528E-2</v>
      </c>
      <c r="AG2684" s="3">
        <v>34.537195265004094</v>
      </c>
      <c r="AH2684" s="3">
        <v>13.762304362581579</v>
      </c>
      <c r="AJ2684">
        <v>1.9928487864077669E-2</v>
      </c>
      <c r="AK2684">
        <v>8.3380027739251032E-5</v>
      </c>
      <c r="AM2684">
        <v>0.35436511789181691</v>
      </c>
      <c r="AN2684">
        <v>5.6593442961165037E-2</v>
      </c>
      <c r="AO2684" s="11">
        <v>4.2409166608876558E-2</v>
      </c>
      <c r="AP2684">
        <v>2.3346407766990294E-2</v>
      </c>
      <c r="AQ2684" s="3">
        <v>287.58927532679934</v>
      </c>
      <c r="AR2684" s="1">
        <v>-16.236284156515623</v>
      </c>
      <c r="AS2684" s="1">
        <v>-117.76462527592003</v>
      </c>
      <c r="AV2684">
        <v>0.70640199999999997</v>
      </c>
      <c r="BA2684" t="s">
        <v>31</v>
      </c>
      <c r="BB2684">
        <v>1.136102428304282</v>
      </c>
      <c r="BC2684">
        <v>1.6800853730487788</v>
      </c>
      <c r="BD2684">
        <v>1.0881493279997899E-3</v>
      </c>
      <c r="BE2684">
        <v>0.7264631540885681</v>
      </c>
      <c r="BF2684">
        <v>0.19283434941500865</v>
      </c>
      <c r="BH2684">
        <v>1.1843835176586488</v>
      </c>
      <c r="BI2684">
        <v>0.27175230008111489</v>
      </c>
      <c r="BJ2684">
        <v>3.2281920070912733E-3</v>
      </c>
      <c r="BK2684">
        <v>0.86170646868772693</v>
      </c>
      <c r="BL2684">
        <v>0.56623346482540959</v>
      </c>
      <c r="BN2684" s="1">
        <f t="shared" si="751"/>
        <v>0.52462757558981399</v>
      </c>
      <c r="BO2684" s="2">
        <f t="shared" si="752"/>
        <v>0.70495436521145283</v>
      </c>
      <c r="BP2684" s="1">
        <f t="shared" si="753"/>
        <v>614.19992072113507</v>
      </c>
    </row>
    <row r="2685" spans="1:68" x14ac:dyDescent="0.25">
      <c r="A2685" t="s">
        <v>2417</v>
      </c>
      <c r="B2685" t="s">
        <v>2988</v>
      </c>
      <c r="C2685" t="s">
        <v>27</v>
      </c>
      <c r="D2685">
        <v>-20.626049999999999</v>
      </c>
      <c r="E2685">
        <v>-67.691580000000002</v>
      </c>
      <c r="F2685" s="9">
        <v>45536</v>
      </c>
      <c r="H2685" t="s">
        <v>2456</v>
      </c>
      <c r="I2685" t="s">
        <v>193</v>
      </c>
      <c r="J2685" t="s">
        <v>29</v>
      </c>
      <c r="L2685" t="s">
        <v>30</v>
      </c>
      <c r="M2685">
        <v>0</v>
      </c>
      <c r="N2685">
        <v>16.98</v>
      </c>
      <c r="P2685">
        <v>7.24</v>
      </c>
      <c r="Q2685" s="1">
        <v>1.1546115941633337</v>
      </c>
      <c r="R2685" s="3">
        <v>70.489999999999995</v>
      </c>
      <c r="S2685">
        <v>4.2182895015158997E-2</v>
      </c>
      <c r="T2685" s="1">
        <v>32.73392653176338</v>
      </c>
      <c r="U2685" s="1">
        <v>5.2728618768948743E-2</v>
      </c>
      <c r="V2685" s="3"/>
      <c r="W2685" s="3">
        <v>35.655092011563141</v>
      </c>
      <c r="Z2685" s="2">
        <v>2.1030000000000002</v>
      </c>
      <c r="AB2685">
        <v>1.2539999999999999E-3</v>
      </c>
      <c r="AD2685" s="3">
        <v>20.162600000000001</v>
      </c>
      <c r="AE2685" s="3">
        <v>7.5007575530717689</v>
      </c>
      <c r="AF2685" s="3">
        <v>8.7900000000000009E-3</v>
      </c>
      <c r="AG2685" s="3">
        <v>20.056800838365188</v>
      </c>
      <c r="AH2685" s="3">
        <v>9.3859999999999992</v>
      </c>
      <c r="AJ2685">
        <v>1.9193999999999999E-2</v>
      </c>
      <c r="AK2685">
        <v>3.1320000000000002E-3</v>
      </c>
      <c r="AL2685">
        <v>1.6919999999999997E-3</v>
      </c>
      <c r="AM2685">
        <v>0.18624000000000002</v>
      </c>
      <c r="AN2685">
        <v>2.5134E-2</v>
      </c>
      <c r="AO2685" s="11">
        <v>2.1666000000000001E-2</v>
      </c>
      <c r="AP2685">
        <v>7.2599999999999997E-4</v>
      </c>
      <c r="AQ2685" s="3">
        <v>198.4007060571106</v>
      </c>
      <c r="AR2685" s="1">
        <v>-16.192998188515624</v>
      </c>
      <c r="AS2685" s="1">
        <v>-115.68621585868004</v>
      </c>
      <c r="AV2685">
        <v>0.70640599999999998</v>
      </c>
      <c r="BA2685" t="s">
        <v>31</v>
      </c>
      <c r="BB2685">
        <v>1.1546115941633337</v>
      </c>
      <c r="BC2685">
        <v>0.92338297691857196</v>
      </c>
      <c r="BD2685">
        <v>6.5989961414883794E-4</v>
      </c>
      <c r="BE2685">
        <v>0.37117522393882096</v>
      </c>
      <c r="BF2685">
        <v>0.19452409582832303</v>
      </c>
      <c r="BH2685">
        <v>0.87705424333376836</v>
      </c>
      <c r="BI2685">
        <v>0.19184357256125634</v>
      </c>
      <c r="BJ2685">
        <v>1.2663881285117421E-3</v>
      </c>
      <c r="BK2685">
        <v>0.5004191825939418</v>
      </c>
      <c r="BL2685">
        <v>0.38617568401563462</v>
      </c>
      <c r="BN2685" s="1">
        <f t="shared" si="751"/>
        <v>0.39455513391500435</v>
      </c>
      <c r="BO2685" s="2">
        <f t="shared" si="752"/>
        <v>0.94982717383483983</v>
      </c>
      <c r="BP2685" s="1">
        <f t="shared" si="753"/>
        <v>1067.8043230944252</v>
      </c>
    </row>
    <row r="2686" spans="1:68" x14ac:dyDescent="0.25">
      <c r="A2686" t="s">
        <v>2418</v>
      </c>
      <c r="B2686" t="s">
        <v>2988</v>
      </c>
      <c r="C2686" t="s">
        <v>27</v>
      </c>
      <c r="D2686">
        <v>-20.590789999999998</v>
      </c>
      <c r="E2686">
        <v>-67.681219999999996</v>
      </c>
      <c r="F2686" s="9">
        <v>45536</v>
      </c>
      <c r="H2686" t="s">
        <v>2456</v>
      </c>
      <c r="I2686" t="s">
        <v>193</v>
      </c>
      <c r="J2686" t="s">
        <v>29</v>
      </c>
      <c r="L2686" t="s">
        <v>30</v>
      </c>
      <c r="M2686">
        <v>0</v>
      </c>
      <c r="N2686">
        <v>17.829999999999998</v>
      </c>
      <c r="P2686">
        <v>7.37</v>
      </c>
      <c r="Q2686" s="1">
        <v>0.97607185269106356</v>
      </c>
      <c r="R2686" s="3">
        <v>59.59</v>
      </c>
      <c r="S2686">
        <v>0.13766500178380306</v>
      </c>
      <c r="T2686" s="1">
        <v>48.718114520156981</v>
      </c>
      <c r="U2686" s="1">
        <v>9.1776667855868715E-2</v>
      </c>
      <c r="V2686" s="3"/>
      <c r="W2686" s="3">
        <v>67.884141990724231</v>
      </c>
      <c r="Z2686" s="2">
        <v>2.0590385243399969</v>
      </c>
      <c r="AB2686">
        <v>2.3726140698916531E-3</v>
      </c>
      <c r="AD2686" s="3">
        <v>22.886383477947422</v>
      </c>
      <c r="AE2686" s="3">
        <v>9.434348776591758</v>
      </c>
      <c r="AF2686" s="3">
        <v>1.269880924767282E-2</v>
      </c>
      <c r="AG2686" s="3">
        <v>29.484102918945535</v>
      </c>
      <c r="AH2686" s="3">
        <v>13.701040158088517</v>
      </c>
      <c r="AI2686">
        <v>2.6835684419349918E-2</v>
      </c>
      <c r="AJ2686">
        <v>1.1167641080421183E-2</v>
      </c>
      <c r="AK2686">
        <v>1.3688158095528767E-4</v>
      </c>
      <c r="AM2686">
        <v>0.25642482832290558</v>
      </c>
      <c r="AN2686">
        <v>3.3045875629482677E-2</v>
      </c>
      <c r="AO2686" s="11">
        <v>3.5525332977262319E-2</v>
      </c>
      <c r="AP2686">
        <v>1.0950526476423013E-3</v>
      </c>
      <c r="AQ2686" s="3">
        <v>254.29318502162366</v>
      </c>
      <c r="AR2686" s="1">
        <v>-16.396001362515623</v>
      </c>
      <c r="AS2686" s="1">
        <v>-119.27360745556007</v>
      </c>
      <c r="AV2686">
        <v>0.70642700000000003</v>
      </c>
      <c r="BA2686" t="s">
        <v>31</v>
      </c>
      <c r="BB2686">
        <v>0.97607185269106356</v>
      </c>
      <c r="BC2686">
        <v>1.3742768552935678</v>
      </c>
      <c r="BD2686">
        <v>1.1485866521809762E-3</v>
      </c>
      <c r="BE2686">
        <v>0.7066848010693757</v>
      </c>
      <c r="BF2686">
        <v>0.19045773049116613</v>
      </c>
      <c r="BH2686">
        <v>0.99553627726075178</v>
      </c>
      <c r="BI2686">
        <v>0.24129818372133208</v>
      </c>
      <c r="BJ2686">
        <v>1.8295359815117158E-3</v>
      </c>
      <c r="BK2686">
        <v>0.7356313103529325</v>
      </c>
      <c r="BL2686">
        <v>0.56371282279730583</v>
      </c>
      <c r="BN2686" s="1">
        <f t="shared" si="751"/>
        <v>0.95347641211820655</v>
      </c>
      <c r="BO2686" s="2">
        <f t="shared" si="752"/>
        <v>0.72440736626397528</v>
      </c>
      <c r="BP2686" s="1">
        <f t="shared" si="753"/>
        <v>1078.9232195608706</v>
      </c>
    </row>
    <row r="2687" spans="1:68" x14ac:dyDescent="0.25">
      <c r="A2687" t="s">
        <v>2419</v>
      </c>
      <c r="B2687" t="s">
        <v>2988</v>
      </c>
      <c r="C2687" t="s">
        <v>27</v>
      </c>
      <c r="D2687">
        <v>-20.578849999999999</v>
      </c>
      <c r="E2687">
        <v>-67.640479999999997</v>
      </c>
      <c r="F2687" s="9">
        <v>45536</v>
      </c>
      <c r="H2687" t="s">
        <v>2456</v>
      </c>
      <c r="I2687" t="s">
        <v>193</v>
      </c>
      <c r="J2687" t="s">
        <v>29</v>
      </c>
      <c r="L2687" t="s">
        <v>30</v>
      </c>
      <c r="M2687">
        <v>0</v>
      </c>
      <c r="N2687">
        <v>21.87</v>
      </c>
      <c r="P2687">
        <v>6.94</v>
      </c>
      <c r="Q2687" s="1">
        <v>2.0155335035011808</v>
      </c>
      <c r="R2687" s="3">
        <v>123.05</v>
      </c>
      <c r="S2687">
        <v>0.10027025903288844</v>
      </c>
      <c r="T2687" s="1">
        <v>94.529786703255581</v>
      </c>
      <c r="U2687" s="1">
        <v>0.20054051806577688</v>
      </c>
      <c r="V2687" s="3"/>
      <c r="W2687" s="3">
        <v>75.277896968941008</v>
      </c>
      <c r="Z2687" s="2">
        <v>3.9446147026364198</v>
      </c>
      <c r="AB2687">
        <v>4.7472088289393019E-3</v>
      </c>
      <c r="AD2687" s="3">
        <v>50.60229269588325</v>
      </c>
      <c r="AE2687" s="3">
        <v>17.441394270614605</v>
      </c>
      <c r="AF2687" s="3">
        <v>7.6708937339055788E-2</v>
      </c>
      <c r="AG2687" s="3">
        <v>37.11216583373691</v>
      </c>
      <c r="AH2687" s="3">
        <v>22.078448910499063</v>
      </c>
      <c r="AI2687">
        <v>6.1332139791538893E-3</v>
      </c>
      <c r="AJ2687">
        <v>3.1595912691600246E-2</v>
      </c>
      <c r="AK2687">
        <v>1.7636689147762109E-2</v>
      </c>
      <c r="AM2687">
        <v>0.40505596076026973</v>
      </c>
      <c r="AN2687">
        <v>4.5431190190067451E-2</v>
      </c>
      <c r="AO2687" s="11">
        <v>7.4808956468424281E-2</v>
      </c>
      <c r="AP2687">
        <v>2.1310999386879217E-3</v>
      </c>
      <c r="AQ2687" s="3">
        <v>424.8988772942601</v>
      </c>
      <c r="AR2687" s="1">
        <v>-14.636306524515625</v>
      </c>
      <c r="AS2687" s="1">
        <v>-109.97004243508036</v>
      </c>
      <c r="AV2687">
        <v>0.70669800000000005</v>
      </c>
      <c r="BA2687" t="s">
        <v>31</v>
      </c>
      <c r="BB2687">
        <v>2.0155335035011808</v>
      </c>
      <c r="BC2687">
        <v>2.6665666206842191</v>
      </c>
      <c r="BD2687">
        <v>2.5097681976594026E-3</v>
      </c>
      <c r="BE2687">
        <v>0.78365497573330212</v>
      </c>
      <c r="BF2687">
        <v>0.3648704747605605</v>
      </c>
      <c r="BH2687">
        <v>2.2011524074941602</v>
      </c>
      <c r="BI2687">
        <v>0.44609085997638276</v>
      </c>
      <c r="BJ2687">
        <v>1.1051568554827229E-2</v>
      </c>
      <c r="BK2687">
        <v>0.92595224136070131</v>
      </c>
      <c r="BL2687">
        <v>0.90839123268870858</v>
      </c>
      <c r="BN2687" s="1">
        <f t="shared" si="751"/>
        <v>0.59672889171498433</v>
      </c>
      <c r="BO2687" s="2">
        <f t="shared" si="752"/>
        <v>0.8254631219111872</v>
      </c>
      <c r="BP2687" s="1">
        <f t="shared" si="753"/>
        <v>287.82107634879179</v>
      </c>
    </row>
    <row r="2688" spans="1:68" x14ac:dyDescent="0.25">
      <c r="A2688" t="s">
        <v>2420</v>
      </c>
      <c r="B2688" t="s">
        <v>2988</v>
      </c>
      <c r="C2688" t="s">
        <v>27</v>
      </c>
      <c r="D2688">
        <v>-20.582380000000001</v>
      </c>
      <c r="E2688">
        <v>-67.616290000000006</v>
      </c>
      <c r="F2688" s="9">
        <v>45536</v>
      </c>
      <c r="H2688" t="s">
        <v>2456</v>
      </c>
      <c r="I2688" t="s">
        <v>193</v>
      </c>
      <c r="J2688" t="s">
        <v>29</v>
      </c>
      <c r="L2688" t="s">
        <v>30</v>
      </c>
      <c r="M2688">
        <v>0</v>
      </c>
      <c r="N2688">
        <v>21.37</v>
      </c>
      <c r="P2688">
        <v>9.26</v>
      </c>
      <c r="Q2688" s="1">
        <v>1.5696755436043734</v>
      </c>
      <c r="R2688" s="3">
        <v>95.83</v>
      </c>
      <c r="S2688">
        <v>0.13964126602874519</v>
      </c>
      <c r="T2688" s="1">
        <v>72.124713903846896</v>
      </c>
      <c r="U2688" s="1">
        <v>0.13964126602874519</v>
      </c>
      <c r="V2688" s="3"/>
      <c r="W2688" s="3">
        <v>115.99534498121102</v>
      </c>
      <c r="Z2688" s="2">
        <v>2.2070813401582132</v>
      </c>
      <c r="AB2688">
        <v>4.5203201489064674E-3</v>
      </c>
      <c r="AD2688" s="3">
        <v>45.595412998186667</v>
      </c>
      <c r="AE2688" s="3">
        <v>14.949445622160642</v>
      </c>
      <c r="AF2688" s="3">
        <v>4.6947179153094452E-2</v>
      </c>
      <c r="AG2688" s="3">
        <v>37.909917292130295</v>
      </c>
      <c r="AH2688" s="3">
        <v>21.287936108646168</v>
      </c>
      <c r="AI2688">
        <v>2.0189673336435555E-2</v>
      </c>
      <c r="AJ2688">
        <v>1.4753998138669146E-2</v>
      </c>
      <c r="AK2688">
        <v>5.636448580735226E-3</v>
      </c>
      <c r="AM2688">
        <v>0.40766590972545363</v>
      </c>
      <c r="AN2688">
        <v>3.0086650535132615E-2</v>
      </c>
      <c r="AO2688" s="11">
        <v>5.2248762214983709E-2</v>
      </c>
      <c r="AP2688">
        <v>1.2137896696137738E-3</v>
      </c>
      <c r="AQ2688" s="3">
        <v>406.68972432025367</v>
      </c>
      <c r="AR2688" s="1">
        <v>-15.515452550515622</v>
      </c>
      <c r="AS2688" s="1">
        <v>-114.1962145869602</v>
      </c>
      <c r="AV2688">
        <v>0.70663200000000004</v>
      </c>
      <c r="BA2688" t="s">
        <v>31</v>
      </c>
      <c r="BB2688">
        <v>1.5696755436043734</v>
      </c>
      <c r="BC2688">
        <v>2.0345476418574582</v>
      </c>
      <c r="BD2688">
        <v>1.7476129609124097E-3</v>
      </c>
      <c r="BE2688">
        <v>1.2075301372185199</v>
      </c>
      <c r="BF2688">
        <v>0.20415145131423673</v>
      </c>
      <c r="BH2688">
        <v>1.9833578232279205</v>
      </c>
      <c r="BI2688">
        <v>0.38235538686236081</v>
      </c>
      <c r="BJ2688">
        <v>6.7637486173598117E-3</v>
      </c>
      <c r="BK2688">
        <v>0.94585621986353041</v>
      </c>
      <c r="BL2688">
        <v>0.87586653399079073</v>
      </c>
      <c r="BN2688" s="1">
        <f t="shared" si="751"/>
        <v>-4.2441024855927836E-2</v>
      </c>
      <c r="BO2688" s="2">
        <f t="shared" si="752"/>
        <v>0.97483970511361262</v>
      </c>
      <c r="BP2688" s="1">
        <f t="shared" si="753"/>
        <v>453.44441333155169</v>
      </c>
    </row>
    <row r="2689" spans="1:68" x14ac:dyDescent="0.25">
      <c r="A2689" t="s">
        <v>2421</v>
      </c>
      <c r="B2689" t="s">
        <v>2988</v>
      </c>
      <c r="C2689" t="s">
        <v>27</v>
      </c>
      <c r="D2689">
        <v>-20.587789999999998</v>
      </c>
      <c r="E2689">
        <v>-67.610600000000005</v>
      </c>
      <c r="F2689" s="9">
        <v>45536</v>
      </c>
      <c r="H2689" t="s">
        <v>2456</v>
      </c>
      <c r="I2689" t="s">
        <v>193</v>
      </c>
      <c r="J2689" t="s">
        <v>29</v>
      </c>
      <c r="L2689" t="s">
        <v>30</v>
      </c>
      <c r="M2689">
        <v>0</v>
      </c>
      <c r="N2689">
        <v>16.68</v>
      </c>
      <c r="P2689">
        <v>9.48</v>
      </c>
      <c r="Q2689" s="1">
        <v>1.6641869480351075</v>
      </c>
      <c r="R2689" s="3">
        <v>101.6</v>
      </c>
      <c r="S2689">
        <v>0.22608224299065416</v>
      </c>
      <c r="T2689" s="1">
        <v>81.490088473520231</v>
      </c>
      <c r="U2689" s="1">
        <v>0.1004809968847352</v>
      </c>
      <c r="V2689" s="3"/>
      <c r="W2689" s="3">
        <v>116.68355763239873</v>
      </c>
      <c r="Z2689" s="2">
        <v>2.7115795020120723</v>
      </c>
      <c r="AB2689">
        <v>3.0162448189134813E-2</v>
      </c>
      <c r="AD2689" s="3">
        <v>51.270172911140584</v>
      </c>
      <c r="AE2689" s="3">
        <v>9.9634229137123054</v>
      </c>
      <c r="AF2689" s="3">
        <v>6.3261887323943652E-2</v>
      </c>
      <c r="AG2689" s="3">
        <v>40.812480951641973</v>
      </c>
      <c r="AH2689" s="3">
        <v>22.572149556531834</v>
      </c>
      <c r="AJ2689">
        <v>2.0105450704225352E-2</v>
      </c>
      <c r="AK2689">
        <v>1.2573998993963781E-3</v>
      </c>
      <c r="AM2689">
        <v>0.4828112625754527</v>
      </c>
      <c r="AN2689">
        <v>2.2632202213279679E-2</v>
      </c>
      <c r="AO2689" s="11">
        <v>3.0935067404426558E-2</v>
      </c>
      <c r="AP2689">
        <v>2.5299491951710257E-3</v>
      </c>
      <c r="AQ2689" s="3">
        <v>428.03760279555161</v>
      </c>
      <c r="AR2689" s="1">
        <v>-14.731896370515623</v>
      </c>
      <c r="AS2689" s="1">
        <v>-112.44632088371964</v>
      </c>
      <c r="AV2689">
        <v>0.70647599999999999</v>
      </c>
      <c r="BA2689" t="s">
        <v>31</v>
      </c>
      <c r="BB2689">
        <v>1.6641869480351075</v>
      </c>
      <c r="BC2689">
        <v>2.2987331022149569</v>
      </c>
      <c r="BD2689">
        <v>1.2575214868434021E-3</v>
      </c>
      <c r="BE2689">
        <v>1.2146945412492061</v>
      </c>
      <c r="BF2689">
        <v>0.25081671464361044</v>
      </c>
      <c r="BH2689">
        <v>2.2302045722363122</v>
      </c>
      <c r="BI2689">
        <v>0.2548300799193905</v>
      </c>
      <c r="BJ2689">
        <v>9.1142324339351186E-3</v>
      </c>
      <c r="BK2689">
        <v>1.0182754728453587</v>
      </c>
      <c r="BL2689">
        <v>0.92870395213050128</v>
      </c>
      <c r="BN2689" s="1">
        <f t="shared" si="751"/>
        <v>-4.270895602501102E-2</v>
      </c>
      <c r="BO2689" s="2">
        <f t="shared" si="752"/>
        <v>0.9701885660790226</v>
      </c>
      <c r="BP2689" s="1">
        <f t="shared" si="753"/>
        <v>356.80487116906835</v>
      </c>
    </row>
    <row r="2690" spans="1:68" x14ac:dyDescent="0.25">
      <c r="A2690" t="s">
        <v>2422</v>
      </c>
      <c r="B2690" t="s">
        <v>2988</v>
      </c>
      <c r="C2690" t="s">
        <v>27</v>
      </c>
      <c r="D2690">
        <v>-20.657389999999999</v>
      </c>
      <c r="E2690">
        <v>-67.627799999999993</v>
      </c>
      <c r="F2690" s="9">
        <v>45536</v>
      </c>
      <c r="H2690" t="s">
        <v>2456</v>
      </c>
      <c r="I2690" t="s">
        <v>1032</v>
      </c>
      <c r="J2690" t="s">
        <v>29</v>
      </c>
      <c r="L2690" t="s">
        <v>30</v>
      </c>
      <c r="M2690">
        <v>0</v>
      </c>
      <c r="N2690">
        <v>7.38</v>
      </c>
      <c r="P2690">
        <v>3.47</v>
      </c>
      <c r="Q2690" s="1">
        <v>0</v>
      </c>
      <c r="S2690">
        <v>1.67336189</v>
      </c>
      <c r="T2690" s="1">
        <v>75.043844899999996</v>
      </c>
      <c r="U2690" s="1">
        <v>0.12872015000000001</v>
      </c>
      <c r="V2690" s="3"/>
      <c r="W2690" s="3">
        <v>679.77108899999996</v>
      </c>
      <c r="Z2690" s="2">
        <v>1.8444123490357256</v>
      </c>
      <c r="AB2690">
        <v>6.4231299399304469E-4</v>
      </c>
      <c r="AD2690" s="3">
        <v>102.46591991675339</v>
      </c>
      <c r="AE2690" s="3">
        <v>13.330032811610772</v>
      </c>
      <c r="AF2690" s="3">
        <v>0.16631977236800502</v>
      </c>
      <c r="AG2690" s="3">
        <v>135.14184749694388</v>
      </c>
      <c r="AH2690" s="3">
        <v>36.852746847034339</v>
      </c>
      <c r="AI2690">
        <v>15.144738476130259</v>
      </c>
      <c r="AJ2690">
        <v>0.50847537780588048</v>
      </c>
      <c r="AK2690">
        <v>4.1448079671198226</v>
      </c>
      <c r="AL2690">
        <v>2.5285452481821058</v>
      </c>
      <c r="AM2690">
        <v>0.98198321846348391</v>
      </c>
      <c r="AN2690">
        <v>1.4810226999683844E-2</v>
      </c>
      <c r="AO2690" s="11">
        <v>5.2745231742017069E-2</v>
      </c>
      <c r="AP2690">
        <v>1.1183802718937715E-2</v>
      </c>
      <c r="AQ2690" s="3">
        <v>1047.4580038135862</v>
      </c>
      <c r="AR2690" s="1">
        <v>-14.378912890790323</v>
      </c>
      <c r="AS2690" s="1">
        <v>-106.53753204500994</v>
      </c>
      <c r="AV2690">
        <v>0.70641900000000002</v>
      </c>
      <c r="BA2690" t="s">
        <v>31</v>
      </c>
      <c r="BB2690">
        <v>0</v>
      </c>
      <c r="BC2690">
        <v>2.1168926629055003</v>
      </c>
      <c r="BD2690">
        <v>1.6109349969963959E-3</v>
      </c>
      <c r="BE2690">
        <v>7.0765260149906304</v>
      </c>
      <c r="BF2690">
        <v>0.17060515669556245</v>
      </c>
      <c r="BH2690">
        <v>4.4571716871874978</v>
      </c>
      <c r="BI2690">
        <v>0.34093637860497189</v>
      </c>
      <c r="BJ2690">
        <v>2.3961932339433081E-2</v>
      </c>
      <c r="BK2690">
        <v>3.3718025822590789</v>
      </c>
      <c r="BL2690">
        <v>1.5162619562655562</v>
      </c>
      <c r="BN2690" s="1">
        <f t="shared" si="751"/>
        <v>-5.4206992209641545</v>
      </c>
      <c r="BO2690" s="2">
        <f t="shared" si="752"/>
        <v>2.1055255966875017</v>
      </c>
      <c r="BP2690" s="1">
        <f t="shared" si="753"/>
        <v>221.57766525493221</v>
      </c>
    </row>
    <row r="2691" spans="1:68" x14ac:dyDescent="0.25">
      <c r="A2691" t="s">
        <v>2423</v>
      </c>
      <c r="B2691" t="s">
        <v>2988</v>
      </c>
      <c r="C2691" t="s">
        <v>27</v>
      </c>
      <c r="D2691">
        <v>-20.888950000000001</v>
      </c>
      <c r="E2691">
        <v>-67.762820000000005</v>
      </c>
      <c r="F2691" s="9">
        <v>45536</v>
      </c>
      <c r="H2691" t="s">
        <v>2456</v>
      </c>
      <c r="I2691" t="s">
        <v>193</v>
      </c>
      <c r="J2691" t="s">
        <v>29</v>
      </c>
      <c r="L2691" t="s">
        <v>30</v>
      </c>
      <c r="M2691">
        <v>0</v>
      </c>
      <c r="N2691">
        <v>13.31</v>
      </c>
      <c r="P2691">
        <v>7.24</v>
      </c>
      <c r="Q2691" s="1">
        <v>1.4658276572801354</v>
      </c>
      <c r="R2691" s="3">
        <v>89.49</v>
      </c>
      <c r="S2691">
        <v>8.7079633239477289E-2</v>
      </c>
      <c r="T2691" s="1">
        <v>34.410968401800112</v>
      </c>
      <c r="U2691" s="1">
        <v>5.8053088826318197E-2</v>
      </c>
      <c r="V2691" s="3"/>
      <c r="W2691" s="3">
        <v>22.103713570620652</v>
      </c>
      <c r="Z2691" s="2">
        <v>1.8264788005780348</v>
      </c>
      <c r="AB2691">
        <v>2.0790520231213873E-3</v>
      </c>
      <c r="AD2691" s="3">
        <v>23.576546784954548</v>
      </c>
      <c r="AE2691" s="3">
        <v>5.8670972758327311</v>
      </c>
      <c r="AF2691" s="3">
        <v>3.1510988439306352E-3</v>
      </c>
      <c r="AG2691" s="3">
        <v>20.98392080614914</v>
      </c>
      <c r="AH2691" s="3">
        <v>9.7388476648617281</v>
      </c>
      <c r="AJ2691">
        <v>5.4869797687861262E-3</v>
      </c>
      <c r="AK2691">
        <v>1.0395260115606938E-4</v>
      </c>
      <c r="AL2691">
        <v>7.228618612716764E-2</v>
      </c>
      <c r="AM2691">
        <v>0.22271844797687862</v>
      </c>
      <c r="AN2691">
        <v>1.7670877167630061E-2</v>
      </c>
      <c r="AO2691" s="11">
        <v>2.2739631502890177E-2</v>
      </c>
      <c r="AP2691">
        <v>3.0319508670520234E-4</v>
      </c>
      <c r="AQ2691" s="3">
        <v>208.39260533241068</v>
      </c>
      <c r="AR2691" s="1">
        <v>-15.998411730515622</v>
      </c>
      <c r="AS2691" s="1">
        <v>-116.04685310916057</v>
      </c>
      <c r="AV2691">
        <v>0.70657199999999998</v>
      </c>
      <c r="BA2691" t="s">
        <v>31</v>
      </c>
      <c r="BB2691">
        <v>1.4658276572801354</v>
      </c>
      <c r="BC2691">
        <v>0.97069022289986207</v>
      </c>
      <c r="BD2691">
        <v>7.265354528724244E-4</v>
      </c>
      <c r="BE2691">
        <v>0.23010320185946961</v>
      </c>
      <c r="BF2691">
        <v>0.16894633249264959</v>
      </c>
      <c r="BH2691">
        <v>1.0255577356542063</v>
      </c>
      <c r="BI2691">
        <v>0.15006016312301892</v>
      </c>
      <c r="BJ2691">
        <v>4.5398340929702279E-4</v>
      </c>
      <c r="BK2691">
        <v>0.52355091831709433</v>
      </c>
      <c r="BL2691">
        <v>0.40069317691264056</v>
      </c>
      <c r="BN2691" s="1">
        <f t="shared" si="751"/>
        <v>2.1463866854068199</v>
      </c>
      <c r="BO2691" s="2">
        <f t="shared" si="752"/>
        <v>1.0565242251955849</v>
      </c>
      <c r="BP2691" s="1">
        <f t="shared" si="753"/>
        <v>3090.6195416941064</v>
      </c>
    </row>
    <row r="2692" spans="1:68" x14ac:dyDescent="0.25">
      <c r="A2692" t="s">
        <v>2424</v>
      </c>
      <c r="B2692" t="s">
        <v>2988</v>
      </c>
      <c r="C2692" t="s">
        <v>27</v>
      </c>
      <c r="D2692">
        <v>-20.897939999999998</v>
      </c>
      <c r="E2692">
        <v>-67.76352</v>
      </c>
      <c r="F2692" s="9">
        <v>45536</v>
      </c>
      <c r="H2692" t="s">
        <v>2456</v>
      </c>
      <c r="I2692" t="s">
        <v>215</v>
      </c>
      <c r="J2692" t="s">
        <v>29</v>
      </c>
      <c r="L2692" t="s">
        <v>30</v>
      </c>
      <c r="M2692">
        <v>5</v>
      </c>
      <c r="N2692">
        <v>12.9</v>
      </c>
      <c r="P2692">
        <v>7.02</v>
      </c>
      <c r="Q2692" s="1">
        <v>2.1796590273133045</v>
      </c>
      <c r="R2692" s="3">
        <v>133.07</v>
      </c>
      <c r="S2692">
        <v>0.25698368411475708</v>
      </c>
      <c r="T2692" s="1">
        <v>127.83102686965488</v>
      </c>
      <c r="U2692" s="1">
        <v>0.14684781949414691</v>
      </c>
      <c r="V2692" s="3"/>
      <c r="W2692" s="3">
        <v>58.445432158670464</v>
      </c>
      <c r="Z2692" s="2">
        <v>2.2928476091476084</v>
      </c>
      <c r="AB2692">
        <v>1.8875439803439802E-2</v>
      </c>
      <c r="AD2692" s="3">
        <v>82.561165053291546</v>
      </c>
      <c r="AE2692" s="3">
        <v>18.358452136540816</v>
      </c>
      <c r="AF2692" s="3">
        <v>7.7350335286335281E-2</v>
      </c>
      <c r="AG2692" s="3">
        <v>36.589410370604902</v>
      </c>
      <c r="AH2692" s="3">
        <v>15.150578557993731</v>
      </c>
      <c r="AJ2692">
        <v>6.4347851067851061E-3</v>
      </c>
      <c r="AK2692">
        <v>5.6943934983934982E-3</v>
      </c>
      <c r="AL2692">
        <v>1.738131392931393E-2</v>
      </c>
      <c r="AM2692">
        <v>0.30037358533358532</v>
      </c>
      <c r="AN2692">
        <v>2.7785490833490831E-2</v>
      </c>
      <c r="AO2692" s="11">
        <v>2.6770455490455487E-2</v>
      </c>
      <c r="AP2692">
        <v>4.5373653373653364E-4</v>
      </c>
      <c r="AQ2692" s="3">
        <v>475.12460112926613</v>
      </c>
      <c r="AR2692" s="1">
        <v>-15.755529354515621</v>
      </c>
      <c r="AS2692" s="1">
        <v>-112.60765860103993</v>
      </c>
      <c r="AV2692">
        <v>0.70749799999999996</v>
      </c>
      <c r="AW2692" s="1">
        <v>7.60374702053553</v>
      </c>
      <c r="BA2692" t="s">
        <v>31</v>
      </c>
      <c r="BB2692">
        <v>2.1796590273133045</v>
      </c>
      <c r="BC2692">
        <v>3.605952803093226</v>
      </c>
      <c r="BD2692">
        <v>1.8378031074057233E-3</v>
      </c>
      <c r="BE2692">
        <v>0.60842631853706497</v>
      </c>
      <c r="BF2692">
        <v>0.2120846923640374</v>
      </c>
      <c r="BH2692">
        <v>3.5913334661486598</v>
      </c>
      <c r="BI2692">
        <v>0.46954604513599862</v>
      </c>
      <c r="BJ2692">
        <v>1.1143975693176097E-2</v>
      </c>
      <c r="BK2692">
        <v>0.91290944038435384</v>
      </c>
      <c r="BL2692">
        <v>0.62335233729659456</v>
      </c>
      <c r="BN2692" s="1">
        <f t="shared" si="751"/>
        <v>0.99120973479817664</v>
      </c>
      <c r="BO2692" s="2">
        <f t="shared" si="752"/>
        <v>0.99594577695747277</v>
      </c>
      <c r="BP2692" s="1">
        <f t="shared" si="753"/>
        <v>195.86959128114125</v>
      </c>
    </row>
    <row r="2693" spans="1:68" x14ac:dyDescent="0.25">
      <c r="A2693" t="s">
        <v>2425</v>
      </c>
      <c r="B2693" t="s">
        <v>2988</v>
      </c>
      <c r="C2693" t="s">
        <v>27</v>
      </c>
      <c r="D2693">
        <v>-20.90878</v>
      </c>
      <c r="E2693">
        <v>-67.757769999999994</v>
      </c>
      <c r="F2693" s="9">
        <v>45536</v>
      </c>
      <c r="H2693" t="s">
        <v>2456</v>
      </c>
      <c r="I2693" t="s">
        <v>193</v>
      </c>
      <c r="J2693" t="s">
        <v>29</v>
      </c>
      <c r="L2693" t="s">
        <v>30</v>
      </c>
      <c r="M2693">
        <v>0</v>
      </c>
      <c r="N2693">
        <v>10.83</v>
      </c>
      <c r="P2693">
        <v>7.83</v>
      </c>
      <c r="Q2693" s="1">
        <v>0.90137999754303111</v>
      </c>
      <c r="R2693" s="3">
        <v>55.03</v>
      </c>
      <c r="S2693">
        <v>0.13785965483555845</v>
      </c>
      <c r="T2693" s="1">
        <v>52.682082383588401</v>
      </c>
      <c r="U2693" s="1">
        <v>7.8776945620319089E-2</v>
      </c>
      <c r="V2693" s="3"/>
      <c r="W2693" s="3">
        <v>47.837300227938776</v>
      </c>
      <c r="Z2693" s="2">
        <v>2.0407546239689478</v>
      </c>
      <c r="AB2693">
        <v>2.510911266375546E-2</v>
      </c>
      <c r="AD2693" s="3">
        <v>30.822942308065606</v>
      </c>
      <c r="AE2693" s="3">
        <v>4.0067518637404662</v>
      </c>
      <c r="AF2693" s="3">
        <v>2.2546373022804468E-2</v>
      </c>
      <c r="AG2693" s="3">
        <v>34.960342412175891</v>
      </c>
      <c r="AH2693" s="3">
        <v>5.9711672716684454</v>
      </c>
      <c r="AJ2693">
        <v>1.3503393498301796E-2</v>
      </c>
      <c r="AK2693">
        <v>1.3968908296943232E-4</v>
      </c>
      <c r="AL2693">
        <v>1.1102313245997086E-2</v>
      </c>
      <c r="AM2693">
        <v>0.22524864628820965</v>
      </c>
      <c r="AN2693">
        <v>4.5817132654051441E-2</v>
      </c>
      <c r="AO2693" s="11">
        <v>4.9706032023289666E-3</v>
      </c>
      <c r="AP2693">
        <v>1.1640756914119359E-4</v>
      </c>
      <c r="AQ2693" s="3">
        <v>233.84419356260585</v>
      </c>
      <c r="AR2693" s="1">
        <v>-13.806057610515623</v>
      </c>
      <c r="AS2693" s="1">
        <v>-104.64370765875992</v>
      </c>
      <c r="AV2693">
        <v>0.70696099999999995</v>
      </c>
      <c r="BA2693" t="s">
        <v>31</v>
      </c>
      <c r="BB2693">
        <v>0.90137999754303111</v>
      </c>
      <c r="BC2693">
        <v>1.4860954127951593</v>
      </c>
      <c r="BD2693">
        <v>9.8589489412694107E-4</v>
      </c>
      <c r="BE2693">
        <v>0.49799396447989563</v>
      </c>
      <c r="BF2693">
        <v>0.18876649930338987</v>
      </c>
      <c r="BH2693">
        <v>1.3407691638638308</v>
      </c>
      <c r="BI2693">
        <v>0.1024789278239838</v>
      </c>
      <c r="BJ2693">
        <v>3.2482888665616582E-3</v>
      </c>
      <c r="BK2693">
        <v>0.87226403223991755</v>
      </c>
      <c r="BL2693">
        <v>0.24567649749715884</v>
      </c>
      <c r="BN2693" s="1">
        <f t="shared" si="751"/>
        <v>4.2158697187698753</v>
      </c>
      <c r="BO2693" s="2">
        <f t="shared" si="752"/>
        <v>0.90220934155365706</v>
      </c>
      <c r="BP2693" s="1">
        <f t="shared" si="753"/>
        <v>264.83937197477059</v>
      </c>
    </row>
    <row r="2694" spans="1:68" x14ac:dyDescent="0.25">
      <c r="A2694" t="s">
        <v>2426</v>
      </c>
      <c r="B2694" t="s">
        <v>2988</v>
      </c>
      <c r="C2694" t="s">
        <v>27</v>
      </c>
      <c r="D2694">
        <v>-20.940989999999999</v>
      </c>
      <c r="E2694">
        <v>-67.54607</v>
      </c>
      <c r="F2694" s="9">
        <v>45536</v>
      </c>
      <c r="H2694" t="s">
        <v>2456</v>
      </c>
      <c r="I2694" t="s">
        <v>193</v>
      </c>
      <c r="J2694" t="s">
        <v>29</v>
      </c>
      <c r="L2694" t="s">
        <v>30</v>
      </c>
      <c r="M2694">
        <v>0</v>
      </c>
      <c r="N2694">
        <v>14.46</v>
      </c>
      <c r="P2694">
        <v>8.19</v>
      </c>
      <c r="Q2694" s="1">
        <v>5.8977081939913454</v>
      </c>
      <c r="R2694" s="3">
        <v>360.06</v>
      </c>
      <c r="S2694">
        <v>1.346881077038145</v>
      </c>
      <c r="T2694" s="1">
        <v>3295.817995512341</v>
      </c>
      <c r="U2694" s="1">
        <v>0</v>
      </c>
      <c r="V2694" s="3"/>
      <c r="W2694" s="3">
        <v>441.77699326851166</v>
      </c>
      <c r="Z2694" s="2">
        <v>10.126624379947227</v>
      </c>
      <c r="AB2694">
        <v>0.11825969920844324</v>
      </c>
      <c r="AD2694" s="3">
        <v>1967.3467056478407</v>
      </c>
      <c r="AE2694" s="3">
        <v>121.70891825400236</v>
      </c>
      <c r="AF2694" s="3">
        <v>5.772626068601582</v>
      </c>
      <c r="AG2694" s="3">
        <v>167.01122309602587</v>
      </c>
      <c r="AH2694" s="3">
        <v>111.61778504983388</v>
      </c>
      <c r="AK2694">
        <v>0.20608258575197891</v>
      </c>
      <c r="AM2694">
        <v>9.5336974670184684</v>
      </c>
      <c r="AN2694">
        <v>3.0325445910290239E-2</v>
      </c>
      <c r="AO2694" s="11">
        <v>0.12555185224274407</v>
      </c>
      <c r="AP2694">
        <v>4.4704068601583095E-2</v>
      </c>
      <c r="AQ2694" s="3">
        <v>6492.3986976792239</v>
      </c>
      <c r="AR2694" s="1">
        <v>-6.6001342267903231</v>
      </c>
      <c r="AS2694" s="1">
        <v>-81.61019281269013</v>
      </c>
      <c r="AV2694">
        <v>0.70787800000000001</v>
      </c>
      <c r="BA2694" t="s">
        <v>31</v>
      </c>
      <c r="BB2694">
        <v>5.8977081939913454</v>
      </c>
      <c r="BC2694">
        <v>92.970888448867157</v>
      </c>
      <c r="BE2694">
        <v>4.5989693240527965</v>
      </c>
      <c r="BF2694">
        <v>0.93669636295876668</v>
      </c>
      <c r="BH2694">
        <v>85.577741774232919</v>
      </c>
      <c r="BI2694">
        <v>3.1128954009254199</v>
      </c>
      <c r="BJ2694">
        <v>0.83167066252724131</v>
      </c>
      <c r="BK2694">
        <v>4.1669466840325819</v>
      </c>
      <c r="BL2694">
        <v>4.5923795535829619</v>
      </c>
      <c r="BN2694" s="1">
        <f t="shared" si="751"/>
        <v>-0.47677324082468098</v>
      </c>
      <c r="BO2694" s="2">
        <f t="shared" si="752"/>
        <v>0.92047890691395962</v>
      </c>
      <c r="BP2694" s="1">
        <f t="shared" si="753"/>
        <v>19.335703321741967</v>
      </c>
    </row>
    <row r="2695" spans="1:68" x14ac:dyDescent="0.25">
      <c r="A2695" t="s">
        <v>2427</v>
      </c>
      <c r="B2695" t="s">
        <v>2039</v>
      </c>
      <c r="C2695" t="s">
        <v>27</v>
      </c>
      <c r="D2695">
        <v>-20.91724</v>
      </c>
      <c r="E2695">
        <v>-67.300470000000004</v>
      </c>
      <c r="F2695" s="9">
        <v>45536</v>
      </c>
      <c r="H2695" t="s">
        <v>2456</v>
      </c>
      <c r="I2695" t="s">
        <v>215</v>
      </c>
      <c r="J2695" t="s">
        <v>29</v>
      </c>
      <c r="L2695" t="s">
        <v>30</v>
      </c>
      <c r="M2695">
        <v>12</v>
      </c>
      <c r="N2695">
        <v>14.7</v>
      </c>
      <c r="P2695">
        <v>7.57</v>
      </c>
      <c r="Q2695" s="1">
        <v>1.6476433573115301</v>
      </c>
      <c r="R2695" s="3">
        <v>100.59</v>
      </c>
      <c r="S2695">
        <v>0.9519352791878174</v>
      </c>
      <c r="T2695" s="1">
        <v>209.75893876903555</v>
      </c>
      <c r="U2695" s="1">
        <v>0.1427902918781726</v>
      </c>
      <c r="V2695" s="3"/>
      <c r="W2695" s="3">
        <v>59.876729060913711</v>
      </c>
      <c r="Z2695" s="2">
        <v>3.5806990343853036</v>
      </c>
      <c r="AB2695">
        <v>1.7528697597739052E-2</v>
      </c>
      <c r="AD2695" s="3">
        <v>87.946836669291329</v>
      </c>
      <c r="AE2695" s="3">
        <v>5.2794176977787899</v>
      </c>
      <c r="AF2695" s="3">
        <v>0.10801607395195478</v>
      </c>
      <c r="AG2695" s="3">
        <v>60.086165941594984</v>
      </c>
      <c r="AH2695" s="3">
        <v>20.081240944881888</v>
      </c>
      <c r="AJ2695">
        <v>2.3551943005181347E-2</v>
      </c>
      <c r="AK2695">
        <v>6.7743758831841745E-4</v>
      </c>
      <c r="AM2695">
        <v>0.49932795572303362</v>
      </c>
      <c r="AN2695">
        <v>4.8038118228921338E-2</v>
      </c>
      <c r="AO2695" s="11">
        <v>1.030269665567593E-2</v>
      </c>
      <c r="AP2695">
        <v>5.2219147432878005E-3</v>
      </c>
      <c r="AQ2695" s="3">
        <v>548.93211220714306</v>
      </c>
      <c r="AR2695" s="1">
        <v>-14.893396164790323</v>
      </c>
      <c r="AS2695" s="1">
        <v>-112.57498937066021</v>
      </c>
      <c r="AV2695">
        <v>0.70750299999999999</v>
      </c>
      <c r="AW2695" s="1">
        <v>8.4334983479369416</v>
      </c>
      <c r="BA2695" t="s">
        <v>31</v>
      </c>
      <c r="BB2695">
        <v>1.6476433573115301</v>
      </c>
      <c r="BC2695">
        <v>5.9170363545567151</v>
      </c>
      <c r="BD2695">
        <v>1.78702307616856E-3</v>
      </c>
      <c r="BE2695">
        <v>0.62332634874988246</v>
      </c>
      <c r="BF2695">
        <v>0.3312088645255114</v>
      </c>
      <c r="BH2695">
        <v>3.8256051446035637</v>
      </c>
      <c r="BI2695">
        <v>0.13502934137235609</v>
      </c>
      <c r="BJ2695">
        <v>1.5562033417656647E-2</v>
      </c>
      <c r="BK2695">
        <v>1.4991558368661424</v>
      </c>
      <c r="BL2695">
        <v>0.8262185124411392</v>
      </c>
      <c r="BN2695" s="1">
        <f t="shared" si="751"/>
        <v>-1.0675087401766676</v>
      </c>
      <c r="BO2695" s="2">
        <f t="shared" si="752"/>
        <v>0.64654075374363074</v>
      </c>
      <c r="BP2695" s="1">
        <f t="shared" si="753"/>
        <v>185.90974667172185</v>
      </c>
    </row>
    <row r="2696" spans="1:68" x14ac:dyDescent="0.25">
      <c r="A2696" t="s">
        <v>2428</v>
      </c>
      <c r="B2696" t="s">
        <v>2988</v>
      </c>
      <c r="C2696" t="s">
        <v>27</v>
      </c>
      <c r="D2696">
        <v>-21.395420000000001</v>
      </c>
      <c r="E2696">
        <v>-66.709540000000004</v>
      </c>
      <c r="F2696" s="9">
        <v>45536</v>
      </c>
      <c r="H2696" t="s">
        <v>2456</v>
      </c>
      <c r="I2696" t="s">
        <v>193</v>
      </c>
      <c r="J2696" t="s">
        <v>29</v>
      </c>
      <c r="L2696" t="s">
        <v>30</v>
      </c>
      <c r="M2696">
        <v>0</v>
      </c>
      <c r="N2696">
        <v>9.51</v>
      </c>
      <c r="P2696">
        <v>6.56</v>
      </c>
      <c r="Q2696" s="1">
        <v>1.6661525231705818</v>
      </c>
      <c r="R2696" s="3">
        <v>101.72</v>
      </c>
      <c r="S2696">
        <v>0.1657929939676156</v>
      </c>
      <c r="T2696" s="1">
        <v>19.920665890570429</v>
      </c>
      <c r="U2696" s="1">
        <v>3.8259921684834372E-2</v>
      </c>
      <c r="V2696" s="3"/>
      <c r="W2696" s="3">
        <v>15.992647264260766</v>
      </c>
      <c r="Z2696" s="2">
        <v>1.128477085721564</v>
      </c>
      <c r="AB2696">
        <v>1.8459767672907908E-2</v>
      </c>
      <c r="AD2696" s="3">
        <v>20.211053932871064</v>
      </c>
      <c r="AE2696" s="3">
        <v>6.0634398223200892</v>
      </c>
      <c r="AF2696" s="3">
        <v>3.852701006241243E-2</v>
      </c>
      <c r="AG2696" s="3">
        <v>24.941938107498558</v>
      </c>
      <c r="AH2696" s="3">
        <v>3.2910055196324506</v>
      </c>
      <c r="AJ2696">
        <v>0.17029858871481338</v>
      </c>
      <c r="AK2696">
        <v>4.6278988154375235E-2</v>
      </c>
      <c r="AL2696">
        <v>7.0067038593809713E-3</v>
      </c>
      <c r="AM2696">
        <v>0.20609088269010317</v>
      </c>
      <c r="AN2696">
        <v>8.487875684626163E-2</v>
      </c>
      <c r="AO2696" s="11">
        <v>1.4191613297669086E-2</v>
      </c>
      <c r="AP2696">
        <v>7.7741383263278565E-4</v>
      </c>
      <c r="AQ2696" s="3">
        <v>193.75003609381412</v>
      </c>
      <c r="AR2696" s="1">
        <v>-12.369003552515624</v>
      </c>
      <c r="AS2696" s="1">
        <v>-93.281444163880224</v>
      </c>
      <c r="AV2696">
        <v>0.710202</v>
      </c>
      <c r="BA2696" t="s">
        <v>31</v>
      </c>
      <c r="BB2696">
        <v>1.6661525231705818</v>
      </c>
      <c r="BC2696">
        <v>0.56193697857744507</v>
      </c>
      <c r="BD2696">
        <v>4.7882360939169972E-4</v>
      </c>
      <c r="BE2696">
        <v>0.16648602190569192</v>
      </c>
      <c r="BF2696">
        <v>0.10438230373892925</v>
      </c>
      <c r="BH2696">
        <v>0.87916194409809312</v>
      </c>
      <c r="BI2696">
        <v>0.15508192996422066</v>
      </c>
      <c r="BJ2696">
        <v>5.5506425677009693E-3</v>
      </c>
      <c r="BK2696">
        <v>0.62230384499746905</v>
      </c>
      <c r="BL2696">
        <v>0.13540446490979019</v>
      </c>
      <c r="BN2696" s="1">
        <f t="shared" si="751"/>
        <v>-0.12369630843564963</v>
      </c>
      <c r="BO2696" s="2">
        <f t="shared" si="752"/>
        <v>1.5645205380925624</v>
      </c>
      <c r="BP2696" s="1">
        <f t="shared" si="753"/>
        <v>85.420735071346954</v>
      </c>
    </row>
    <row r="2697" spans="1:68" x14ac:dyDescent="0.25">
      <c r="A2697" t="s">
        <v>2429</v>
      </c>
      <c r="B2697" t="s">
        <v>2988</v>
      </c>
      <c r="C2697" t="s">
        <v>27</v>
      </c>
      <c r="D2697">
        <v>-21.454740000000001</v>
      </c>
      <c r="E2697">
        <v>-66.76343</v>
      </c>
      <c r="F2697" s="9">
        <v>45536</v>
      </c>
      <c r="H2697" t="s">
        <v>2456</v>
      </c>
      <c r="I2697" t="s">
        <v>193</v>
      </c>
      <c r="J2697" t="s">
        <v>29</v>
      </c>
      <c r="L2697" t="s">
        <v>30</v>
      </c>
      <c r="M2697">
        <v>0</v>
      </c>
      <c r="N2697">
        <v>14.36</v>
      </c>
      <c r="P2697">
        <v>7.17</v>
      </c>
      <c r="Q2697" s="1">
        <v>1.7367494301197091</v>
      </c>
      <c r="R2697" s="3">
        <v>106.03</v>
      </c>
      <c r="T2697" s="1">
        <v>13.309286125389484</v>
      </c>
      <c r="U2697" s="1">
        <v>2.4198702046162698E-2</v>
      </c>
      <c r="V2697" s="3"/>
      <c r="W2697" s="3">
        <v>10.962012026911703</v>
      </c>
      <c r="Z2697" s="2">
        <v>0.78476704007667897</v>
      </c>
      <c r="AB2697">
        <v>1.0798891151979869E-2</v>
      </c>
      <c r="AD2697" s="3">
        <v>11.470073945107732</v>
      </c>
      <c r="AE2697" s="3">
        <v>9.8298213089762054</v>
      </c>
      <c r="AF2697" s="3">
        <v>2.1372045288444257E-2</v>
      </c>
      <c r="AG2697" s="3">
        <v>27.170599933486219</v>
      </c>
      <c r="AH2697" s="3">
        <v>3.263161204679994</v>
      </c>
      <c r="AJ2697">
        <v>1.449784748098005E-2</v>
      </c>
      <c r="AK2697">
        <v>1.7938357395315402E-4</v>
      </c>
      <c r="AL2697">
        <v>2.2647284490505E-3</v>
      </c>
      <c r="AM2697">
        <v>0.23248111184328754</v>
      </c>
      <c r="AN2697">
        <v>0.12110020008386747</v>
      </c>
      <c r="AO2697" s="11">
        <v>3.4420120170131192E-2</v>
      </c>
      <c r="AP2697">
        <v>8.8687238962439352E-3</v>
      </c>
      <c r="AQ2697" s="3">
        <v>183.15042993676116</v>
      </c>
      <c r="AR2697" s="1">
        <v>-12.400065242515621</v>
      </c>
      <c r="AS2697" s="1">
        <v>-92.684275599320245</v>
      </c>
      <c r="AV2697">
        <v>0.70990900000000001</v>
      </c>
      <c r="BA2697" t="s">
        <v>31</v>
      </c>
      <c r="BB2697">
        <v>1.7367494301197091</v>
      </c>
      <c r="BC2697">
        <v>0.37543825459490782</v>
      </c>
      <c r="BD2697">
        <v>3.0284719220768295E-4</v>
      </c>
      <c r="BE2697">
        <v>0.11411630259121072</v>
      </c>
      <c r="BF2697">
        <v>7.2589680887677269E-2</v>
      </c>
      <c r="BH2697">
        <v>0.49893748945616301</v>
      </c>
      <c r="BI2697">
        <v>0.25141301051391507</v>
      </c>
      <c r="BJ2697">
        <v>3.0791017560069527E-3</v>
      </c>
      <c r="BK2697">
        <v>0.67790917997720113</v>
      </c>
      <c r="BL2697">
        <v>0.13425884405184094</v>
      </c>
      <c r="BN2697" s="1">
        <f t="shared" si="751"/>
        <v>0.78505034912815375</v>
      </c>
      <c r="BO2697" s="2">
        <f t="shared" si="752"/>
        <v>1.3289468597026932</v>
      </c>
      <c r="BP2697" s="1">
        <f t="shared" si="753"/>
        <v>152.68361827982682</v>
      </c>
    </row>
    <row r="2698" spans="1:68" x14ac:dyDescent="0.25">
      <c r="A2698" t="s">
        <v>2430</v>
      </c>
      <c r="B2698" t="s">
        <v>2988</v>
      </c>
      <c r="C2698" t="s">
        <v>27</v>
      </c>
      <c r="D2698">
        <v>-21.463840000000001</v>
      </c>
      <c r="E2698">
        <v>-66.724159999999998</v>
      </c>
      <c r="F2698" s="9">
        <v>45536</v>
      </c>
      <c r="H2698" t="s">
        <v>2456</v>
      </c>
      <c r="I2698" t="s">
        <v>193</v>
      </c>
      <c r="J2698" t="s">
        <v>29</v>
      </c>
      <c r="L2698" t="s">
        <v>30</v>
      </c>
      <c r="M2698">
        <v>0</v>
      </c>
      <c r="N2698">
        <v>15.24</v>
      </c>
      <c r="P2698">
        <v>6.85</v>
      </c>
      <c r="Q2698" s="1">
        <v>1.5773740462183152</v>
      </c>
      <c r="R2698" s="3">
        <v>96.3</v>
      </c>
      <c r="S2698">
        <v>0.19544350303666491</v>
      </c>
      <c r="T2698" s="1">
        <v>23.287845092599536</v>
      </c>
      <c r="U2698" s="1">
        <v>6.0136462472819972E-2</v>
      </c>
      <c r="V2698" s="3"/>
      <c r="W2698" s="3">
        <v>39.855440503861438</v>
      </c>
      <c r="Z2698" s="2">
        <v>0.59354001930072009</v>
      </c>
      <c r="AB2698">
        <v>3.7158032068888722E-2</v>
      </c>
      <c r="AD2698" s="3">
        <v>23.11382264558944</v>
      </c>
      <c r="AE2698" s="3">
        <v>5.7308029760700023</v>
      </c>
      <c r="AF2698" s="3">
        <v>2.9456662460099474E-2</v>
      </c>
      <c r="AG2698" s="3">
        <v>30.11043716002769</v>
      </c>
      <c r="AH2698" s="3">
        <v>2.3370243456863768</v>
      </c>
      <c r="AJ2698">
        <v>1.2364991314675973</v>
      </c>
      <c r="AK2698">
        <v>0.26996592680573089</v>
      </c>
      <c r="AL2698">
        <v>4.3529841882562533E-3</v>
      </c>
      <c r="AM2698">
        <v>0.16888401009576126</v>
      </c>
      <c r="AN2698">
        <v>4.1547431519560543E-2</v>
      </c>
      <c r="AO2698" s="11">
        <v>1.4421256773810407E-2</v>
      </c>
      <c r="AP2698">
        <v>3.7184655927548064E-3</v>
      </c>
      <c r="AQ2698" s="3">
        <v>221.83658464654451</v>
      </c>
      <c r="AR2698" s="1">
        <v>-12.477018074515623</v>
      </c>
      <c r="AS2698" s="1">
        <v>-97.590110261720383</v>
      </c>
      <c r="AV2698">
        <v>0.70859399999999995</v>
      </c>
      <c r="BA2698" t="s">
        <v>31</v>
      </c>
      <c r="BB2698">
        <v>1.5773740462183152</v>
      </c>
      <c r="BC2698">
        <v>0.65692087708320268</v>
      </c>
      <c r="BD2698">
        <v>7.5260891160417473E-4</v>
      </c>
      <c r="BE2698">
        <v>0.41490152512868456</v>
      </c>
      <c r="BF2698">
        <v>5.4901491009223945E-2</v>
      </c>
      <c r="BH2698">
        <v>1.0054296683452713</v>
      </c>
      <c r="BI2698">
        <v>0.14657422384272467</v>
      </c>
      <c r="BJ2698">
        <v>4.2438643509724065E-3</v>
      </c>
      <c r="BK2698">
        <v>0.7512584121763396</v>
      </c>
      <c r="BL2698">
        <v>9.615405660096181E-2</v>
      </c>
      <c r="BN2698" s="1">
        <f t="shared" si="751"/>
        <v>-3.6136014343492548</v>
      </c>
      <c r="BO2698" s="2">
        <f t="shared" si="752"/>
        <v>1.5305186719129464</v>
      </c>
      <c r="BP2698" s="1">
        <f t="shared" si="753"/>
        <v>79.337716852749139</v>
      </c>
    </row>
    <row r="2699" spans="1:68" x14ac:dyDescent="0.25">
      <c r="A2699" t="s">
        <v>2431</v>
      </c>
      <c r="B2699" t="s">
        <v>2988</v>
      </c>
      <c r="C2699" t="s">
        <v>27</v>
      </c>
      <c r="D2699">
        <v>-21.49417</v>
      </c>
      <c r="E2699">
        <v>-66.678370000000001</v>
      </c>
      <c r="F2699" s="9">
        <v>45536</v>
      </c>
      <c r="H2699" t="s">
        <v>2456</v>
      </c>
      <c r="I2699" t="s">
        <v>193</v>
      </c>
      <c r="J2699" t="s">
        <v>29</v>
      </c>
      <c r="L2699" t="s">
        <v>30</v>
      </c>
      <c r="M2699">
        <v>0</v>
      </c>
      <c r="N2699">
        <v>13.06</v>
      </c>
      <c r="P2699">
        <v>7.87</v>
      </c>
      <c r="Q2699" s="1">
        <v>1.1839314232674956</v>
      </c>
      <c r="R2699" s="3">
        <v>72.28</v>
      </c>
      <c r="S2699">
        <v>9.9260706725289055E-2</v>
      </c>
      <c r="T2699" s="1">
        <v>26.688722520762095</v>
      </c>
      <c r="U2699" s="1">
        <v>6.2037941703305649E-2</v>
      </c>
      <c r="V2699" s="3"/>
      <c r="W2699" s="3">
        <v>16.787467024914509</v>
      </c>
      <c r="Z2699" s="2">
        <v>0.99440616110838642</v>
      </c>
      <c r="AB2699">
        <v>9.9833338646395306E-3</v>
      </c>
      <c r="AD2699" s="3">
        <v>15.403262031998102</v>
      </c>
      <c r="AE2699" s="3">
        <v>7.9311780662053746</v>
      </c>
      <c r="AF2699" s="3">
        <v>2.3592537886218738E-2</v>
      </c>
      <c r="AG2699" s="3">
        <v>24.886960169762453</v>
      </c>
      <c r="AH2699" s="3">
        <v>3.465891903163421</v>
      </c>
      <c r="AI2699">
        <v>1.8514959784207946E-2</v>
      </c>
      <c r="AJ2699">
        <v>3.5828455125061311E-2</v>
      </c>
      <c r="AK2699">
        <v>7.3789858999509569E-3</v>
      </c>
      <c r="AM2699">
        <v>0.200034523050515</v>
      </c>
      <c r="AN2699">
        <v>6.6402971677292796E-2</v>
      </c>
      <c r="AO2699" s="11">
        <v>3.4864420917116237E-2</v>
      </c>
      <c r="AP2699">
        <v>4.950468207454635E-2</v>
      </c>
      <c r="AQ2699" s="3">
        <v>168.91586330418153</v>
      </c>
      <c r="AR2699" s="1">
        <v>-12.531125534515626</v>
      </c>
      <c r="AS2699" s="1">
        <v>-95.376644384280553</v>
      </c>
      <c r="AV2699">
        <v>0.71061700000000005</v>
      </c>
      <c r="BA2699" t="s">
        <v>31</v>
      </c>
      <c r="BB2699">
        <v>1.1839314232674956</v>
      </c>
      <c r="BC2699">
        <v>0.75285536024716759</v>
      </c>
      <c r="BD2699">
        <v>7.7640595844145042E-4</v>
      </c>
      <c r="BE2699">
        <v>0.17476022303679481</v>
      </c>
      <c r="BF2699">
        <v>9.1980960235721623E-2</v>
      </c>
      <c r="BH2699">
        <v>0.67002749280082219</v>
      </c>
      <c r="BI2699">
        <v>0.2028522484661833</v>
      </c>
      <c r="BJ2699">
        <v>3.3990113652526636E-3</v>
      </c>
      <c r="BK2699">
        <v>0.6209321399641331</v>
      </c>
      <c r="BL2699">
        <v>0.14259995487197782</v>
      </c>
      <c r="BN2699" s="1">
        <f t="shared" si="751"/>
        <v>2.4786510315879973</v>
      </c>
      <c r="BO2699" s="2">
        <f t="shared" si="752"/>
        <v>0.88998169924810999</v>
      </c>
      <c r="BP2699" s="1">
        <f t="shared" si="753"/>
        <v>146.90627688630204</v>
      </c>
    </row>
    <row r="2700" spans="1:68" x14ac:dyDescent="0.25">
      <c r="A2700" t="s">
        <v>2432</v>
      </c>
      <c r="B2700" t="s">
        <v>2988</v>
      </c>
      <c r="C2700" t="s">
        <v>27</v>
      </c>
      <c r="D2700">
        <v>-21.844580000000001</v>
      </c>
      <c r="E2700">
        <v>-66.585099999999997</v>
      </c>
      <c r="F2700" s="9">
        <v>45536</v>
      </c>
      <c r="H2700" t="s">
        <v>2456</v>
      </c>
      <c r="I2700" t="s">
        <v>193</v>
      </c>
      <c r="J2700" t="s">
        <v>29</v>
      </c>
      <c r="L2700" t="s">
        <v>30</v>
      </c>
      <c r="M2700">
        <v>0</v>
      </c>
      <c r="N2700">
        <v>4.5599999999999996</v>
      </c>
      <c r="P2700">
        <v>7.98</v>
      </c>
      <c r="Q2700" s="1">
        <v>1.6222546784783174</v>
      </c>
      <c r="R2700" s="3">
        <v>99.04</v>
      </c>
      <c r="S2700">
        <v>0.72471140176286608</v>
      </c>
      <c r="T2700" s="1">
        <v>2.6004350298549896</v>
      </c>
      <c r="U2700" s="1">
        <v>0</v>
      </c>
      <c r="V2700" s="3"/>
      <c r="W2700" s="3">
        <v>352.12448109183958</v>
      </c>
      <c r="Z2700" s="2">
        <v>0.13582591293047436</v>
      </c>
      <c r="AB2700">
        <v>4.2550487329434693E-2</v>
      </c>
      <c r="AD2700" s="3">
        <v>5.619185278714399</v>
      </c>
      <c r="AE2700" s="3">
        <v>3.9519421962871628</v>
      </c>
      <c r="AF2700" s="3">
        <v>3.6177647823261855E-2</v>
      </c>
      <c r="AG2700" s="3">
        <v>134.86760742967741</v>
      </c>
      <c r="AH2700" s="3">
        <v>22.460800774804508</v>
      </c>
      <c r="AJ2700">
        <v>0.11904896036387264</v>
      </c>
      <c r="AK2700">
        <v>6.4085185185185183E-3</v>
      </c>
      <c r="AM2700">
        <v>0.83492358674463929</v>
      </c>
      <c r="AN2700">
        <v>1.2692176738141651E-2</v>
      </c>
      <c r="AO2700" s="11">
        <v>2.6723781676413254E-2</v>
      </c>
      <c r="AP2700">
        <v>6.1153352826510722E-2</v>
      </c>
      <c r="AQ2700" s="3">
        <v>622.51975772861567</v>
      </c>
      <c r="AR2700" s="1">
        <v>-16.572732102790319</v>
      </c>
      <c r="AS2700" s="1">
        <v>-88.44569285380021</v>
      </c>
      <c r="AV2700">
        <v>0.71184999999999998</v>
      </c>
      <c r="BA2700" t="s">
        <v>31</v>
      </c>
      <c r="BB2700">
        <v>1.6222546784783174</v>
      </c>
      <c r="BC2700">
        <v>7.3355007894357949E-2</v>
      </c>
      <c r="BE2700">
        <v>3.6656722995194624</v>
      </c>
      <c r="BF2700">
        <v>1.2563677081719947E-2</v>
      </c>
      <c r="BH2700">
        <v>0.24442930439403188</v>
      </c>
      <c r="BI2700">
        <v>0.10107708509800074</v>
      </c>
      <c r="BJ2700">
        <v>5.2121665211441945E-3</v>
      </c>
      <c r="BK2700">
        <v>3.3649602652115123</v>
      </c>
      <c r="BL2700">
        <v>0.9241226403951659</v>
      </c>
      <c r="BN2700" s="1">
        <f t="shared" si="751"/>
        <v>-0.54617286378131724</v>
      </c>
      <c r="BO2700" s="2">
        <f t="shared" si="752"/>
        <v>3.3321420228874654</v>
      </c>
      <c r="BP2700" s="1">
        <f t="shared" si="753"/>
        <v>620.84746041345579</v>
      </c>
    </row>
    <row r="2701" spans="1:68" x14ac:dyDescent="0.25">
      <c r="A2701" t="s">
        <v>2433</v>
      </c>
      <c r="B2701" t="s">
        <v>2988</v>
      </c>
      <c r="C2701" t="s">
        <v>27</v>
      </c>
      <c r="D2701">
        <v>-21.841519999999999</v>
      </c>
      <c r="E2701">
        <v>-66.585660000000004</v>
      </c>
      <c r="F2701" s="9">
        <v>45536</v>
      </c>
      <c r="H2701" t="s">
        <v>2456</v>
      </c>
      <c r="I2701" t="s">
        <v>1032</v>
      </c>
      <c r="J2701" t="s">
        <v>29</v>
      </c>
      <c r="L2701" t="s">
        <v>30</v>
      </c>
      <c r="M2701">
        <v>0</v>
      </c>
      <c r="N2701">
        <v>3.13</v>
      </c>
      <c r="P2701">
        <v>8.2799999999999994</v>
      </c>
      <c r="Q2701" s="1">
        <v>2.1819521983046917</v>
      </c>
      <c r="R2701" s="3">
        <v>133.21</v>
      </c>
      <c r="S2701">
        <v>0.18020305332029782</v>
      </c>
      <c r="T2701" s="1">
        <v>10.406726329247199</v>
      </c>
      <c r="U2701" s="1">
        <v>0</v>
      </c>
      <c r="V2701" s="3"/>
      <c r="W2701" s="3">
        <v>357.70306084079118</v>
      </c>
      <c r="Z2701" s="2">
        <v>0.12946108542713566</v>
      </c>
      <c r="AB2701">
        <v>1.4044341708542714E-2</v>
      </c>
      <c r="AD2701" s="3">
        <v>9.7391744814676162</v>
      </c>
      <c r="AE2701" s="3">
        <v>2.1801447401610936</v>
      </c>
      <c r="AF2701" s="3">
        <v>2.7704643216080401E-2</v>
      </c>
      <c r="AG2701" s="3">
        <v>127.87549034981936</v>
      </c>
      <c r="AH2701" s="3">
        <v>34.344836360913519</v>
      </c>
      <c r="AJ2701">
        <v>0.10038607035175878</v>
      </c>
      <c r="AK2701">
        <v>4.9853306532663316E-2</v>
      </c>
      <c r="AL2701">
        <v>4.6550954773869309E-3</v>
      </c>
      <c r="AM2701">
        <v>1.6201640201005025</v>
      </c>
      <c r="AN2701">
        <v>1.8287376884422113E-2</v>
      </c>
      <c r="AO2701" s="11">
        <v>7.2001206030150753E-3</v>
      </c>
      <c r="AP2701">
        <v>3.9039437185929643E-2</v>
      </c>
      <c r="AQ2701" s="3">
        <v>677.47085206328836</v>
      </c>
      <c r="AR2701" s="1">
        <v>-12.184893256790323</v>
      </c>
      <c r="AS2701" s="1">
        <v>-82.087513715220382</v>
      </c>
      <c r="AV2701">
        <v>0.71136200000000005</v>
      </c>
      <c r="BA2701" t="s">
        <v>31</v>
      </c>
      <c r="BB2701">
        <v>2.1819521983046917</v>
      </c>
      <c r="BC2701">
        <v>0.29356068629752324</v>
      </c>
      <c r="BE2701">
        <v>3.7237462090442555</v>
      </c>
      <c r="BF2701">
        <v>1.197494084054534E-2</v>
      </c>
      <c r="BH2701">
        <v>0.42364498157673741</v>
      </c>
      <c r="BI2701">
        <v>5.5760601871720598E-2</v>
      </c>
      <c r="BJ2701">
        <v>3.9914483815128082E-3</v>
      </c>
      <c r="BK2701">
        <v>3.1905062462529781</v>
      </c>
      <c r="BL2701">
        <v>1.4130769948946109</v>
      </c>
      <c r="BN2701" s="1">
        <f t="shared" si="751"/>
        <v>-1.1851070589779196</v>
      </c>
      <c r="BO2701" s="2">
        <f t="shared" si="752"/>
        <v>1.4431257363507251</v>
      </c>
      <c r="BP2701" s="1">
        <f t="shared" si="753"/>
        <v>1239.6779880196761</v>
      </c>
    </row>
    <row r="2702" spans="1:68" x14ac:dyDescent="0.25">
      <c r="A2702" t="s">
        <v>2434</v>
      </c>
      <c r="B2702" t="s">
        <v>2988</v>
      </c>
      <c r="C2702" t="s">
        <v>27</v>
      </c>
      <c r="D2702">
        <v>-21.84309</v>
      </c>
      <c r="E2702">
        <v>-66.514690000000002</v>
      </c>
      <c r="F2702" s="9">
        <v>45536</v>
      </c>
      <c r="H2702" t="s">
        <v>2456</v>
      </c>
      <c r="I2702" t="s">
        <v>1032</v>
      </c>
      <c r="J2702" t="s">
        <v>29</v>
      </c>
      <c r="L2702" t="s">
        <v>30</v>
      </c>
      <c r="M2702">
        <v>0</v>
      </c>
      <c r="N2702">
        <v>7.85</v>
      </c>
      <c r="P2702">
        <v>4.21</v>
      </c>
      <c r="Q2702" s="1">
        <v>0</v>
      </c>
      <c r="S2702">
        <v>2.6620478599999999</v>
      </c>
      <c r="T2702" s="1">
        <v>8.6287068599999994</v>
      </c>
      <c r="U2702" s="1">
        <v>0</v>
      </c>
      <c r="V2702" s="3"/>
      <c r="W2702" s="3">
        <v>1191.1287299999999</v>
      </c>
      <c r="Z2702" s="2">
        <v>0.84316743346865131</v>
      </c>
      <c r="AB2702">
        <v>1.8920838971583222E-3</v>
      </c>
      <c r="AD2702" s="3">
        <v>34.916559593023258</v>
      </c>
      <c r="AE2702" s="3">
        <v>4.0862959195008077</v>
      </c>
      <c r="AF2702" s="3">
        <v>0.1494403698691926</v>
      </c>
      <c r="AG2702" s="3">
        <v>140.85879982775936</v>
      </c>
      <c r="AH2702" s="3">
        <v>46.900847689718482</v>
      </c>
      <c r="AI2702">
        <v>129.75008985115022</v>
      </c>
      <c r="AJ2702">
        <v>0.97725489400090204</v>
      </c>
      <c r="AK2702">
        <v>3.243572395128552</v>
      </c>
      <c r="AL2702">
        <v>2.6666293640054133</v>
      </c>
      <c r="AM2702">
        <v>1.3844648173207037</v>
      </c>
      <c r="AN2702">
        <v>3.4824244474515112E-2</v>
      </c>
      <c r="AO2702" s="11">
        <v>1.3298646820027064E-2</v>
      </c>
      <c r="AP2702">
        <v>4.3571989174560219E-2</v>
      </c>
      <c r="AQ2702" s="3">
        <v>1431.6107628543079</v>
      </c>
      <c r="AR2702" s="1">
        <v>-11.240304370790325</v>
      </c>
      <c r="AS2702" s="1">
        <v>-88.38740802176936</v>
      </c>
      <c r="AV2702">
        <v>0.71020700000000003</v>
      </c>
      <c r="BA2702" t="s">
        <v>31</v>
      </c>
      <c r="BB2702">
        <v>0</v>
      </c>
      <c r="BC2702">
        <v>0.24340498899858953</v>
      </c>
      <c r="BE2702">
        <v>12.399841036851965</v>
      </c>
      <c r="BF2702">
        <v>7.7991622742452249E-2</v>
      </c>
      <c r="BH2702">
        <v>1.518837687286235</v>
      </c>
      <c r="BI2702">
        <v>0.10451339110653936</v>
      </c>
      <c r="BJ2702">
        <v>2.1530092186888432E-2</v>
      </c>
      <c r="BK2702">
        <v>3.5144411134670497</v>
      </c>
      <c r="BL2702">
        <v>1.9296789833251793</v>
      </c>
      <c r="BN2702" s="1">
        <f t="shared" si="751"/>
        <v>-33.292251193693851</v>
      </c>
      <c r="BO2702" s="2">
        <f t="shared" si="752"/>
        <v>6.2399612001997058</v>
      </c>
      <c r="BP2702" s="1">
        <f t="shared" si="753"/>
        <v>313.84322543347224</v>
      </c>
    </row>
    <row r="2703" spans="1:68" x14ac:dyDescent="0.25">
      <c r="A2703" t="s">
        <v>2435</v>
      </c>
      <c r="B2703" t="s">
        <v>2988</v>
      </c>
      <c r="C2703" t="s">
        <v>27</v>
      </c>
      <c r="D2703">
        <v>-21.843019999999999</v>
      </c>
      <c r="E2703">
        <v>-66.514330000000001</v>
      </c>
      <c r="F2703" s="9">
        <v>45536</v>
      </c>
      <c r="H2703" t="s">
        <v>2456</v>
      </c>
      <c r="I2703" t="s">
        <v>1032</v>
      </c>
      <c r="J2703" t="s">
        <v>29</v>
      </c>
      <c r="L2703" t="s">
        <v>30</v>
      </c>
      <c r="M2703">
        <v>0</v>
      </c>
      <c r="N2703">
        <v>7.54</v>
      </c>
      <c r="P2703">
        <v>7.63</v>
      </c>
      <c r="Q2703" s="1">
        <v>1.111368941182894</v>
      </c>
      <c r="R2703" s="3">
        <v>67.849999999999994</v>
      </c>
      <c r="S2703">
        <v>0.32396912780656306</v>
      </c>
      <c r="T2703" s="1">
        <v>6.5441763816925738</v>
      </c>
      <c r="U2703" s="1">
        <v>0</v>
      </c>
      <c r="V2703" s="3"/>
      <c r="W2703" s="3">
        <v>150.01930411629246</v>
      </c>
      <c r="Z2703" s="2">
        <v>0.227920683202785</v>
      </c>
      <c r="AB2703">
        <v>6.7759530026109656E-3</v>
      </c>
      <c r="AD2703" s="3">
        <v>13.335669692058346</v>
      </c>
      <c r="AE2703" s="3">
        <v>2.1759262582109886</v>
      </c>
      <c r="AF2703" s="3">
        <v>2.8407076153176673E-2</v>
      </c>
      <c r="AG2703" s="3">
        <v>57.030150427647378</v>
      </c>
      <c r="AH2703" s="3">
        <v>9.7143961986150007</v>
      </c>
      <c r="AI2703">
        <v>2.4874899477806786E-2</v>
      </c>
      <c r="AJ2703">
        <v>4.4566197345517845E-2</v>
      </c>
      <c r="AK2703">
        <v>6.2781810704960819E-2</v>
      </c>
      <c r="AL2703">
        <v>4.7998761096605745E-2</v>
      </c>
      <c r="AM2703">
        <v>0.5663133028720625</v>
      </c>
      <c r="AN2703">
        <v>3.6186293298520453E-2</v>
      </c>
      <c r="AO2703" s="11">
        <v>5.0949954308094E-3</v>
      </c>
      <c r="AP2703">
        <v>1.7070189295039164E-3</v>
      </c>
      <c r="AQ2703" s="3">
        <v>307.82694872021239</v>
      </c>
      <c r="AR2703" s="1">
        <v>-11.628132146515624</v>
      </c>
      <c r="AS2703" s="1">
        <v>-81.605995688320036</v>
      </c>
      <c r="AV2703">
        <v>0.71033299999999999</v>
      </c>
      <c r="BA2703" t="s">
        <v>31</v>
      </c>
      <c r="BB2703">
        <v>1.111368941182894</v>
      </c>
      <c r="BC2703">
        <v>0.18460300089400772</v>
      </c>
      <c r="BE2703">
        <v>1.5617250064157033</v>
      </c>
      <c r="BF2703">
        <v>2.1082294256108129E-2</v>
      </c>
      <c r="BH2703">
        <v>0.58008915968760477</v>
      </c>
      <c r="BI2703">
        <v>5.5652707616724729E-2</v>
      </c>
      <c r="BJ2703">
        <v>4.0926489199217221E-3</v>
      </c>
      <c r="BK2703">
        <v>1.4229079448015813</v>
      </c>
      <c r="BL2703">
        <v>0.39968715073503397</v>
      </c>
      <c r="BN2703" s="1">
        <f t="shared" si="751"/>
        <v>-1.5440067913147428</v>
      </c>
      <c r="BO2703" s="2">
        <f t="shared" si="752"/>
        <v>3.1423603997676652</v>
      </c>
      <c r="BP2703" s="1">
        <f t="shared" si="753"/>
        <v>341.97099857208184</v>
      </c>
    </row>
    <row r="2704" spans="1:68" x14ac:dyDescent="0.25">
      <c r="A2704" t="s">
        <v>2436</v>
      </c>
      <c r="B2704" t="s">
        <v>2988</v>
      </c>
      <c r="C2704" t="s">
        <v>27</v>
      </c>
      <c r="D2704">
        <v>-21.947600000000001</v>
      </c>
      <c r="E2704">
        <v>-66.772919999999999</v>
      </c>
      <c r="F2704" s="9">
        <v>45536</v>
      </c>
      <c r="H2704" t="s">
        <v>2456</v>
      </c>
      <c r="I2704" t="s">
        <v>193</v>
      </c>
      <c r="J2704" t="s">
        <v>29</v>
      </c>
      <c r="L2704" t="s">
        <v>30</v>
      </c>
      <c r="M2704">
        <v>0</v>
      </c>
      <c r="N2704">
        <v>4.41</v>
      </c>
      <c r="P2704">
        <v>6.05</v>
      </c>
      <c r="Q2704" s="1">
        <v>1.1849142108352329</v>
      </c>
      <c r="R2704" s="3">
        <v>72.34</v>
      </c>
      <c r="S2704">
        <v>0.12</v>
      </c>
      <c r="T2704" s="1">
        <v>5.43</v>
      </c>
      <c r="U2704" s="1">
        <v>0</v>
      </c>
      <c r="V2704" s="3"/>
      <c r="W2704" s="3">
        <v>6.5200000000000005</v>
      </c>
      <c r="Z2704" s="2">
        <v>0.24815999999999996</v>
      </c>
      <c r="AB2704">
        <v>2.8799999999999997E-3</v>
      </c>
      <c r="AD2704" s="3">
        <v>7.4880000000000004</v>
      </c>
      <c r="AE2704" s="3">
        <v>3.4542265041690117</v>
      </c>
      <c r="AF2704" s="3">
        <v>8.9519999999999999E-3</v>
      </c>
      <c r="AG2704" s="3">
        <v>16.488822795548678</v>
      </c>
      <c r="AH2704" s="3">
        <v>3.2513999999999998</v>
      </c>
      <c r="AI2704">
        <v>1.4879999999999999E-2</v>
      </c>
      <c r="AJ2704">
        <v>3.8382000000000006E-2</v>
      </c>
      <c r="AK2704">
        <v>1.5120000000000001E-3</v>
      </c>
      <c r="AL2704">
        <v>6.3480000000000003E-3</v>
      </c>
      <c r="AM2704">
        <v>0.21389999999999998</v>
      </c>
      <c r="AN2704">
        <v>1.2707999999999999E-2</v>
      </c>
      <c r="AO2704" s="11">
        <v>2.3940000000000003E-3</v>
      </c>
      <c r="AP2704">
        <v>1.2E-5</v>
      </c>
      <c r="AQ2704" s="3">
        <v>115.567898</v>
      </c>
      <c r="AR2704" s="1">
        <v>-10.131359484515627</v>
      </c>
      <c r="AS2704" s="1">
        <v>-77.56963261564033</v>
      </c>
      <c r="AV2704">
        <v>0.70890600000000004</v>
      </c>
      <c r="BA2704" t="s">
        <v>31</v>
      </c>
      <c r="BB2704">
        <v>1.1849142108352329</v>
      </c>
      <c r="BC2704">
        <v>0.15317348377997178</v>
      </c>
      <c r="BE2704">
        <v>6.7874245263377056E-2</v>
      </c>
      <c r="BF2704">
        <v>2.2954398298029782E-2</v>
      </c>
      <c r="BH2704">
        <v>0.32572099699856455</v>
      </c>
      <c r="BI2704">
        <v>8.8347230037342073E-2</v>
      </c>
      <c r="BJ2704">
        <v>1.2897277049416511E-3</v>
      </c>
      <c r="BK2704">
        <v>0.41139777434003688</v>
      </c>
      <c r="BL2704">
        <v>0.13377494342727833</v>
      </c>
      <c r="BN2704" s="1">
        <f t="shared" si="751"/>
        <v>1.0695345481039695</v>
      </c>
      <c r="BO2704" s="2">
        <f t="shared" si="752"/>
        <v>2.1264842253405365</v>
      </c>
      <c r="BP2704" s="1">
        <f t="shared" si="753"/>
        <v>363.20375335120644</v>
      </c>
    </row>
    <row r="2705" spans="1:68" x14ac:dyDescent="0.25">
      <c r="A2705" t="s">
        <v>2437</v>
      </c>
      <c r="B2705" t="s">
        <v>2988</v>
      </c>
      <c r="C2705" t="s">
        <v>27</v>
      </c>
      <c r="D2705">
        <v>-21.940570000000001</v>
      </c>
      <c r="E2705">
        <v>-66.764960000000002</v>
      </c>
      <c r="F2705" s="9">
        <v>45536</v>
      </c>
      <c r="H2705" t="s">
        <v>2456</v>
      </c>
      <c r="I2705" t="s">
        <v>193</v>
      </c>
      <c r="J2705" t="s">
        <v>29</v>
      </c>
      <c r="L2705" t="s">
        <v>30</v>
      </c>
      <c r="M2705">
        <v>0</v>
      </c>
      <c r="N2705">
        <v>-0.04</v>
      </c>
      <c r="P2705">
        <v>7.44</v>
      </c>
      <c r="Q2705" s="1">
        <v>0.54823166486943942</v>
      </c>
      <c r="R2705" s="3">
        <v>33.47</v>
      </c>
      <c r="S2705">
        <v>0.06</v>
      </c>
      <c r="T2705" s="1">
        <v>10.319999999999999</v>
      </c>
      <c r="U2705" s="1">
        <v>0</v>
      </c>
      <c r="V2705" s="3"/>
      <c r="W2705" s="3">
        <v>9.0399999999999991</v>
      </c>
      <c r="Z2705" s="2">
        <v>0.15174000000000001</v>
      </c>
      <c r="AB2705">
        <v>2.7299999999999998E-3</v>
      </c>
      <c r="AD2705" s="3">
        <v>7.2656000000000001</v>
      </c>
      <c r="AE2705" s="3">
        <v>1.1792090480331476</v>
      </c>
      <c r="AF2705" s="3">
        <v>6.084E-3</v>
      </c>
      <c r="AG2705" s="3">
        <v>10.630330455611556</v>
      </c>
      <c r="AH2705" s="3">
        <v>2.3056000000000001</v>
      </c>
      <c r="AI2705">
        <v>1.0794E-2</v>
      </c>
      <c r="AJ2705">
        <v>1.218E-2</v>
      </c>
      <c r="AK2705">
        <v>1.6500000000000002E-3</v>
      </c>
      <c r="AL2705">
        <v>6.2219999999999992E-3</v>
      </c>
      <c r="AM2705">
        <v>5.4882000000000007E-2</v>
      </c>
      <c r="AN2705">
        <v>6.0539999999999995E-3</v>
      </c>
      <c r="AO2705" s="11">
        <v>1.488E-3</v>
      </c>
      <c r="AP2705">
        <v>1.8E-5</v>
      </c>
      <c r="AQ2705" s="3">
        <v>74.487142000000006</v>
      </c>
      <c r="AR2705" s="1">
        <v>-12.425515788515623</v>
      </c>
      <c r="AS2705" s="1">
        <v>-82.932469137960197</v>
      </c>
      <c r="AV2705">
        <v>0.71027099999999999</v>
      </c>
      <c r="BA2705" t="s">
        <v>31</v>
      </c>
      <c r="BB2705">
        <v>0.54823166486943942</v>
      </c>
      <c r="BC2705">
        <v>0.29111424541607894</v>
      </c>
      <c r="BE2705">
        <v>9.4107849260878604E-2</v>
      </c>
      <c r="BF2705">
        <v>1.4035704375173435E-2</v>
      </c>
      <c r="BH2705">
        <v>0.31604680499369264</v>
      </c>
      <c r="BI2705">
        <v>3.0160110491585249E-2</v>
      </c>
      <c r="BJ2705">
        <v>8.7653075925659134E-4</v>
      </c>
      <c r="BK2705">
        <v>0.26522780577873145</v>
      </c>
      <c r="BL2705">
        <v>9.4861139683192763E-2</v>
      </c>
      <c r="BN2705" s="1">
        <f t="shared" si="751"/>
        <v>1.8951352636925163</v>
      </c>
      <c r="BO2705" s="2">
        <f t="shared" si="752"/>
        <v>1.0856452749056595</v>
      </c>
      <c r="BP2705" s="1">
        <f t="shared" si="753"/>
        <v>378.96120973044049</v>
      </c>
    </row>
    <row r="2706" spans="1:68" x14ac:dyDescent="0.25">
      <c r="A2706" t="s">
        <v>2438</v>
      </c>
      <c r="B2706" t="s">
        <v>2988</v>
      </c>
      <c r="C2706" t="s">
        <v>27</v>
      </c>
      <c r="D2706">
        <v>-21.91206</v>
      </c>
      <c r="E2706">
        <v>-66.748279999999994</v>
      </c>
      <c r="F2706" s="9">
        <v>45536</v>
      </c>
      <c r="H2706" t="s">
        <v>2456</v>
      </c>
      <c r="I2706" t="s">
        <v>193</v>
      </c>
      <c r="J2706" t="s">
        <v>29</v>
      </c>
      <c r="L2706" t="s">
        <v>30</v>
      </c>
      <c r="M2706">
        <v>0</v>
      </c>
      <c r="N2706">
        <v>0.08</v>
      </c>
      <c r="P2706">
        <v>7.46</v>
      </c>
      <c r="Q2706" s="1">
        <v>0.72709900219762214</v>
      </c>
      <c r="R2706" s="3">
        <v>44.39</v>
      </c>
      <c r="S2706">
        <v>0.08</v>
      </c>
      <c r="T2706" s="1">
        <v>3.56</v>
      </c>
      <c r="U2706" s="1">
        <v>0</v>
      </c>
      <c r="V2706" s="3"/>
      <c r="W2706" s="3">
        <v>7.92</v>
      </c>
      <c r="Z2706" s="2">
        <v>0.19662000000000004</v>
      </c>
      <c r="AB2706">
        <v>2.5499999999999997E-3</v>
      </c>
      <c r="AD2706" s="3">
        <v>4.7957999999999998</v>
      </c>
      <c r="AE2706" s="3">
        <v>2.5048192193974117</v>
      </c>
      <c r="AF2706" s="3">
        <v>6.4080000000000005E-3</v>
      </c>
      <c r="AG2706" s="3">
        <v>10.646331254054592</v>
      </c>
      <c r="AH2706" s="3">
        <v>2.4129</v>
      </c>
      <c r="AI2706">
        <v>8.1419999999999999E-3</v>
      </c>
      <c r="AJ2706">
        <v>1.5942000000000001E-2</v>
      </c>
      <c r="AK2706">
        <v>1.1880000000000003E-3</v>
      </c>
      <c r="AL2706">
        <v>1.9098E-2</v>
      </c>
      <c r="AM2706">
        <v>6.9779999999999995E-2</v>
      </c>
      <c r="AN2706">
        <v>1.3236000000000001E-2</v>
      </c>
      <c r="AO2706" s="11">
        <v>2.8679999999999999E-3</v>
      </c>
      <c r="AP2706">
        <v>1.2E-5</v>
      </c>
      <c r="AQ2706" s="3">
        <v>76.587537999999995</v>
      </c>
      <c r="AR2706" s="1">
        <v>-12.305477386515625</v>
      </c>
      <c r="AS2706" s="1">
        <v>-88.050013927160308</v>
      </c>
      <c r="AV2706">
        <v>0.70948599999999995</v>
      </c>
      <c r="BA2706" t="s">
        <v>31</v>
      </c>
      <c r="BB2706">
        <v>0.72709900219762214</v>
      </c>
      <c r="BC2706">
        <v>0.1004231311706629</v>
      </c>
      <c r="BE2706">
        <v>8.2448469706433478E-2</v>
      </c>
      <c r="BF2706">
        <v>1.8187031726944781E-2</v>
      </c>
      <c r="BH2706">
        <v>0.20861281482448127</v>
      </c>
      <c r="BI2706">
        <v>6.4064658038774355E-2</v>
      </c>
      <c r="BJ2706">
        <v>9.2320991211640988E-4</v>
      </c>
      <c r="BK2706">
        <v>0.26562702729677129</v>
      </c>
      <c r="BL2706">
        <v>9.9275869162723726E-2</v>
      </c>
      <c r="BN2706" s="1">
        <f t="shared" si="751"/>
        <v>0.55051920352470574</v>
      </c>
      <c r="BO2706" s="2">
        <f t="shared" si="752"/>
        <v>2.0773382824516466</v>
      </c>
      <c r="BP2706" s="1">
        <f t="shared" si="753"/>
        <v>376.54494382022472</v>
      </c>
    </row>
    <row r="2707" spans="1:68" x14ac:dyDescent="0.25">
      <c r="A2707" t="s">
        <v>2439</v>
      </c>
      <c r="B2707" t="s">
        <v>2988</v>
      </c>
      <c r="C2707" t="s">
        <v>27</v>
      </c>
      <c r="D2707">
        <v>-21.956659999999999</v>
      </c>
      <c r="E2707">
        <v>-66.995159999999998</v>
      </c>
      <c r="F2707" s="9">
        <v>45536</v>
      </c>
      <c r="H2707" t="s">
        <v>2456</v>
      </c>
      <c r="I2707" t="s">
        <v>193</v>
      </c>
      <c r="J2707" t="s">
        <v>29</v>
      </c>
      <c r="L2707" t="s">
        <v>30</v>
      </c>
      <c r="M2707">
        <v>0</v>
      </c>
      <c r="N2707">
        <v>10.52</v>
      </c>
      <c r="P2707">
        <v>8.16</v>
      </c>
      <c r="Q2707" s="1">
        <v>1.6348671189309456</v>
      </c>
      <c r="R2707" s="3">
        <v>99.81</v>
      </c>
      <c r="S2707">
        <v>0.13417001338688087</v>
      </c>
      <c r="T2707" s="1">
        <v>8.6060480015299294</v>
      </c>
      <c r="U2707" s="1">
        <v>0</v>
      </c>
      <c r="V2707" s="3"/>
      <c r="W2707" s="3">
        <v>91.523116274622296</v>
      </c>
      <c r="Z2707" s="2">
        <v>0.26434731570512821</v>
      </c>
      <c r="AB2707">
        <v>1.3670697115384614E-2</v>
      </c>
      <c r="AD2707" s="3">
        <v>11.128258769781461</v>
      </c>
      <c r="AE2707" s="3">
        <v>1.7238467707285103</v>
      </c>
      <c r="AF2707" s="3">
        <v>9.3097796474358972E-3</v>
      </c>
      <c r="AG2707" s="3">
        <v>48.37812378978925</v>
      </c>
      <c r="AH2707" s="3">
        <v>9.4882266578749039</v>
      </c>
      <c r="AJ2707">
        <v>3.8964739583333331E-2</v>
      </c>
      <c r="AK2707">
        <v>6.1843629807692311E-3</v>
      </c>
      <c r="AM2707">
        <v>0.39951225961538461</v>
      </c>
      <c r="AN2707">
        <v>4.6625376602564099E-2</v>
      </c>
      <c r="AO2707" s="11">
        <v>2.1096754807692305E-3</v>
      </c>
      <c r="AP2707">
        <v>2.2663942307692307E-3</v>
      </c>
      <c r="AQ2707" s="3">
        <v>271.48057909445379</v>
      </c>
      <c r="AR2707" s="1">
        <v>-12.149768140515626</v>
      </c>
      <c r="AS2707" s="1">
        <v>-88.852322304239806</v>
      </c>
      <c r="AV2707">
        <v>0.708484</v>
      </c>
      <c r="BA2707" t="s">
        <v>31</v>
      </c>
      <c r="BB2707">
        <v>1.6348671189309456</v>
      </c>
      <c r="BC2707">
        <v>0.24276581104456782</v>
      </c>
      <c r="BE2707">
        <v>0.95277031308163951</v>
      </c>
      <c r="BF2707">
        <v>2.4451698797995393E-2</v>
      </c>
      <c r="BH2707">
        <v>0.48406884900523989</v>
      </c>
      <c r="BI2707">
        <v>4.4090069663604563E-2</v>
      </c>
      <c r="BJ2707">
        <v>1.3412735409070592E-3</v>
      </c>
      <c r="BK2707">
        <v>1.2070390167113088</v>
      </c>
      <c r="BL2707">
        <v>0.39038167693375453</v>
      </c>
      <c r="BN2707" s="1">
        <f t="shared" si="751"/>
        <v>-0.78364113259838764</v>
      </c>
      <c r="BO2707" s="2">
        <f t="shared" si="752"/>
        <v>1.9939745507095841</v>
      </c>
      <c r="BP2707" s="1">
        <f t="shared" si="753"/>
        <v>1019.1676943168203</v>
      </c>
    </row>
    <row r="2708" spans="1:68" x14ac:dyDescent="0.25">
      <c r="A2708" t="s">
        <v>2440</v>
      </c>
      <c r="B2708" t="s">
        <v>2988</v>
      </c>
      <c r="C2708" t="s">
        <v>27</v>
      </c>
      <c r="D2708">
        <v>-21.95656</v>
      </c>
      <c r="E2708">
        <v>-66.995230000000006</v>
      </c>
      <c r="F2708" s="9">
        <v>45536</v>
      </c>
      <c r="H2708" t="s">
        <v>2456</v>
      </c>
      <c r="I2708" t="s">
        <v>193</v>
      </c>
      <c r="J2708" t="s">
        <v>29</v>
      </c>
      <c r="L2708" t="s">
        <v>30</v>
      </c>
      <c r="M2708">
        <v>0</v>
      </c>
      <c r="N2708">
        <v>12.43</v>
      </c>
      <c r="P2708">
        <v>8.0299999999999994</v>
      </c>
      <c r="Q2708" s="1">
        <v>1.54690763161846</v>
      </c>
      <c r="R2708" s="3">
        <v>94.44</v>
      </c>
      <c r="S2708">
        <v>0.17160126038384416</v>
      </c>
      <c r="T2708" s="1">
        <v>7.4818149527356059</v>
      </c>
      <c r="U2708" s="1">
        <v>0</v>
      </c>
      <c r="V2708" s="3"/>
      <c r="W2708" s="3">
        <v>247.9981415067316</v>
      </c>
      <c r="Z2708" s="2">
        <v>0.31666377364864862</v>
      </c>
      <c r="AB2708">
        <v>1.4082008108108111E-2</v>
      </c>
      <c r="AD2708" s="3">
        <v>12.497711099761664</v>
      </c>
      <c r="AE2708" s="3">
        <v>2.0849649253459175</v>
      </c>
      <c r="AF2708" s="3">
        <v>1.3708746283783782E-2</v>
      </c>
      <c r="AG2708" s="3">
        <v>90.058196850156492</v>
      </c>
      <c r="AH2708" s="3">
        <v>20.525962717058221</v>
      </c>
      <c r="AJ2708">
        <v>6.1398071959459462E-2</v>
      </c>
      <c r="AK2708">
        <v>6.2721587837837837E-4</v>
      </c>
      <c r="AM2708">
        <v>0.72554714189189184</v>
      </c>
      <c r="AN2708">
        <v>2.0440678378378381E-2</v>
      </c>
      <c r="AO2708" s="11">
        <v>3.7228297297297297E-3</v>
      </c>
      <c r="AP2708">
        <v>2.0718356756756758E-2</v>
      </c>
      <c r="AQ2708" s="3">
        <v>476.34832624872479</v>
      </c>
      <c r="AR2708" s="1">
        <v>-12.552768518515625</v>
      </c>
      <c r="AS2708" s="1">
        <v>-92.566009942280289</v>
      </c>
      <c r="AV2708">
        <v>0.70879899999999996</v>
      </c>
      <c r="BA2708" t="s">
        <v>31</v>
      </c>
      <c r="BB2708">
        <v>1.54690763161846</v>
      </c>
      <c r="BC2708">
        <v>0.21105260797561651</v>
      </c>
      <c r="BE2708">
        <v>2.5817004112714095</v>
      </c>
      <c r="BF2708">
        <v>2.9290886471986737E-2</v>
      </c>
      <c r="BH2708">
        <v>0.54363874460662331</v>
      </c>
      <c r="BI2708">
        <v>5.3326229665891289E-2</v>
      </c>
      <c r="BJ2708">
        <v>1.9750390842506529E-3</v>
      </c>
      <c r="BK2708">
        <v>2.2469609992554016</v>
      </c>
      <c r="BL2708">
        <v>0.84451605501165283</v>
      </c>
      <c r="BN2708" s="1">
        <f t="shared" si="751"/>
        <v>-1.0177650373801761</v>
      </c>
      <c r="BO2708" s="2">
        <f t="shared" si="752"/>
        <v>2.5758447138896829</v>
      </c>
      <c r="BP2708" s="1">
        <f t="shared" si="753"/>
        <v>1497.2895618717953</v>
      </c>
    </row>
    <row r="2709" spans="1:68" x14ac:dyDescent="0.25">
      <c r="A2709" t="s">
        <v>2441</v>
      </c>
      <c r="B2709" t="s">
        <v>2988</v>
      </c>
      <c r="C2709" t="s">
        <v>27</v>
      </c>
      <c r="D2709">
        <v>-21.938110000000002</v>
      </c>
      <c r="E2709">
        <v>-66.970839999999995</v>
      </c>
      <c r="F2709" s="9">
        <v>45536</v>
      </c>
      <c r="H2709" t="s">
        <v>2456</v>
      </c>
      <c r="I2709" t="s">
        <v>193</v>
      </c>
      <c r="J2709" t="s">
        <v>29</v>
      </c>
      <c r="L2709" t="s">
        <v>30</v>
      </c>
      <c r="M2709">
        <v>0</v>
      </c>
      <c r="N2709">
        <v>7.8</v>
      </c>
      <c r="P2709">
        <v>4.41</v>
      </c>
      <c r="Q2709" s="1">
        <v>0</v>
      </c>
      <c r="S2709">
        <v>1.87517702</v>
      </c>
      <c r="T2709" s="1">
        <v>1.3307707900000001</v>
      </c>
      <c r="U2709" s="1">
        <v>0</v>
      </c>
      <c r="V2709" s="3"/>
      <c r="W2709" s="3">
        <v>577.85696900000005</v>
      </c>
      <c r="Z2709" s="2">
        <v>0.12370116891891896</v>
      </c>
      <c r="AB2709">
        <v>9.0823986486486487E-4</v>
      </c>
      <c r="AD2709" s="3">
        <v>15.27625946966209</v>
      </c>
      <c r="AE2709" s="3">
        <v>1.1018695356906345</v>
      </c>
      <c r="AF2709" s="3">
        <v>3.0093425675675672E-2</v>
      </c>
      <c r="AG2709" s="3">
        <v>112.74440973615854</v>
      </c>
      <c r="AH2709" s="3">
        <v>38.370490369210934</v>
      </c>
      <c r="AI2709">
        <v>24.538440202702706</v>
      </c>
      <c r="AJ2709">
        <v>0.12291443918918916</v>
      </c>
      <c r="AK2709">
        <v>2.6816622972972968</v>
      </c>
      <c r="AL2709">
        <v>4.277309290540539</v>
      </c>
      <c r="AM2709">
        <v>0.36733256756756755</v>
      </c>
      <c r="AN2709">
        <v>1.420575E-2</v>
      </c>
      <c r="AO2709" s="11">
        <v>2.2537804054054058E-3</v>
      </c>
      <c r="AP2709">
        <v>1.6819256756756758E-4</v>
      </c>
      <c r="AQ2709" s="3">
        <v>749.07476887256325</v>
      </c>
      <c r="AR2709" s="1">
        <v>-12.746475700790324</v>
      </c>
      <c r="AS2709" s="1">
        <v>-88.536490575419705</v>
      </c>
      <c r="AV2709">
        <v>0.71045800000000003</v>
      </c>
      <c r="BA2709" t="s">
        <v>31</v>
      </c>
      <c r="BB2709">
        <v>0</v>
      </c>
      <c r="BC2709">
        <v>3.7539373483779968E-2</v>
      </c>
      <c r="BE2709">
        <v>6.0155836872787845</v>
      </c>
      <c r="BF2709">
        <v>1.1442157887236976E-2</v>
      </c>
      <c r="BH2709">
        <v>0.66450300011579844</v>
      </c>
      <c r="BI2709">
        <v>2.8182031845134813E-2</v>
      </c>
      <c r="BJ2709">
        <v>4.3356037567606502E-3</v>
      </c>
      <c r="BK2709">
        <v>2.8129842748542551</v>
      </c>
      <c r="BL2709">
        <v>1.5787076885089872</v>
      </c>
      <c r="BN2709" s="1">
        <f t="shared" si="751"/>
        <v>-12.011178318698157</v>
      </c>
      <c r="BO2709" s="2">
        <f t="shared" si="752"/>
        <v>17.701494149946782</v>
      </c>
      <c r="BP2709" s="1">
        <f t="shared" si="753"/>
        <v>1275.0456123785723</v>
      </c>
    </row>
    <row r="2710" spans="1:68" x14ac:dyDescent="0.25">
      <c r="A2710" t="s">
        <v>2442</v>
      </c>
      <c r="B2710" t="s">
        <v>2988</v>
      </c>
      <c r="C2710" t="s">
        <v>27</v>
      </c>
      <c r="D2710">
        <v>-21.938079999999999</v>
      </c>
      <c r="E2710">
        <v>-66.970929999999996</v>
      </c>
      <c r="F2710" s="9">
        <v>45536</v>
      </c>
      <c r="H2710" t="s">
        <v>2456</v>
      </c>
      <c r="I2710" t="s">
        <v>193</v>
      </c>
      <c r="J2710" t="s">
        <v>29</v>
      </c>
      <c r="L2710" t="s">
        <v>30</v>
      </c>
      <c r="M2710">
        <v>0</v>
      </c>
      <c r="N2710">
        <v>7.97</v>
      </c>
      <c r="P2710">
        <v>7.02</v>
      </c>
      <c r="Q2710" s="1">
        <v>1.5731153000914542</v>
      </c>
      <c r="R2710" s="3">
        <v>96.04</v>
      </c>
      <c r="S2710">
        <v>0.19544994897485854</v>
      </c>
      <c r="T2710" s="1">
        <v>9.6608117636144346</v>
      </c>
      <c r="U2710" s="1">
        <v>0</v>
      </c>
      <c r="V2710" s="3"/>
      <c r="W2710" s="3">
        <v>175.62573986455143</v>
      </c>
      <c r="Z2710" s="2">
        <v>0.20358458998040863</v>
      </c>
      <c r="AB2710">
        <v>4.5697128463476075E-3</v>
      </c>
      <c r="AD2710" s="3">
        <v>9.7204808236330766</v>
      </c>
      <c r="AE2710" s="3">
        <v>1.7173878470346651</v>
      </c>
      <c r="AF2710" s="3">
        <v>9.6184069409459821E-3</v>
      </c>
      <c r="AG2710" s="3">
        <v>86.839843597754395</v>
      </c>
      <c r="AH2710" s="3">
        <v>8.0235744562444946</v>
      </c>
      <c r="AJ2710">
        <v>5.7313855023789537E-2</v>
      </c>
      <c r="AK2710">
        <v>7.6262314021830396E-2</v>
      </c>
      <c r="AM2710">
        <v>0.53966132661628874</v>
      </c>
      <c r="AN2710">
        <v>3.0553593059054016E-2</v>
      </c>
      <c r="AO2710" s="11">
        <v>3.3310361041141898E-3</v>
      </c>
      <c r="AP2710">
        <v>2.1760537363560032E-4</v>
      </c>
      <c r="AQ2710" s="3">
        <v>388.57992447667846</v>
      </c>
      <c r="AR2710" s="1">
        <v>-11.990251332515623</v>
      </c>
      <c r="AS2710" s="1">
        <v>-88.82896118680037</v>
      </c>
      <c r="AV2710">
        <v>0.70966399999999996</v>
      </c>
      <c r="BA2710" t="s">
        <v>31</v>
      </c>
      <c r="BB2710">
        <v>1.5731153000914542</v>
      </c>
      <c r="BC2710">
        <v>0.2725193727394763</v>
      </c>
      <c r="BE2710">
        <v>1.8282921076884389</v>
      </c>
      <c r="BF2710">
        <v>1.8831245026399837E-2</v>
      </c>
      <c r="BH2710">
        <v>0.4228318249438025</v>
      </c>
      <c r="BI2710">
        <v>4.3924872616831548E-2</v>
      </c>
      <c r="BJ2710">
        <v>1.385737925507273E-3</v>
      </c>
      <c r="BK2710">
        <v>2.16666276441503</v>
      </c>
      <c r="BL2710">
        <v>0.33012032323573315</v>
      </c>
      <c r="BN2710" s="1">
        <f t="shared" si="751"/>
        <v>-0.36948691446428439</v>
      </c>
      <c r="BO2710" s="2">
        <f t="shared" si="752"/>
        <v>1.5515661169087684</v>
      </c>
      <c r="BP2710" s="1">
        <f t="shared" si="753"/>
        <v>834.18953944314671</v>
      </c>
    </row>
    <row r="2711" spans="1:68" x14ac:dyDescent="0.25">
      <c r="A2711" t="s">
        <v>2443</v>
      </c>
      <c r="B2711" t="s">
        <v>2988</v>
      </c>
      <c r="C2711" t="s">
        <v>27</v>
      </c>
      <c r="D2711">
        <v>-21.87425</v>
      </c>
      <c r="E2711">
        <v>-66.938119999999998</v>
      </c>
      <c r="F2711" s="9">
        <v>45536</v>
      </c>
      <c r="H2711" t="s">
        <v>2456</v>
      </c>
      <c r="I2711" t="s">
        <v>193</v>
      </c>
      <c r="J2711" t="s">
        <v>29</v>
      </c>
      <c r="L2711" t="s">
        <v>30</v>
      </c>
      <c r="M2711">
        <v>0</v>
      </c>
      <c r="N2711">
        <v>16.47</v>
      </c>
      <c r="P2711">
        <v>7.93</v>
      </c>
      <c r="Q2711" s="1">
        <v>1.0435565990090225</v>
      </c>
      <c r="R2711" s="3">
        <v>63.71</v>
      </c>
      <c r="S2711">
        <v>0.10580718667835232</v>
      </c>
      <c r="T2711" s="1">
        <v>5.9428369851007883</v>
      </c>
      <c r="U2711" s="1">
        <v>0</v>
      </c>
      <c r="V2711" s="3"/>
      <c r="W2711" s="3">
        <v>110.72722085889571</v>
      </c>
      <c r="Z2711" s="2">
        <v>0.2331622237885462</v>
      </c>
      <c r="AB2711">
        <v>7.641202466960352E-3</v>
      </c>
      <c r="AD2711" s="3">
        <v>15.49350448143406</v>
      </c>
      <c r="AE2711" s="3">
        <v>0.81906134224980753</v>
      </c>
      <c r="AF2711" s="3">
        <v>5.5378903964757717E-3</v>
      </c>
      <c r="AG2711" s="3">
        <v>52.168109601130546</v>
      </c>
      <c r="AH2711" s="3">
        <v>1.2418431498079385</v>
      </c>
      <c r="AI2711">
        <v>6.7816641409691623E-3</v>
      </c>
      <c r="AJ2711">
        <v>3.7591295859030829E-2</v>
      </c>
      <c r="AK2711">
        <v>1.462532511013216E-3</v>
      </c>
      <c r="AM2711">
        <v>0.13660901497797356</v>
      </c>
      <c r="AN2711">
        <v>4.73488563876652E-3</v>
      </c>
      <c r="AO2711" s="11">
        <v>6.8887400881057273E-4</v>
      </c>
      <c r="AP2711">
        <v>1.059806167400881E-5</v>
      </c>
      <c r="AQ2711" s="3">
        <v>250.58942392528442</v>
      </c>
      <c r="AR2711" s="1">
        <v>-13.374801114515625</v>
      </c>
      <c r="AS2711" s="1">
        <v>-98.264662527800283</v>
      </c>
      <c r="AV2711">
        <v>0.70921199999999995</v>
      </c>
      <c r="BA2711" t="s">
        <v>31</v>
      </c>
      <c r="BB2711">
        <v>1.0435565990090225</v>
      </c>
      <c r="BC2711">
        <v>0.16763997137096723</v>
      </c>
      <c r="BE2711">
        <v>1.1526881205381605</v>
      </c>
      <c r="BF2711">
        <v>2.15671282756957E-2</v>
      </c>
      <c r="BH2711">
        <v>0.6739529549538501</v>
      </c>
      <c r="BI2711">
        <v>2.0948771231736611E-2</v>
      </c>
      <c r="BJ2711">
        <v>7.978519516605348E-4</v>
      </c>
      <c r="BK2711">
        <v>1.301599540946371</v>
      </c>
      <c r="BL2711">
        <v>5.1094143172513415E-2</v>
      </c>
      <c r="BN2711" s="1">
        <f t="shared" si="751"/>
        <v>-1.6694354611840472</v>
      </c>
      <c r="BO2711" s="2">
        <f t="shared" si="752"/>
        <v>4.0202402174268617</v>
      </c>
      <c r="BP2711" s="1">
        <f t="shared" si="753"/>
        <v>224.24480459169587</v>
      </c>
    </row>
    <row r="2712" spans="1:68" x14ac:dyDescent="0.25">
      <c r="A2712" t="s">
        <v>2444</v>
      </c>
      <c r="B2712" t="s">
        <v>2988</v>
      </c>
      <c r="C2712" t="s">
        <v>27</v>
      </c>
      <c r="D2712">
        <v>-21.871690000000001</v>
      </c>
      <c r="E2712">
        <v>-66.937950000000001</v>
      </c>
      <c r="F2712" s="9">
        <v>45536</v>
      </c>
      <c r="H2712" t="s">
        <v>2456</v>
      </c>
      <c r="I2712" t="s">
        <v>193</v>
      </c>
      <c r="J2712" t="s">
        <v>29</v>
      </c>
      <c r="L2712" t="s">
        <v>30</v>
      </c>
      <c r="M2712">
        <v>0</v>
      </c>
      <c r="N2712">
        <v>10.29</v>
      </c>
      <c r="P2712">
        <v>8.02</v>
      </c>
      <c r="Q2712" s="1">
        <v>0.73430611102769539</v>
      </c>
      <c r="R2712" s="3">
        <v>44.83</v>
      </c>
      <c r="S2712">
        <v>8.820516594304216E-2</v>
      </c>
      <c r="T2712" s="1">
        <v>9.3497475899624689</v>
      </c>
      <c r="U2712" s="1">
        <v>0</v>
      </c>
      <c r="V2712" s="3"/>
      <c r="W2712" s="3">
        <v>51.114893663992923</v>
      </c>
      <c r="Z2712" s="2">
        <v>0.16896</v>
      </c>
      <c r="AB2712">
        <v>1.089E-2</v>
      </c>
      <c r="AD2712" s="3">
        <v>12.512132173017131</v>
      </c>
      <c r="AE2712" s="3">
        <v>1.0228442841426399</v>
      </c>
      <c r="AF2712" s="3">
        <v>4.8960000000000002E-3</v>
      </c>
      <c r="AG2712" s="3">
        <v>26.561721807085309</v>
      </c>
      <c r="AH2712" s="3">
        <v>1.5482797269699924</v>
      </c>
      <c r="AI2712">
        <v>8.9940000000000003E-3</v>
      </c>
      <c r="AJ2712">
        <v>2.5920000000000002E-2</v>
      </c>
      <c r="AK2712">
        <v>9.300000000000001E-3</v>
      </c>
      <c r="AM2712">
        <v>8.2199999999999995E-2</v>
      </c>
      <c r="AN2712">
        <v>7.3680000000000004E-3</v>
      </c>
      <c r="AO2712" s="11">
        <v>2.2080000000000003E-3</v>
      </c>
      <c r="AP2712">
        <v>5.934E-3</v>
      </c>
      <c r="AQ2712" s="3">
        <v>147.30157912764227</v>
      </c>
      <c r="AR2712" s="1">
        <v>-12.910879744515624</v>
      </c>
      <c r="AS2712" s="1">
        <v>-92.158650456919986</v>
      </c>
      <c r="AV2712">
        <v>0.710117</v>
      </c>
      <c r="BA2712" t="s">
        <v>31</v>
      </c>
      <c r="BB2712">
        <v>0.73430611102769539</v>
      </c>
      <c r="BC2712">
        <v>0.26374464287623323</v>
      </c>
      <c r="BE2712">
        <v>0.5321142376014254</v>
      </c>
      <c r="BF2712">
        <v>1.5628526500786236E-2</v>
      </c>
      <c r="BH2712">
        <v>0.54426604780621735</v>
      </c>
      <c r="BI2712">
        <v>2.6160837789434323E-2</v>
      </c>
      <c r="BJ2712">
        <v>7.0537386543725693E-4</v>
      </c>
      <c r="BK2712">
        <v>0.66271760995721829</v>
      </c>
      <c r="BL2712">
        <v>6.3702107672083619E-2</v>
      </c>
      <c r="BN2712" s="1">
        <f t="shared" si="751"/>
        <v>-0.93747386299062752</v>
      </c>
      <c r="BO2712" s="2">
        <f t="shared" si="752"/>
        <v>2.0636098685106705</v>
      </c>
      <c r="BP2712" s="1">
        <f t="shared" si="753"/>
        <v>316.233604364786</v>
      </c>
    </row>
    <row r="2713" spans="1:68" x14ac:dyDescent="0.25">
      <c r="A2713" t="s">
        <v>2445</v>
      </c>
      <c r="B2713" t="s">
        <v>2988</v>
      </c>
      <c r="C2713" t="s">
        <v>27</v>
      </c>
      <c r="D2713">
        <v>-21.87172</v>
      </c>
      <c r="E2713">
        <v>-66.938090000000003</v>
      </c>
      <c r="F2713" s="9">
        <v>45536</v>
      </c>
      <c r="H2713" t="s">
        <v>2456</v>
      </c>
      <c r="I2713" t="s">
        <v>193</v>
      </c>
      <c r="J2713" t="s">
        <v>29</v>
      </c>
      <c r="L2713" t="s">
        <v>30</v>
      </c>
      <c r="M2713">
        <v>0</v>
      </c>
      <c r="N2713">
        <v>12.31</v>
      </c>
      <c r="P2713">
        <v>7.92</v>
      </c>
      <c r="Q2713" s="1">
        <v>0.8237397796917868</v>
      </c>
      <c r="R2713" s="3">
        <v>50.29</v>
      </c>
      <c r="S2713">
        <v>0.09</v>
      </c>
      <c r="T2713" s="1">
        <v>8.0500000000000007</v>
      </c>
      <c r="U2713" s="1">
        <v>0</v>
      </c>
      <c r="V2713" s="3"/>
      <c r="W2713" s="3">
        <v>34.32</v>
      </c>
      <c r="Z2713" s="2">
        <v>0.21048</v>
      </c>
      <c r="AB2713">
        <v>7.1159999999999999E-3</v>
      </c>
      <c r="AD2713" s="3">
        <v>11.877700000000001</v>
      </c>
      <c r="AE2713" s="3">
        <v>0.87940674765972682</v>
      </c>
      <c r="AF2713" s="3">
        <v>6.6840000000000007E-3</v>
      </c>
      <c r="AG2713" s="3">
        <v>23.483871849892704</v>
      </c>
      <c r="AH2713" s="3">
        <v>0.95059999999999989</v>
      </c>
      <c r="AI2713">
        <v>2.8410000000000005E-2</v>
      </c>
      <c r="AJ2713">
        <v>4.2114000000000006E-2</v>
      </c>
      <c r="AK2713">
        <v>8.3400000000000011E-4</v>
      </c>
      <c r="AL2713">
        <v>1.08E-3</v>
      </c>
      <c r="AM2713">
        <v>5.3603999999999999E-2</v>
      </c>
      <c r="AN2713">
        <v>2.0759999999999997E-3</v>
      </c>
      <c r="AO2713" s="11">
        <v>7.0799999999999997E-4</v>
      </c>
      <c r="AP2713">
        <v>5.3999999999999991E-5</v>
      </c>
      <c r="AQ2713" s="3">
        <v>130.21904599999999</v>
      </c>
      <c r="AR2713" s="1">
        <v>-12.516696878515624</v>
      </c>
      <c r="AS2713" s="1">
        <v>-91.287718797359958</v>
      </c>
      <c r="AV2713">
        <v>0.70948199999999995</v>
      </c>
      <c r="BA2713" t="s">
        <v>31</v>
      </c>
      <c r="BB2713">
        <v>0.8237397796917868</v>
      </c>
      <c r="BC2713">
        <v>0.22708039492242596</v>
      </c>
      <c r="BE2713">
        <v>0.35727670206121176</v>
      </c>
      <c r="BF2713">
        <v>1.94690592914624E-2</v>
      </c>
      <c r="BH2713">
        <v>0.51666884161990523</v>
      </c>
      <c r="BI2713">
        <v>2.249219908946749E-2</v>
      </c>
      <c r="BJ2713">
        <v>9.6297363492292185E-4</v>
      </c>
      <c r="BK2713">
        <v>0.58592494635460846</v>
      </c>
      <c r="BL2713">
        <v>3.9111293972433653E-2</v>
      </c>
      <c r="BN2713" s="1">
        <f t="shared" si="751"/>
        <v>0.69814166918296749</v>
      </c>
      <c r="BO2713" s="2">
        <f t="shared" si="752"/>
        <v>2.2752683770715079</v>
      </c>
      <c r="BP2713" s="1">
        <f t="shared" si="753"/>
        <v>142.22022740873726</v>
      </c>
    </row>
    <row r="2714" spans="1:68" x14ac:dyDescent="0.25">
      <c r="A2714" t="s">
        <v>2446</v>
      </c>
      <c r="B2714" t="s">
        <v>2988</v>
      </c>
      <c r="C2714" t="s">
        <v>27</v>
      </c>
      <c r="D2714">
        <v>-21.86946</v>
      </c>
      <c r="E2714">
        <v>-66.886560000000003</v>
      </c>
      <c r="F2714" s="9">
        <v>45536</v>
      </c>
      <c r="H2714" t="s">
        <v>2456</v>
      </c>
      <c r="I2714" t="s">
        <v>193</v>
      </c>
      <c r="J2714" t="s">
        <v>29</v>
      </c>
      <c r="L2714" t="s">
        <v>30</v>
      </c>
      <c r="M2714">
        <v>0</v>
      </c>
      <c r="N2714">
        <v>9.1999999999999993</v>
      </c>
      <c r="P2714">
        <v>8</v>
      </c>
      <c r="Q2714" s="1">
        <v>0.95510571791266841</v>
      </c>
      <c r="R2714" s="3">
        <v>58.31</v>
      </c>
      <c r="S2714">
        <v>0.11392315564238534</v>
      </c>
      <c r="T2714" s="1">
        <v>15.049248860359103</v>
      </c>
      <c r="U2714" s="1">
        <v>0</v>
      </c>
      <c r="V2714" s="3"/>
      <c r="W2714" s="3">
        <v>32.103545260024184</v>
      </c>
      <c r="Z2714" s="2">
        <v>0.22752</v>
      </c>
      <c r="AB2714">
        <v>6.7499999999999999E-3</v>
      </c>
      <c r="AD2714" s="3">
        <v>10.062375903614457</v>
      </c>
      <c r="AE2714" s="3">
        <v>1.189848888708448</v>
      </c>
      <c r="AF2714" s="3">
        <v>9.5400000000000016E-3</v>
      </c>
      <c r="AG2714" s="3">
        <v>27.218424469874108</v>
      </c>
      <c r="AH2714" s="3">
        <v>3.373210843373494</v>
      </c>
      <c r="AI2714">
        <v>4.0200000000000001E-3</v>
      </c>
      <c r="AJ2714">
        <v>1.8419999999999999E-2</v>
      </c>
      <c r="AK2714">
        <v>6.6600000000000003E-4</v>
      </c>
      <c r="AL2714">
        <v>1.818E-3</v>
      </c>
      <c r="AM2714">
        <v>0.13968</v>
      </c>
      <c r="AN2714">
        <v>1.5888000000000003E-2</v>
      </c>
      <c r="AO2714" s="11">
        <v>3.1619999999999999E-3</v>
      </c>
      <c r="AP2714">
        <v>2.016E-3</v>
      </c>
      <c r="AQ2714" s="3">
        <v>147.80787804711002</v>
      </c>
      <c r="AR2714" s="1">
        <v>-12.736132688515625</v>
      </c>
      <c r="AS2714" s="1">
        <v>-88.535487148959874</v>
      </c>
      <c r="AV2714">
        <v>0.70970900000000003</v>
      </c>
      <c r="BA2714" t="s">
        <v>31</v>
      </c>
      <c r="BB2714">
        <v>0.95510571791266841</v>
      </c>
      <c r="BC2714">
        <v>0.42452041919207623</v>
      </c>
      <c r="BE2714">
        <v>0.33420305288386615</v>
      </c>
      <c r="BF2714">
        <v>2.1045231708445102E-2</v>
      </c>
      <c r="BH2714">
        <v>0.43770394117249367</v>
      </c>
      <c r="BI2714">
        <v>3.0432241010694784E-2</v>
      </c>
      <c r="BJ2714">
        <v>1.3744417230946552E-3</v>
      </c>
      <c r="BK2714">
        <v>0.67910240693298674</v>
      </c>
      <c r="BL2714">
        <v>0.13878670410917482</v>
      </c>
      <c r="BN2714" s="1">
        <f t="shared" si="751"/>
        <v>1.3785739626936153</v>
      </c>
      <c r="BO2714" s="2">
        <f t="shared" si="752"/>
        <v>1.0310550950776587</v>
      </c>
      <c r="BP2714" s="1">
        <f t="shared" si="753"/>
        <v>353.58604228233685</v>
      </c>
    </row>
    <row r="2715" spans="1:68" x14ac:dyDescent="0.25">
      <c r="A2715" t="s">
        <v>2447</v>
      </c>
      <c r="B2715" t="s">
        <v>2988</v>
      </c>
      <c r="C2715" t="s">
        <v>27</v>
      </c>
      <c r="D2715">
        <v>-21.87011</v>
      </c>
      <c r="E2715">
        <v>-66.865350000000007</v>
      </c>
      <c r="F2715" s="9">
        <v>45536</v>
      </c>
      <c r="H2715" t="s">
        <v>2456</v>
      </c>
      <c r="I2715" t="s">
        <v>193</v>
      </c>
      <c r="J2715" t="s">
        <v>29</v>
      </c>
      <c r="L2715" t="s">
        <v>30</v>
      </c>
      <c r="M2715">
        <v>0</v>
      </c>
      <c r="N2715">
        <v>7.66</v>
      </c>
      <c r="P2715">
        <v>7.66</v>
      </c>
      <c r="Q2715" s="1">
        <v>0.50417002224921847</v>
      </c>
      <c r="R2715" s="3">
        <v>30.78</v>
      </c>
      <c r="S2715">
        <v>0.09</v>
      </c>
      <c r="T2715" s="1">
        <v>4.91</v>
      </c>
      <c r="U2715" s="1">
        <v>0</v>
      </c>
      <c r="V2715" s="3"/>
      <c r="W2715" s="3">
        <v>6.96</v>
      </c>
      <c r="Z2715" s="2">
        <v>0.15318000000000001</v>
      </c>
      <c r="AB2715">
        <v>3.0179999999999998E-3</v>
      </c>
      <c r="AD2715" s="3">
        <v>4.1159999999999997</v>
      </c>
      <c r="AE2715" s="3">
        <v>2.8888221658396853</v>
      </c>
      <c r="AF2715" s="3">
        <v>3.4079999999999996E-3</v>
      </c>
      <c r="AG2715" s="3">
        <v>7.406369579320323</v>
      </c>
      <c r="AH2715" s="3">
        <v>1.9311</v>
      </c>
      <c r="AI2715">
        <v>1.6097999999999998E-2</v>
      </c>
      <c r="AJ2715">
        <v>3.5915999999999997E-2</v>
      </c>
      <c r="AK2715">
        <v>1.5660000000000001E-3</v>
      </c>
      <c r="AL2715">
        <v>3.0899999999999999E-3</v>
      </c>
      <c r="AM2715">
        <v>5.6219999999999999E-2</v>
      </c>
      <c r="AN2715">
        <v>1.1591999999999998E-2</v>
      </c>
      <c r="AO2715" s="11">
        <v>6.3119999999999999E-3</v>
      </c>
      <c r="AP2715">
        <v>2.2799999999999999E-4</v>
      </c>
      <c r="AQ2715" s="3">
        <v>59.304265999999998</v>
      </c>
      <c r="AR2715" s="1">
        <v>-12.121912818515625</v>
      </c>
      <c r="AS2715" s="1">
        <v>-85.064171104359957</v>
      </c>
      <c r="AV2715">
        <v>0.70982500000000004</v>
      </c>
      <c r="BA2715" t="s">
        <v>31</v>
      </c>
      <c r="BB2715">
        <v>0.50417002224921847</v>
      </c>
      <c r="BC2715">
        <v>0.13850493653032439</v>
      </c>
      <c r="BE2715">
        <v>7.245471580262336E-2</v>
      </c>
      <c r="BF2715">
        <v>1.4168902044214227E-2</v>
      </c>
      <c r="BH2715">
        <v>0.17904215059376222</v>
      </c>
      <c r="BI2715">
        <v>7.3886132282981229E-2</v>
      </c>
      <c r="BJ2715">
        <v>4.9099553378475721E-4</v>
      </c>
      <c r="BK2715">
        <v>0.18478966016268272</v>
      </c>
      <c r="BL2715">
        <v>7.9452787492285543E-2</v>
      </c>
      <c r="BN2715" s="1">
        <f t="shared" si="751"/>
        <v>-0.36191513555646337</v>
      </c>
      <c r="BO2715" s="2">
        <f t="shared" si="752"/>
        <v>1.2926770343276723</v>
      </c>
      <c r="BP2715" s="1">
        <f t="shared" si="753"/>
        <v>566.63732394366207</v>
      </c>
    </row>
    <row r="2716" spans="1:68" x14ac:dyDescent="0.25">
      <c r="A2716" t="s">
        <v>2448</v>
      </c>
      <c r="B2716" t="s">
        <v>2039</v>
      </c>
      <c r="C2716" t="s">
        <v>27</v>
      </c>
      <c r="D2716">
        <v>-21.864476</v>
      </c>
      <c r="E2716">
        <v>-66.866024999999993</v>
      </c>
      <c r="F2716" s="9">
        <v>45536</v>
      </c>
      <c r="H2716" t="s">
        <v>2456</v>
      </c>
      <c r="I2716" t="s">
        <v>215</v>
      </c>
      <c r="J2716" t="s">
        <v>29</v>
      </c>
      <c r="L2716" t="s">
        <v>30</v>
      </c>
      <c r="M2716">
        <v>0</v>
      </c>
      <c r="N2716">
        <v>9.11</v>
      </c>
      <c r="P2716">
        <v>6.82</v>
      </c>
      <c r="Q2716" s="1">
        <v>0.90449215817419903</v>
      </c>
      <c r="R2716" s="3">
        <v>55.22</v>
      </c>
      <c r="S2716">
        <v>0.35091817583542551</v>
      </c>
      <c r="T2716" s="1">
        <v>3.3629658517561607</v>
      </c>
      <c r="U2716" s="1">
        <v>0</v>
      </c>
      <c r="V2716" s="3"/>
      <c r="W2716" s="3">
        <v>86.706032612669716</v>
      </c>
      <c r="Z2716" s="2">
        <v>0.21541655278367114</v>
      </c>
      <c r="AB2716">
        <v>4.0852814397541883E-2</v>
      </c>
      <c r="AD2716" s="3">
        <v>8.7405903485319865</v>
      </c>
      <c r="AE2716" s="3">
        <v>3.0679972840822947</v>
      </c>
      <c r="AF2716" s="3">
        <v>2.2727492574438516E-2</v>
      </c>
      <c r="AG2716" s="3">
        <v>32.473022495662917</v>
      </c>
      <c r="AH2716" s="3">
        <v>7.3789074275714563</v>
      </c>
      <c r="AI2716">
        <v>9.7771231253200672E-3</v>
      </c>
      <c r="AJ2716">
        <v>1.9648943229204767</v>
      </c>
      <c r="AK2716">
        <v>1.5113787987416785</v>
      </c>
      <c r="AL2716">
        <v>1.8588650303606702</v>
      </c>
      <c r="AM2716">
        <v>0.23941853244568001</v>
      </c>
      <c r="AN2716">
        <v>2.2265135708537567E-2</v>
      </c>
      <c r="AO2716" s="11">
        <v>1.430725173750823E-2</v>
      </c>
      <c r="AP2716">
        <v>3.2813751993562075E-2</v>
      </c>
      <c r="AQ2716" s="3">
        <v>197.86432664109356</v>
      </c>
      <c r="AR2716" s="1">
        <v>-13.472996134515624</v>
      </c>
      <c r="AS2716" s="1">
        <v>-98.969876260519868</v>
      </c>
      <c r="AV2716">
        <v>0.70950800000000003</v>
      </c>
      <c r="BA2716" t="s">
        <v>31</v>
      </c>
      <c r="BB2716">
        <v>0.90449215817419903</v>
      </c>
      <c r="BC2716">
        <v>9.4865045183530616E-2</v>
      </c>
      <c r="BE2716">
        <v>0.90262369990287028</v>
      </c>
      <c r="BF2716">
        <v>1.9925682433047001E-2</v>
      </c>
      <c r="BH2716">
        <v>0.38020750569976886</v>
      </c>
      <c r="BI2716">
        <v>7.8468815372594064E-2</v>
      </c>
      <c r="BJ2716">
        <v>3.2743830246993971E-3</v>
      </c>
      <c r="BK2716">
        <v>0.81020515208739818</v>
      </c>
      <c r="BL2716">
        <v>0.30359627350633434</v>
      </c>
      <c r="BN2716" s="1">
        <f t="shared" si="751"/>
        <v>-2.094061447831403</v>
      </c>
      <c r="BO2716" s="2">
        <f t="shared" si="752"/>
        <v>4.0078777695641277</v>
      </c>
      <c r="BP2716" s="1">
        <f t="shared" si="753"/>
        <v>324.66878620259553</v>
      </c>
    </row>
    <row r="2717" spans="1:68" x14ac:dyDescent="0.25">
      <c r="A2717" t="s">
        <v>2449</v>
      </c>
      <c r="B2717" t="s">
        <v>2988</v>
      </c>
      <c r="C2717" t="s">
        <v>27</v>
      </c>
      <c r="D2717">
        <v>-21.8614</v>
      </c>
      <c r="E2717">
        <v>-66.864170000000001</v>
      </c>
      <c r="F2717" s="9">
        <v>45536</v>
      </c>
      <c r="H2717" t="s">
        <v>2456</v>
      </c>
      <c r="I2717" t="s">
        <v>193</v>
      </c>
      <c r="J2717" t="s">
        <v>29</v>
      </c>
      <c r="L2717" t="s">
        <v>30</v>
      </c>
      <c r="M2717">
        <v>0</v>
      </c>
      <c r="N2717">
        <v>8.1300000000000008</v>
      </c>
      <c r="P2717">
        <v>8.2200000000000006</v>
      </c>
      <c r="Q2717" s="1">
        <v>0.38033878871432275</v>
      </c>
      <c r="R2717" s="3">
        <v>23.22</v>
      </c>
      <c r="S2717">
        <v>0.08</v>
      </c>
      <c r="T2717" s="1">
        <v>9.5</v>
      </c>
      <c r="U2717" s="1">
        <v>0</v>
      </c>
      <c r="V2717" s="3"/>
      <c r="W2717" s="3">
        <v>10.5</v>
      </c>
      <c r="Z2717" s="2">
        <v>0.16062000000000001</v>
      </c>
      <c r="AB2717">
        <v>2.2439999999999999E-3</v>
      </c>
      <c r="AD2717" s="3">
        <v>4.9208999999999996</v>
      </c>
      <c r="AE2717" s="3">
        <v>3.0343232822650776</v>
      </c>
      <c r="AF2717" s="3">
        <v>5.574E-3</v>
      </c>
      <c r="AG2717" s="3">
        <v>8.1182051000548938</v>
      </c>
      <c r="AH2717" s="3">
        <v>1.9503999999999999</v>
      </c>
      <c r="AI2717">
        <v>7.8960000000000002E-3</v>
      </c>
      <c r="AJ2717">
        <v>2.6249999999999999E-2</v>
      </c>
      <c r="AK2717">
        <v>1.356E-3</v>
      </c>
      <c r="AL2717">
        <v>6.4619999999999999E-3</v>
      </c>
      <c r="AM2717">
        <v>5.9310000000000002E-2</v>
      </c>
      <c r="AN2717">
        <v>1.0487999999999999E-2</v>
      </c>
      <c r="AO2717" s="11">
        <v>5.5259999999999997E-3</v>
      </c>
      <c r="AP2717">
        <v>8.9999999999999992E-5</v>
      </c>
      <c r="AQ2717" s="3">
        <v>61.556764000000001</v>
      </c>
      <c r="AR2717" s="1">
        <v>-12.354574896515624</v>
      </c>
      <c r="AS2717" s="1">
        <v>-82.891587182440617</v>
      </c>
      <c r="AV2717">
        <v>0.70974000000000004</v>
      </c>
      <c r="BA2717" t="s">
        <v>31</v>
      </c>
      <c r="BB2717">
        <v>0.38033878871432275</v>
      </c>
      <c r="BC2717">
        <v>0.26798307475317346</v>
      </c>
      <c r="BE2717">
        <v>0.10930668332292318</v>
      </c>
      <c r="BF2717">
        <v>1.4857090000924986E-2</v>
      </c>
      <c r="BH2717">
        <v>0.21405454782722169</v>
      </c>
      <c r="BI2717">
        <v>7.7607550258325234E-2</v>
      </c>
      <c r="BJ2717">
        <v>8.030543149402104E-4</v>
      </c>
      <c r="BK2717">
        <v>0.20255002744647937</v>
      </c>
      <c r="BL2717">
        <v>8.0246862785435094E-2</v>
      </c>
      <c r="BN2717" s="1">
        <f t="shared" si="751"/>
        <v>-0.51456969765650507</v>
      </c>
      <c r="BO2717" s="2">
        <f t="shared" si="752"/>
        <v>0.79876144426052731</v>
      </c>
      <c r="BP2717" s="1">
        <f t="shared" si="753"/>
        <v>349.91029781126656</v>
      </c>
    </row>
    <row r="2718" spans="1:68" x14ac:dyDescent="0.25">
      <c r="A2718" t="s">
        <v>2450</v>
      </c>
      <c r="B2718" t="s">
        <v>2988</v>
      </c>
      <c r="C2718" t="s">
        <v>27</v>
      </c>
      <c r="D2718">
        <v>-21.8139</v>
      </c>
      <c r="E2718">
        <v>-66.868290000000002</v>
      </c>
      <c r="F2718" s="9">
        <v>45536</v>
      </c>
      <c r="H2718" t="s">
        <v>2456</v>
      </c>
      <c r="I2718" t="s">
        <v>193</v>
      </c>
      <c r="J2718" t="s">
        <v>29</v>
      </c>
      <c r="L2718" t="s">
        <v>30</v>
      </c>
      <c r="M2718">
        <v>0</v>
      </c>
      <c r="N2718">
        <v>12.16</v>
      </c>
      <c r="P2718">
        <v>7.95</v>
      </c>
      <c r="Q2718" s="1">
        <v>2.6988984589344942</v>
      </c>
      <c r="R2718" s="3">
        <v>164.77</v>
      </c>
      <c r="S2718">
        <v>0.22622202665325619</v>
      </c>
      <c r="T2718" s="1">
        <v>15.031196882071914</v>
      </c>
      <c r="U2718" s="1">
        <v>0</v>
      </c>
      <c r="V2718" s="3"/>
      <c r="W2718" s="3">
        <v>99.814185315564501</v>
      </c>
      <c r="Z2718" s="2">
        <v>0.98805488819487808</v>
      </c>
      <c r="AB2718">
        <v>3.0067892567145531E-2</v>
      </c>
      <c r="AD2718" s="3">
        <v>31.481501136694842</v>
      </c>
      <c r="AE2718" s="3">
        <v>6.3019493747658792</v>
      </c>
      <c r="AF2718" s="3">
        <v>4.4459140037476572E-2</v>
      </c>
      <c r="AG2718" s="3">
        <v>53.54448476301873</v>
      </c>
      <c r="AH2718" s="3">
        <v>11.712973243952201</v>
      </c>
      <c r="AJ2718">
        <v>4.3863769643972525E-2</v>
      </c>
      <c r="AK2718">
        <v>4.4727860087445349E-3</v>
      </c>
      <c r="AL2718">
        <v>5.9122394503435351E-2</v>
      </c>
      <c r="AM2718">
        <v>0.89650189131792624</v>
      </c>
      <c r="AN2718">
        <v>6.4384456214865701E-2</v>
      </c>
      <c r="AO2718" s="11">
        <v>1.163821911305434E-2</v>
      </c>
      <c r="AP2718">
        <v>1.6125964272329794E-2</v>
      </c>
      <c r="AQ2718" s="3">
        <v>384.86664050309184</v>
      </c>
      <c r="AR2718" s="1">
        <v>-10.445182752515626</v>
      </c>
      <c r="AS2718" s="1">
        <v>-86.122721738360269</v>
      </c>
      <c r="AV2718">
        <v>0.70966099999999999</v>
      </c>
      <c r="BA2718" t="s">
        <v>31</v>
      </c>
      <c r="BB2718">
        <v>2.6988984589344942</v>
      </c>
      <c r="BC2718">
        <v>0.4240111955450469</v>
      </c>
      <c r="BE2718">
        <v>1.0390816709927597</v>
      </c>
      <c r="BF2718">
        <v>9.1393477772165208E-2</v>
      </c>
      <c r="BH2718">
        <v>1.3694158570052999</v>
      </c>
      <c r="BI2718">
        <v>0.16118218374624674</v>
      </c>
      <c r="BJ2718">
        <v>6.405293190819273E-3</v>
      </c>
      <c r="BK2718">
        <v>1.3359402385982717</v>
      </c>
      <c r="BL2718">
        <v>0.48191620012146474</v>
      </c>
      <c r="BN2718" s="1">
        <f t="shared" si="751"/>
        <v>-0.27335031120328251</v>
      </c>
      <c r="BO2718" s="2">
        <f t="shared" si="752"/>
        <v>3.2296691016494949</v>
      </c>
      <c r="BP2718" s="1">
        <f t="shared" si="753"/>
        <v>263.45478644163649</v>
      </c>
    </row>
    <row r="2719" spans="1:68" x14ac:dyDescent="0.25">
      <c r="A2719" t="s">
        <v>2451</v>
      </c>
      <c r="B2719" t="s">
        <v>2039</v>
      </c>
      <c r="C2719" t="s">
        <v>27</v>
      </c>
      <c r="D2719">
        <v>-21.774979999999999</v>
      </c>
      <c r="E2719">
        <v>-66.872190000000003</v>
      </c>
      <c r="F2719" s="9">
        <v>45536</v>
      </c>
      <c r="H2719" t="s">
        <v>2456</v>
      </c>
      <c r="I2719" t="s">
        <v>215</v>
      </c>
      <c r="J2719" t="s">
        <v>29</v>
      </c>
      <c r="L2719" t="s">
        <v>30</v>
      </c>
      <c r="M2719">
        <v>0</v>
      </c>
      <c r="N2719">
        <v>10.59</v>
      </c>
      <c r="P2719">
        <v>7.87</v>
      </c>
      <c r="Q2719" s="1">
        <v>1.0089952362102619</v>
      </c>
      <c r="R2719" s="3">
        <v>61.6</v>
      </c>
      <c r="S2719">
        <v>0.09</v>
      </c>
      <c r="T2719" s="1">
        <v>11.52</v>
      </c>
      <c r="U2719" s="1">
        <v>0.05</v>
      </c>
      <c r="V2719" s="3"/>
      <c r="W2719" s="3">
        <v>17.7</v>
      </c>
      <c r="Z2719" s="2">
        <v>0.57125999999999999</v>
      </c>
      <c r="AB2719">
        <v>1.4376E-2</v>
      </c>
      <c r="AD2719" s="3">
        <v>11.016</v>
      </c>
      <c r="AE2719" s="3">
        <v>6.9000529438845986</v>
      </c>
      <c r="AF2719" s="3">
        <v>1.2456E-2</v>
      </c>
      <c r="AG2719" s="3">
        <v>14.928744947352662</v>
      </c>
      <c r="AH2719" s="3">
        <v>3.0390000000000006</v>
      </c>
      <c r="AI2719">
        <v>2.5961999999999999E-2</v>
      </c>
      <c r="AJ2719">
        <v>2.3885999999999998E-2</v>
      </c>
      <c r="AK2719">
        <v>1.596E-3</v>
      </c>
      <c r="AL2719">
        <v>1.4597999999999998E-2</v>
      </c>
      <c r="AM2719">
        <v>0.14526</v>
      </c>
      <c r="AN2719">
        <v>5.2194000000000004E-2</v>
      </c>
      <c r="AO2719" s="11">
        <v>3.0978000000000002E-2</v>
      </c>
      <c r="AP2719">
        <v>4.1172E-2</v>
      </c>
      <c r="AQ2719" s="3">
        <v>127.658502</v>
      </c>
      <c r="AR2719" s="1">
        <v>-13.480611258515625</v>
      </c>
      <c r="AS2719" s="1">
        <v>-102.03529288960044</v>
      </c>
      <c r="AV2719">
        <v>0.70897200000000005</v>
      </c>
      <c r="BA2719" t="s">
        <v>31</v>
      </c>
      <c r="BB2719">
        <v>1.0089952362102619</v>
      </c>
      <c r="BC2719">
        <v>0.32496473906911139</v>
      </c>
      <c r="BD2719">
        <v>6.2575090108129758E-4</v>
      </c>
      <c r="BE2719">
        <v>0.18425983760149905</v>
      </c>
      <c r="BF2719">
        <v>5.284062528905744E-2</v>
      </c>
      <c r="BH2719">
        <v>0.47918569750750356</v>
      </c>
      <c r="BI2719">
        <v>0.17647961532559212</v>
      </c>
      <c r="BJ2719">
        <v>1.7945540988330213E-3</v>
      </c>
      <c r="BK2719">
        <v>0.37247367633115425</v>
      </c>
      <c r="BL2719">
        <v>0.12503600082287597</v>
      </c>
      <c r="BN2719" s="1">
        <f t="shared" si="751"/>
        <v>-1.5087141537763784</v>
      </c>
      <c r="BO2719" s="2">
        <f t="shared" si="752"/>
        <v>1.4745775153334204</v>
      </c>
      <c r="BP2719" s="1">
        <f t="shared" si="753"/>
        <v>243.97880539499042</v>
      </c>
    </row>
    <row r="2720" spans="1:68" x14ac:dyDescent="0.25">
      <c r="A2720" t="s">
        <v>2452</v>
      </c>
      <c r="B2720" t="s">
        <v>2039</v>
      </c>
      <c r="C2720" t="s">
        <v>27</v>
      </c>
      <c r="D2720">
        <v>-20.634</v>
      </c>
      <c r="E2720">
        <v>-68.027910000000006</v>
      </c>
      <c r="F2720" s="9">
        <v>45536</v>
      </c>
      <c r="H2720" t="s">
        <v>2456</v>
      </c>
      <c r="I2720" t="s">
        <v>215</v>
      </c>
      <c r="J2720" t="s">
        <v>29</v>
      </c>
      <c r="L2720" t="s">
        <v>30</v>
      </c>
      <c r="M2720">
        <v>5</v>
      </c>
      <c r="N2720">
        <v>14.42</v>
      </c>
      <c r="P2720">
        <v>7.8</v>
      </c>
      <c r="Q2720" s="1">
        <v>2.1432958873070254</v>
      </c>
      <c r="R2720" s="3">
        <v>130.85</v>
      </c>
      <c r="S2720">
        <v>9.1151745068285273E-2</v>
      </c>
      <c r="T2720" s="1">
        <v>129.6633573596358</v>
      </c>
      <c r="U2720" s="1">
        <v>0.501334597875569</v>
      </c>
      <c r="V2720" s="3"/>
      <c r="W2720" s="3">
        <v>147.16449241274657</v>
      </c>
      <c r="Z2720" s="2">
        <v>3.3918157619804683</v>
      </c>
      <c r="AB2720">
        <v>3.7216829434476499E-3</v>
      </c>
      <c r="AD2720" s="3">
        <v>28.294462913655384</v>
      </c>
      <c r="AE2720" s="3">
        <v>7.2775092444309175</v>
      </c>
      <c r="AF2720" s="3">
        <v>4.4416491028843971E-2</v>
      </c>
      <c r="AG2720" s="3">
        <v>123.29012177186397</v>
      </c>
      <c r="AH2720" s="3">
        <v>19.720634081399769</v>
      </c>
      <c r="AI2720">
        <v>2.7079248239836474E-2</v>
      </c>
      <c r="AJ2720">
        <v>9.0221962298432878E-2</v>
      </c>
      <c r="AK2720">
        <v>1.46694072223484E-3</v>
      </c>
      <c r="AL2720">
        <v>0.59095973200090823</v>
      </c>
      <c r="AM2720">
        <v>0.69897008857597087</v>
      </c>
      <c r="AN2720">
        <v>5.9465823302293885E-2</v>
      </c>
      <c r="AO2720" s="11">
        <v>1.0567406313876903E-2</v>
      </c>
      <c r="AP2720">
        <v>1.6299341358164891E-4</v>
      </c>
      <c r="AQ2720" s="3">
        <v>590.99651050915259</v>
      </c>
      <c r="AR2720" s="1">
        <v>-15.164567130790324</v>
      </c>
      <c r="AS2720" s="1">
        <v>-114.1033739799302</v>
      </c>
      <c r="AV2720">
        <v>0.70579099999999995</v>
      </c>
      <c r="BA2720" t="s">
        <v>31</v>
      </c>
      <c r="BB2720">
        <v>2.1432958873070254</v>
      </c>
      <c r="BC2720">
        <v>3.6576405461110237</v>
      </c>
      <c r="BD2720">
        <v>6.2742115272773459E-3</v>
      </c>
      <c r="BE2720">
        <v>1.5320059589084589</v>
      </c>
      <c r="BF2720">
        <v>0.3137374675775107</v>
      </c>
      <c r="BH2720">
        <v>1.2307826749164985</v>
      </c>
      <c r="BI2720">
        <v>0.18613364889089595</v>
      </c>
      <c r="BJ2720">
        <v>6.3991486859017394E-3</v>
      </c>
      <c r="BK2720">
        <v>3.0761008426113765</v>
      </c>
      <c r="BL2720">
        <v>0.81138177664677102</v>
      </c>
      <c r="BN2720" s="1">
        <f t="shared" si="751"/>
        <v>1.8100007692080613</v>
      </c>
      <c r="BO2720" s="2">
        <f t="shared" si="752"/>
        <v>0.33649634495251995</v>
      </c>
      <c r="BP2720" s="1">
        <f t="shared" si="753"/>
        <v>443.99351737608521</v>
      </c>
    </row>
    <row r="2721" spans="1:68" x14ac:dyDescent="0.25">
      <c r="A2721" t="s">
        <v>2453</v>
      </c>
      <c r="B2721" t="s">
        <v>2988</v>
      </c>
      <c r="C2721" t="s">
        <v>27</v>
      </c>
      <c r="D2721">
        <v>-20.628789999999999</v>
      </c>
      <c r="E2721">
        <v>-68.023179999999996</v>
      </c>
      <c r="F2721" s="9">
        <v>45536</v>
      </c>
      <c r="H2721" t="s">
        <v>2456</v>
      </c>
      <c r="I2721" t="s">
        <v>193</v>
      </c>
      <c r="J2721" t="s">
        <v>29</v>
      </c>
      <c r="L2721" t="s">
        <v>30</v>
      </c>
      <c r="M2721">
        <v>0</v>
      </c>
      <c r="N2721">
        <v>15.07</v>
      </c>
      <c r="P2721">
        <v>7.58</v>
      </c>
      <c r="Q2721" s="1">
        <v>1.8363385703170854</v>
      </c>
      <c r="R2721" s="3">
        <v>112.11</v>
      </c>
      <c r="S2721">
        <v>0.16767830045523521</v>
      </c>
      <c r="T2721" s="1">
        <v>103.03831562974203</v>
      </c>
      <c r="U2721" s="1">
        <v>0.37727617602427921</v>
      </c>
      <c r="V2721" s="3"/>
      <c r="W2721" s="3">
        <v>171.24146433990896</v>
      </c>
      <c r="Z2721" s="2">
        <v>3.6648765702479347</v>
      </c>
      <c r="AB2721">
        <v>1.2318617355371902E-2</v>
      </c>
      <c r="AD2721" s="3">
        <v>33.144469440654845</v>
      </c>
      <c r="AE2721" s="3">
        <v>5.2600127064296833</v>
      </c>
      <c r="AF2721" s="3">
        <v>1.7789762809917356E-2</v>
      </c>
      <c r="AG2721" s="3">
        <v>110.43294192188806</v>
      </c>
      <c r="AH2721" s="3">
        <v>14.820687714870397</v>
      </c>
      <c r="AJ2721">
        <v>8.1119022314049605E-2</v>
      </c>
      <c r="AK2721">
        <v>1.6606586776859507E-3</v>
      </c>
      <c r="AM2721">
        <v>0.6967330661157024</v>
      </c>
      <c r="AN2721">
        <v>5.5405717355371906E-2</v>
      </c>
      <c r="AO2721" s="11">
        <v>7.9810760330578517E-3</v>
      </c>
      <c r="AP2721">
        <v>5.2050495867768593E-4</v>
      </c>
      <c r="AQ2721" s="3">
        <v>554.98751484174124</v>
      </c>
      <c r="AR2721" s="1">
        <v>-12.184893256790323</v>
      </c>
      <c r="AS2721" s="1">
        <v>-117.74053412356034</v>
      </c>
      <c r="AV2721">
        <v>0.70602500000000001</v>
      </c>
      <c r="BA2721" t="s">
        <v>31</v>
      </c>
      <c r="BB2721">
        <v>1.8363385703170854</v>
      </c>
      <c r="BC2721">
        <v>2.9065815410364464</v>
      </c>
      <c r="BD2721">
        <v>4.7216181420739788E-3</v>
      </c>
      <c r="BE2721">
        <v>1.7826510966053399</v>
      </c>
      <c r="BF2721">
        <v>0.33899515033280314</v>
      </c>
      <c r="BH2721">
        <v>1.4417534229698918</v>
      </c>
      <c r="BI2721">
        <v>0.13453302845468174</v>
      </c>
      <c r="BJ2721">
        <v>2.5629970911853271E-3</v>
      </c>
      <c r="BK2721">
        <v>2.7553129222027959</v>
      </c>
      <c r="BL2721">
        <v>0.60977937522610148</v>
      </c>
      <c r="BN2721" s="1">
        <f t="shared" si="751"/>
        <v>-2.3522346983674593E-2</v>
      </c>
      <c r="BO2721" s="2">
        <f t="shared" si="752"/>
        <v>0.49603061280564753</v>
      </c>
      <c r="BP2721" s="1">
        <f t="shared" si="753"/>
        <v>833.10204150716538</v>
      </c>
    </row>
    <row r="2722" spans="1:68" x14ac:dyDescent="0.25">
      <c r="A2722" t="s">
        <v>2454</v>
      </c>
      <c r="B2722" t="s">
        <v>2988</v>
      </c>
      <c r="C2722" t="s">
        <v>27</v>
      </c>
      <c r="D2722">
        <v>-20.612629999999999</v>
      </c>
      <c r="E2722">
        <v>-66.848339999999993</v>
      </c>
      <c r="F2722" s="9">
        <v>45536</v>
      </c>
      <c r="H2722" t="s">
        <v>2456</v>
      </c>
      <c r="I2722" t="s">
        <v>1032</v>
      </c>
      <c r="J2722" t="s">
        <v>29</v>
      </c>
      <c r="L2722" t="s">
        <v>30</v>
      </c>
      <c r="M2722">
        <v>0</v>
      </c>
      <c r="N2722">
        <v>12.23</v>
      </c>
      <c r="P2722">
        <v>8.2100000000000009</v>
      </c>
      <c r="Q2722" s="1">
        <v>3.4217387150052549</v>
      </c>
      <c r="R2722" s="3">
        <v>208.9</v>
      </c>
      <c r="S2722">
        <v>1.0845889792231256</v>
      </c>
      <c r="T2722" s="1">
        <v>4188.6826377597099</v>
      </c>
      <c r="U2722" s="1">
        <v>0</v>
      </c>
      <c r="V2722" s="3"/>
      <c r="W2722" s="3">
        <v>1627.9680578139112</v>
      </c>
      <c r="Z2722" s="2">
        <v>24.326353448275867</v>
      </c>
      <c r="AB2722">
        <v>0.243676921182266</v>
      </c>
      <c r="AD2722" s="3">
        <v>2770.568239503817</v>
      </c>
      <c r="AE2722" s="3">
        <v>58.876822561495018</v>
      </c>
      <c r="AF2722" s="3">
        <v>2.9325147044334972</v>
      </c>
      <c r="AG2722" s="3">
        <v>377.61830429745959</v>
      </c>
      <c r="AH2722" s="3">
        <v>92.158816603053424</v>
      </c>
      <c r="AJ2722">
        <v>0.36735820197044328</v>
      </c>
      <c r="AK2722">
        <v>0.25492810344827588</v>
      </c>
      <c r="AM2722">
        <v>4.9771677339901474</v>
      </c>
      <c r="AN2722">
        <v>9.5241576354679808E-2</v>
      </c>
      <c r="AO2722" s="11">
        <v>1.2435517241379311E-2</v>
      </c>
      <c r="AP2722">
        <v>1.1843349753694582E-3</v>
      </c>
      <c r="AQ2722" s="3">
        <v>9358.3315051900427</v>
      </c>
      <c r="AR2722" s="1">
        <v>11.278510283209677</v>
      </c>
      <c r="AS2722" s="1">
        <v>13.050161099890062</v>
      </c>
      <c r="AV2722">
        <v>0.71043599999999996</v>
      </c>
      <c r="BA2722" t="s">
        <v>31</v>
      </c>
      <c r="BB2722">
        <v>3.4217387150052549</v>
      </c>
      <c r="BC2722">
        <v>118.15747920337685</v>
      </c>
      <c r="BE2722">
        <v>16.947408471933283</v>
      </c>
      <c r="BF2722">
        <v>2.2501483163699811</v>
      </c>
      <c r="BH2722">
        <v>120.51712730017908</v>
      </c>
      <c r="BI2722">
        <v>1.5058665609884576</v>
      </c>
      <c r="BJ2722">
        <v>0.42249167330838455</v>
      </c>
      <c r="BK2722">
        <v>9.4216143786791324</v>
      </c>
      <c r="BL2722">
        <v>3.7917636948386515</v>
      </c>
      <c r="BN2722" s="1">
        <f t="shared" si="751"/>
        <v>-2.1691716605535523</v>
      </c>
      <c r="BO2722" s="2">
        <f t="shared" si="752"/>
        <v>1.019970365927837</v>
      </c>
      <c r="BP2722" s="1">
        <f t="shared" si="753"/>
        <v>31.426548846873267</v>
      </c>
    </row>
    <row r="2723" spans="1:68" x14ac:dyDescent="0.25">
      <c r="A2723" t="s">
        <v>2367</v>
      </c>
      <c r="B2723" t="s">
        <v>2897</v>
      </c>
      <c r="C2723" t="s">
        <v>27</v>
      </c>
      <c r="D2723">
        <v>-20.823820000000001</v>
      </c>
      <c r="E2723">
        <v>-67.145910000000001</v>
      </c>
      <c r="F2723" s="9">
        <v>45047</v>
      </c>
      <c r="G2723" t="s">
        <v>2471</v>
      </c>
      <c r="H2723" t="s">
        <v>2456</v>
      </c>
      <c r="I2723" t="s">
        <v>215</v>
      </c>
      <c r="J2723" t="s">
        <v>29</v>
      </c>
      <c r="L2723" t="s">
        <v>30</v>
      </c>
      <c r="M2723">
        <v>0</v>
      </c>
      <c r="N2723">
        <v>0.02</v>
      </c>
      <c r="P2723">
        <v>8.4700000000000006</v>
      </c>
      <c r="Q2723">
        <v>3.459758293785359</v>
      </c>
      <c r="R2723" s="3">
        <v>220</v>
      </c>
      <c r="S2723">
        <v>0.18477781276528754</v>
      </c>
      <c r="T2723" s="1">
        <v>854.79983269410229</v>
      </c>
      <c r="U2723" s="1">
        <v>0.60605297714610262</v>
      </c>
      <c r="V2723" s="3"/>
      <c r="W2723" s="3">
        <v>280.50042098586727</v>
      </c>
      <c r="Z2723" s="2">
        <v>14.275026</v>
      </c>
      <c r="AB2723">
        <v>0.34071333333333337</v>
      </c>
      <c r="AD2723" s="3">
        <v>536.52016499999991</v>
      </c>
      <c r="AE2723" s="3">
        <v>32.55101642957014</v>
      </c>
      <c r="AF2723" s="3">
        <v>3.2893485111111112</v>
      </c>
      <c r="AG2723" s="3">
        <v>149.75565541487433</v>
      </c>
      <c r="AH2723" s="3">
        <v>41.514278733333335</v>
      </c>
      <c r="AI2723">
        <v>3.6133333333333334E-3</v>
      </c>
      <c r="AJ2723">
        <v>5.2086666666666663E-2</v>
      </c>
      <c r="AK2723">
        <v>3.6160000000000005E-2</v>
      </c>
      <c r="AL2723">
        <v>1.1839999999999999E-3</v>
      </c>
      <c r="AM2723">
        <v>2.7931720000000002</v>
      </c>
      <c r="AN2723">
        <v>9.0253333333333338E-2</v>
      </c>
      <c r="AO2723" s="4">
        <v>4.545066666666666E-2</v>
      </c>
      <c r="AP2723">
        <v>8.5326666666666676E-3</v>
      </c>
      <c r="AQ2723">
        <v>2128.3978475929443</v>
      </c>
      <c r="AR2723" s="1">
        <v>-9.5155259518150626</v>
      </c>
      <c r="AS2723" s="1">
        <v>-81.885034403014984</v>
      </c>
      <c r="AT2723" s="1">
        <v>-4.9423393739702615</v>
      </c>
      <c r="AU2723" s="1">
        <v>-3.0439393362108174</v>
      </c>
      <c r="AV2723">
        <v>0.70962700000000001</v>
      </c>
      <c r="AW2723" s="1">
        <v>3.4339750234455733</v>
      </c>
      <c r="BA2723" t="s">
        <v>31</v>
      </c>
      <c r="BB2723">
        <v>3.459758293785359</v>
      </c>
      <c r="BC2723">
        <v>24.112830259354084</v>
      </c>
      <c r="BD2723">
        <v>7.5847639310435352E-3</v>
      </c>
      <c r="BE2723">
        <v>2.9200543512998882</v>
      </c>
      <c r="BF2723">
        <v>1.3204167977060401</v>
      </c>
      <c r="BH2723">
        <v>23.338125407803727</v>
      </c>
      <c r="BI2723">
        <v>0.83254301157774468</v>
      </c>
      <c r="BJ2723">
        <v>0.47390124061534522</v>
      </c>
      <c r="BK2723">
        <v>3.7364185482753074</v>
      </c>
      <c r="BL2723">
        <v>1.7080550805732704</v>
      </c>
      <c r="BN2723" s="1">
        <f t="shared" ref="BN2723" si="754">((BH2723+BI2723+BJ2723+2*BK2723+2*BL2723)-(BC2723+BD2723+2*BE2723+BB2723))/((BH2723+BI2723+BJ2723+2*BK2723+2*BL2723)+(BC2723+BD2723+2*BE2723+BB2723))*100</f>
        <v>3.0647113438134395</v>
      </c>
      <c r="BO2723" s="2">
        <f t="shared" ref="BO2723" si="755">BH2723/BC2723</f>
        <v>0.96787167482134018</v>
      </c>
      <c r="BP2723" s="1">
        <f t="shared" ref="BP2723" si="756">AH2723/AF2723</f>
        <v>12.62082099026661</v>
      </c>
    </row>
    <row r="2724" spans="1:68" x14ac:dyDescent="0.25">
      <c r="A2724" t="s">
        <v>2368</v>
      </c>
      <c r="B2724" t="s">
        <v>2897</v>
      </c>
      <c r="C2724" t="s">
        <v>27</v>
      </c>
      <c r="D2724">
        <v>-20.954809999999998</v>
      </c>
      <c r="E2724">
        <v>-67.033360000000002</v>
      </c>
      <c r="F2724" s="9">
        <v>45352</v>
      </c>
      <c r="G2724" t="s">
        <v>2480</v>
      </c>
      <c r="H2724" t="s">
        <v>2456</v>
      </c>
      <c r="I2724" t="s">
        <v>1032</v>
      </c>
      <c r="J2724" t="s">
        <v>29</v>
      </c>
      <c r="L2724" t="s">
        <v>30</v>
      </c>
      <c r="M2724">
        <v>0</v>
      </c>
      <c r="N2724">
        <v>20.53</v>
      </c>
      <c r="P2724">
        <v>7.82</v>
      </c>
      <c r="Q2724">
        <v>3.3207211673707047</v>
      </c>
      <c r="R2724" s="3">
        <v>202.73279453562097</v>
      </c>
      <c r="S2724">
        <v>0.27464229301760706</v>
      </c>
      <c r="T2724" s="1">
        <v>540.9674822122571</v>
      </c>
      <c r="U2724" s="1">
        <v>0.34684143947865143</v>
      </c>
      <c r="V2724" s="3"/>
      <c r="W2724" s="3">
        <v>351.02841808573334</v>
      </c>
      <c r="Z2724" s="2">
        <v>10.644611386519944</v>
      </c>
      <c r="AB2724">
        <v>0.11565946905089412</v>
      </c>
      <c r="AD2724" s="3">
        <v>447.6678056324622</v>
      </c>
      <c r="AE2724" s="3">
        <v>23.513421402046244</v>
      </c>
      <c r="AF2724" s="3">
        <v>2.48699252434663</v>
      </c>
      <c r="AG2724" s="3">
        <v>148.88363234580487</v>
      </c>
      <c r="AH2724" s="3">
        <v>33.542179244566711</v>
      </c>
      <c r="AI2724">
        <v>4.1913355708390637E-2</v>
      </c>
      <c r="AJ2724">
        <v>0.18551772489683629</v>
      </c>
      <c r="AK2724">
        <v>4.9765530123796427E-2</v>
      </c>
      <c r="AL2724">
        <v>5.9729991746905083E-3</v>
      </c>
      <c r="AM2724">
        <v>2.2124578905089409</v>
      </c>
      <c r="AN2724">
        <v>0.11290971004126547</v>
      </c>
      <c r="AO2724" s="4">
        <v>4.0361196148555704E-2</v>
      </c>
      <c r="AP2724">
        <v>2.3542534250343874E-2</v>
      </c>
      <c r="AQ2724">
        <v>1764.4732324511142</v>
      </c>
      <c r="AR2724" s="1">
        <v>-14.570220015292307</v>
      </c>
      <c r="AS2724" s="1">
        <v>-107.53037941159147</v>
      </c>
      <c r="AT2724" s="1">
        <v>-10.984895768318736</v>
      </c>
      <c r="AU2724" s="1">
        <v>-11.417388653280002</v>
      </c>
      <c r="AV2724">
        <v>0.70922300000000005</v>
      </c>
      <c r="AW2724" s="1">
        <v>3.67</v>
      </c>
      <c r="BA2724" t="s">
        <v>31</v>
      </c>
      <c r="BB2724">
        <v>3.3207211673707047</v>
      </c>
      <c r="BC2724">
        <v>15.260013602602456</v>
      </c>
      <c r="BD2724">
        <v>4.3407268657220093E-3</v>
      </c>
      <c r="BE2724">
        <v>3.6542621079089459</v>
      </c>
      <c r="BF2724">
        <v>0.98460932258994949</v>
      </c>
      <c r="BH2724">
        <v>19.473130872698341</v>
      </c>
      <c r="BI2724">
        <v>0.60139242376385271</v>
      </c>
      <c r="BJ2724">
        <v>0.35830464260864864</v>
      </c>
      <c r="BK2724">
        <v>3.7146614856737745</v>
      </c>
      <c r="BL2724">
        <v>1.3800526329794984</v>
      </c>
      <c r="BN2724" s="1">
        <f t="shared" ref="BN2724:BN2746" si="757">((BH2724+BI2724+BJ2724+2*BK2724+2*BL2724)-(BC2724+BD2724+2*BE2724+BB2724))/((BH2724+BI2724+BJ2724+2*BK2724+2*BL2724)+(BC2724+BD2724+2*BE2724+BB2724))*100</f>
        <v>8.3669554133712083</v>
      </c>
      <c r="BO2724" s="2">
        <f t="shared" ref="BO2724:BO2746" si="758">BH2724/BC2724</f>
        <v>1.2760886968919463</v>
      </c>
      <c r="BP2724" s="1">
        <f t="shared" ref="BP2724:BP2746" si="759">AH2724/AF2724</f>
        <v>13.48704465984623</v>
      </c>
    </row>
    <row r="2725" spans="1:68" x14ac:dyDescent="0.25">
      <c r="A2725" t="s">
        <v>2369</v>
      </c>
      <c r="B2725" t="s">
        <v>2897</v>
      </c>
      <c r="C2725" t="s">
        <v>27</v>
      </c>
      <c r="D2725">
        <v>-21.201889999999999</v>
      </c>
      <c r="E2725">
        <v>-67.14</v>
      </c>
      <c r="F2725" s="9">
        <v>45352</v>
      </c>
      <c r="G2725" t="s">
        <v>2480</v>
      </c>
      <c r="H2725" t="s">
        <v>2456</v>
      </c>
      <c r="I2725" t="s">
        <v>1032</v>
      </c>
      <c r="J2725" t="s">
        <v>29</v>
      </c>
      <c r="L2725" t="s">
        <v>30</v>
      </c>
      <c r="M2725">
        <v>0</v>
      </c>
      <c r="N2725">
        <v>17.32</v>
      </c>
      <c r="P2725">
        <v>7.8</v>
      </c>
      <c r="Q2725">
        <v>2.5864764729112233</v>
      </c>
      <c r="R2725" s="3">
        <v>157.90654406829094</v>
      </c>
      <c r="S2725">
        <v>0.29963160135778527</v>
      </c>
      <c r="T2725" s="1">
        <v>685.91536806098361</v>
      </c>
      <c r="U2725" s="1">
        <v>0.46532543789808922</v>
      </c>
      <c r="V2725" s="3"/>
      <c r="W2725" s="3">
        <v>323.67805281429088</v>
      </c>
      <c r="Z2725" s="2">
        <v>5.8472855192479853</v>
      </c>
      <c r="AB2725">
        <v>0.11093489615040288</v>
      </c>
      <c r="AD2725" s="3">
        <v>456.63566975380485</v>
      </c>
      <c r="AE2725" s="3">
        <v>24.899799430473113</v>
      </c>
      <c r="AF2725" s="3">
        <v>1.9947385004476277</v>
      </c>
      <c r="AG2725" s="3">
        <v>200.55039660956567</v>
      </c>
      <c r="AH2725" s="3">
        <v>49.553686047448522</v>
      </c>
      <c r="AI2725">
        <v>2.5821300805729645E-2</v>
      </c>
      <c r="AJ2725">
        <v>0.23105754700089526</v>
      </c>
      <c r="AK2725">
        <v>4.6576187108325874E-2</v>
      </c>
      <c r="AL2725">
        <v>2.367982184422561E-2</v>
      </c>
      <c r="AM2725">
        <v>2.798921486123545</v>
      </c>
      <c r="AN2725">
        <v>0.18738920680393911</v>
      </c>
      <c r="AO2725" s="4">
        <v>5.1550334825425252E-2</v>
      </c>
      <c r="AP2725">
        <v>2.9688228290062672E-2</v>
      </c>
      <c r="AQ2725">
        <v>1910.7273942290167</v>
      </c>
      <c r="AR2725" s="1">
        <v>-15.196160683392307</v>
      </c>
      <c r="AS2725" s="1">
        <v>-112.29445108763957</v>
      </c>
      <c r="AT2725" s="1">
        <v>-7.5396330046187954</v>
      </c>
      <c r="AU2725" s="1">
        <v>-9.1339942080000007</v>
      </c>
      <c r="AV2725">
        <v>0.70907299999999995</v>
      </c>
      <c r="AW2725" s="1">
        <v>4.6353639522815904</v>
      </c>
      <c r="BA2725" t="s">
        <v>31</v>
      </c>
      <c r="BB2725">
        <v>2.5864764729112233</v>
      </c>
      <c r="BC2725">
        <v>19.348811510888112</v>
      </c>
      <c r="BD2725">
        <v>5.8235562412155741E-3</v>
      </c>
      <c r="BE2725">
        <v>3.3695404207192472</v>
      </c>
      <c r="BF2725">
        <v>0.54086444540264411</v>
      </c>
      <c r="BH2725">
        <v>19.86322457496215</v>
      </c>
      <c r="BI2725">
        <v>0.63685120402864348</v>
      </c>
      <c r="BJ2725">
        <v>0.2873848869683947</v>
      </c>
      <c r="BK2725">
        <v>5.0037524104183051</v>
      </c>
      <c r="BL2725">
        <v>2.0388268277082298</v>
      </c>
      <c r="BN2725" s="1">
        <f t="shared" si="757"/>
        <v>9.7437495089022068</v>
      </c>
      <c r="BO2725" s="2">
        <f t="shared" si="758"/>
        <v>1.0265862874205252</v>
      </c>
      <c r="BP2725" s="1">
        <f t="shared" si="759"/>
        <v>24.842196626940556</v>
      </c>
    </row>
    <row r="2726" spans="1:68" x14ac:dyDescent="0.25">
      <c r="A2726" t="s">
        <v>2370</v>
      </c>
      <c r="B2726" t="s">
        <v>2897</v>
      </c>
      <c r="C2726" t="s">
        <v>27</v>
      </c>
      <c r="D2726">
        <v>-20.824459999999998</v>
      </c>
      <c r="E2726">
        <v>-67.145449999999997</v>
      </c>
      <c r="F2726" s="9">
        <v>45536</v>
      </c>
      <c r="G2726" t="s">
        <v>2471</v>
      </c>
      <c r="H2726" t="s">
        <v>2456</v>
      </c>
      <c r="I2726" t="s">
        <v>215</v>
      </c>
      <c r="J2726" t="s">
        <v>29</v>
      </c>
      <c r="L2726" t="s">
        <v>30</v>
      </c>
      <c r="M2726">
        <v>0</v>
      </c>
      <c r="N2726">
        <v>11.86</v>
      </c>
      <c r="P2726">
        <v>8.3800000000000008</v>
      </c>
      <c r="Q2726">
        <v>4.5048488021312609</v>
      </c>
      <c r="R2726" s="3">
        <v>275.0247734107819</v>
      </c>
      <c r="S2726">
        <v>0.39540088758244912</v>
      </c>
      <c r="T2726" s="1">
        <v>773.58451993553626</v>
      </c>
      <c r="U2726" s="1">
        <v>0.78161611375709306</v>
      </c>
      <c r="V2726" s="3"/>
      <c r="W2726" s="3">
        <v>289.12776307977163</v>
      </c>
      <c r="Z2726" s="2">
        <v>15.764469192108674</v>
      </c>
      <c r="AB2726">
        <v>0.30045104527813721</v>
      </c>
      <c r="AD2726" s="3">
        <v>499.64100133809097</v>
      </c>
      <c r="AE2726" s="3">
        <v>26.385653392934625</v>
      </c>
      <c r="AF2726" s="3">
        <v>2.8997421944692241</v>
      </c>
      <c r="AG2726" s="3">
        <v>144.79468514095993</v>
      </c>
      <c r="AH2726" s="3">
        <v>40.47247011596788</v>
      </c>
      <c r="AK2726">
        <v>1.335035834411384E-2</v>
      </c>
      <c r="AM2726">
        <v>2.2192884760672706</v>
      </c>
      <c r="AN2726">
        <v>9.4501663648124207E-2</v>
      </c>
      <c r="AO2726" s="4">
        <v>4.3524100905562746E-2</v>
      </c>
      <c r="AP2726">
        <v>9.2934023285899114E-3</v>
      </c>
      <c r="AQ2726">
        <v>2071.4372240865796</v>
      </c>
      <c r="AR2726" s="1">
        <v>-8.0704300187903222</v>
      </c>
      <c r="AS2726" s="1">
        <v>-84.370353523610092</v>
      </c>
      <c r="AT2726" s="1">
        <v>-6.1039437113454351</v>
      </c>
      <c r="AU2726" s="1">
        <v>-3.2584868725773712</v>
      </c>
      <c r="AV2726">
        <v>0.70959700000000003</v>
      </c>
      <c r="AW2726" s="1">
        <v>3.4544729972006971</v>
      </c>
      <c r="BA2726" t="s">
        <v>31</v>
      </c>
      <c r="BB2726">
        <v>4.5048488021312609</v>
      </c>
      <c r="BC2726">
        <v>21.821848235135011</v>
      </c>
      <c r="BD2726">
        <v>9.7819397496632602E-3</v>
      </c>
      <c r="BE2726">
        <v>3.0098663656024529</v>
      </c>
      <c r="BF2726">
        <v>1.4581878819821177</v>
      </c>
      <c r="BH2726">
        <v>21.733916279006959</v>
      </c>
      <c r="BI2726">
        <v>0.67485423644850606</v>
      </c>
      <c r="BJ2726">
        <v>0.41777008996819248</v>
      </c>
      <c r="BK2726">
        <v>3.6126418448343296</v>
      </c>
      <c r="BL2726">
        <v>1.6651911177110834</v>
      </c>
      <c r="BN2726" s="1">
        <f t="shared" si="757"/>
        <v>1.5607233179350848</v>
      </c>
      <c r="BO2726" s="2">
        <f t="shared" si="758"/>
        <v>0.99597046248417787</v>
      </c>
      <c r="BP2726" s="1">
        <f t="shared" si="759"/>
        <v>13.957264957264954</v>
      </c>
    </row>
    <row r="2727" spans="1:68" x14ac:dyDescent="0.25">
      <c r="A2727" t="s">
        <v>2371</v>
      </c>
      <c r="B2727" t="s">
        <v>2897</v>
      </c>
      <c r="C2727" t="s">
        <v>27</v>
      </c>
      <c r="D2727">
        <v>-20.819040000000001</v>
      </c>
      <c r="E2727">
        <v>-67.154290000000003</v>
      </c>
      <c r="F2727" s="9">
        <v>45536</v>
      </c>
      <c r="G2727" t="s">
        <v>2471</v>
      </c>
      <c r="H2727" t="s">
        <v>2456</v>
      </c>
      <c r="I2727" t="s">
        <v>215</v>
      </c>
      <c r="J2727" t="s">
        <v>29</v>
      </c>
      <c r="L2727" t="s">
        <v>30</v>
      </c>
      <c r="M2727">
        <v>0</v>
      </c>
      <c r="N2727">
        <v>10.92</v>
      </c>
      <c r="P2727">
        <v>8.42</v>
      </c>
      <c r="Q2727">
        <v>4.5549417268722943</v>
      </c>
      <c r="R2727" s="3">
        <v>278.08298821032594</v>
      </c>
      <c r="S2727">
        <v>0.26679808133138422</v>
      </c>
      <c r="T2727" s="1">
        <v>761.38178136282386</v>
      </c>
      <c r="U2727" s="1">
        <v>0.90938086975762933</v>
      </c>
      <c r="V2727" s="3"/>
      <c r="W2727" s="3">
        <v>286.7689433725813</v>
      </c>
      <c r="Z2727" s="2">
        <v>15.639429059922675</v>
      </c>
      <c r="AB2727">
        <v>0.29469885567010307</v>
      </c>
      <c r="AD2727" s="3">
        <v>502.48850447362565</v>
      </c>
      <c r="AE2727" s="3">
        <v>26.400342520015084</v>
      </c>
      <c r="AF2727" s="3">
        <v>2.8869938125973738</v>
      </c>
      <c r="AG2727" s="3">
        <v>145.05642699366993</v>
      </c>
      <c r="AH2727" s="3">
        <v>40.338646205208107</v>
      </c>
      <c r="AK2727">
        <v>4.8310579896907206E-3</v>
      </c>
      <c r="AM2727">
        <v>2.2152564201030929</v>
      </c>
      <c r="AN2727">
        <v>9.4959492268041235E-2</v>
      </c>
      <c r="AO2727" s="4">
        <v>4.4372795103092777E-2</v>
      </c>
      <c r="AP2727">
        <v>9.834807989690721E-3</v>
      </c>
      <c r="AQ2727">
        <v>2062.776956927084</v>
      </c>
      <c r="AR2727" s="1">
        <v>-8.3307781967903232</v>
      </c>
      <c r="AS2727" s="1">
        <v>-83.034318072919817</v>
      </c>
      <c r="AT2727" s="1">
        <v>-6.1289831484588415</v>
      </c>
      <c r="AU2727" s="1">
        <v>-3.4594891465977446</v>
      </c>
      <c r="AV2727">
        <v>0.70958399999999999</v>
      </c>
      <c r="BA2727" t="s">
        <v>31</v>
      </c>
      <c r="BB2727">
        <v>4.5549417268722943</v>
      </c>
      <c r="BC2727">
        <v>21.477624297963999</v>
      </c>
      <c r="BD2727">
        <v>1.1380917973538613E-2</v>
      </c>
      <c r="BE2727">
        <v>2.9853106742929554</v>
      </c>
      <c r="BF2727">
        <v>1.4466218721600845</v>
      </c>
      <c r="BH2727">
        <v>21.857780002332664</v>
      </c>
      <c r="BI2727">
        <v>0.67522993378267293</v>
      </c>
      <c r="BJ2727">
        <v>0.41593341198636707</v>
      </c>
      <c r="BK2727">
        <v>3.6191723301813856</v>
      </c>
      <c r="BL2727">
        <v>1.6596850938164207</v>
      </c>
      <c r="BN2727" s="1">
        <f t="shared" si="757"/>
        <v>2.277261865643466</v>
      </c>
      <c r="BO2727" s="2">
        <f t="shared" si="758"/>
        <v>1.0177000816801094</v>
      </c>
      <c r="BP2727" s="1">
        <f t="shared" si="759"/>
        <v>13.972543352601157</v>
      </c>
    </row>
    <row r="2728" spans="1:68" x14ac:dyDescent="0.25">
      <c r="A2728" t="s">
        <v>2372</v>
      </c>
      <c r="B2728" t="s">
        <v>2897</v>
      </c>
      <c r="C2728" t="s">
        <v>27</v>
      </c>
      <c r="D2728">
        <v>-20.797789999999999</v>
      </c>
      <c r="E2728">
        <v>-67.164109999999994</v>
      </c>
      <c r="F2728" s="9">
        <v>45536</v>
      </c>
      <c r="G2728" t="s">
        <v>2471</v>
      </c>
      <c r="H2728" t="s">
        <v>2456</v>
      </c>
      <c r="I2728" t="s">
        <v>215</v>
      </c>
      <c r="J2728" t="s">
        <v>29</v>
      </c>
      <c r="L2728" t="s">
        <v>30</v>
      </c>
      <c r="M2728">
        <v>0</v>
      </c>
      <c r="N2728">
        <v>20.85</v>
      </c>
      <c r="P2728">
        <v>8.27</v>
      </c>
      <c r="Q2728">
        <v>4.4148102348348761</v>
      </c>
      <c r="R2728" s="3">
        <v>269.52784384519822</v>
      </c>
      <c r="S2728">
        <v>0.3311708398457166</v>
      </c>
      <c r="T2728" s="1">
        <v>771.15841786143596</v>
      </c>
      <c r="U2728" s="1">
        <v>0.94963486363930105</v>
      </c>
      <c r="V2728" s="3"/>
      <c r="W2728" s="3">
        <v>291.05428677620154</v>
      </c>
      <c r="Z2728" s="2">
        <v>15.849863558994199</v>
      </c>
      <c r="AB2728">
        <v>0.30072698259187625</v>
      </c>
      <c r="AD2728" s="3">
        <v>503.60563847525623</v>
      </c>
      <c r="AE2728" s="3">
        <v>27.837077703569253</v>
      </c>
      <c r="AF2728" s="3">
        <v>2.9244361569326793</v>
      </c>
      <c r="AG2728" s="3">
        <v>144.03185828401445</v>
      </c>
      <c r="AH2728" s="3">
        <v>40.590231832367373</v>
      </c>
      <c r="AK2728">
        <v>5.9013036750483559E-3</v>
      </c>
      <c r="AM2728">
        <v>2.2394027466150872</v>
      </c>
      <c r="AN2728">
        <v>9.7981187620889754E-2</v>
      </c>
      <c r="AO2728" s="4">
        <v>5.0989787234042558E-2</v>
      </c>
      <c r="AP2728">
        <v>1.328824758220503E-2</v>
      </c>
      <c r="AQ2728">
        <v>2070.4574671499981</v>
      </c>
      <c r="AR2728" s="1">
        <v>-8.0179194547903219</v>
      </c>
      <c r="AS2728" s="1">
        <v>-85.880579604900007</v>
      </c>
      <c r="AT2728" s="1">
        <v>0</v>
      </c>
      <c r="AU2728" s="1">
        <v>-3.2894417734696817</v>
      </c>
      <c r="AV2728">
        <v>0.70959300000000003</v>
      </c>
      <c r="BA2728" t="s">
        <v>31</v>
      </c>
      <c r="BB2728">
        <v>4.4148102348348761</v>
      </c>
      <c r="BC2728">
        <v>21.75341094108423</v>
      </c>
      <c r="BD2728">
        <v>1.1884697432410156E-2</v>
      </c>
      <c r="BE2728">
        <v>3.0299217861357643</v>
      </c>
      <c r="BF2728">
        <v>1.4660867226893164</v>
      </c>
      <c r="BH2728">
        <v>21.906374286626484</v>
      </c>
      <c r="BI2728">
        <v>0.71197667682659482</v>
      </c>
      <c r="BJ2728">
        <v>0.421327785179755</v>
      </c>
      <c r="BK2728">
        <v>3.5936092386231153</v>
      </c>
      <c r="BL2728">
        <v>1.6700362819324162</v>
      </c>
      <c r="BN2728" s="1">
        <f t="shared" si="757"/>
        <v>2.0165361933668207</v>
      </c>
      <c r="BO2728" s="2">
        <f t="shared" si="758"/>
        <v>1.0070316947515281</v>
      </c>
      <c r="BP2728" s="1">
        <f t="shared" si="759"/>
        <v>13.879677877783044</v>
      </c>
    </row>
    <row r="2729" spans="1:68" x14ac:dyDescent="0.25">
      <c r="A2729" t="s">
        <v>2373</v>
      </c>
      <c r="B2729" t="s">
        <v>2897</v>
      </c>
      <c r="C2729" t="s">
        <v>27</v>
      </c>
      <c r="D2729">
        <v>-20.766780000000001</v>
      </c>
      <c r="E2729">
        <v>-67.180620000000005</v>
      </c>
      <c r="F2729" s="9">
        <v>45536</v>
      </c>
      <c r="G2729" t="s">
        <v>2471</v>
      </c>
      <c r="H2729" t="s">
        <v>2456</v>
      </c>
      <c r="I2729" t="s">
        <v>215</v>
      </c>
      <c r="J2729" t="s">
        <v>29</v>
      </c>
      <c r="L2729" t="s">
        <v>30</v>
      </c>
      <c r="M2729">
        <v>0</v>
      </c>
      <c r="N2729">
        <v>10.11</v>
      </c>
      <c r="P2729">
        <v>8.4700000000000006</v>
      </c>
      <c r="Q2729">
        <v>4.4071626489924931</v>
      </c>
      <c r="R2729" s="3">
        <v>269.06095235653248</v>
      </c>
      <c r="S2729">
        <v>0.34076960805918577</v>
      </c>
      <c r="T2729" s="1">
        <v>867.84886142589767</v>
      </c>
      <c r="U2729" s="1">
        <v>1.0929906311901172</v>
      </c>
      <c r="V2729" s="3"/>
      <c r="W2729" s="3">
        <v>331.75995700553511</v>
      </c>
      <c r="Z2729" s="2">
        <v>16.62176663653846</v>
      </c>
      <c r="AB2729">
        <v>0.29088417692307689</v>
      </c>
      <c r="AD2729" s="3">
        <v>547.88364967870598</v>
      </c>
      <c r="AE2729" s="3">
        <v>29.54575628484876</v>
      </c>
      <c r="AF2729" s="3">
        <v>3.1171056946598714</v>
      </c>
      <c r="AG2729" s="3">
        <v>139.65162940199252</v>
      </c>
      <c r="AH2729" s="3">
        <v>43.282282295590512</v>
      </c>
      <c r="AK2729">
        <v>3.0983423076923074E-3</v>
      </c>
      <c r="AL2729">
        <v>1.1551805769230766E-2</v>
      </c>
      <c r="AM2729">
        <v>2.3695741615384613</v>
      </c>
      <c r="AN2729">
        <v>9.9754707692307695E-2</v>
      </c>
      <c r="AO2729" s="4">
        <v>5.1555323076923079E-2</v>
      </c>
      <c r="AP2729">
        <v>1.311898846153846E-2</v>
      </c>
      <c r="AQ2729">
        <v>2252.9236583217298</v>
      </c>
      <c r="AR2729" s="1">
        <v>-6.9769275867903238</v>
      </c>
      <c r="AS2729" s="1">
        <v>-77.532538523759655</v>
      </c>
      <c r="AT2729" s="1">
        <v>0</v>
      </c>
      <c r="AU2729" s="1">
        <v>-2.9412146298875124</v>
      </c>
      <c r="AV2729">
        <v>0.70957999999999999</v>
      </c>
      <c r="AW2729" s="1">
        <v>3.5383678465115143</v>
      </c>
      <c r="BA2729" t="s">
        <v>31</v>
      </c>
      <c r="BB2729">
        <v>4.4071626489924931</v>
      </c>
      <c r="BC2729">
        <v>24.480926979573979</v>
      </c>
      <c r="BD2729">
        <v>1.367879744681264E-2</v>
      </c>
      <c r="BE2729">
        <v>3.4536743390124411</v>
      </c>
      <c r="BF2729">
        <v>1.5374865078659199</v>
      </c>
      <c r="BH2729">
        <v>23.832426363856886</v>
      </c>
      <c r="BI2729">
        <v>0.75567879638881386</v>
      </c>
      <c r="BJ2729">
        <v>0.44908596667049006</v>
      </c>
      <c r="BK2729">
        <v>3.4843220908680768</v>
      </c>
      <c r="BL2729">
        <v>1.7807974612462667</v>
      </c>
      <c r="BN2729" s="1">
        <f t="shared" si="757"/>
        <v>-0.33860824306663695</v>
      </c>
      <c r="BO2729" s="2">
        <f t="shared" si="758"/>
        <v>0.97350996486946018</v>
      </c>
      <c r="BP2729" s="1">
        <f t="shared" si="759"/>
        <v>13.885407341092211</v>
      </c>
    </row>
    <row r="2730" spans="1:68" x14ac:dyDescent="0.25">
      <c r="A2730" t="s">
        <v>2374</v>
      </c>
      <c r="B2730" t="s">
        <v>2897</v>
      </c>
      <c r="C2730" t="s">
        <v>27</v>
      </c>
      <c r="D2730">
        <v>-20.81072</v>
      </c>
      <c r="E2730">
        <v>-67.151340000000005</v>
      </c>
      <c r="F2730" s="9">
        <v>45536</v>
      </c>
      <c r="G2730" t="s">
        <v>2471</v>
      </c>
      <c r="H2730" t="s">
        <v>2456</v>
      </c>
      <c r="I2730" t="s">
        <v>215</v>
      </c>
      <c r="J2730" t="s">
        <v>29</v>
      </c>
      <c r="L2730" t="s">
        <v>30</v>
      </c>
      <c r="M2730">
        <v>0.55000000000000004</v>
      </c>
      <c r="N2730">
        <v>13.15</v>
      </c>
      <c r="P2730">
        <v>7.21</v>
      </c>
      <c r="Q2730">
        <v>4.9468248149896592</v>
      </c>
      <c r="R2730" s="3">
        <v>302.00777730913114</v>
      </c>
      <c r="S2730">
        <v>0.87283025590879126</v>
      </c>
      <c r="T2730" s="1">
        <v>4899.6769677387792</v>
      </c>
      <c r="U2730" s="1">
        <v>2.2542499074785614</v>
      </c>
      <c r="V2730" s="3"/>
      <c r="W2730" s="3">
        <v>1084.0929673998455</v>
      </c>
      <c r="Z2730" s="2">
        <v>31.766210599999994</v>
      </c>
      <c r="AB2730">
        <v>0.51102986666666661</v>
      </c>
      <c r="AD2730" s="3">
        <v>2642.3947281035794</v>
      </c>
      <c r="AE2730" s="3">
        <v>121.56399147708922</v>
      </c>
      <c r="AF2730" s="3">
        <v>15.314005407463824</v>
      </c>
      <c r="AG2730" s="3">
        <v>501.58506697104389</v>
      </c>
      <c r="AH2730" s="3">
        <v>239.96903815689262</v>
      </c>
      <c r="AK2730">
        <v>0.47354266666666672</v>
      </c>
      <c r="AM2730">
        <v>12.3385424</v>
      </c>
      <c r="AN2730">
        <v>5.8501733333333319E-2</v>
      </c>
      <c r="AO2730" s="4">
        <v>0.1755216</v>
      </c>
      <c r="AP2730">
        <v>1.9884800000000001E-2</v>
      </c>
      <c r="AQ2730">
        <v>9854.5168500423188</v>
      </c>
      <c r="AR2730" s="1">
        <v>-8.1674342667903232</v>
      </c>
      <c r="AS2730" s="1">
        <v>-75.576374359080447</v>
      </c>
      <c r="AT2730" s="1">
        <v>-2.2352652468417635</v>
      </c>
      <c r="AU2730" s="1">
        <v>-6.0543520585937349</v>
      </c>
      <c r="AV2730">
        <v>0.70931900000000003</v>
      </c>
      <c r="AW2730" s="1">
        <v>3.9276055795386626</v>
      </c>
      <c r="BA2730" t="s">
        <v>31</v>
      </c>
      <c r="BB2730">
        <v>4.9468248149896592</v>
      </c>
      <c r="BC2730">
        <v>138.21373674862565</v>
      </c>
      <c r="BD2730">
        <v>2.821197821734283E-2</v>
      </c>
      <c r="BE2730">
        <v>11.285581588588856</v>
      </c>
      <c r="BF2730">
        <v>2.9383230598464523</v>
      </c>
      <c r="BH2730">
        <v>114.94169942596804</v>
      </c>
      <c r="BI2730">
        <v>3.1091886725788389</v>
      </c>
      <c r="BJ2730">
        <v>2.2063111089848473</v>
      </c>
      <c r="BK2730">
        <v>12.514597479317462</v>
      </c>
      <c r="BL2730">
        <v>9.8732375295985442</v>
      </c>
      <c r="BN2730" s="1">
        <f t="shared" si="757"/>
        <v>-0.21979543707758464</v>
      </c>
      <c r="BO2730" s="2">
        <f t="shared" si="758"/>
        <v>0.83162283380715396</v>
      </c>
      <c r="BP2730" s="1">
        <f t="shared" si="759"/>
        <v>15.669906844876468</v>
      </c>
    </row>
    <row r="2731" spans="1:68" x14ac:dyDescent="0.25">
      <c r="A2731" t="s">
        <v>2375</v>
      </c>
      <c r="B2731" t="s">
        <v>2897</v>
      </c>
      <c r="C2731" t="s">
        <v>27</v>
      </c>
      <c r="D2731">
        <v>-20.804872100000001</v>
      </c>
      <c r="E2731">
        <v>-67.158939000000004</v>
      </c>
      <c r="F2731" s="9">
        <v>45536</v>
      </c>
      <c r="G2731" t="s">
        <v>2471</v>
      </c>
      <c r="H2731" t="s">
        <v>2456</v>
      </c>
      <c r="I2731" t="s">
        <v>215</v>
      </c>
      <c r="J2731" t="s">
        <v>29</v>
      </c>
      <c r="L2731" t="s">
        <v>30</v>
      </c>
      <c r="M2731">
        <v>1</v>
      </c>
      <c r="N2731">
        <v>13.25</v>
      </c>
      <c r="P2731">
        <v>8.36</v>
      </c>
      <c r="Q2731">
        <v>6.9992240096535898</v>
      </c>
      <c r="R2731" s="3">
        <v>427.30845847602632</v>
      </c>
      <c r="S2731">
        <v>0.83366596498915235</v>
      </c>
      <c r="T2731" s="1">
        <v>5049.2595412932151</v>
      </c>
      <c r="U2731" s="1">
        <v>4.8785849080314465</v>
      </c>
      <c r="V2731" s="3"/>
      <c r="W2731" s="3">
        <v>1140.8113482107096</v>
      </c>
      <c r="Z2731" s="2">
        <v>79.884038633093539</v>
      </c>
      <c r="AB2731">
        <v>0.77645048920863313</v>
      </c>
      <c r="AD2731" s="3">
        <v>3387.0954598967292</v>
      </c>
      <c r="AE2731" s="3">
        <v>87.1487829755267</v>
      </c>
      <c r="AF2731" s="3">
        <v>18.153554561101547</v>
      </c>
      <c r="AG2731" s="3">
        <v>359.26212759611008</v>
      </c>
      <c r="AH2731" s="3">
        <v>108.59666333907055</v>
      </c>
      <c r="AK2731">
        <v>4.3179093525179867E-2</v>
      </c>
      <c r="AM2731">
        <v>7.7138784172661872</v>
      </c>
      <c r="AN2731">
        <v>0.1170246618705036</v>
      </c>
      <c r="AO2731" s="4">
        <v>7.4875079136690656E-2</v>
      </c>
      <c r="AP2731">
        <v>1.6782345323741007E-2</v>
      </c>
      <c r="AQ2731">
        <v>10671.79561624385</v>
      </c>
      <c r="AR2731" s="1">
        <v>-11.119249482790325</v>
      </c>
      <c r="AS2731" s="1">
        <v>-91.381819668959849</v>
      </c>
      <c r="AT2731" s="1">
        <v>-7.4688352176688984</v>
      </c>
      <c r="AU2731" s="1">
        <v>-9.5150500380727028</v>
      </c>
      <c r="AV2731">
        <v>0.70943999999999996</v>
      </c>
      <c r="AW2731" s="1">
        <v>6.5956286300865141</v>
      </c>
      <c r="BA2731" t="s">
        <v>31</v>
      </c>
      <c r="BB2731">
        <v>6.9992240096535898</v>
      </c>
      <c r="BC2731">
        <v>142.43327337921622</v>
      </c>
      <c r="BD2731">
        <v>6.105557804404594E-2</v>
      </c>
      <c r="BE2731">
        <v>11.876029025720483</v>
      </c>
      <c r="BF2731">
        <v>7.3891442635365401</v>
      </c>
      <c r="BH2731">
        <v>147.33548479258468</v>
      </c>
      <c r="BI2731">
        <v>2.2289660413758834</v>
      </c>
      <c r="BJ2731">
        <v>2.61540909971208</v>
      </c>
      <c r="BK2731">
        <v>8.9636259380266985</v>
      </c>
      <c r="BL2731">
        <v>4.468079133473382</v>
      </c>
      <c r="BN2731" s="1">
        <f t="shared" si="757"/>
        <v>1.6457116217511547</v>
      </c>
      <c r="BO2731" s="2">
        <f t="shared" si="758"/>
        <v>1.0344175998842402</v>
      </c>
      <c r="BP2731" s="1">
        <f t="shared" si="759"/>
        <v>5.9821156773211559</v>
      </c>
    </row>
    <row r="2732" spans="1:68" x14ac:dyDescent="0.25">
      <c r="A2732" t="s">
        <v>2376</v>
      </c>
      <c r="B2732" t="s">
        <v>2897</v>
      </c>
      <c r="C2732" t="s">
        <v>27</v>
      </c>
      <c r="D2732">
        <v>-20.7974</v>
      </c>
      <c r="E2732">
        <v>-67.163669999999996</v>
      </c>
      <c r="F2732" s="9">
        <v>45536</v>
      </c>
      <c r="G2732" t="s">
        <v>2471</v>
      </c>
      <c r="H2732" t="s">
        <v>2456</v>
      </c>
      <c r="I2732" t="s">
        <v>215</v>
      </c>
      <c r="J2732" t="s">
        <v>29</v>
      </c>
      <c r="L2732" t="s">
        <v>30</v>
      </c>
      <c r="M2732">
        <v>1.05</v>
      </c>
      <c r="N2732">
        <v>10.68</v>
      </c>
      <c r="P2732">
        <v>7.13</v>
      </c>
      <c r="Q2732">
        <v>7.3705650387121286</v>
      </c>
      <c r="R2732" s="3">
        <v>449.97913775090768</v>
      </c>
      <c r="S2732">
        <v>0.93007036216208461</v>
      </c>
      <c r="T2732" s="1">
        <v>3530.929025724713</v>
      </c>
      <c r="U2732" s="1">
        <v>2.1308705046688443</v>
      </c>
      <c r="V2732" s="3"/>
      <c r="W2732" s="3">
        <v>691.38710095553768</v>
      </c>
      <c r="Z2732" s="2">
        <v>24.376677233766237</v>
      </c>
      <c r="AB2732">
        <v>0.8818646580086581</v>
      </c>
      <c r="AD2732" s="3">
        <v>1686.9623906458799</v>
      </c>
      <c r="AE2732" s="3">
        <v>93.518631893595142</v>
      </c>
      <c r="AF2732" s="3">
        <v>11.798402672605793</v>
      </c>
      <c r="AG2732" s="3">
        <v>374.5366220431406</v>
      </c>
      <c r="AH2732" s="3">
        <v>291.40381069042326</v>
      </c>
      <c r="AK2732">
        <v>1.6145904761904764E-2</v>
      </c>
      <c r="AL2732">
        <v>5.3893415584415585E-2</v>
      </c>
      <c r="AM2732">
        <v>8.4877310129870125</v>
      </c>
      <c r="AN2732">
        <v>5.6748147186147187E-2</v>
      </c>
      <c r="AO2732" s="4">
        <v>9.866415584415586E-2</v>
      </c>
      <c r="AP2732">
        <v>7.7688311688311681E-3</v>
      </c>
      <c r="AQ2732">
        <v>7167.4093621177526</v>
      </c>
      <c r="AR2732" s="1">
        <v>-8.4287845547903224</v>
      </c>
      <c r="AS2732" s="1">
        <v>-78.137036983170503</v>
      </c>
      <c r="AT2732" s="1">
        <v>-1.5591581214239949</v>
      </c>
      <c r="AU2732" s="1">
        <v>-5.4838811539611418</v>
      </c>
      <c r="AV2732">
        <v>0.70930599999999999</v>
      </c>
      <c r="AW2732" s="1">
        <v>3.6468024384661013</v>
      </c>
      <c r="BA2732" t="s">
        <v>31</v>
      </c>
      <c r="BB2732">
        <v>7.3705650387121286</v>
      </c>
      <c r="BC2732">
        <v>99.603075478835336</v>
      </c>
      <c r="BD2732">
        <v>2.6667882767681773E-2</v>
      </c>
      <c r="BE2732">
        <v>7.1974505616857973</v>
      </c>
      <c r="BF2732">
        <v>2.2548031850676384</v>
      </c>
      <c r="BH2732">
        <v>73.381286295440418</v>
      </c>
      <c r="BI2732">
        <v>2.3918848618378585</v>
      </c>
      <c r="BJ2732">
        <v>1.6998130921489401</v>
      </c>
      <c r="BK2732">
        <v>9.3447260988807539</v>
      </c>
      <c r="BL2732">
        <v>11.989459398906533</v>
      </c>
      <c r="BN2732" s="1">
        <f t="shared" si="757"/>
        <v>-0.519115720589025</v>
      </c>
      <c r="BO2732" s="2">
        <f t="shared" si="758"/>
        <v>0.73673715337267087</v>
      </c>
      <c r="BP2732" s="1">
        <f t="shared" si="759"/>
        <v>24.698581560283692</v>
      </c>
    </row>
    <row r="2733" spans="1:68" x14ac:dyDescent="0.25">
      <c r="A2733" t="s">
        <v>2377</v>
      </c>
      <c r="B2733" t="s">
        <v>2897</v>
      </c>
      <c r="C2733" t="s">
        <v>27</v>
      </c>
      <c r="D2733">
        <v>-20.7539737</v>
      </c>
      <c r="E2733">
        <v>-67.184579299999996</v>
      </c>
      <c r="F2733" s="9">
        <v>45536</v>
      </c>
      <c r="G2733" t="s">
        <v>2471</v>
      </c>
      <c r="H2733" t="s">
        <v>2456</v>
      </c>
      <c r="I2733" t="s">
        <v>215</v>
      </c>
      <c r="J2733" t="s">
        <v>29</v>
      </c>
      <c r="L2733" t="s">
        <v>30</v>
      </c>
      <c r="M2733">
        <v>1.3</v>
      </c>
      <c r="N2733">
        <v>12.65</v>
      </c>
      <c r="P2733">
        <v>7.4</v>
      </c>
      <c r="Q2733">
        <v>6.8999291410463597</v>
      </c>
      <c r="R2733" s="3">
        <v>421.24642400183109</v>
      </c>
      <c r="S2733">
        <v>0.58828096669848418</v>
      </c>
      <c r="T2733" s="1">
        <v>2901.5140145857472</v>
      </c>
      <c r="U2733" s="1">
        <v>2.3889674917802362</v>
      </c>
      <c r="V2733" s="3"/>
      <c r="W2733" s="3">
        <v>686.46028775046454</v>
      </c>
      <c r="Z2733" s="2">
        <v>32.935709738898758</v>
      </c>
      <c r="AB2733">
        <v>0.88937500532859681</v>
      </c>
      <c r="AD2733" s="3">
        <v>1711.5310822463769</v>
      </c>
      <c r="AE2733" s="3">
        <v>78.359694367359879</v>
      </c>
      <c r="AF2733" s="3">
        <v>9.2981018115942025</v>
      </c>
      <c r="AG2733" s="3">
        <v>210.43163789957407</v>
      </c>
      <c r="AH2733" s="3">
        <v>143.64284673913045</v>
      </c>
      <c r="AK2733">
        <v>3.2979914742451148E-2</v>
      </c>
      <c r="AM2733">
        <v>3.758853698046182</v>
      </c>
      <c r="AN2733">
        <v>8.0297346358792182E-2</v>
      </c>
      <c r="AO2733" s="4">
        <v>6.4536554174067493E-2</v>
      </c>
      <c r="AP2733">
        <v>1.0402273534635879E-2</v>
      </c>
      <c r="AQ2733">
        <v>6203.1091132983884</v>
      </c>
      <c r="AR2733" s="1">
        <v>-9.0102087767903232</v>
      </c>
      <c r="AS2733" s="1">
        <v>-82.054098168270428</v>
      </c>
      <c r="AT2733" s="1">
        <v>-6.5300543437430498</v>
      </c>
      <c r="AU2733" s="1">
        <v>-5.8575676429778394</v>
      </c>
      <c r="AV2733">
        <v>0.70931699999999998</v>
      </c>
      <c r="AW2733" s="1">
        <v>4.7337953903433538</v>
      </c>
      <c r="BA2733" t="s">
        <v>31</v>
      </c>
      <c r="BB2733">
        <v>6.8999291410463597</v>
      </c>
      <c r="BC2733">
        <v>81.848068112432912</v>
      </c>
      <c r="BD2733">
        <v>2.9897971212708204E-2</v>
      </c>
      <c r="BE2733">
        <v>7.1461616463716897</v>
      </c>
      <c r="BF2733">
        <v>3.0464998371009857</v>
      </c>
      <c r="BH2733">
        <v>74.450001402687235</v>
      </c>
      <c r="BI2733">
        <v>2.0041713928063336</v>
      </c>
      <c r="BJ2733">
        <v>1.3395910980542001</v>
      </c>
      <c r="BK2733">
        <v>5.2502903667558405</v>
      </c>
      <c r="BL2733">
        <v>5.9100122089747149</v>
      </c>
      <c r="BN2733" s="1">
        <f t="shared" si="757"/>
        <v>-1.4547606724934612</v>
      </c>
      <c r="BO2733" s="2">
        <f t="shared" si="758"/>
        <v>0.90961220123628195</v>
      </c>
      <c r="BP2733" s="1">
        <f t="shared" si="759"/>
        <v>15.448620551779291</v>
      </c>
    </row>
    <row r="2734" spans="1:68" x14ac:dyDescent="0.25">
      <c r="A2734" t="s">
        <v>2378</v>
      </c>
      <c r="B2734" t="s">
        <v>2897</v>
      </c>
      <c r="C2734" t="s">
        <v>27</v>
      </c>
      <c r="D2734">
        <v>-20.721648600000002</v>
      </c>
      <c r="E2734">
        <v>-67.205213799999996</v>
      </c>
      <c r="F2734" s="9">
        <v>45536</v>
      </c>
      <c r="G2734" t="s">
        <v>2471</v>
      </c>
      <c r="H2734" t="s">
        <v>2456</v>
      </c>
      <c r="I2734" t="s">
        <v>215</v>
      </c>
      <c r="J2734" t="s">
        <v>29</v>
      </c>
      <c r="L2734" t="s">
        <v>30</v>
      </c>
      <c r="M2734">
        <v>2</v>
      </c>
      <c r="Q2734">
        <v>6.5321520354871794</v>
      </c>
      <c r="R2734" s="3">
        <v>398.79332522652186</v>
      </c>
      <c r="S2734">
        <v>0.41823225372052836</v>
      </c>
      <c r="T2734" s="1">
        <v>17933.299529313659</v>
      </c>
      <c r="U2734" s="1">
        <v>19.732970219108047</v>
      </c>
      <c r="V2734" s="3"/>
      <c r="W2734" s="3">
        <v>2449.3374406838939</v>
      </c>
      <c r="Z2734" s="2">
        <v>77.799197448275848</v>
      </c>
      <c r="AB2734">
        <v>0.52253698850574715</v>
      </c>
      <c r="AD2734" s="3">
        <v>9231.1966445687394</v>
      </c>
      <c r="AE2734" s="3">
        <v>280.42511863097002</v>
      </c>
      <c r="AF2734" s="3">
        <v>24.266378270769575</v>
      </c>
      <c r="AG2734" s="3">
        <v>2034.3413385330209</v>
      </c>
      <c r="AH2734" s="3">
        <v>684.68705058774651</v>
      </c>
      <c r="AJ2734">
        <v>1.9438537701149421</v>
      </c>
      <c r="AK2734">
        <v>5.2219803678160917</v>
      </c>
      <c r="AM2734">
        <v>41.688375999999998</v>
      </c>
      <c r="AN2734">
        <v>0.26103604597701147</v>
      </c>
      <c r="AO2734" s="4">
        <v>0.1658332413793103</v>
      </c>
      <c r="AP2734">
        <v>2.0555931034482756E-2</v>
      </c>
      <c r="AQ2734">
        <v>33176.590862165576</v>
      </c>
      <c r="AR2734" s="1">
        <v>-12.821032684790325</v>
      </c>
      <c r="AS2734" s="1">
        <v>-104.95198893935037</v>
      </c>
      <c r="AT2734" s="1">
        <v>-6.5300543437430498</v>
      </c>
      <c r="AU2734" s="1">
        <v>-16.269768236794622</v>
      </c>
      <c r="AV2734">
        <v>0.70935999999999999</v>
      </c>
      <c r="AW2734" s="1">
        <v>11.335060068975222</v>
      </c>
      <c r="BA2734" t="s">
        <v>31</v>
      </c>
      <c r="BB2734">
        <v>6.5321520354871794</v>
      </c>
      <c r="BC2734">
        <v>505.87586824580137</v>
      </c>
      <c r="BD2734">
        <v>0.2469584779123454</v>
      </c>
      <c r="BE2734">
        <v>25.497995426648906</v>
      </c>
      <c r="BF2734">
        <v>7.1962998287185131</v>
      </c>
      <c r="BH2734">
        <v>401.54842074769408</v>
      </c>
      <c r="BI2734">
        <v>7.1723097585053566</v>
      </c>
      <c r="BJ2734">
        <v>3.4960925328871308</v>
      </c>
      <c r="BK2734">
        <v>50.757019424476574</v>
      </c>
      <c r="BL2734">
        <v>28.170625409905227</v>
      </c>
      <c r="BN2734" s="1">
        <f t="shared" si="757"/>
        <v>0.56637667482340903</v>
      </c>
      <c r="BO2734" s="2">
        <f t="shared" si="758"/>
        <v>0.79376868111958376</v>
      </c>
      <c r="BP2734" s="1">
        <f t="shared" si="759"/>
        <v>28.215461036165269</v>
      </c>
    </row>
    <row r="2735" spans="1:68" x14ac:dyDescent="0.25">
      <c r="A2735" t="s">
        <v>2379</v>
      </c>
      <c r="B2735" t="s">
        <v>2989</v>
      </c>
      <c r="C2735" t="s">
        <v>27</v>
      </c>
      <c r="D2735">
        <v>-21.284829999999999</v>
      </c>
      <c r="E2735">
        <v>-67.206580000000002</v>
      </c>
      <c r="F2735" s="9">
        <v>45352</v>
      </c>
      <c r="G2735" t="s">
        <v>2480</v>
      </c>
      <c r="H2735" t="s">
        <v>2456</v>
      </c>
      <c r="I2735" t="s">
        <v>1032</v>
      </c>
      <c r="J2735" t="s">
        <v>29</v>
      </c>
      <c r="L2735" t="s">
        <v>30</v>
      </c>
      <c r="M2735">
        <v>0</v>
      </c>
      <c r="N2735">
        <v>18.12</v>
      </c>
      <c r="P2735">
        <v>7.82</v>
      </c>
      <c r="Q2735">
        <v>2.1245135811754348</v>
      </c>
      <c r="R2735" s="3">
        <v>129.70332455874458</v>
      </c>
      <c r="S2735">
        <v>0.24448414473854976</v>
      </c>
      <c r="T2735" s="1">
        <v>706.56340855522001</v>
      </c>
      <c r="U2735" s="1">
        <v>0.67920331602077499</v>
      </c>
      <c r="V2735" s="3"/>
      <c r="W2735" s="3">
        <v>159.11217580475889</v>
      </c>
      <c r="Z2735" s="2">
        <v>4.3621295526097752</v>
      </c>
      <c r="AB2735">
        <v>0.18582554929577466</v>
      </c>
      <c r="AD2735" s="3">
        <v>456.46180030323114</v>
      </c>
      <c r="AE2735" s="3">
        <v>23.189344875588823</v>
      </c>
      <c r="AF2735" s="3">
        <v>1.5364489262634631</v>
      </c>
      <c r="AG2735" s="3">
        <v>149.7268361811154</v>
      </c>
      <c r="AH2735" s="3">
        <v>38.397552681027335</v>
      </c>
      <c r="AI2735">
        <v>2.5905812758906389E-2</v>
      </c>
      <c r="AJ2735">
        <v>0.18225101077050537</v>
      </c>
      <c r="AK2735">
        <v>2.4293522783761391E-2</v>
      </c>
      <c r="AM2735">
        <v>2.547257504556752</v>
      </c>
      <c r="AN2735">
        <v>0.162442966031483</v>
      </c>
      <c r="AO2735" s="4">
        <v>5.3927920463960236E-2</v>
      </c>
      <c r="AP2735">
        <v>3.1546021541010771E-2</v>
      </c>
      <c r="AQ2735">
        <v>1672.7876165650669</v>
      </c>
      <c r="AR2735" s="1">
        <v>-17.449345334912312</v>
      </c>
      <c r="AS2735" s="1">
        <v>-127.58883076527775</v>
      </c>
      <c r="AT2735" s="1">
        <v>-6.7157658219948457</v>
      </c>
      <c r="AU2735" s="1">
        <v>-9.3263720008799993</v>
      </c>
      <c r="AV2735">
        <v>0.70830199999999999</v>
      </c>
      <c r="AW2735" s="1">
        <v>3.8742330307786066</v>
      </c>
      <c r="BA2735" t="s">
        <v>31</v>
      </c>
      <c r="BB2735">
        <v>2.1245135811754348</v>
      </c>
      <c r="BC2735">
        <v>19.931266813969533</v>
      </c>
      <c r="BD2735">
        <v>8.5002417403481061E-3</v>
      </c>
      <c r="BE2735">
        <v>1.6563832584297198</v>
      </c>
      <c r="BF2735">
        <v>0.40348992254275973</v>
      </c>
      <c r="BH2735">
        <v>19.855661416470099</v>
      </c>
      <c r="BI2735">
        <v>0.59310366117168323</v>
      </c>
      <c r="BJ2735">
        <v>0.2213584391677659</v>
      </c>
      <c r="BK2735">
        <v>3.7356995055168514</v>
      </c>
      <c r="BL2735">
        <v>1.5798211347882056</v>
      </c>
      <c r="BN2735" s="1">
        <f t="shared" si="757"/>
        <v>10.452195719899031</v>
      </c>
      <c r="BO2735" s="2">
        <f t="shared" si="758"/>
        <v>0.99620669382407534</v>
      </c>
      <c r="BP2735" s="1">
        <f t="shared" si="759"/>
        <v>24.991102551262482</v>
      </c>
    </row>
    <row r="2736" spans="1:68" x14ac:dyDescent="0.25">
      <c r="A2736" t="s">
        <v>2380</v>
      </c>
      <c r="B2736" t="s">
        <v>2989</v>
      </c>
      <c r="C2736" t="s">
        <v>27</v>
      </c>
      <c r="D2736">
        <v>-21.42193</v>
      </c>
      <c r="E2736">
        <v>-67.625950000000003</v>
      </c>
      <c r="F2736" s="9">
        <v>45352</v>
      </c>
      <c r="G2736" t="s">
        <v>2480</v>
      </c>
      <c r="H2736" t="s">
        <v>2456</v>
      </c>
      <c r="I2736" t="s">
        <v>1032</v>
      </c>
      <c r="J2736" t="s">
        <v>29</v>
      </c>
      <c r="L2736" t="s">
        <v>30</v>
      </c>
      <c r="M2736">
        <v>0</v>
      </c>
      <c r="N2736">
        <v>25.45</v>
      </c>
      <c r="P2736">
        <v>9.64</v>
      </c>
      <c r="Q2736">
        <v>1.3585742568526671</v>
      </c>
      <c r="R2736" s="3">
        <v>82.942090526069364</v>
      </c>
      <c r="S2736">
        <v>0.14894266573356796</v>
      </c>
      <c r="T2736" s="1">
        <v>79.06957277255502</v>
      </c>
      <c r="U2736" s="1">
        <v>0.10594002743154157</v>
      </c>
      <c r="V2736" s="3"/>
      <c r="W2736" s="3">
        <v>25.830017973739547</v>
      </c>
      <c r="Z2736" s="2">
        <v>1.7723766856264414</v>
      </c>
      <c r="AB2736">
        <v>0.19977419646425823</v>
      </c>
      <c r="AD2736" s="3">
        <v>58.922778269638727</v>
      </c>
      <c r="AE2736" s="3">
        <v>5.1543025876913502</v>
      </c>
      <c r="AF2736" s="3">
        <v>0.42730015618754802</v>
      </c>
      <c r="AG2736" s="3">
        <v>32.467824843945692</v>
      </c>
      <c r="AH2736" s="3">
        <v>17.021676114373559</v>
      </c>
      <c r="AI2736">
        <v>6.0934551883166793E-3</v>
      </c>
      <c r="AJ2736">
        <v>3.7942036894696385E-2</v>
      </c>
      <c r="AK2736">
        <v>6.9247194465795543E-4</v>
      </c>
      <c r="AM2736">
        <v>0.28775365288239818</v>
      </c>
      <c r="AN2736">
        <v>5.2365943120676406E-3</v>
      </c>
      <c r="AO2736" s="4">
        <v>1.7394695465026904E-2</v>
      </c>
      <c r="AP2736">
        <v>1.0553449346656418E-2</v>
      </c>
      <c r="AQ2736">
        <v>304.37663891741215</v>
      </c>
      <c r="AR2736" s="1">
        <v>-13.990279177112306</v>
      </c>
      <c r="AS2736" s="1">
        <v>-102.06072217163323</v>
      </c>
      <c r="AT2736" s="1">
        <v>-2.2968418424667014</v>
      </c>
      <c r="AU2736" s="1">
        <v>-2.9953743585599999</v>
      </c>
      <c r="AV2736">
        <v>0.707646</v>
      </c>
      <c r="AW2736" s="1">
        <v>-0.52429021633193518</v>
      </c>
      <c r="BA2736" t="s">
        <v>31</v>
      </c>
      <c r="BB2736">
        <v>1.3585742568526671</v>
      </c>
      <c r="BC2736">
        <v>2.2304533927378003</v>
      </c>
      <c r="BD2736">
        <v>1.3258413525172904E-3</v>
      </c>
      <c r="BE2736">
        <v>0.26889462808390119</v>
      </c>
      <c r="BF2736">
        <v>0.1639419744358932</v>
      </c>
      <c r="BH2736">
        <v>2.5630857483856944</v>
      </c>
      <c r="BI2736">
        <v>0.13182932730301189</v>
      </c>
      <c r="BJ2736">
        <v>6.1561757122539695E-2</v>
      </c>
      <c r="BK2736">
        <v>0.81007547015832571</v>
      </c>
      <c r="BL2736">
        <v>0.70033639639471545</v>
      </c>
      <c r="BN2736" s="1">
        <f t="shared" si="757"/>
        <v>16.649005669816805</v>
      </c>
      <c r="BO2736" s="2">
        <f t="shared" si="758"/>
        <v>1.1491321704954345</v>
      </c>
      <c r="BP2736" s="1">
        <f t="shared" si="759"/>
        <v>39.835408126793446</v>
      </c>
    </row>
    <row r="2737" spans="1:68" x14ac:dyDescent="0.25">
      <c r="A2737" t="s">
        <v>2381</v>
      </c>
      <c r="B2737" t="s">
        <v>2989</v>
      </c>
      <c r="C2737" t="s">
        <v>27</v>
      </c>
      <c r="D2737">
        <v>-21.562380999999998</v>
      </c>
      <c r="E2737">
        <v>-67.564940000000007</v>
      </c>
      <c r="F2737" s="9">
        <v>45352</v>
      </c>
      <c r="G2737" t="s">
        <v>2481</v>
      </c>
      <c r="H2737" t="s">
        <v>2456</v>
      </c>
      <c r="I2737" t="s">
        <v>1032</v>
      </c>
      <c r="J2737" t="s">
        <v>29</v>
      </c>
      <c r="L2737" t="s">
        <v>30</v>
      </c>
      <c r="M2737">
        <v>0</v>
      </c>
      <c r="N2737">
        <v>23.26</v>
      </c>
      <c r="P2737">
        <v>3.69</v>
      </c>
      <c r="Q2737">
        <v>0.12543798688619112</v>
      </c>
      <c r="R2737" s="3">
        <v>7.6580936310577066</v>
      </c>
      <c r="S2737">
        <v>0.70822300863782117</v>
      </c>
      <c r="T2737" s="1">
        <v>3.5854288391173688</v>
      </c>
      <c r="U2737" s="1">
        <v>2.402992120357476E-2</v>
      </c>
      <c r="V2737" s="3"/>
      <c r="W2737" s="3">
        <v>185.50002360742974</v>
      </c>
      <c r="Z2737" s="2">
        <v>0.44859715547211793</v>
      </c>
      <c r="AB2737">
        <v>1.0446630510360174E-3</v>
      </c>
      <c r="AD2737" s="3">
        <v>14.543306479627313</v>
      </c>
      <c r="AE2737" s="3">
        <v>6.6044692428390528</v>
      </c>
      <c r="AF2737" s="3">
        <v>5.1171894868585734E-2</v>
      </c>
      <c r="AG2737" s="3">
        <v>27.978517533971043</v>
      </c>
      <c r="AH2737" s="3">
        <v>7.5028120838548187</v>
      </c>
      <c r="AI2737">
        <v>16.606042403003759</v>
      </c>
      <c r="AJ2737">
        <v>0.20347689959671811</v>
      </c>
      <c r="AK2737">
        <v>0.55063530454735099</v>
      </c>
      <c r="AL2737">
        <v>0.10715639132248646</v>
      </c>
      <c r="AM2737">
        <v>0.12320640105687669</v>
      </c>
      <c r="AN2737">
        <v>1.7792191489361703E-2</v>
      </c>
      <c r="AO2737" s="4">
        <v>4.0506550688360454E-2</v>
      </c>
      <c r="AP2737">
        <v>2.7546972882770131E-2</v>
      </c>
      <c r="AQ2737">
        <v>254.79553117626836</v>
      </c>
      <c r="AR2737" s="1">
        <v>-13.395509446392305</v>
      </c>
      <c r="AS2737" s="1">
        <v>-98.803699949715153</v>
      </c>
      <c r="AT2737" s="1">
        <v>-7.5980126994166231</v>
      </c>
      <c r="AU2737" s="1">
        <v>-15.746421600479998</v>
      </c>
      <c r="AV2737">
        <v>0.70756799999999997</v>
      </c>
      <c r="BA2737" t="s">
        <v>31</v>
      </c>
      <c r="BB2737">
        <v>0.12543798688619112</v>
      </c>
      <c r="BC2737">
        <v>0.10114044680161829</v>
      </c>
      <c r="BD2737">
        <v>3.0073489692098972E-4</v>
      </c>
      <c r="BE2737">
        <v>1.9310849844621043</v>
      </c>
      <c r="BF2737">
        <v>4.1494510727233182E-2</v>
      </c>
      <c r="BH2737">
        <v>0.63262023052883176</v>
      </c>
      <c r="BI2737">
        <v>0.16891960118058977</v>
      </c>
      <c r="BJ2737">
        <v>7.3724095762261544E-3</v>
      </c>
      <c r="BK2737">
        <v>0.69806680473979654</v>
      </c>
      <c r="BL2737">
        <v>0.3086941816027492</v>
      </c>
      <c r="BN2737" s="1">
        <f t="shared" si="757"/>
        <v>-18.326238509523865</v>
      </c>
      <c r="BO2737" s="2">
        <f t="shared" si="758"/>
        <v>6.2548688535031225</v>
      </c>
      <c r="BP2737" s="1">
        <f t="shared" si="759"/>
        <v>146.61978226764418</v>
      </c>
    </row>
    <row r="2738" spans="1:68" x14ac:dyDescent="0.25">
      <c r="A2738" t="s">
        <v>2382</v>
      </c>
      <c r="B2738" t="s">
        <v>2989</v>
      </c>
      <c r="C2738" t="s">
        <v>27</v>
      </c>
      <c r="D2738">
        <v>-21.76604</v>
      </c>
      <c r="E2738">
        <v>-67.472790000000003</v>
      </c>
      <c r="F2738" s="9">
        <v>45352</v>
      </c>
      <c r="G2738" t="s">
        <v>2480</v>
      </c>
      <c r="H2738" t="s">
        <v>2456</v>
      </c>
      <c r="I2738" t="s">
        <v>1032</v>
      </c>
      <c r="J2738" t="s">
        <v>29</v>
      </c>
      <c r="L2738" t="s">
        <v>30</v>
      </c>
      <c r="M2738">
        <v>0</v>
      </c>
      <c r="N2738">
        <v>23.94</v>
      </c>
      <c r="P2738">
        <v>7.89</v>
      </c>
      <c r="Q2738">
        <v>0.85358624661442561</v>
      </c>
      <c r="R2738" s="3">
        <v>52.11215167768286</v>
      </c>
      <c r="S2738">
        <v>9.9183008326910044E-2</v>
      </c>
      <c r="T2738" s="1">
        <v>4.707034155975232</v>
      </c>
      <c r="U2738" s="1">
        <v>5.322885789221801E-3</v>
      </c>
      <c r="V2738" s="3"/>
      <c r="W2738" s="3">
        <v>5.7200346058232849</v>
      </c>
      <c r="Z2738" s="2">
        <v>0.32106000000000001</v>
      </c>
      <c r="AB2738">
        <v>4.1411999999999997E-2</v>
      </c>
      <c r="AD2738" s="3">
        <v>8.0039999999999996</v>
      </c>
      <c r="AE2738" s="3">
        <v>3.3954260529950377</v>
      </c>
      <c r="AF2738" s="3">
        <v>2.0532000000000002E-2</v>
      </c>
      <c r="AG2738" s="3">
        <v>6.2463116922002095</v>
      </c>
      <c r="AH2738" s="3">
        <v>2.3658000000000001</v>
      </c>
      <c r="AI2738">
        <v>0.10235999999999998</v>
      </c>
      <c r="AJ2738">
        <v>0.59472000000000003</v>
      </c>
      <c r="AK2738">
        <v>1.0038E-2</v>
      </c>
      <c r="AL2738">
        <v>5.1180000000000002E-3</v>
      </c>
      <c r="AM2738">
        <v>5.2673999999999999E-2</v>
      </c>
      <c r="AN2738">
        <v>1.0062000000000001E-2</v>
      </c>
      <c r="AO2738" s="4">
        <v>9.1859999999999997E-3</v>
      </c>
      <c r="AP2738">
        <v>3.8999999999999999E-4</v>
      </c>
      <c r="AQ2738">
        <v>83.100180333597507</v>
      </c>
      <c r="AR2738" s="1">
        <v>-13.848345491372307</v>
      </c>
      <c r="AS2738" s="1">
        <v>-101.33392702238973</v>
      </c>
      <c r="AT2738" s="1">
        <v>-0.83220292436103627</v>
      </c>
      <c r="AU2738" s="1">
        <v>-10.429934533680001</v>
      </c>
      <c r="AV2738">
        <v>0.70818599999999998</v>
      </c>
      <c r="BA2738" t="s">
        <v>31</v>
      </c>
      <c r="BB2738">
        <v>0.85358624661442561</v>
      </c>
      <c r="BC2738">
        <v>0.13277952485120539</v>
      </c>
      <c r="BD2738">
        <v>6.6616011579167516E-5</v>
      </c>
      <c r="BE2738">
        <v>5.9546477262370237E-2</v>
      </c>
      <c r="BF2738">
        <v>2.9697530293219868E-2</v>
      </c>
      <c r="BH2738">
        <v>0.34816651441993995</v>
      </c>
      <c r="BI2738">
        <v>8.6843316793697875E-2</v>
      </c>
      <c r="BJ2738">
        <v>2.9580752053018299E-3</v>
      </c>
      <c r="BK2738">
        <v>0.15584610010479566</v>
      </c>
      <c r="BL2738">
        <v>9.7337996297058221E-2</v>
      </c>
      <c r="BN2738" s="1">
        <f t="shared" si="757"/>
        <v>-7.8634213775448076</v>
      </c>
      <c r="BO2738" s="2">
        <f t="shared" si="758"/>
        <v>2.6221400837975604</v>
      </c>
      <c r="BP2738" s="1">
        <f t="shared" si="759"/>
        <v>115.22501461133839</v>
      </c>
    </row>
    <row r="2739" spans="1:68" x14ac:dyDescent="0.25">
      <c r="A2739" t="s">
        <v>2383</v>
      </c>
      <c r="B2739" t="s">
        <v>2989</v>
      </c>
      <c r="C2739" t="s">
        <v>27</v>
      </c>
      <c r="D2739">
        <v>-21.79128</v>
      </c>
      <c r="E2739">
        <v>-67.412779999999998</v>
      </c>
      <c r="F2739" s="9">
        <v>45352</v>
      </c>
      <c r="G2739" t="s">
        <v>2480</v>
      </c>
      <c r="H2739" t="s">
        <v>2456</v>
      </c>
      <c r="I2739" t="s">
        <v>1032</v>
      </c>
      <c r="J2739" t="s">
        <v>29</v>
      </c>
      <c r="L2739" t="s">
        <v>30</v>
      </c>
      <c r="M2739">
        <v>0</v>
      </c>
      <c r="N2739">
        <v>20.7</v>
      </c>
      <c r="P2739">
        <v>8.44</v>
      </c>
      <c r="Q2739">
        <v>2.482196700680535</v>
      </c>
      <c r="R2739" s="3">
        <v>151.54017707379722</v>
      </c>
      <c r="S2739">
        <v>0.27252988250294408</v>
      </c>
      <c r="T2739" s="1">
        <v>660.17454828759344</v>
      </c>
      <c r="U2739" s="1">
        <v>0.96994244774433835</v>
      </c>
      <c r="V2739" s="3"/>
      <c r="W2739" s="3">
        <v>27.560580802693337</v>
      </c>
      <c r="Z2739" s="2">
        <v>11.880569608753314</v>
      </c>
      <c r="AB2739">
        <v>0.45006215782493381</v>
      </c>
      <c r="AD2739" s="3">
        <v>348.89705094297085</v>
      </c>
      <c r="AE2739" s="3">
        <v>30.757065529806095</v>
      </c>
      <c r="AF2739" s="3">
        <v>5.6642469748010615</v>
      </c>
      <c r="AG2739" s="3">
        <v>125.98995188661155</v>
      </c>
      <c r="AH2739" s="3">
        <v>43.905525903183026</v>
      </c>
      <c r="AI2739">
        <v>1.99060225464191E-2</v>
      </c>
      <c r="AJ2739">
        <v>0.15018795092838197</v>
      </c>
      <c r="AK2739">
        <v>2.6955354111405844E-2</v>
      </c>
      <c r="AM2739">
        <v>2.2432326100795752</v>
      </c>
      <c r="AN2739">
        <v>0.10757756896551726</v>
      </c>
      <c r="AO2739" s="4">
        <v>0.14852355835543771</v>
      </c>
      <c r="AP2739">
        <v>0.1962488395225464</v>
      </c>
      <c r="AQ2739">
        <v>1410.6437335845169</v>
      </c>
      <c r="AR2739" s="1">
        <v>-14.654855667272306</v>
      </c>
      <c r="AS2739" s="1">
        <v>-110.16682872695188</v>
      </c>
      <c r="AT2739" s="1">
        <v>-6.8405941829985384</v>
      </c>
      <c r="AU2739" s="1">
        <v>-7.8197321877599988</v>
      </c>
      <c r="AV2739">
        <v>0.71130099999999996</v>
      </c>
      <c r="AW2739" s="1">
        <v>2.0594457217456563</v>
      </c>
      <c r="BA2739" t="s">
        <v>31</v>
      </c>
      <c r="BB2739">
        <v>2.482196700680535</v>
      </c>
      <c r="BC2739">
        <v>18.622695297252282</v>
      </c>
      <c r="BD2739">
        <v>1.2138847213460383E-2</v>
      </c>
      <c r="BE2739">
        <v>0.28691006457103202</v>
      </c>
      <c r="BF2739">
        <v>1.0989334574741758</v>
      </c>
      <c r="BH2739">
        <v>15.176695417067764</v>
      </c>
      <c r="BI2739">
        <v>0.78665991948003089</v>
      </c>
      <c r="BJ2739">
        <v>0.8160563283101947</v>
      </c>
      <c r="BK2739">
        <v>3.1434618734184521</v>
      </c>
      <c r="BL2739">
        <v>1.8064400700754177</v>
      </c>
      <c r="BN2739" s="1">
        <f t="shared" si="757"/>
        <v>10.312916511831141</v>
      </c>
      <c r="BO2739" s="2">
        <f t="shared" si="758"/>
        <v>0.81495697453134164</v>
      </c>
      <c r="BP2739" s="1">
        <f t="shared" si="759"/>
        <v>7.7513438412040756</v>
      </c>
    </row>
    <row r="2740" spans="1:68" x14ac:dyDescent="0.25">
      <c r="A2740" t="s">
        <v>2384</v>
      </c>
      <c r="B2740" t="s">
        <v>2989</v>
      </c>
      <c r="C2740" t="s">
        <v>27</v>
      </c>
      <c r="D2740">
        <v>-20.612271</v>
      </c>
      <c r="E2740">
        <v>-66.848579999999998</v>
      </c>
      <c r="F2740" s="9">
        <v>45352</v>
      </c>
      <c r="H2740" t="s">
        <v>2456</v>
      </c>
      <c r="I2740" t="s">
        <v>1032</v>
      </c>
      <c r="J2740" t="s">
        <v>29</v>
      </c>
      <c r="L2740" t="s">
        <v>30</v>
      </c>
      <c r="M2740">
        <v>0</v>
      </c>
      <c r="N2740">
        <v>13.66</v>
      </c>
      <c r="P2740">
        <v>8.09</v>
      </c>
      <c r="Q2740">
        <v>1.5775762938579025</v>
      </c>
      <c r="R2740" s="3">
        <v>96.312347386936494</v>
      </c>
      <c r="S2740">
        <v>0.42528207808192514</v>
      </c>
      <c r="T2740" s="1">
        <v>1904.682499400785</v>
      </c>
      <c r="U2740" s="1">
        <v>0.527499722414565</v>
      </c>
      <c r="V2740" s="3"/>
      <c r="W2740" s="3">
        <v>464.59796794759552</v>
      </c>
      <c r="Z2740" s="2">
        <v>8.418597337986041</v>
      </c>
      <c r="AB2740">
        <v>1.6589294117647053E-2</v>
      </c>
      <c r="AD2740" s="3">
        <v>1452.0517904985047</v>
      </c>
      <c r="AE2740" s="3">
        <v>33.760751358221547</v>
      </c>
      <c r="AF2740" s="3">
        <v>3.1441901395812559</v>
      </c>
      <c r="AG2740" s="3">
        <v>274.50842478490961</v>
      </c>
      <c r="AH2740" s="3">
        <v>52.217180727816547</v>
      </c>
      <c r="AI2740">
        <v>7.8633798604187427E-2</v>
      </c>
      <c r="AJ2740">
        <v>0.34703323429710858</v>
      </c>
      <c r="AK2740">
        <v>0.21823035493519438</v>
      </c>
      <c r="AL2740">
        <v>2.4801463609172479E-2</v>
      </c>
      <c r="AM2740">
        <v>3.0146919242273174</v>
      </c>
      <c r="AN2740">
        <v>0.21495376271186442</v>
      </c>
      <c r="AO2740" s="4">
        <v>2.093155333998006E-2</v>
      </c>
      <c r="AP2740">
        <v>3.9675014955134593E-3</v>
      </c>
      <c r="AQ2740">
        <v>4293.6887545856634</v>
      </c>
      <c r="AR2740" s="1">
        <v>-17.654528786792312</v>
      </c>
      <c r="AS2740" s="1">
        <v>-128.01494546881761</v>
      </c>
      <c r="AT2740" s="1">
        <v>-2.9209836474848316</v>
      </c>
      <c r="AU2740" s="1">
        <v>-13.155819206879999</v>
      </c>
      <c r="AV2740">
        <v>0.71209599999999995</v>
      </c>
      <c r="AW2740" s="1">
        <v>7.4642983153294651</v>
      </c>
      <c r="BA2740" t="s">
        <v>31</v>
      </c>
      <c r="BB2740">
        <v>1.5775762938579025</v>
      </c>
      <c r="BC2740">
        <v>53.72870238084019</v>
      </c>
      <c r="BD2740">
        <v>6.6016685324209682E-3</v>
      </c>
      <c r="BE2740">
        <v>4.8365393290401366</v>
      </c>
      <c r="BF2740">
        <v>0.77870662639774679</v>
      </c>
      <c r="BH2740">
        <v>63.162894884444938</v>
      </c>
      <c r="BI2740">
        <v>0.86348386907414254</v>
      </c>
      <c r="BJ2740">
        <v>0.45298806217854143</v>
      </c>
      <c r="BK2740">
        <v>6.8490125944338729</v>
      </c>
      <c r="BL2740">
        <v>2.1484131136727647</v>
      </c>
      <c r="BN2740" s="1">
        <f t="shared" si="757"/>
        <v>11.859648861631873</v>
      </c>
      <c r="BO2740" s="2">
        <f t="shared" si="758"/>
        <v>1.1755894351725309</v>
      </c>
      <c r="BP2740" s="1">
        <f t="shared" si="759"/>
        <v>16.607513671158209</v>
      </c>
    </row>
    <row r="2741" spans="1:68" x14ac:dyDescent="0.25">
      <c r="A2741" t="s">
        <v>2385</v>
      </c>
      <c r="B2741" t="s">
        <v>2989</v>
      </c>
      <c r="C2741" t="s">
        <v>27</v>
      </c>
      <c r="D2741">
        <v>-20.17831</v>
      </c>
      <c r="E2741">
        <v>-66.86054</v>
      </c>
      <c r="F2741" s="9">
        <v>45352</v>
      </c>
      <c r="H2741" t="s">
        <v>2456</v>
      </c>
      <c r="I2741" t="s">
        <v>1032</v>
      </c>
      <c r="J2741" t="s">
        <v>29</v>
      </c>
      <c r="L2741" t="s">
        <v>30</v>
      </c>
      <c r="M2741">
        <v>0</v>
      </c>
      <c r="N2741">
        <v>25.81</v>
      </c>
      <c r="P2741">
        <v>8.11</v>
      </c>
      <c r="Q2741">
        <v>2.4361489800844405</v>
      </c>
      <c r="R2741" s="3">
        <v>148.72892535830513</v>
      </c>
      <c r="S2741">
        <v>0.393574510150906</v>
      </c>
      <c r="T2741" s="1">
        <v>97.114181008728565</v>
      </c>
      <c r="U2741" s="1">
        <v>0.18666870303694305</v>
      </c>
      <c r="V2741" s="3"/>
      <c r="W2741" s="3">
        <v>77.02007950896494</v>
      </c>
      <c r="Z2741" s="2">
        <v>5.9850593841511124</v>
      </c>
      <c r="AB2741">
        <v>3.9655250922096791E-2</v>
      </c>
      <c r="AD2741" s="3">
        <v>103.0645081285347</v>
      </c>
      <c r="AE2741" s="3">
        <v>19.879913968811991</v>
      </c>
      <c r="AF2741" s="3">
        <v>0.26252752810998098</v>
      </c>
      <c r="AG2741" s="3">
        <v>44.797146017130231</v>
      </c>
      <c r="AH2741" s="3">
        <v>7.5871637583547562</v>
      </c>
      <c r="AI2741">
        <v>0.12516906404381356</v>
      </c>
      <c r="AJ2741">
        <v>7.633143556499386E-2</v>
      </c>
      <c r="AK2741">
        <v>2.0069743824745724E-2</v>
      </c>
      <c r="AL2741">
        <v>4.6241551357997105E-3</v>
      </c>
      <c r="AM2741">
        <v>0.35870489415446521</v>
      </c>
      <c r="AN2741">
        <v>0.14999725181625123</v>
      </c>
      <c r="AO2741" s="4">
        <v>4.7571504638426292E-2</v>
      </c>
      <c r="AP2741">
        <v>4.0293282664580302E-4</v>
      </c>
      <c r="AQ2741">
        <v>505.46369453235184</v>
      </c>
      <c r="AR2741" s="1">
        <v>-14.409724994672306</v>
      </c>
      <c r="AS2741" s="1">
        <v>-108.4046506651385</v>
      </c>
      <c r="AT2741" s="1">
        <v>2.5215328922729707</v>
      </c>
      <c r="AU2741" s="1">
        <v>-3.7510377376799995</v>
      </c>
      <c r="AV2741">
        <v>0.70992299999999997</v>
      </c>
      <c r="AW2741" s="1">
        <v>8.6386285375474881</v>
      </c>
      <c r="BA2741" t="s">
        <v>31</v>
      </c>
      <c r="BB2741">
        <v>2.4361489800844405</v>
      </c>
      <c r="BC2741">
        <v>2.7394691398795081</v>
      </c>
      <c r="BD2741">
        <v>2.3361621825808854E-3</v>
      </c>
      <c r="BE2741">
        <v>0.80179137527550426</v>
      </c>
      <c r="BF2741">
        <v>0.55360830488864232</v>
      </c>
      <c r="BH2741">
        <v>4.4832097145823955</v>
      </c>
      <c r="BI2741">
        <v>0.50845980436008698</v>
      </c>
      <c r="BJ2741">
        <v>3.7822724119000284E-2</v>
      </c>
      <c r="BK2741">
        <v>1.1176932639004549</v>
      </c>
      <c r="BL2741">
        <v>0.31216472982327736</v>
      </c>
      <c r="BN2741" s="1">
        <f t="shared" si="757"/>
        <v>7.5502040144435956</v>
      </c>
      <c r="BO2741" s="2">
        <f t="shared" si="758"/>
        <v>1.636524992860326</v>
      </c>
      <c r="BP2741" s="1">
        <f t="shared" si="759"/>
        <v>28.900450223171479</v>
      </c>
    </row>
    <row r="2742" spans="1:68" x14ac:dyDescent="0.25">
      <c r="A2742" t="s">
        <v>2386</v>
      </c>
      <c r="B2742" t="s">
        <v>2989</v>
      </c>
      <c r="C2742" t="s">
        <v>27</v>
      </c>
      <c r="D2742">
        <v>-20.084620000000001</v>
      </c>
      <c r="E2742">
        <v>-66.831069999999997</v>
      </c>
      <c r="F2742" s="9">
        <v>45352</v>
      </c>
      <c r="H2742" t="s">
        <v>2456</v>
      </c>
      <c r="I2742" t="s">
        <v>1032</v>
      </c>
      <c r="J2742" t="s">
        <v>29</v>
      </c>
      <c r="L2742" t="s">
        <v>30</v>
      </c>
      <c r="M2742">
        <v>0</v>
      </c>
      <c r="N2742">
        <v>28.75</v>
      </c>
      <c r="P2742">
        <v>8.4700000000000006</v>
      </c>
      <c r="Q2742">
        <v>7.9299673611526984</v>
      </c>
      <c r="R2742" s="3">
        <v>484.1311157045065</v>
      </c>
      <c r="S2742">
        <v>0.58097314150218093</v>
      </c>
      <c r="T2742" s="1">
        <v>274.78904899964942</v>
      </c>
      <c r="U2742" s="1">
        <v>0.54147965242228402</v>
      </c>
      <c r="V2742" s="3"/>
      <c r="W2742" s="3">
        <v>55.74953458553415</v>
      </c>
      <c r="Z2742" s="2">
        <v>21.599921878715815</v>
      </c>
      <c r="AB2742">
        <v>0.43834565992865643</v>
      </c>
      <c r="AD2742" s="3">
        <v>351.58670618311533</v>
      </c>
      <c r="AE2742" s="3">
        <v>32.623713222011595</v>
      </c>
      <c r="AF2742" s="3">
        <v>1.8323061831153389</v>
      </c>
      <c r="AG2742" s="3">
        <v>40.233429534880223</v>
      </c>
      <c r="AH2742" s="3">
        <v>8.9050312722948863</v>
      </c>
      <c r="AI2742">
        <v>0.20616466587395957</v>
      </c>
      <c r="AJ2742">
        <v>0.10331634007134363</v>
      </c>
      <c r="AK2742">
        <v>1.4659355529131989E-2</v>
      </c>
      <c r="AM2742">
        <v>0.37544225921521995</v>
      </c>
      <c r="AN2742">
        <v>0.11700288941736028</v>
      </c>
      <c r="AO2742" s="4">
        <v>0.11364872532699166</v>
      </c>
      <c r="AP2742">
        <v>6.696907491082045E-2</v>
      </c>
      <c r="AQ2742">
        <v>1273.5654081002615</v>
      </c>
      <c r="AR2742" s="1">
        <v>-13.433035623432305</v>
      </c>
      <c r="AS2742" s="1">
        <v>-104.93485114903423</v>
      </c>
      <c r="AT2742" s="1">
        <v>-8.4633628760455437</v>
      </c>
      <c r="AU2742" s="1">
        <v>-4.1808519094799994</v>
      </c>
      <c r="AV2742">
        <v>0.71484000000000003</v>
      </c>
      <c r="AW2742" s="1">
        <v>3.0843878684492232</v>
      </c>
      <c r="BA2742" t="s">
        <v>31</v>
      </c>
      <c r="BB2742">
        <v>7.9299673611526984</v>
      </c>
      <c r="BC2742">
        <v>7.7514541325712099</v>
      </c>
      <c r="BD2742">
        <v>6.7766276084086407E-3</v>
      </c>
      <c r="BE2742">
        <v>0.5803615926039366</v>
      </c>
      <c r="BF2742">
        <v>1.9979578095195463</v>
      </c>
      <c r="BH2742">
        <v>15.293692904568069</v>
      </c>
      <c r="BI2742">
        <v>0.83440234542196445</v>
      </c>
      <c r="BJ2742">
        <v>0.26398302594947975</v>
      </c>
      <c r="BK2742">
        <v>1.0038280822075905</v>
      </c>
      <c r="BL2742">
        <v>0.36638680404422491</v>
      </c>
      <c r="BN2742" s="1">
        <f t="shared" si="757"/>
        <v>6.346570391558612</v>
      </c>
      <c r="BO2742" s="2">
        <f t="shared" si="758"/>
        <v>1.973009533824726</v>
      </c>
      <c r="BP2742" s="1">
        <f t="shared" si="759"/>
        <v>4.8600126738394236</v>
      </c>
    </row>
    <row r="2743" spans="1:68" x14ac:dyDescent="0.25">
      <c r="A2743" t="s">
        <v>2387</v>
      </c>
      <c r="B2743" t="s">
        <v>2989</v>
      </c>
      <c r="C2743" t="s">
        <v>27</v>
      </c>
      <c r="D2743">
        <v>-20.106940000000002</v>
      </c>
      <c r="E2743">
        <v>-66.779880000000006</v>
      </c>
      <c r="F2743" s="9">
        <v>45352</v>
      </c>
      <c r="H2743" t="s">
        <v>2456</v>
      </c>
      <c r="I2743" t="s">
        <v>1032</v>
      </c>
      <c r="J2743" t="s">
        <v>29</v>
      </c>
      <c r="L2743" t="s">
        <v>30</v>
      </c>
      <c r="M2743">
        <v>0</v>
      </c>
      <c r="N2743">
        <v>23.37</v>
      </c>
      <c r="P2743">
        <v>7.65</v>
      </c>
      <c r="Q2743">
        <v>4.5968996326876201</v>
      </c>
      <c r="R2743" s="3">
        <v>280.64455332527308</v>
      </c>
      <c r="S2743">
        <v>0.36915456253424173</v>
      </c>
      <c r="T2743" s="1">
        <v>81.08803499501748</v>
      </c>
      <c r="U2743" s="1">
        <v>0.16903416298312751</v>
      </c>
      <c r="V2743" s="3"/>
      <c r="W2743" s="3">
        <v>28.852397287334654</v>
      </c>
      <c r="Z2743" s="2">
        <v>8.2644997759694636</v>
      </c>
      <c r="AB2743">
        <v>0.18260113662849109</v>
      </c>
      <c r="AD2743" s="3">
        <v>125.58649085613823</v>
      </c>
      <c r="AE2743" s="3">
        <v>16.117197150159772</v>
      </c>
      <c r="AF2743" s="3">
        <v>0.73163120735382769</v>
      </c>
      <c r="AG2743" s="3">
        <v>25.619228041321829</v>
      </c>
      <c r="AH2743" s="3">
        <v>5.7890430602772751</v>
      </c>
      <c r="AI2743">
        <v>0.61573129716696795</v>
      </c>
      <c r="AJ2743">
        <v>0.22094972975688165</v>
      </c>
      <c r="AK2743">
        <v>2.7515866184448463E-2</v>
      </c>
      <c r="AL2743">
        <v>2.3530421940928269E-3</v>
      </c>
      <c r="AM2743">
        <v>0.20890430540486235</v>
      </c>
      <c r="AN2743">
        <v>6.8876720313441803E-2</v>
      </c>
      <c r="AO2743" s="4">
        <v>5.3939191681735985E-2</v>
      </c>
      <c r="AP2743">
        <v>2.4916259795057266E-2</v>
      </c>
      <c r="AQ2743">
        <v>573.70022324654428</v>
      </c>
      <c r="AR2743" s="1">
        <v>-14.456733592792308</v>
      </c>
      <c r="AS2743" s="1">
        <v>-107.32130209424959</v>
      </c>
      <c r="AT2743" s="1">
        <v>-8.6630882536513631</v>
      </c>
      <c r="AU2743" s="1">
        <v>-7.0732296559199987</v>
      </c>
      <c r="AV2743">
        <v>0.71291599999999999</v>
      </c>
      <c r="AW2743" s="1">
        <v>2.8932122216815959</v>
      </c>
      <c r="BA2743" t="s">
        <v>31</v>
      </c>
      <c r="BB2743">
        <v>4.5968996326876201</v>
      </c>
      <c r="BC2743">
        <v>2.2873916782797594</v>
      </c>
      <c r="BD2743">
        <v>2.1154655960042993E-3</v>
      </c>
      <c r="BE2743">
        <v>0.30035808127560537</v>
      </c>
      <c r="BF2743">
        <v>0.7644528513522767</v>
      </c>
      <c r="BH2743">
        <v>5.4628949000016629</v>
      </c>
      <c r="BI2743">
        <v>0.41222245340998898</v>
      </c>
      <c r="BJ2743">
        <v>0.10540717581815699</v>
      </c>
      <c r="BK2743">
        <v>0.63920229644016546</v>
      </c>
      <c r="BL2743">
        <v>0.23818321581062643</v>
      </c>
      <c r="BN2743" s="1">
        <f t="shared" si="757"/>
        <v>1.6303100242148143</v>
      </c>
      <c r="BO2743" s="2">
        <f t="shared" si="758"/>
        <v>2.3882638692250779</v>
      </c>
      <c r="BP2743" s="1">
        <f t="shared" si="759"/>
        <v>7.9125152154391465</v>
      </c>
    </row>
    <row r="2744" spans="1:68" x14ac:dyDescent="0.25">
      <c r="A2744" t="s">
        <v>2388</v>
      </c>
      <c r="B2744" t="s">
        <v>2989</v>
      </c>
      <c r="C2744" t="s">
        <v>27</v>
      </c>
      <c r="D2744">
        <v>-20.106529999999999</v>
      </c>
      <c r="E2744">
        <v>-66.779989999999998</v>
      </c>
      <c r="F2744" s="9">
        <v>45352</v>
      </c>
      <c r="H2744" t="s">
        <v>2456</v>
      </c>
      <c r="I2744" t="s">
        <v>1032</v>
      </c>
      <c r="J2744" t="s">
        <v>29</v>
      </c>
      <c r="L2744" t="s">
        <v>30</v>
      </c>
      <c r="M2744">
        <v>0</v>
      </c>
      <c r="N2744">
        <v>22.51</v>
      </c>
      <c r="P2744">
        <v>7.22</v>
      </c>
      <c r="Q2744">
        <v>9.383002202643711</v>
      </c>
      <c r="R2744" s="3">
        <v>572.84010363990069</v>
      </c>
      <c r="S2744">
        <v>0.39374264655001801</v>
      </c>
      <c r="T2744" s="1">
        <v>198.29107664340933</v>
      </c>
      <c r="U2744" s="1">
        <v>0.43277051707474051</v>
      </c>
      <c r="V2744" s="3"/>
      <c r="W2744" s="3">
        <v>39.817822048406008</v>
      </c>
      <c r="Z2744" s="2">
        <v>17.408960686195822</v>
      </c>
      <c r="AB2744">
        <v>0.30544597351524883</v>
      </c>
      <c r="AD2744" s="3">
        <v>283.15569950963078</v>
      </c>
      <c r="AE2744" s="3">
        <v>26.585136196366388</v>
      </c>
      <c r="AF2744" s="3">
        <v>1.6288746235955054</v>
      </c>
      <c r="AG2744" s="3">
        <v>48.713066921778605</v>
      </c>
      <c r="AH2744" s="3">
        <v>10.572195801765648</v>
      </c>
      <c r="AI2744">
        <v>0.20171042455858748</v>
      </c>
      <c r="AJ2744">
        <v>0.13914327046548958</v>
      </c>
      <c r="AK2744">
        <v>0.36765171187800966</v>
      </c>
      <c r="AL2744">
        <v>2.53502889245586E-3</v>
      </c>
      <c r="AM2744">
        <v>0.43215972070625996</v>
      </c>
      <c r="AN2744">
        <v>0.16392249438202247</v>
      </c>
      <c r="AO2744" s="4">
        <v>9.8098998394863551E-2</v>
      </c>
      <c r="AP2744">
        <v>6.3035321027287317E-2</v>
      </c>
      <c r="AQ2744">
        <v>1200.7355544696588</v>
      </c>
      <c r="AR2744" s="1">
        <v>-14.227541457752308</v>
      </c>
      <c r="AS2744" s="1">
        <v>-107.45412911145073</v>
      </c>
      <c r="AT2744" s="1">
        <v>-8.4633628760455437</v>
      </c>
      <c r="AU2744" s="1">
        <v>-6.1236971831999991</v>
      </c>
      <c r="AV2744">
        <v>0.71525300000000003</v>
      </c>
      <c r="AW2744" s="1">
        <v>3.5218080919270367</v>
      </c>
      <c r="BA2744" t="s">
        <v>31</v>
      </c>
      <c r="BB2744">
        <v>9.383002202643711</v>
      </c>
      <c r="BC2744">
        <v>5.5935423594755802</v>
      </c>
      <c r="BD2744">
        <v>5.4161308204187589E-3</v>
      </c>
      <c r="BE2744">
        <v>0.41450991097653556</v>
      </c>
      <c r="BF2744">
        <v>1.6103006832111575</v>
      </c>
      <c r="BH2744">
        <v>12.317008112994509</v>
      </c>
      <c r="BI2744">
        <v>0.67995632025858888</v>
      </c>
      <c r="BJ2744">
        <v>0.23467434427251194</v>
      </c>
      <c r="BK2744">
        <v>1.2153958812819015</v>
      </c>
      <c r="BL2744">
        <v>0.43498028396484872</v>
      </c>
      <c r="BN2744" s="1">
        <f t="shared" si="757"/>
        <v>2.2304743040929194</v>
      </c>
      <c r="BO2744" s="2">
        <f t="shared" si="758"/>
        <v>2.2020049767084062</v>
      </c>
      <c r="BP2744" s="1">
        <f t="shared" si="759"/>
        <v>6.4904908263774495</v>
      </c>
    </row>
    <row r="2745" spans="1:68" x14ac:dyDescent="0.25">
      <c r="A2745" t="s">
        <v>2389</v>
      </c>
      <c r="B2745" t="s">
        <v>2989</v>
      </c>
      <c r="C2745" t="s">
        <v>27</v>
      </c>
      <c r="D2745">
        <v>-20.0118911</v>
      </c>
      <c r="E2745">
        <v>-66.857568700000002</v>
      </c>
      <c r="F2745" s="9">
        <v>45352</v>
      </c>
      <c r="H2745" t="s">
        <v>2456</v>
      </c>
      <c r="I2745" t="s">
        <v>1032</v>
      </c>
      <c r="J2745" t="s">
        <v>29</v>
      </c>
      <c r="L2745" t="s">
        <v>30</v>
      </c>
      <c r="M2745">
        <v>0</v>
      </c>
      <c r="N2745">
        <v>23.65</v>
      </c>
      <c r="P2745">
        <v>8.34</v>
      </c>
      <c r="Q2745">
        <v>7.1067864423785636</v>
      </c>
      <c r="R2745" s="3">
        <v>433.87523462924656</v>
      </c>
      <c r="S2745">
        <v>0.89135380038156808</v>
      </c>
      <c r="T2745" s="1">
        <v>210.70423401865321</v>
      </c>
      <c r="U2745" s="1">
        <v>0.42468677504944441</v>
      </c>
      <c r="V2745" s="3"/>
      <c r="W2745" s="3">
        <v>110.33787133521278</v>
      </c>
      <c r="Z2745" s="2">
        <v>9.3070480650189271</v>
      </c>
      <c r="AB2745">
        <v>0.10801121621019819</v>
      </c>
      <c r="AD2745" s="3">
        <v>208.63942719127147</v>
      </c>
      <c r="AE2745" s="3">
        <v>26.086941168937656</v>
      </c>
      <c r="AF2745" s="3">
        <v>0.37084526920507688</v>
      </c>
      <c r="AG2745" s="3">
        <v>97.146906966904197</v>
      </c>
      <c r="AH2745" s="3">
        <v>38.431759126252501</v>
      </c>
      <c r="AI2745">
        <v>5.3453851703406823E-2</v>
      </c>
      <c r="AJ2745">
        <v>0.13131749810732574</v>
      </c>
      <c r="AK2745">
        <v>5.9775866399465589E-2</v>
      </c>
      <c r="AL2745">
        <v>3.0733266533066136E-3</v>
      </c>
      <c r="AM2745">
        <v>0.82453859897572923</v>
      </c>
      <c r="AN2745">
        <v>0.26383070407481629</v>
      </c>
      <c r="AO2745" s="4">
        <v>2.9258260521042089E-2</v>
      </c>
      <c r="AP2745">
        <v>3.9421189044756173E-3</v>
      </c>
      <c r="AQ2745">
        <v>1137.1770107264349</v>
      </c>
      <c r="AR2745" s="1">
        <v>-13.846025324512306</v>
      </c>
      <c r="AS2745" s="1">
        <v>-107.46028846550341</v>
      </c>
      <c r="AT2745" s="1">
        <v>3.3454000748969204</v>
      </c>
      <c r="AU2745" s="1">
        <v>-9.8229751406399988</v>
      </c>
      <c r="AV2745">
        <v>0.71099299999999999</v>
      </c>
      <c r="AW2745" s="1">
        <v>9.1148798444515844</v>
      </c>
      <c r="BA2745" t="s">
        <v>31</v>
      </c>
      <c r="BB2745">
        <v>7.1067864423785636</v>
      </c>
      <c r="BC2745">
        <v>5.9437019469295684</v>
      </c>
      <c r="BD2745">
        <v>5.3149626432900032E-3</v>
      </c>
      <c r="BE2745">
        <v>1.1486349295774805</v>
      </c>
      <c r="BF2745">
        <v>0.8608868804938421</v>
      </c>
      <c r="BH2745">
        <v>9.0756199569912326</v>
      </c>
      <c r="BI2745">
        <v>0.66721420544979337</v>
      </c>
      <c r="BJ2745">
        <v>5.3428219162235543E-2</v>
      </c>
      <c r="BK2745">
        <v>2.4238250241243562</v>
      </c>
      <c r="BL2745">
        <v>1.5812285178462251</v>
      </c>
      <c r="BN2745" s="1">
        <f t="shared" si="757"/>
        <v>7.3984845835950335</v>
      </c>
      <c r="BO2745" s="2">
        <f t="shared" si="758"/>
        <v>1.5269305288229615</v>
      </c>
      <c r="BP2745" s="1">
        <f t="shared" si="759"/>
        <v>103.63286879358786</v>
      </c>
    </row>
    <row r="2746" spans="1:68" x14ac:dyDescent="0.25">
      <c r="A2746" t="s">
        <v>2390</v>
      </c>
      <c r="B2746" t="s">
        <v>2897</v>
      </c>
      <c r="C2746" t="s">
        <v>27</v>
      </c>
      <c r="D2746">
        <v>-20.813300000000002</v>
      </c>
      <c r="E2746">
        <v>-67.344200000000001</v>
      </c>
      <c r="F2746" s="9">
        <v>45352</v>
      </c>
      <c r="H2746" t="s">
        <v>2456</v>
      </c>
      <c r="I2746" t="s">
        <v>1032</v>
      </c>
      <c r="J2746" t="s">
        <v>29</v>
      </c>
      <c r="L2746" t="s">
        <v>30</v>
      </c>
      <c r="M2746">
        <v>0</v>
      </c>
      <c r="N2746">
        <v>10.36</v>
      </c>
      <c r="P2746">
        <v>8.3699999999999992</v>
      </c>
      <c r="Q2746">
        <v>5.8391634779029777</v>
      </c>
      <c r="R2746" s="3">
        <v>356.48579629554166</v>
      </c>
      <c r="S2746">
        <v>0.38644839330077574</v>
      </c>
      <c r="T2746" s="1">
        <v>842.38938609597847</v>
      </c>
      <c r="U2746" s="1">
        <v>0.24699934373067436</v>
      </c>
      <c r="V2746" s="3"/>
      <c r="W2746" s="3">
        <v>54.998889951251947</v>
      </c>
      <c r="Z2746" s="2">
        <v>5.1955093628670976</v>
      </c>
      <c r="AB2746">
        <v>5.4091399701343947E-2</v>
      </c>
      <c r="AD2746" s="3">
        <v>779.66167961075166</v>
      </c>
      <c r="AE2746" s="3">
        <v>59.498065479458049</v>
      </c>
      <c r="AF2746" s="3">
        <v>2.6336210861124942</v>
      </c>
      <c r="AG2746" s="3">
        <v>10.826586817285186</v>
      </c>
      <c r="AH2746" s="3">
        <v>12.891140914883028</v>
      </c>
      <c r="AI2746">
        <v>3.025402488800398E-2</v>
      </c>
      <c r="AJ2746">
        <v>3.32207775012444E-2</v>
      </c>
      <c r="AK2746">
        <v>4.9570632155301181E-4</v>
      </c>
      <c r="AL2746">
        <v>3.9753568939771052E-3</v>
      </c>
      <c r="AM2746">
        <v>0.25428170433051267</v>
      </c>
      <c r="AN2746">
        <v>3.8682194126431056E-2</v>
      </c>
      <c r="AO2746" s="4">
        <v>4.9792796416127424E-2</v>
      </c>
      <c r="AP2746">
        <v>2.4443265306122448E-3</v>
      </c>
      <c r="AQ2746">
        <v>2125.5737368025511</v>
      </c>
      <c r="AR2746" s="1">
        <v>-13.907560184712308</v>
      </c>
      <c r="AS2746" s="1">
        <v>-110.34033462376527</v>
      </c>
      <c r="AT2746" s="1">
        <v>-5.217825489951422</v>
      </c>
      <c r="AU2746" s="1">
        <v>70.128353369614757</v>
      </c>
      <c r="AV2746">
        <v>0.70759000000000005</v>
      </c>
      <c r="AW2746" s="1">
        <v>10.892582869277412</v>
      </c>
      <c r="BA2746" t="s">
        <v>31</v>
      </c>
      <c r="BB2746">
        <v>5.8391634779029777</v>
      </c>
      <c r="BC2746">
        <v>23.762747139519842</v>
      </c>
      <c r="BD2746">
        <v>3.0912012381191728E-3</v>
      </c>
      <c r="BE2746">
        <v>0.57254726162036174</v>
      </c>
      <c r="BF2746">
        <v>0.48057620598160183</v>
      </c>
      <c r="BH2746">
        <v>33.914553900158843</v>
      </c>
      <c r="BI2746">
        <v>1.5217558175025012</v>
      </c>
      <c r="BJ2746">
        <v>0.37942963349841441</v>
      </c>
      <c r="BK2746">
        <v>0.27012442158895178</v>
      </c>
      <c r="BL2746">
        <v>0.53039049228072532</v>
      </c>
      <c r="BN2746" s="1">
        <f t="shared" si="757"/>
        <v>9.7799316222969814</v>
      </c>
      <c r="BO2746" s="2">
        <f t="shared" si="758"/>
        <v>1.4272151995320239</v>
      </c>
      <c r="BP2746" s="1">
        <f t="shared" si="759"/>
        <v>4.8948350933473606</v>
      </c>
    </row>
    <row r="2747" spans="1:68" x14ac:dyDescent="0.25">
      <c r="A2747">
        <v>38</v>
      </c>
      <c r="B2747" t="s">
        <v>2457</v>
      </c>
      <c r="C2747" t="s">
        <v>27</v>
      </c>
      <c r="D2747">
        <v>-20.016666666666666</v>
      </c>
      <c r="E2747">
        <v>-66.86666666666666</v>
      </c>
      <c r="H2747" t="s">
        <v>2456</v>
      </c>
      <c r="I2747" t="s">
        <v>1032</v>
      </c>
      <c r="J2747" t="s">
        <v>29</v>
      </c>
      <c r="L2747" t="s">
        <v>986</v>
      </c>
      <c r="T2747" s="1">
        <f t="shared" ref="T2747:T2756" si="760">BC2747*35.45</f>
        <v>170.16</v>
      </c>
      <c r="AM2747">
        <v>0.34960379999999996</v>
      </c>
      <c r="AV2747">
        <v>0.71143000000000001</v>
      </c>
      <c r="BA2747" t="s">
        <v>987</v>
      </c>
      <c r="BC2747">
        <v>4.8</v>
      </c>
    </row>
    <row r="2748" spans="1:68" x14ac:dyDescent="0.25">
      <c r="A2748">
        <v>39</v>
      </c>
      <c r="B2748" t="s">
        <v>2457</v>
      </c>
      <c r="C2748" t="s">
        <v>27</v>
      </c>
      <c r="D2748">
        <v>-20.05</v>
      </c>
      <c r="E2748">
        <v>-66.916666666666671</v>
      </c>
      <c r="H2748" t="s">
        <v>2456</v>
      </c>
      <c r="I2748" t="s">
        <v>1032</v>
      </c>
      <c r="J2748" t="s">
        <v>29</v>
      </c>
      <c r="L2748" t="s">
        <v>986</v>
      </c>
      <c r="T2748" s="1">
        <f t="shared" si="760"/>
        <v>996.1450000000001</v>
      </c>
      <c r="AM2748">
        <v>0.2330692</v>
      </c>
      <c r="AV2748">
        <v>0.71081000000000005</v>
      </c>
      <c r="BA2748" t="s">
        <v>987</v>
      </c>
      <c r="BC2748">
        <v>28.1</v>
      </c>
    </row>
    <row r="2749" spans="1:68" x14ac:dyDescent="0.25">
      <c r="A2749">
        <v>40</v>
      </c>
      <c r="B2749" t="s">
        <v>2457</v>
      </c>
      <c r="C2749" t="s">
        <v>27</v>
      </c>
      <c r="D2749">
        <v>-20.633333333333333</v>
      </c>
      <c r="E2749">
        <v>-66.8</v>
      </c>
      <c r="H2749" t="s">
        <v>2456</v>
      </c>
      <c r="I2749" t="s">
        <v>1032</v>
      </c>
      <c r="J2749" t="s">
        <v>29</v>
      </c>
      <c r="L2749" t="s">
        <v>986</v>
      </c>
      <c r="T2749" s="1">
        <f t="shared" si="760"/>
        <v>2449.5949999999998</v>
      </c>
      <c r="AM2749">
        <v>2.576028</v>
      </c>
      <c r="AV2749">
        <v>0.71040000000000003</v>
      </c>
      <c r="BA2749" t="s">
        <v>987</v>
      </c>
      <c r="BC2749">
        <v>69.099999999999994</v>
      </c>
    </row>
    <row r="2750" spans="1:68" x14ac:dyDescent="0.25">
      <c r="A2750">
        <v>41</v>
      </c>
      <c r="B2750" t="s">
        <v>2457</v>
      </c>
      <c r="C2750" t="s">
        <v>27</v>
      </c>
      <c r="D2750">
        <v>-20.95</v>
      </c>
      <c r="E2750">
        <v>-67.033333333333331</v>
      </c>
      <c r="H2750" t="s">
        <v>2456</v>
      </c>
      <c r="I2750" t="s">
        <v>1032</v>
      </c>
      <c r="J2750" t="s">
        <v>29</v>
      </c>
      <c r="L2750" t="s">
        <v>986</v>
      </c>
      <c r="T2750" s="1">
        <f t="shared" si="760"/>
        <v>680.64</v>
      </c>
      <c r="AM2750">
        <v>1.6297320000000002</v>
      </c>
      <c r="AV2750">
        <v>0.70970999999999995</v>
      </c>
      <c r="BA2750" t="s">
        <v>987</v>
      </c>
      <c r="BC2750">
        <v>19.2</v>
      </c>
    </row>
    <row r="2751" spans="1:68" x14ac:dyDescent="0.25">
      <c r="A2751">
        <v>42</v>
      </c>
      <c r="B2751" t="s">
        <v>2457</v>
      </c>
      <c r="C2751" t="s">
        <v>27</v>
      </c>
      <c r="D2751">
        <v>-21.266666666666666</v>
      </c>
      <c r="E2751">
        <v>-67.283333333333331</v>
      </c>
      <c r="H2751" t="s">
        <v>2456</v>
      </c>
      <c r="I2751" t="s">
        <v>1032</v>
      </c>
      <c r="J2751" t="s">
        <v>29</v>
      </c>
      <c r="L2751" t="s">
        <v>986</v>
      </c>
      <c r="T2751" s="1">
        <f t="shared" si="760"/>
        <v>209.50950000000003</v>
      </c>
      <c r="AM2751">
        <v>0.90248600000000001</v>
      </c>
      <c r="AV2751">
        <v>0.70737300000000003</v>
      </c>
      <c r="BA2751" t="s">
        <v>987</v>
      </c>
      <c r="BC2751">
        <v>5.91</v>
      </c>
    </row>
    <row r="2752" spans="1:68" x14ac:dyDescent="0.25">
      <c r="A2752">
        <v>43</v>
      </c>
      <c r="B2752" t="s">
        <v>2457</v>
      </c>
      <c r="C2752" t="s">
        <v>27</v>
      </c>
      <c r="D2752">
        <v>-21.3</v>
      </c>
      <c r="E2752">
        <v>-67.349999999999994</v>
      </c>
      <c r="H2752" t="s">
        <v>2456</v>
      </c>
      <c r="I2752" t="s">
        <v>1032</v>
      </c>
      <c r="J2752" t="s">
        <v>29</v>
      </c>
      <c r="L2752" t="s">
        <v>986</v>
      </c>
      <c r="T2752" s="1">
        <f t="shared" si="760"/>
        <v>2095.0950000000003</v>
      </c>
      <c r="AM2752">
        <v>2.1729760000000002</v>
      </c>
      <c r="AV2752">
        <v>0.70755999999999997</v>
      </c>
      <c r="BA2752" t="s">
        <v>987</v>
      </c>
      <c r="BC2752">
        <v>59.1</v>
      </c>
    </row>
    <row r="2753" spans="1:68" x14ac:dyDescent="0.25">
      <c r="A2753">
        <v>44</v>
      </c>
      <c r="B2753" t="s">
        <v>2457</v>
      </c>
      <c r="C2753" t="s">
        <v>27</v>
      </c>
      <c r="D2753">
        <v>-21.383333333333333</v>
      </c>
      <c r="E2753">
        <v>-67.63333333333334</v>
      </c>
      <c r="H2753" t="s">
        <v>2456</v>
      </c>
      <c r="I2753" t="s">
        <v>1032</v>
      </c>
      <c r="J2753" t="s">
        <v>29</v>
      </c>
      <c r="L2753" t="s">
        <v>986</v>
      </c>
      <c r="T2753" s="1">
        <f t="shared" si="760"/>
        <v>91.461000000000013</v>
      </c>
      <c r="AM2753">
        <v>7.3600800000000008E-2</v>
      </c>
      <c r="AV2753">
        <v>0.70829600000000004</v>
      </c>
      <c r="BA2753" t="s">
        <v>987</v>
      </c>
      <c r="BC2753">
        <v>2.58</v>
      </c>
    </row>
    <row r="2754" spans="1:68" x14ac:dyDescent="0.25">
      <c r="A2754">
        <v>45</v>
      </c>
      <c r="B2754" t="s">
        <v>2457</v>
      </c>
      <c r="C2754" t="s">
        <v>27</v>
      </c>
      <c r="H2754" t="s">
        <v>2456</v>
      </c>
      <c r="I2754" t="s">
        <v>215</v>
      </c>
      <c r="J2754" t="s">
        <v>29</v>
      </c>
      <c r="L2754" t="s">
        <v>986</v>
      </c>
      <c r="T2754" s="1">
        <f t="shared" si="760"/>
        <v>130.81050000000002</v>
      </c>
      <c r="AM2754">
        <v>0.33470839999999996</v>
      </c>
      <c r="AV2754">
        <v>0.70888700000000004</v>
      </c>
      <c r="BA2754" t="s">
        <v>987</v>
      </c>
      <c r="BC2754">
        <v>3.6900000000000004</v>
      </c>
    </row>
    <row r="2755" spans="1:68" x14ac:dyDescent="0.25">
      <c r="A2755">
        <v>46</v>
      </c>
      <c r="B2755" t="s">
        <v>2457</v>
      </c>
      <c r="C2755" t="s">
        <v>27</v>
      </c>
      <c r="D2755">
        <v>-20.566666666666666</v>
      </c>
      <c r="E2755">
        <v>-67.55</v>
      </c>
      <c r="H2755" t="s">
        <v>2456</v>
      </c>
      <c r="I2755" t="s">
        <v>1013</v>
      </c>
      <c r="J2755" t="s">
        <v>41</v>
      </c>
      <c r="L2755" t="s">
        <v>986</v>
      </c>
      <c r="T2755" s="1">
        <f t="shared" si="760"/>
        <v>237515.00000000003</v>
      </c>
      <c r="AM2755">
        <v>9.9010600000000011</v>
      </c>
      <c r="AV2755">
        <v>0.70878799999999997</v>
      </c>
      <c r="BA2755" t="s">
        <v>987</v>
      </c>
      <c r="BC2755">
        <v>6700</v>
      </c>
    </row>
    <row r="2756" spans="1:68" x14ac:dyDescent="0.25">
      <c r="A2756">
        <v>47</v>
      </c>
      <c r="B2756" t="s">
        <v>2457</v>
      </c>
      <c r="C2756" t="s">
        <v>27</v>
      </c>
      <c r="D2756">
        <v>-20.3</v>
      </c>
      <c r="E2756">
        <v>-67</v>
      </c>
      <c r="G2756" t="s">
        <v>2475</v>
      </c>
      <c r="H2756" t="s">
        <v>2456</v>
      </c>
      <c r="L2756" t="s">
        <v>986</v>
      </c>
      <c r="T2756" s="1">
        <f t="shared" si="760"/>
        <v>177250</v>
      </c>
      <c r="AM2756">
        <v>3.1105099999999997</v>
      </c>
      <c r="AV2756">
        <v>0.71001300000000001</v>
      </c>
      <c r="BA2756" t="s">
        <v>987</v>
      </c>
      <c r="BC2756">
        <v>5000</v>
      </c>
    </row>
    <row r="2757" spans="1:68" x14ac:dyDescent="0.25">
      <c r="A2757" t="s">
        <v>2458</v>
      </c>
      <c r="B2757" t="s">
        <v>2459</v>
      </c>
      <c r="C2757" t="s">
        <v>27</v>
      </c>
      <c r="D2757">
        <v>-19.833333333333332</v>
      </c>
      <c r="E2757">
        <v>-67.150000000000006</v>
      </c>
      <c r="H2757" t="s">
        <v>2456</v>
      </c>
      <c r="I2757" t="s">
        <v>1032</v>
      </c>
      <c r="J2757" t="s">
        <v>29</v>
      </c>
      <c r="L2757" t="s">
        <v>986</v>
      </c>
      <c r="T2757" s="1">
        <v>2.4</v>
      </c>
      <c r="AR2757" s="1">
        <v>0</v>
      </c>
      <c r="AS2757" s="1">
        <v>-111.5</v>
      </c>
      <c r="AV2757">
        <v>0.70945999999999998</v>
      </c>
      <c r="BA2757" t="s">
        <v>987</v>
      </c>
    </row>
    <row r="2758" spans="1:68" x14ac:dyDescent="0.25">
      <c r="A2758" t="s">
        <v>2460</v>
      </c>
      <c r="B2758" t="s">
        <v>2459</v>
      </c>
      <c r="C2758" t="s">
        <v>27</v>
      </c>
      <c r="D2758">
        <v>-20.533333333333335</v>
      </c>
      <c r="E2758">
        <v>-68.433333333333337</v>
      </c>
      <c r="H2758" t="s">
        <v>2456</v>
      </c>
      <c r="I2758" t="s">
        <v>193</v>
      </c>
      <c r="J2758" t="s">
        <v>29</v>
      </c>
      <c r="L2758" t="s">
        <v>986</v>
      </c>
      <c r="T2758" s="1">
        <v>1.96</v>
      </c>
      <c r="AR2758" s="1">
        <v>-10.199999999999999</v>
      </c>
      <c r="AS2758" s="1">
        <v>-90.3</v>
      </c>
      <c r="AV2758">
        <v>0.70548</v>
      </c>
      <c r="BA2758" t="s">
        <v>987</v>
      </c>
    </row>
    <row r="2759" spans="1:68" x14ac:dyDescent="0.25">
      <c r="A2759" t="s">
        <v>2461</v>
      </c>
      <c r="B2759" t="s">
        <v>2459</v>
      </c>
      <c r="C2759" t="s">
        <v>27</v>
      </c>
      <c r="D2759">
        <v>-20.733333333333334</v>
      </c>
      <c r="E2759">
        <v>-67.666666666666671</v>
      </c>
      <c r="H2759" t="s">
        <v>2456</v>
      </c>
      <c r="I2759" t="s">
        <v>1032</v>
      </c>
      <c r="J2759" t="s">
        <v>29</v>
      </c>
      <c r="L2759" t="s">
        <v>986</v>
      </c>
      <c r="T2759" s="1">
        <v>1.23</v>
      </c>
      <c r="AR2759" s="1">
        <v>-7.6</v>
      </c>
      <c r="AS2759" s="1">
        <v>-86.1</v>
      </c>
      <c r="AV2759">
        <v>0.70677999999999996</v>
      </c>
      <c r="BA2759" t="s">
        <v>987</v>
      </c>
    </row>
    <row r="2760" spans="1:68" x14ac:dyDescent="0.25">
      <c r="A2760" t="s">
        <v>2462</v>
      </c>
      <c r="B2760" t="s">
        <v>2459</v>
      </c>
      <c r="C2760" t="s">
        <v>27</v>
      </c>
      <c r="D2760">
        <v>-20.566666666666666</v>
      </c>
      <c r="E2760">
        <v>-66.88333333333334</v>
      </c>
      <c r="H2760" t="s">
        <v>2456</v>
      </c>
      <c r="I2760" t="s">
        <v>1032</v>
      </c>
      <c r="J2760" t="s">
        <v>29</v>
      </c>
      <c r="L2760" t="s">
        <v>986</v>
      </c>
      <c r="T2760" s="1">
        <v>13.800000000000002</v>
      </c>
      <c r="AR2760" s="1">
        <v>0.2</v>
      </c>
      <c r="AS2760" s="1">
        <v>-18</v>
      </c>
      <c r="AV2760">
        <v>0.71175999999999995</v>
      </c>
      <c r="BA2760" t="s">
        <v>987</v>
      </c>
    </row>
    <row r="2761" spans="1:68" x14ac:dyDescent="0.25">
      <c r="A2761" t="s">
        <v>2463</v>
      </c>
      <c r="B2761" t="s">
        <v>2459</v>
      </c>
      <c r="C2761" t="s">
        <v>27</v>
      </c>
      <c r="D2761">
        <v>-20.95</v>
      </c>
      <c r="E2761">
        <v>-67.033333333333331</v>
      </c>
      <c r="H2761" t="s">
        <v>2456</v>
      </c>
      <c r="I2761" t="s">
        <v>1032</v>
      </c>
      <c r="J2761" t="s">
        <v>29</v>
      </c>
      <c r="L2761" t="s">
        <v>986</v>
      </c>
      <c r="T2761" s="1">
        <v>2.7599999999999993</v>
      </c>
      <c r="AR2761" s="1">
        <v>-1.4</v>
      </c>
      <c r="AS2761" s="1">
        <v>-53.1</v>
      </c>
      <c r="AV2761">
        <v>0.70952000000000004</v>
      </c>
      <c r="BA2761" t="s">
        <v>987</v>
      </c>
    </row>
    <row r="2762" spans="1:68" x14ac:dyDescent="0.25">
      <c r="A2762" t="s">
        <v>2464</v>
      </c>
      <c r="B2762" t="s">
        <v>2459</v>
      </c>
      <c r="C2762" t="s">
        <v>27</v>
      </c>
      <c r="D2762">
        <v>-20.116666666666667</v>
      </c>
      <c r="E2762">
        <v>-68.233333333333334</v>
      </c>
      <c r="H2762" t="s">
        <v>2456</v>
      </c>
      <c r="I2762" t="s">
        <v>1013</v>
      </c>
      <c r="J2762" t="s">
        <v>41</v>
      </c>
      <c r="L2762" t="s">
        <v>986</v>
      </c>
      <c r="T2762" s="1">
        <v>30.7</v>
      </c>
      <c r="AR2762" s="1">
        <v>4.0999999999999996</v>
      </c>
      <c r="AS2762" s="1">
        <v>-4</v>
      </c>
      <c r="AV2762">
        <v>0.70894000000000001</v>
      </c>
      <c r="BA2762" t="s">
        <v>987</v>
      </c>
    </row>
    <row r="2763" spans="1:68" x14ac:dyDescent="0.25">
      <c r="A2763" t="s">
        <v>2465</v>
      </c>
      <c r="B2763" t="s">
        <v>2459</v>
      </c>
      <c r="C2763" t="s">
        <v>27</v>
      </c>
      <c r="D2763">
        <v>-20.3</v>
      </c>
      <c r="E2763">
        <v>-67.36666666666666</v>
      </c>
      <c r="H2763" t="s">
        <v>2456</v>
      </c>
      <c r="L2763" t="s">
        <v>986</v>
      </c>
      <c r="T2763" s="1">
        <v>4.5</v>
      </c>
      <c r="AR2763" s="1">
        <v>-3.3</v>
      </c>
      <c r="AS2763" s="1">
        <v>-36</v>
      </c>
      <c r="AV2763">
        <v>0.70874000000000004</v>
      </c>
      <c r="BA2763" t="s">
        <v>987</v>
      </c>
    </row>
    <row r="2764" spans="1:68" x14ac:dyDescent="0.25">
      <c r="A2764" t="s">
        <v>2466</v>
      </c>
      <c r="B2764" t="s">
        <v>2459</v>
      </c>
      <c r="C2764" t="s">
        <v>27</v>
      </c>
      <c r="D2764">
        <v>-19.533333333333335</v>
      </c>
      <c r="E2764">
        <v>-67.916666666666671</v>
      </c>
      <c r="H2764" t="s">
        <v>1039</v>
      </c>
      <c r="I2764" t="s">
        <v>1013</v>
      </c>
      <c r="J2764" t="s">
        <v>41</v>
      </c>
      <c r="L2764" t="s">
        <v>986</v>
      </c>
      <c r="T2764" s="1">
        <v>49.8</v>
      </c>
      <c r="AR2764" s="1">
        <v>2</v>
      </c>
      <c r="AS2764" s="1">
        <v>-30</v>
      </c>
      <c r="AV2764">
        <v>0.70914999999999995</v>
      </c>
      <c r="BA2764" t="s">
        <v>987</v>
      </c>
    </row>
    <row r="2765" spans="1:68" x14ac:dyDescent="0.25">
      <c r="A2765" t="s">
        <v>2467</v>
      </c>
      <c r="B2765" t="s">
        <v>2468</v>
      </c>
      <c r="C2765" t="s">
        <v>27</v>
      </c>
      <c r="D2765">
        <v>-20.311944444444446</v>
      </c>
      <c r="E2765">
        <v>-66.99722222222222</v>
      </c>
      <c r="G2765" t="s">
        <v>2475</v>
      </c>
      <c r="H2765" t="s">
        <v>2456</v>
      </c>
      <c r="L2765" t="s">
        <v>30</v>
      </c>
      <c r="Z2765">
        <v>517</v>
      </c>
      <c r="AF2765">
        <v>439.00000000000006</v>
      </c>
      <c r="AU2765" s="1">
        <v>1</v>
      </c>
      <c r="AV2765">
        <v>0.71060400000000001</v>
      </c>
      <c r="AW2765" s="1">
        <v>13.3</v>
      </c>
      <c r="BA2765" t="s">
        <v>31</v>
      </c>
      <c r="BF2765">
        <f>Z2765/10.811</f>
        <v>47.821663120895387</v>
      </c>
      <c r="BJ2765">
        <f>AF2765/6.941</f>
        <v>63.247370695865158</v>
      </c>
    </row>
    <row r="2766" spans="1:68" x14ac:dyDescent="0.25">
      <c r="A2766" t="s">
        <v>2469</v>
      </c>
      <c r="B2766" t="s">
        <v>2468</v>
      </c>
      <c r="C2766" t="s">
        <v>27</v>
      </c>
      <c r="D2766">
        <v>-19.90733333333333</v>
      </c>
      <c r="E2766">
        <v>-67.684250000000006</v>
      </c>
      <c r="H2766" t="s">
        <v>2456</v>
      </c>
      <c r="I2766" t="s">
        <v>1013</v>
      </c>
      <c r="J2766" t="s">
        <v>41</v>
      </c>
      <c r="L2766" t="s">
        <v>30</v>
      </c>
      <c r="Z2766">
        <v>323</v>
      </c>
      <c r="AF2766">
        <v>446</v>
      </c>
      <c r="AU2766" s="1">
        <v>-2</v>
      </c>
      <c r="AV2766">
        <v>0.70811599999999997</v>
      </c>
      <c r="AW2766" s="1">
        <v>13.9</v>
      </c>
      <c r="BA2766" t="s">
        <v>31</v>
      </c>
      <c r="BF2766">
        <f>Z2766/10.811</f>
        <v>29.876977152899823</v>
      </c>
      <c r="BJ2766">
        <f>AF2766/6.941</f>
        <v>64.255870911972337</v>
      </c>
    </row>
    <row r="2767" spans="1:68" x14ac:dyDescent="0.25">
      <c r="A2767" t="s">
        <v>2482</v>
      </c>
      <c r="B2767" t="s">
        <v>2681</v>
      </c>
      <c r="C2767" t="s">
        <v>191</v>
      </c>
      <c r="D2767">
        <v>-22.918277</v>
      </c>
      <c r="E2767">
        <v>-68.162299000000004</v>
      </c>
      <c r="G2767" t="s">
        <v>2682</v>
      </c>
      <c r="H2767" t="s">
        <v>445</v>
      </c>
      <c r="I2767" t="s">
        <v>215</v>
      </c>
      <c r="J2767" t="s">
        <v>29</v>
      </c>
      <c r="L2767" t="s">
        <v>30</v>
      </c>
      <c r="N2767">
        <v>15</v>
      </c>
      <c r="O2767">
        <v>1.0009999999999999</v>
      </c>
      <c r="P2767">
        <v>7.52</v>
      </c>
      <c r="Q2767" s="1">
        <v>4.2622950819672134</v>
      </c>
      <c r="R2767" s="3">
        <v>260</v>
      </c>
      <c r="T2767">
        <v>930</v>
      </c>
      <c r="W2767">
        <v>250</v>
      </c>
      <c r="X2767">
        <v>4</v>
      </c>
      <c r="AA2767" s="1">
        <v>38.331724367509992</v>
      </c>
      <c r="AD2767">
        <v>560</v>
      </c>
      <c r="AE2767">
        <v>43</v>
      </c>
      <c r="AG2767">
        <v>140</v>
      </c>
      <c r="AH2767">
        <v>50</v>
      </c>
      <c r="AQ2767" s="3">
        <v>2200</v>
      </c>
      <c r="BA2767" t="s">
        <v>31</v>
      </c>
      <c r="BB2767">
        <v>4.2622950819672134</v>
      </c>
      <c r="BC2767" s="2">
        <f t="shared" ref="BC2767" si="761">T2767/35.45</f>
        <v>26.234132581100138</v>
      </c>
      <c r="BD2767" s="2">
        <f t="shared" ref="BD2767" si="762">U2767/79.904</f>
        <v>0</v>
      </c>
      <c r="BE2767" s="2">
        <f t="shared" ref="BE2767" si="763">W2767/96.06</f>
        <v>2.6025400791172184</v>
      </c>
      <c r="BF2767" s="2">
        <f t="shared" ref="BF2767" si="764">Z2767/10.811</f>
        <v>0</v>
      </c>
      <c r="BG2767" s="2">
        <f t="shared" ref="BG2767" si="765">AA2767/28.0855</f>
        <v>1.3648225727692223</v>
      </c>
      <c r="BH2767" s="2">
        <f t="shared" ref="BH2767" si="766">AD2767/22.989</f>
        <v>24.359476271260167</v>
      </c>
      <c r="BI2767" s="2">
        <f t="shared" ref="BI2767" si="767">AE2767/39.09</f>
        <v>1.1000255819902787</v>
      </c>
      <c r="BJ2767" s="2">
        <f t="shared" ref="BJ2767" si="768">AF2767/6.941</f>
        <v>0</v>
      </c>
      <c r="BK2767" s="2">
        <f t="shared" ref="BK2767" si="769">AG2767/40.078</f>
        <v>3.4931882828484451</v>
      </c>
      <c r="BL2767" s="2">
        <f t="shared" ref="BL2767" si="770">AH2767/24.305</f>
        <v>2.0571898786257972</v>
      </c>
      <c r="BM2767" s="2"/>
      <c r="BN2767" s="1">
        <f t="shared" ref="BN2767" si="771">((BH2767+BI2767+BJ2767+2*BK2767+2*BL2767)-(BC2767+BD2767+2*BE2767+BB2767))/((BH2767+BI2767+BJ2767+2*BK2767+2*BL2767)+(BC2767+BD2767+2*BE2767+BB2767))*100</f>
        <v>1.1883882756572002</v>
      </c>
      <c r="BO2767" s="2">
        <f t="shared" ref="BO2767" si="772">BH2767/BC2767</f>
        <v>0.92854132668405698</v>
      </c>
      <c r="BP2767" s="1" t="e">
        <f t="shared" ref="BP2767" si="773">AH2767/AF2767</f>
        <v>#DIV/0!</v>
      </c>
    </row>
    <row r="2768" spans="1:68" x14ac:dyDescent="0.25">
      <c r="A2768" t="s">
        <v>2483</v>
      </c>
      <c r="B2768" t="s">
        <v>2681</v>
      </c>
      <c r="C2768" t="s">
        <v>191</v>
      </c>
      <c r="D2768">
        <v>-22.956800999999999</v>
      </c>
      <c r="E2768">
        <v>-68.153839000000005</v>
      </c>
      <c r="G2768" t="s">
        <v>2683</v>
      </c>
      <c r="H2768" t="s">
        <v>445</v>
      </c>
      <c r="J2768" t="s">
        <v>29</v>
      </c>
      <c r="L2768" t="s">
        <v>30</v>
      </c>
      <c r="N2768">
        <v>18</v>
      </c>
      <c r="O2768">
        <v>1.0009999999999999</v>
      </c>
      <c r="P2768">
        <v>7.76</v>
      </c>
      <c r="Q2768" s="1">
        <v>2.7868852459016393</v>
      </c>
      <c r="R2768" s="3">
        <v>170</v>
      </c>
      <c r="T2768">
        <v>540</v>
      </c>
      <c r="W2768">
        <v>410</v>
      </c>
      <c r="Z2768">
        <v>11</v>
      </c>
      <c r="AA2768" s="1">
        <v>33.189663781624503</v>
      </c>
      <c r="AD2768">
        <v>420</v>
      </c>
      <c r="AE2768">
        <v>60</v>
      </c>
      <c r="AF2768">
        <v>0.7</v>
      </c>
      <c r="AG2768">
        <v>74</v>
      </c>
      <c r="AH2768">
        <v>31</v>
      </c>
      <c r="AQ2768" s="3">
        <v>1740</v>
      </c>
      <c r="BA2768" t="s">
        <v>31</v>
      </c>
      <c r="BB2768">
        <v>2.7868852459016393</v>
      </c>
      <c r="BC2768" s="2">
        <f t="shared" ref="BC2768:BC2831" si="774">T2768/35.45</f>
        <v>15.232722143864597</v>
      </c>
      <c r="BD2768" s="2">
        <f t="shared" ref="BD2768:BD2831" si="775">U2768/79.904</f>
        <v>0</v>
      </c>
      <c r="BE2768" s="2">
        <f t="shared" ref="BE2768:BE2831" si="776">W2768/96.06</f>
        <v>4.268165729752238</v>
      </c>
      <c r="BF2768" s="2">
        <f t="shared" ref="BF2768:BF2831" si="777">Z2768/10.811</f>
        <v>1.0174821940616039</v>
      </c>
      <c r="BG2768" s="2">
        <f t="shared" ref="BG2768:BG2831" si="778">AA2768/28.0855</f>
        <v>1.181736617885546</v>
      </c>
      <c r="BH2768" s="2">
        <f t="shared" ref="BH2768:BH2831" si="779">AD2768/22.989</f>
        <v>18.269607203445126</v>
      </c>
      <c r="BI2768" s="2">
        <f t="shared" ref="BI2768:BI2831" si="780">AE2768/39.09</f>
        <v>1.5349194167306215</v>
      </c>
      <c r="BJ2768" s="2">
        <f t="shared" ref="BJ2768:BJ2831" si="781">AF2768/6.941</f>
        <v>0.10085002161071892</v>
      </c>
      <c r="BK2768" s="2">
        <f t="shared" ref="BK2768:BK2831" si="782">AG2768/40.078</f>
        <v>1.8463995209341781</v>
      </c>
      <c r="BL2768" s="2">
        <f t="shared" ref="BL2768:BL2831" si="783">AH2768/24.305</f>
        <v>1.2754577247479943</v>
      </c>
      <c r="BM2768" s="2"/>
      <c r="BN2768" s="1">
        <f t="shared" ref="BN2768:BN2831" si="784">((BH2768+BI2768+BJ2768+2*BK2768+2*BL2768)-(BC2768+BD2768+2*BE2768+BB2768))/((BH2768+BI2768+BJ2768+2*BK2768+2*BL2768)+(BC2768+BD2768+2*BE2768+BB2768))*100</f>
        <v>-0.77193337382712746</v>
      </c>
      <c r="BO2768" s="2">
        <f t="shared" ref="BO2768:BO2831" si="785">BH2768/BC2768</f>
        <v>1.1993658803002403</v>
      </c>
      <c r="BP2768" s="1">
        <f t="shared" ref="BP2768:BP2831" si="786">AH2768/AF2768</f>
        <v>44.285714285714292</v>
      </c>
    </row>
    <row r="2769" spans="1:68" x14ac:dyDescent="0.25">
      <c r="A2769" t="s">
        <v>2484</v>
      </c>
      <c r="B2769" t="s">
        <v>2681</v>
      </c>
      <c r="C2769" t="s">
        <v>191</v>
      </c>
      <c r="D2769">
        <v>-22.971774</v>
      </c>
      <c r="E2769">
        <v>-68.151311000000007</v>
      </c>
      <c r="G2769" t="s">
        <v>2683</v>
      </c>
      <c r="H2769" t="s">
        <v>445</v>
      </c>
      <c r="J2769" t="s">
        <v>29</v>
      </c>
      <c r="L2769" t="s">
        <v>30</v>
      </c>
      <c r="N2769">
        <v>18</v>
      </c>
      <c r="O2769">
        <v>1.0009999999999999</v>
      </c>
      <c r="P2769">
        <v>7.94</v>
      </c>
      <c r="Q2769" s="1">
        <v>3.442622950819672</v>
      </c>
      <c r="R2769" s="3">
        <v>210</v>
      </c>
      <c r="T2769">
        <v>840</v>
      </c>
      <c r="W2769">
        <v>190</v>
      </c>
      <c r="Z2769">
        <v>22</v>
      </c>
      <c r="AA2769" s="1">
        <v>31.787283621837553</v>
      </c>
      <c r="AD2769">
        <v>510</v>
      </c>
      <c r="AE2769">
        <v>55</v>
      </c>
      <c r="AF2769">
        <v>1.5</v>
      </c>
      <c r="AG2769">
        <v>100</v>
      </c>
      <c r="AH2769">
        <v>56</v>
      </c>
      <c r="AQ2769" s="3">
        <v>2250</v>
      </c>
      <c r="BA2769" t="s">
        <v>31</v>
      </c>
      <c r="BB2769">
        <v>3.442622950819672</v>
      </c>
      <c r="BC2769" s="2">
        <f t="shared" si="774"/>
        <v>23.695345557122707</v>
      </c>
      <c r="BD2769" s="2">
        <f t="shared" si="775"/>
        <v>0</v>
      </c>
      <c r="BE2769" s="2">
        <f t="shared" si="776"/>
        <v>1.9779304601290859</v>
      </c>
      <c r="BF2769" s="2">
        <f t="shared" si="777"/>
        <v>2.0349643881232078</v>
      </c>
      <c r="BG2769" s="2">
        <f t="shared" si="778"/>
        <v>1.1318040847354525</v>
      </c>
      <c r="BH2769" s="2">
        <f t="shared" si="779"/>
        <v>22.184523032754797</v>
      </c>
      <c r="BI2769" s="2">
        <f t="shared" si="780"/>
        <v>1.4070094653364031</v>
      </c>
      <c r="BJ2769" s="2">
        <f t="shared" si="781"/>
        <v>0.21610718916582625</v>
      </c>
      <c r="BK2769" s="2">
        <f t="shared" si="782"/>
        <v>2.4951344877488895</v>
      </c>
      <c r="BL2769" s="2">
        <f t="shared" si="783"/>
        <v>2.3040526640608929</v>
      </c>
      <c r="BM2769" s="2"/>
      <c r="BN2769" s="1">
        <f t="shared" si="784"/>
        <v>3.5847909701935325</v>
      </c>
      <c r="BO2769" s="2">
        <f t="shared" si="785"/>
        <v>0.93623969227518755</v>
      </c>
      <c r="BP2769" s="1">
        <f t="shared" si="786"/>
        <v>37.333333333333336</v>
      </c>
    </row>
    <row r="2770" spans="1:68" x14ac:dyDescent="0.25">
      <c r="B2770" t="s">
        <v>2681</v>
      </c>
      <c r="C2770" t="s">
        <v>191</v>
      </c>
      <c r="D2770">
        <v>-22.918292999999998</v>
      </c>
      <c r="E2770">
        <v>-68.162325999999993</v>
      </c>
      <c r="G2770" t="s">
        <v>2684</v>
      </c>
      <c r="H2770" t="s">
        <v>445</v>
      </c>
      <c r="J2770" t="s">
        <v>29</v>
      </c>
      <c r="L2770" t="s">
        <v>30</v>
      </c>
      <c r="N2770">
        <v>19</v>
      </c>
      <c r="O2770">
        <v>1.0009999999999999</v>
      </c>
      <c r="P2770">
        <v>8.1</v>
      </c>
      <c r="Q2770" s="1">
        <v>4.2622950819672134</v>
      </c>
      <c r="R2770" s="3">
        <v>260</v>
      </c>
      <c r="T2770">
        <v>940</v>
      </c>
      <c r="W2770">
        <v>160</v>
      </c>
      <c r="X2770">
        <v>2</v>
      </c>
      <c r="Z2770">
        <v>21</v>
      </c>
      <c r="AA2770" s="1">
        <v>42.071404793608522</v>
      </c>
      <c r="AD2770">
        <v>520</v>
      </c>
      <c r="AE2770">
        <v>56</v>
      </c>
      <c r="AF2770">
        <v>4.7</v>
      </c>
      <c r="AG2770">
        <v>150</v>
      </c>
      <c r="AH2770">
        <v>43</v>
      </c>
      <c r="AQ2770" s="3">
        <v>2260</v>
      </c>
      <c r="BA2770" t="s">
        <v>31</v>
      </c>
      <c r="BB2770">
        <v>4.2622950819672134</v>
      </c>
      <c r="BC2770" s="2">
        <f t="shared" si="774"/>
        <v>26.516220028208743</v>
      </c>
      <c r="BD2770" s="2">
        <f t="shared" si="775"/>
        <v>0</v>
      </c>
      <c r="BE2770" s="2">
        <f t="shared" si="776"/>
        <v>1.6656256506350198</v>
      </c>
      <c r="BF2770" s="2">
        <f t="shared" si="777"/>
        <v>1.9424660068448802</v>
      </c>
      <c r="BG2770" s="2">
        <f t="shared" si="778"/>
        <v>1.4979759945028048</v>
      </c>
      <c r="BH2770" s="2">
        <f t="shared" si="779"/>
        <v>22.619513680455871</v>
      </c>
      <c r="BI2770" s="2">
        <f t="shared" si="780"/>
        <v>1.4325914556152468</v>
      </c>
      <c r="BJ2770" s="2">
        <f t="shared" si="781"/>
        <v>0.67713585938625565</v>
      </c>
      <c r="BK2770" s="2">
        <f t="shared" si="782"/>
        <v>3.7427017316233342</v>
      </c>
      <c r="BL2770" s="2">
        <f t="shared" si="783"/>
        <v>1.7691832956181857</v>
      </c>
      <c r="BM2770" s="2"/>
      <c r="BN2770" s="1">
        <f t="shared" si="784"/>
        <v>2.3521032203488335</v>
      </c>
      <c r="BO2770" s="2">
        <f t="shared" si="785"/>
        <v>0.85304442550229864</v>
      </c>
      <c r="BP2770" s="1">
        <f t="shared" si="786"/>
        <v>9.1489361702127656</v>
      </c>
    </row>
    <row r="2771" spans="1:68" x14ac:dyDescent="0.25">
      <c r="A2771" t="s">
        <v>2485</v>
      </c>
      <c r="B2771" t="s">
        <v>2681</v>
      </c>
      <c r="C2771" t="s">
        <v>191</v>
      </c>
      <c r="D2771">
        <v>-22.958454</v>
      </c>
      <c r="E2771">
        <v>-68.239451000000003</v>
      </c>
      <c r="G2771" t="s">
        <v>2683</v>
      </c>
      <c r="H2771" t="s">
        <v>445</v>
      </c>
      <c r="J2771" t="s">
        <v>29</v>
      </c>
      <c r="L2771" t="s">
        <v>30</v>
      </c>
      <c r="N2771">
        <v>18</v>
      </c>
      <c r="O2771">
        <v>1.002</v>
      </c>
      <c r="P2771">
        <v>7.65</v>
      </c>
      <c r="Q2771" s="1">
        <v>2.2950819672131146</v>
      </c>
      <c r="R2771" s="3">
        <v>140</v>
      </c>
      <c r="T2771">
        <v>1320</v>
      </c>
      <c r="W2771">
        <v>1020</v>
      </c>
      <c r="Z2771">
        <v>4</v>
      </c>
      <c r="AA2771" s="1">
        <v>28.515063249001333</v>
      </c>
      <c r="AD2771">
        <v>920</v>
      </c>
      <c r="AE2771">
        <v>56</v>
      </c>
      <c r="AG2771">
        <v>300</v>
      </c>
      <c r="AH2771">
        <v>58</v>
      </c>
      <c r="AQ2771" s="3">
        <v>4000</v>
      </c>
      <c r="BA2771" t="s">
        <v>31</v>
      </c>
      <c r="BB2771">
        <v>2.2950819672131146</v>
      </c>
      <c r="BC2771" s="2">
        <f t="shared" si="774"/>
        <v>37.235543018335683</v>
      </c>
      <c r="BD2771" s="2">
        <f t="shared" si="775"/>
        <v>0</v>
      </c>
      <c r="BE2771" s="2">
        <f t="shared" si="776"/>
        <v>10.618363522798251</v>
      </c>
      <c r="BF2771" s="2">
        <f t="shared" si="777"/>
        <v>0.36999352511331052</v>
      </c>
      <c r="BG2771" s="2">
        <f t="shared" si="778"/>
        <v>1.0152948407185678</v>
      </c>
      <c r="BH2771" s="2">
        <f t="shared" si="779"/>
        <v>40.019139588498845</v>
      </c>
      <c r="BI2771" s="2">
        <f t="shared" si="780"/>
        <v>1.4325914556152468</v>
      </c>
      <c r="BJ2771" s="2">
        <f t="shared" si="781"/>
        <v>0</v>
      </c>
      <c r="BK2771" s="2">
        <f t="shared" si="782"/>
        <v>7.4854034632466684</v>
      </c>
      <c r="BL2771" s="2">
        <f t="shared" si="783"/>
        <v>2.3863402592059249</v>
      </c>
      <c r="BM2771" s="2"/>
      <c r="BN2771" s="1">
        <f t="shared" si="784"/>
        <v>0.35081784194048388</v>
      </c>
      <c r="BO2771" s="2">
        <f t="shared" si="785"/>
        <v>1.0747564381911243</v>
      </c>
      <c r="BP2771" s="1" t="e">
        <f t="shared" si="786"/>
        <v>#DIV/0!</v>
      </c>
    </row>
    <row r="2772" spans="1:68" x14ac:dyDescent="0.25">
      <c r="A2772" t="s">
        <v>2486</v>
      </c>
      <c r="B2772" t="s">
        <v>2681</v>
      </c>
      <c r="C2772" t="s">
        <v>191</v>
      </c>
      <c r="D2772">
        <v>-22.958317000000001</v>
      </c>
      <c r="E2772">
        <v>-68.203694999999996</v>
      </c>
      <c r="G2772" t="s">
        <v>2683</v>
      </c>
      <c r="H2772" t="s">
        <v>445</v>
      </c>
      <c r="J2772" t="s">
        <v>29</v>
      </c>
      <c r="L2772" t="s">
        <v>30</v>
      </c>
      <c r="N2772">
        <v>18</v>
      </c>
      <c r="O2772">
        <v>1.0009999999999999</v>
      </c>
      <c r="P2772">
        <v>7.82</v>
      </c>
      <c r="Q2772" s="1">
        <v>4.4262295081967213</v>
      </c>
      <c r="R2772" s="3">
        <v>270</v>
      </c>
      <c r="T2772">
        <v>580</v>
      </c>
      <c r="W2772">
        <v>380</v>
      </c>
      <c r="Z2772">
        <v>6</v>
      </c>
      <c r="AA2772" s="1">
        <v>25.242842876165113</v>
      </c>
      <c r="AD2772">
        <v>490</v>
      </c>
      <c r="AE2772">
        <v>50</v>
      </c>
      <c r="AG2772">
        <v>92</v>
      </c>
      <c r="AH2772">
        <v>25</v>
      </c>
      <c r="AQ2772" s="3">
        <v>1830</v>
      </c>
      <c r="BA2772" t="s">
        <v>31</v>
      </c>
      <c r="BB2772">
        <v>4.4262295081967213</v>
      </c>
      <c r="BC2772" s="2">
        <f t="shared" si="774"/>
        <v>16.361071932299012</v>
      </c>
      <c r="BD2772" s="2">
        <f t="shared" si="775"/>
        <v>0</v>
      </c>
      <c r="BE2772" s="2">
        <f t="shared" si="776"/>
        <v>3.9558609202581718</v>
      </c>
      <c r="BF2772" s="2">
        <f t="shared" si="777"/>
        <v>0.55499028766996583</v>
      </c>
      <c r="BG2772" s="2">
        <f t="shared" si="778"/>
        <v>0.8987855967016829</v>
      </c>
      <c r="BH2772" s="2">
        <f t="shared" si="779"/>
        <v>21.314541737352645</v>
      </c>
      <c r="BI2772" s="2">
        <f t="shared" si="780"/>
        <v>1.2790995139421846</v>
      </c>
      <c r="BJ2772" s="2">
        <f t="shared" si="781"/>
        <v>0</v>
      </c>
      <c r="BK2772" s="2">
        <f t="shared" si="782"/>
        <v>2.2955237287289783</v>
      </c>
      <c r="BL2772" s="2">
        <f t="shared" si="783"/>
        <v>1.0285949393128986</v>
      </c>
      <c r="BM2772" s="2"/>
      <c r="BN2772" s="1">
        <f t="shared" si="784"/>
        <v>0.93691207568631885</v>
      </c>
      <c r="BO2772" s="2">
        <f t="shared" si="785"/>
        <v>1.3027594906709505</v>
      </c>
      <c r="BP2772" s="1" t="e">
        <f t="shared" si="786"/>
        <v>#DIV/0!</v>
      </c>
    </row>
    <row r="2773" spans="1:68" x14ac:dyDescent="0.25">
      <c r="A2773" t="s">
        <v>2487</v>
      </c>
      <c r="B2773" t="s">
        <v>2681</v>
      </c>
      <c r="C2773" t="s">
        <v>191</v>
      </c>
      <c r="D2773">
        <v>-22.956873000000002</v>
      </c>
      <c r="E2773">
        <v>-68.174508000000003</v>
      </c>
      <c r="G2773" t="s">
        <v>2683</v>
      </c>
      <c r="H2773" t="s">
        <v>445</v>
      </c>
      <c r="J2773" t="s">
        <v>29</v>
      </c>
      <c r="L2773" t="s">
        <v>30</v>
      </c>
      <c r="N2773">
        <v>18</v>
      </c>
      <c r="O2773">
        <v>1.002</v>
      </c>
      <c r="P2773">
        <v>7.86</v>
      </c>
      <c r="Q2773" s="1">
        <v>5.081967213114754</v>
      </c>
      <c r="R2773" s="3">
        <v>310</v>
      </c>
      <c r="T2773">
        <v>1200</v>
      </c>
      <c r="W2773">
        <v>730</v>
      </c>
      <c r="Z2773">
        <v>13</v>
      </c>
      <c r="AA2773" s="1">
        <v>32.722203728362189</v>
      </c>
      <c r="AD2773">
        <v>860</v>
      </c>
      <c r="AE2773">
        <v>46</v>
      </c>
      <c r="AF2773">
        <v>0.4</v>
      </c>
      <c r="AG2773">
        <v>190</v>
      </c>
      <c r="AH2773">
        <v>62</v>
      </c>
      <c r="AQ2773" s="3">
        <v>3500</v>
      </c>
      <c r="BA2773" t="s">
        <v>31</v>
      </c>
      <c r="BB2773">
        <v>5.081967213114754</v>
      </c>
      <c r="BC2773" s="2">
        <f t="shared" si="774"/>
        <v>33.850493653032437</v>
      </c>
      <c r="BD2773" s="2">
        <f t="shared" si="775"/>
        <v>0</v>
      </c>
      <c r="BE2773" s="2">
        <f t="shared" si="776"/>
        <v>7.5994170310222779</v>
      </c>
      <c r="BF2773" s="2">
        <f t="shared" si="777"/>
        <v>1.2024789566182592</v>
      </c>
      <c r="BG2773" s="2">
        <f t="shared" si="778"/>
        <v>1.1650924401688483</v>
      </c>
      <c r="BH2773" s="2">
        <f t="shared" si="779"/>
        <v>37.409195702292401</v>
      </c>
      <c r="BI2773" s="2">
        <f t="shared" si="780"/>
        <v>1.1767715528268099</v>
      </c>
      <c r="BJ2773" s="2">
        <f t="shared" si="781"/>
        <v>5.7628583777553671E-2</v>
      </c>
      <c r="BK2773" s="2">
        <f t="shared" si="782"/>
        <v>4.7407555267228902</v>
      </c>
      <c r="BL2773" s="2">
        <f t="shared" si="783"/>
        <v>2.5509154494959887</v>
      </c>
      <c r="BM2773" s="2"/>
      <c r="BN2773" s="1">
        <f t="shared" si="784"/>
        <v>-0.84237334571244082</v>
      </c>
      <c r="BO2773" s="2">
        <f t="shared" si="785"/>
        <v>1.1051299897052214</v>
      </c>
      <c r="BP2773" s="1">
        <f t="shared" si="786"/>
        <v>155</v>
      </c>
    </row>
    <row r="2774" spans="1:68" x14ac:dyDescent="0.25">
      <c r="A2774" t="s">
        <v>2488</v>
      </c>
      <c r="B2774" t="s">
        <v>2681</v>
      </c>
      <c r="C2774" t="s">
        <v>191</v>
      </c>
      <c r="D2774">
        <v>-22.957011000000001</v>
      </c>
      <c r="E2774">
        <v>-68.191602000000003</v>
      </c>
      <c r="G2774" t="s">
        <v>2683</v>
      </c>
      <c r="H2774" t="s">
        <v>445</v>
      </c>
      <c r="J2774" t="s">
        <v>29</v>
      </c>
      <c r="L2774" t="s">
        <v>30</v>
      </c>
      <c r="N2774">
        <v>18</v>
      </c>
      <c r="O2774">
        <v>1.002</v>
      </c>
      <c r="P2774">
        <v>7.96</v>
      </c>
      <c r="Q2774" s="1">
        <v>5.2459016393442619</v>
      </c>
      <c r="R2774" s="3">
        <v>320</v>
      </c>
      <c r="T2774">
        <v>860</v>
      </c>
      <c r="W2774">
        <v>540</v>
      </c>
      <c r="Z2774">
        <v>7</v>
      </c>
      <c r="AA2774" s="1">
        <v>31.787283621837553</v>
      </c>
      <c r="AD2774">
        <v>680</v>
      </c>
      <c r="AE2774">
        <v>40</v>
      </c>
      <c r="AG2774">
        <v>150</v>
      </c>
      <c r="AH2774">
        <v>41</v>
      </c>
      <c r="AQ2774" s="3">
        <v>2620</v>
      </c>
      <c r="BA2774" t="s">
        <v>31</v>
      </c>
      <c r="BB2774">
        <v>5.2459016393442619</v>
      </c>
      <c r="BC2774" s="2">
        <f t="shared" si="774"/>
        <v>24.259520451339913</v>
      </c>
      <c r="BD2774" s="2">
        <f t="shared" si="775"/>
        <v>0</v>
      </c>
      <c r="BE2774" s="2">
        <f t="shared" si="776"/>
        <v>5.6214865708931914</v>
      </c>
      <c r="BF2774" s="2">
        <f t="shared" si="777"/>
        <v>0.64748866894829338</v>
      </c>
      <c r="BG2774" s="2">
        <f t="shared" si="778"/>
        <v>1.1318040847354525</v>
      </c>
      <c r="BH2774" s="2">
        <f t="shared" si="779"/>
        <v>29.57936404367306</v>
      </c>
      <c r="BI2774" s="2">
        <f t="shared" si="780"/>
        <v>1.0232796111537477</v>
      </c>
      <c r="BJ2774" s="2">
        <f t="shared" si="781"/>
        <v>0</v>
      </c>
      <c r="BK2774" s="2">
        <f t="shared" si="782"/>
        <v>3.7427017316233342</v>
      </c>
      <c r="BL2774" s="2">
        <f t="shared" si="783"/>
        <v>1.6868957004731537</v>
      </c>
      <c r="BM2774" s="2"/>
      <c r="BN2774" s="1">
        <f t="shared" si="784"/>
        <v>0.86782782871760789</v>
      </c>
      <c r="BO2774" s="2">
        <f t="shared" si="785"/>
        <v>1.2192889015676862</v>
      </c>
      <c r="BP2774" s="1" t="e">
        <f t="shared" si="786"/>
        <v>#DIV/0!</v>
      </c>
    </row>
    <row r="2775" spans="1:68" x14ac:dyDescent="0.25">
      <c r="A2775" t="s">
        <v>2489</v>
      </c>
      <c r="B2775" t="s">
        <v>2681</v>
      </c>
      <c r="C2775" t="s">
        <v>191</v>
      </c>
      <c r="D2775">
        <v>-22.975498999999999</v>
      </c>
      <c r="E2775">
        <v>-68.179286000000005</v>
      </c>
      <c r="G2775" t="s">
        <v>2683</v>
      </c>
      <c r="H2775" t="s">
        <v>445</v>
      </c>
      <c r="J2775" t="s">
        <v>29</v>
      </c>
      <c r="L2775" t="s">
        <v>30</v>
      </c>
      <c r="N2775">
        <v>18</v>
      </c>
      <c r="O2775">
        <v>1.004</v>
      </c>
      <c r="P2775">
        <v>7.68</v>
      </c>
      <c r="Q2775" s="1">
        <v>6.0655737704918034</v>
      </c>
      <c r="R2775" s="3">
        <v>370</v>
      </c>
      <c r="T2775">
        <v>2160</v>
      </c>
      <c r="W2775">
        <v>1220</v>
      </c>
      <c r="Z2775">
        <v>17</v>
      </c>
      <c r="AA2775" s="1">
        <v>41.136484687083893</v>
      </c>
      <c r="AD2775">
        <v>1330</v>
      </c>
      <c r="AE2775">
        <v>95</v>
      </c>
      <c r="AF2775">
        <v>0.4</v>
      </c>
      <c r="AG2775">
        <v>300</v>
      </c>
      <c r="AH2775">
        <v>100</v>
      </c>
      <c r="AQ2775" s="3">
        <v>5990</v>
      </c>
      <c r="BA2775" t="s">
        <v>31</v>
      </c>
      <c r="BB2775">
        <v>6.0655737704918034</v>
      </c>
      <c r="BC2775" s="2">
        <f t="shared" si="774"/>
        <v>60.93088857545839</v>
      </c>
      <c r="BD2775" s="2">
        <f t="shared" si="775"/>
        <v>0</v>
      </c>
      <c r="BE2775" s="2">
        <f t="shared" si="776"/>
        <v>12.700395586092025</v>
      </c>
      <c r="BF2775" s="2">
        <f t="shared" si="777"/>
        <v>1.5724724817315696</v>
      </c>
      <c r="BG2775" s="2">
        <f t="shared" si="778"/>
        <v>1.4646876390694092</v>
      </c>
      <c r="BH2775" s="2">
        <f t="shared" si="779"/>
        <v>57.853756144242894</v>
      </c>
      <c r="BI2775" s="2">
        <f t="shared" si="780"/>
        <v>2.4302890764901508</v>
      </c>
      <c r="BJ2775" s="2">
        <f t="shared" si="781"/>
        <v>5.7628583777553671E-2</v>
      </c>
      <c r="BK2775" s="2">
        <f t="shared" si="782"/>
        <v>7.4854034632466684</v>
      </c>
      <c r="BL2775" s="2">
        <f t="shared" si="783"/>
        <v>4.1143797572515943</v>
      </c>
      <c r="BM2775" s="2"/>
      <c r="BN2775" s="1">
        <f t="shared" si="784"/>
        <v>-5.0335847961302038</v>
      </c>
      <c r="BO2775" s="2">
        <f t="shared" si="785"/>
        <v>0.94949798857102341</v>
      </c>
      <c r="BP2775" s="1">
        <f t="shared" si="786"/>
        <v>250</v>
      </c>
    </row>
    <row r="2776" spans="1:68" x14ac:dyDescent="0.25">
      <c r="A2776" t="s">
        <v>2490</v>
      </c>
      <c r="B2776" t="s">
        <v>2681</v>
      </c>
      <c r="C2776" t="s">
        <v>191</v>
      </c>
      <c r="D2776">
        <v>-22.962647</v>
      </c>
      <c r="E2776">
        <v>-68.275621999999998</v>
      </c>
      <c r="G2776" t="s">
        <v>2683</v>
      </c>
      <c r="H2776" t="s">
        <v>445</v>
      </c>
      <c r="J2776" t="s">
        <v>29</v>
      </c>
      <c r="L2776" t="s">
        <v>30</v>
      </c>
      <c r="N2776">
        <v>18</v>
      </c>
      <c r="O2776">
        <v>1.0009999999999999</v>
      </c>
      <c r="P2776">
        <v>7.66</v>
      </c>
      <c r="Q2776" s="1">
        <v>1.639344262295082</v>
      </c>
      <c r="R2776" s="3">
        <v>100</v>
      </c>
      <c r="T2776">
        <v>790</v>
      </c>
      <c r="W2776">
        <v>360</v>
      </c>
      <c r="X2776">
        <v>14</v>
      </c>
      <c r="Z2776">
        <v>2</v>
      </c>
      <c r="AA2776" s="1">
        <v>29.917443408788284</v>
      </c>
      <c r="AD2776">
        <v>560</v>
      </c>
      <c r="AE2776">
        <v>27</v>
      </c>
      <c r="AG2776">
        <v>120</v>
      </c>
      <c r="AH2776">
        <v>13</v>
      </c>
      <c r="AQ2776" s="3">
        <v>2029.9999999999998</v>
      </c>
      <c r="BA2776" t="s">
        <v>31</v>
      </c>
      <c r="BB2776">
        <v>1.639344262295082</v>
      </c>
      <c r="BC2776" s="2">
        <f t="shared" si="774"/>
        <v>22.284908321579689</v>
      </c>
      <c r="BD2776" s="2">
        <f t="shared" si="775"/>
        <v>0</v>
      </c>
      <c r="BE2776" s="2">
        <f t="shared" si="776"/>
        <v>3.7476577139287945</v>
      </c>
      <c r="BF2776" s="2">
        <f t="shared" si="777"/>
        <v>0.18499676255665526</v>
      </c>
      <c r="BG2776" s="2">
        <f t="shared" si="778"/>
        <v>1.0652273738686613</v>
      </c>
      <c r="BH2776" s="2">
        <f t="shared" si="779"/>
        <v>24.359476271260167</v>
      </c>
      <c r="BI2776" s="2">
        <f t="shared" si="780"/>
        <v>0.69071373752877963</v>
      </c>
      <c r="BJ2776" s="2">
        <f t="shared" si="781"/>
        <v>0</v>
      </c>
      <c r="BK2776" s="2">
        <f t="shared" si="782"/>
        <v>2.9941613852986673</v>
      </c>
      <c r="BL2776" s="2">
        <f t="shared" si="783"/>
        <v>0.53486936844270727</v>
      </c>
      <c r="BM2776" s="2"/>
      <c r="BN2776" s="1">
        <f t="shared" si="784"/>
        <v>1.084066019668362</v>
      </c>
      <c r="BO2776" s="2">
        <f t="shared" si="785"/>
        <v>1.0930929541976873</v>
      </c>
      <c r="BP2776" s="1" t="e">
        <f t="shared" si="786"/>
        <v>#DIV/0!</v>
      </c>
    </row>
    <row r="2777" spans="1:68" x14ac:dyDescent="0.25">
      <c r="A2777" t="s">
        <v>2491</v>
      </c>
      <c r="B2777" t="s">
        <v>2681</v>
      </c>
      <c r="C2777" t="s">
        <v>191</v>
      </c>
      <c r="D2777">
        <v>-22.978325000000002</v>
      </c>
      <c r="E2777">
        <v>-68.277022000000002</v>
      </c>
      <c r="G2777" t="s">
        <v>2683</v>
      </c>
      <c r="H2777" t="s">
        <v>445</v>
      </c>
      <c r="J2777" t="s">
        <v>29</v>
      </c>
      <c r="L2777" t="s">
        <v>30</v>
      </c>
      <c r="N2777">
        <v>18</v>
      </c>
      <c r="O2777">
        <v>1.002</v>
      </c>
      <c r="P2777">
        <v>7.82</v>
      </c>
      <c r="Q2777" s="1">
        <v>2.9508196721311477</v>
      </c>
      <c r="R2777" s="3">
        <v>180</v>
      </c>
      <c r="T2777">
        <v>1200</v>
      </c>
      <c r="W2777">
        <v>650</v>
      </c>
      <c r="Z2777">
        <v>3</v>
      </c>
      <c r="AA2777" s="1">
        <v>29.917443408788284</v>
      </c>
      <c r="AD2777">
        <v>840</v>
      </c>
      <c r="AE2777">
        <v>30</v>
      </c>
      <c r="AG2777">
        <v>210</v>
      </c>
      <c r="AH2777">
        <v>44</v>
      </c>
      <c r="AQ2777" s="3">
        <v>3240</v>
      </c>
      <c r="BA2777" t="s">
        <v>31</v>
      </c>
      <c r="BB2777">
        <v>2.9508196721311477</v>
      </c>
      <c r="BC2777" s="2">
        <f t="shared" si="774"/>
        <v>33.850493653032437</v>
      </c>
      <c r="BD2777" s="2">
        <f t="shared" si="775"/>
        <v>0</v>
      </c>
      <c r="BE2777" s="2">
        <f t="shared" si="776"/>
        <v>6.7666042057047679</v>
      </c>
      <c r="BF2777" s="2">
        <f t="shared" si="777"/>
        <v>0.27749514383498292</v>
      </c>
      <c r="BG2777" s="2">
        <f t="shared" si="778"/>
        <v>1.0652273738686613</v>
      </c>
      <c r="BH2777" s="2">
        <f t="shared" si="779"/>
        <v>36.539214406890252</v>
      </c>
      <c r="BI2777" s="2">
        <f t="shared" si="780"/>
        <v>0.76745970836531074</v>
      </c>
      <c r="BJ2777" s="2">
        <f t="shared" si="781"/>
        <v>0</v>
      </c>
      <c r="BK2777" s="2">
        <f t="shared" si="782"/>
        <v>5.2397824242726676</v>
      </c>
      <c r="BL2777" s="2">
        <f t="shared" si="783"/>
        <v>1.8103270931907016</v>
      </c>
      <c r="BM2777" s="2"/>
      <c r="BN2777" s="1">
        <f t="shared" si="784"/>
        <v>1.0540166114288783</v>
      </c>
      <c r="BO2777" s="2">
        <f t="shared" si="785"/>
        <v>1.0794292922702162</v>
      </c>
      <c r="BP2777" s="1" t="e">
        <f t="shared" si="786"/>
        <v>#DIV/0!</v>
      </c>
    </row>
    <row r="2778" spans="1:68" x14ac:dyDescent="0.25">
      <c r="A2778" t="s">
        <v>2492</v>
      </c>
      <c r="B2778" t="s">
        <v>2681</v>
      </c>
      <c r="C2778" t="s">
        <v>191</v>
      </c>
      <c r="D2778">
        <v>-23.009156000000001</v>
      </c>
      <c r="E2778">
        <v>-68.163207</v>
      </c>
      <c r="G2778" t="s">
        <v>2683</v>
      </c>
      <c r="H2778" t="s">
        <v>445</v>
      </c>
      <c r="J2778" t="s">
        <v>29</v>
      </c>
      <c r="L2778" t="s">
        <v>30</v>
      </c>
      <c r="N2778">
        <v>18</v>
      </c>
      <c r="O2778">
        <v>1.002</v>
      </c>
      <c r="P2778">
        <v>7.7</v>
      </c>
      <c r="Q2778" s="1">
        <v>3.442622950819672</v>
      </c>
      <c r="R2778" s="3">
        <v>210</v>
      </c>
      <c r="T2778">
        <v>1410</v>
      </c>
      <c r="W2778">
        <v>700</v>
      </c>
      <c r="Z2778">
        <v>22</v>
      </c>
      <c r="AA2778" s="1">
        <v>40.201564580559257</v>
      </c>
      <c r="AD2778">
        <v>930</v>
      </c>
      <c r="AE2778">
        <v>88</v>
      </c>
      <c r="AF2778">
        <v>3.7</v>
      </c>
      <c r="AG2778">
        <v>170</v>
      </c>
      <c r="AH2778">
        <v>80</v>
      </c>
      <c r="AQ2778" s="3">
        <v>3780</v>
      </c>
      <c r="BA2778" t="s">
        <v>31</v>
      </c>
      <c r="BB2778">
        <v>3.442622950819672</v>
      </c>
      <c r="BC2778" s="2">
        <f t="shared" si="774"/>
        <v>39.774330042313117</v>
      </c>
      <c r="BD2778" s="2">
        <f t="shared" si="775"/>
        <v>0</v>
      </c>
      <c r="BE2778" s="2">
        <f t="shared" si="776"/>
        <v>7.2871122215282114</v>
      </c>
      <c r="BF2778" s="2">
        <f t="shared" si="777"/>
        <v>2.0349643881232078</v>
      </c>
      <c r="BG2778" s="2">
        <f t="shared" si="778"/>
        <v>1.4313992836360134</v>
      </c>
      <c r="BH2778" s="2">
        <f t="shared" si="779"/>
        <v>40.454130236199923</v>
      </c>
      <c r="BI2778" s="2">
        <f t="shared" si="780"/>
        <v>2.2512151445382447</v>
      </c>
      <c r="BJ2778" s="2">
        <f t="shared" si="781"/>
        <v>0.53306439994237143</v>
      </c>
      <c r="BK2778" s="2">
        <f t="shared" si="782"/>
        <v>4.241728629173112</v>
      </c>
      <c r="BL2778" s="2">
        <f t="shared" si="783"/>
        <v>3.2915038058012756</v>
      </c>
      <c r="BM2778" s="2"/>
      <c r="BN2778" s="1">
        <f t="shared" si="784"/>
        <v>0.44247604049097966</v>
      </c>
      <c r="BO2778" s="2">
        <f t="shared" si="785"/>
        <v>1.0170914304065868</v>
      </c>
      <c r="BP2778" s="1">
        <f t="shared" si="786"/>
        <v>21.621621621621621</v>
      </c>
    </row>
    <row r="2779" spans="1:68" x14ac:dyDescent="0.25">
      <c r="A2779" t="s">
        <v>2493</v>
      </c>
      <c r="B2779" t="s">
        <v>2681</v>
      </c>
      <c r="C2779" t="s">
        <v>191</v>
      </c>
      <c r="D2779">
        <v>-23.008365000000001</v>
      </c>
      <c r="E2779">
        <v>-68.132154</v>
      </c>
      <c r="G2779" t="s">
        <v>2683</v>
      </c>
      <c r="H2779" t="s">
        <v>445</v>
      </c>
      <c r="J2779" t="s">
        <v>29</v>
      </c>
      <c r="L2779" t="s">
        <v>30</v>
      </c>
      <c r="N2779">
        <v>18</v>
      </c>
      <c r="O2779">
        <v>1.0029999999999999</v>
      </c>
      <c r="P2779">
        <v>7.74</v>
      </c>
      <c r="Q2779" s="1">
        <v>4.2622950819672134</v>
      </c>
      <c r="R2779" s="3">
        <v>260</v>
      </c>
      <c r="T2779">
        <v>2220</v>
      </c>
      <c r="W2779">
        <v>890</v>
      </c>
      <c r="Z2779">
        <v>43</v>
      </c>
      <c r="AA2779" s="1">
        <v>26.645223035952064</v>
      </c>
      <c r="AD2779">
        <v>1440</v>
      </c>
      <c r="AE2779">
        <v>140</v>
      </c>
      <c r="AF2779">
        <v>8.5</v>
      </c>
      <c r="AG2779">
        <v>190</v>
      </c>
      <c r="AH2779">
        <v>110</v>
      </c>
      <c r="AQ2779" s="3">
        <v>5550</v>
      </c>
      <c r="BA2779" t="s">
        <v>31</v>
      </c>
      <c r="BB2779">
        <v>4.2622950819672134</v>
      </c>
      <c r="BC2779" s="2">
        <f t="shared" si="774"/>
        <v>62.623413258110006</v>
      </c>
      <c r="BD2779" s="2">
        <f t="shared" si="775"/>
        <v>0</v>
      </c>
      <c r="BE2779" s="2">
        <f t="shared" si="776"/>
        <v>9.2650426816572971</v>
      </c>
      <c r="BF2779" s="2">
        <f t="shared" si="777"/>
        <v>3.977430394968088</v>
      </c>
      <c r="BG2779" s="2">
        <f t="shared" si="778"/>
        <v>0.94871812985177639</v>
      </c>
      <c r="BH2779" s="2">
        <f t="shared" si="779"/>
        <v>62.638653268954712</v>
      </c>
      <c r="BI2779" s="2">
        <f t="shared" si="780"/>
        <v>3.5814786390381168</v>
      </c>
      <c r="BJ2779" s="2">
        <f t="shared" si="781"/>
        <v>1.2246074052730154</v>
      </c>
      <c r="BK2779" s="2">
        <f t="shared" si="782"/>
        <v>4.7407555267228902</v>
      </c>
      <c r="BL2779" s="2">
        <f t="shared" si="783"/>
        <v>4.5258177329767539</v>
      </c>
      <c r="BM2779" s="2"/>
      <c r="BN2779" s="1">
        <f t="shared" si="784"/>
        <v>0.327953825832343</v>
      </c>
      <c r="BO2779" s="2">
        <f t="shared" si="785"/>
        <v>1.0002433596326328</v>
      </c>
      <c r="BP2779" s="1">
        <f t="shared" si="786"/>
        <v>12.941176470588236</v>
      </c>
    </row>
    <row r="2780" spans="1:68" x14ac:dyDescent="0.25">
      <c r="A2780" t="s">
        <v>2494</v>
      </c>
      <c r="B2780" t="s">
        <v>2681</v>
      </c>
      <c r="C2780" t="s">
        <v>191</v>
      </c>
      <c r="D2780">
        <v>-23.035053999999999</v>
      </c>
      <c r="E2780">
        <v>-68.136978999999997</v>
      </c>
      <c r="G2780" t="s">
        <v>2683</v>
      </c>
      <c r="H2780" t="s">
        <v>445</v>
      </c>
      <c r="J2780" t="s">
        <v>29</v>
      </c>
      <c r="L2780" t="s">
        <v>30</v>
      </c>
      <c r="N2780">
        <v>18</v>
      </c>
      <c r="O2780">
        <v>1.004</v>
      </c>
      <c r="P2780">
        <v>8.06</v>
      </c>
      <c r="Q2780" s="1">
        <v>1.6229508196721312</v>
      </c>
      <c r="R2780" s="3">
        <v>99</v>
      </c>
      <c r="T2780">
        <v>2650</v>
      </c>
      <c r="W2780">
        <v>1110</v>
      </c>
      <c r="X2780">
        <v>14</v>
      </c>
      <c r="Z2780">
        <v>50</v>
      </c>
      <c r="AA2780" s="1">
        <v>35.059503994673769</v>
      </c>
      <c r="AD2780">
        <v>1780</v>
      </c>
      <c r="AE2780">
        <v>160</v>
      </c>
      <c r="AF2780">
        <v>10</v>
      </c>
      <c r="AG2780">
        <v>190</v>
      </c>
      <c r="AH2780">
        <v>110</v>
      </c>
      <c r="AQ2780" s="3">
        <v>6440</v>
      </c>
      <c r="BA2780" t="s">
        <v>31</v>
      </c>
      <c r="BB2780">
        <v>1.6229508196721312</v>
      </c>
      <c r="BC2780" s="2">
        <f t="shared" si="774"/>
        <v>74.75317348377996</v>
      </c>
      <c r="BD2780" s="2">
        <f t="shared" si="775"/>
        <v>0</v>
      </c>
      <c r="BE2780" s="2">
        <f t="shared" si="776"/>
        <v>11.55527795128045</v>
      </c>
      <c r="BF2780" s="2">
        <f t="shared" si="777"/>
        <v>4.6249190639163817</v>
      </c>
      <c r="BG2780" s="2">
        <f t="shared" si="778"/>
        <v>1.2483133287523374</v>
      </c>
      <c r="BH2780" s="2">
        <f t="shared" si="779"/>
        <v>77.428335290791239</v>
      </c>
      <c r="BI2780" s="2">
        <f t="shared" si="780"/>
        <v>4.0931184446149906</v>
      </c>
      <c r="BJ2780" s="2">
        <f t="shared" si="781"/>
        <v>1.4407145944388418</v>
      </c>
      <c r="BK2780" s="2">
        <f t="shared" si="782"/>
        <v>4.7407555267228902</v>
      </c>
      <c r="BL2780" s="2">
        <f t="shared" si="783"/>
        <v>4.5258177329767539</v>
      </c>
      <c r="BM2780" s="2"/>
      <c r="BN2780" s="1">
        <f t="shared" si="784"/>
        <v>0.99941024203642059</v>
      </c>
      <c r="BO2780" s="2">
        <f t="shared" si="785"/>
        <v>1.0357865985126604</v>
      </c>
      <c r="BP2780" s="1">
        <f t="shared" si="786"/>
        <v>11</v>
      </c>
    </row>
    <row r="2781" spans="1:68" x14ac:dyDescent="0.25">
      <c r="A2781" t="s">
        <v>2495</v>
      </c>
      <c r="B2781" t="s">
        <v>2681</v>
      </c>
      <c r="C2781" t="s">
        <v>191</v>
      </c>
      <c r="D2781">
        <v>-23.064771</v>
      </c>
      <c r="E2781">
        <v>-68.091211999999999</v>
      </c>
      <c r="G2781" t="s">
        <v>2683</v>
      </c>
      <c r="H2781" t="s">
        <v>445</v>
      </c>
      <c r="J2781" t="s">
        <v>29</v>
      </c>
      <c r="L2781" t="s">
        <v>30</v>
      </c>
      <c r="N2781">
        <v>18</v>
      </c>
      <c r="O2781">
        <v>1.0009999999999999</v>
      </c>
      <c r="P2781">
        <v>7.95</v>
      </c>
      <c r="Q2781" s="1">
        <v>4.7540983606557381</v>
      </c>
      <c r="R2781" s="3">
        <v>290</v>
      </c>
      <c r="T2781">
        <v>380</v>
      </c>
      <c r="W2781">
        <v>150</v>
      </c>
      <c r="Z2781">
        <v>7</v>
      </c>
      <c r="AA2781" s="1">
        <v>42.071404793608522</v>
      </c>
      <c r="AD2781">
        <v>300</v>
      </c>
      <c r="AE2781">
        <v>31</v>
      </c>
      <c r="AG2781">
        <v>82</v>
      </c>
      <c r="AH2781">
        <v>170</v>
      </c>
      <c r="AQ2781" s="3">
        <v>1240</v>
      </c>
      <c r="BA2781" t="s">
        <v>31</v>
      </c>
      <c r="BB2781">
        <v>4.7540983606557381</v>
      </c>
      <c r="BC2781" s="2">
        <f t="shared" si="774"/>
        <v>10.719322990126939</v>
      </c>
      <c r="BD2781" s="2">
        <f t="shared" si="775"/>
        <v>0</v>
      </c>
      <c r="BE2781" s="2">
        <f t="shared" si="776"/>
        <v>1.5615240474703309</v>
      </c>
      <c r="BF2781" s="2">
        <f t="shared" si="777"/>
        <v>0.64748866894829338</v>
      </c>
      <c r="BG2781" s="2">
        <f t="shared" si="778"/>
        <v>1.4979759945028048</v>
      </c>
      <c r="BH2781" s="2">
        <f t="shared" si="779"/>
        <v>13.049719431032232</v>
      </c>
      <c r="BI2781" s="2">
        <f t="shared" si="780"/>
        <v>0.79304169864415441</v>
      </c>
      <c r="BJ2781" s="2">
        <f t="shared" si="781"/>
        <v>0</v>
      </c>
      <c r="BK2781" s="2">
        <f t="shared" si="782"/>
        <v>2.0460102799540896</v>
      </c>
      <c r="BL2781" s="2">
        <f t="shared" si="783"/>
        <v>6.9944455873277107</v>
      </c>
      <c r="BM2781" s="2"/>
      <c r="BN2781" s="1">
        <f t="shared" si="784"/>
        <v>26.379979962741164</v>
      </c>
      <c r="BO2781" s="2">
        <f t="shared" si="785"/>
        <v>1.2174014574476122</v>
      </c>
      <c r="BP2781" s="1" t="e">
        <f t="shared" si="786"/>
        <v>#DIV/0!</v>
      </c>
    </row>
    <row r="2782" spans="1:68" x14ac:dyDescent="0.25">
      <c r="A2782" t="s">
        <v>2496</v>
      </c>
      <c r="B2782" t="s">
        <v>2681</v>
      </c>
      <c r="C2782" t="s">
        <v>191</v>
      </c>
      <c r="D2782">
        <v>-23.010612999999999</v>
      </c>
      <c r="E2782">
        <v>-68.214444</v>
      </c>
      <c r="G2782" t="s">
        <v>2683</v>
      </c>
      <c r="H2782" t="s">
        <v>445</v>
      </c>
      <c r="J2782" t="s">
        <v>29</v>
      </c>
      <c r="L2782" t="s">
        <v>30</v>
      </c>
      <c r="N2782">
        <v>18</v>
      </c>
      <c r="O2782">
        <v>1.002</v>
      </c>
      <c r="P2782">
        <v>7.66</v>
      </c>
      <c r="Q2782" s="1">
        <v>2.7868852459016393</v>
      </c>
      <c r="R2782" s="3">
        <v>170</v>
      </c>
      <c r="T2782">
        <v>1180</v>
      </c>
      <c r="W2782">
        <v>670</v>
      </c>
      <c r="Z2782">
        <v>9</v>
      </c>
      <c r="AA2782" s="1">
        <v>32.722203728362189</v>
      </c>
      <c r="AD2782">
        <v>900</v>
      </c>
      <c r="AE2782">
        <v>48</v>
      </c>
      <c r="AG2782">
        <v>130</v>
      </c>
      <c r="AH2782">
        <v>41</v>
      </c>
      <c r="AQ2782" s="3">
        <v>3320</v>
      </c>
      <c r="BA2782" t="s">
        <v>31</v>
      </c>
      <c r="BB2782">
        <v>2.7868852459016393</v>
      </c>
      <c r="BC2782" s="2">
        <f t="shared" si="774"/>
        <v>33.286318758815227</v>
      </c>
      <c r="BD2782" s="2">
        <f t="shared" si="775"/>
        <v>0</v>
      </c>
      <c r="BE2782" s="2">
        <f t="shared" si="776"/>
        <v>6.9748074120341448</v>
      </c>
      <c r="BF2782" s="2">
        <f t="shared" si="777"/>
        <v>0.83248543150494869</v>
      </c>
      <c r="BG2782" s="2">
        <f t="shared" si="778"/>
        <v>1.1650924401688483</v>
      </c>
      <c r="BH2782" s="2">
        <f t="shared" si="779"/>
        <v>39.149158293096697</v>
      </c>
      <c r="BI2782" s="2">
        <f t="shared" si="780"/>
        <v>1.2279355333844972</v>
      </c>
      <c r="BJ2782" s="2">
        <f t="shared" si="781"/>
        <v>0</v>
      </c>
      <c r="BK2782" s="2">
        <f t="shared" si="782"/>
        <v>3.2436748340735564</v>
      </c>
      <c r="BL2782" s="2">
        <f t="shared" si="783"/>
        <v>1.6868957004731537</v>
      </c>
      <c r="BM2782" s="2"/>
      <c r="BN2782" s="1">
        <f t="shared" si="784"/>
        <v>0.21485517934180703</v>
      </c>
      <c r="BO2782" s="2">
        <f t="shared" si="785"/>
        <v>1.176133611432439</v>
      </c>
      <c r="BP2782" s="1" t="e">
        <f t="shared" si="786"/>
        <v>#DIV/0!</v>
      </c>
    </row>
    <row r="2783" spans="1:68" x14ac:dyDescent="0.25">
      <c r="A2783" t="s">
        <v>2497</v>
      </c>
      <c r="B2783" t="s">
        <v>2681</v>
      </c>
      <c r="C2783" t="s">
        <v>191</v>
      </c>
      <c r="D2783">
        <v>-23.124711999999999</v>
      </c>
      <c r="E2783">
        <v>-68.082134999999994</v>
      </c>
      <c r="G2783" t="s">
        <v>2683</v>
      </c>
      <c r="H2783" t="s">
        <v>445</v>
      </c>
      <c r="J2783" t="s">
        <v>29</v>
      </c>
      <c r="L2783" t="s">
        <v>30</v>
      </c>
      <c r="N2783">
        <v>18</v>
      </c>
      <c r="O2783">
        <v>1.0009999999999999</v>
      </c>
      <c r="P2783">
        <v>7.99</v>
      </c>
      <c r="Q2783" s="1">
        <v>3.278688524590164</v>
      </c>
      <c r="R2783" s="3">
        <v>200</v>
      </c>
      <c r="T2783">
        <v>660</v>
      </c>
      <c r="W2783">
        <v>170</v>
      </c>
      <c r="Z2783">
        <v>11</v>
      </c>
      <c r="AA2783" s="1">
        <v>37.396804260985355</v>
      </c>
      <c r="AD2783">
        <v>430</v>
      </c>
      <c r="AE2783">
        <v>51</v>
      </c>
      <c r="AF2783">
        <v>1.7</v>
      </c>
      <c r="AG2783">
        <v>83</v>
      </c>
      <c r="AH2783">
        <v>21</v>
      </c>
      <c r="AQ2783" s="3">
        <v>1660</v>
      </c>
      <c r="BA2783" t="s">
        <v>31</v>
      </c>
      <c r="BB2783">
        <v>3.278688524590164</v>
      </c>
      <c r="BC2783" s="2">
        <f t="shared" si="774"/>
        <v>18.617771509167842</v>
      </c>
      <c r="BD2783" s="2">
        <f t="shared" si="775"/>
        <v>0</v>
      </c>
      <c r="BE2783" s="2">
        <f t="shared" si="776"/>
        <v>1.7697272537997084</v>
      </c>
      <c r="BF2783" s="2">
        <f t="shared" si="777"/>
        <v>1.0174821940616039</v>
      </c>
      <c r="BG2783" s="2">
        <f t="shared" si="778"/>
        <v>1.3315342173358264</v>
      </c>
      <c r="BH2783" s="2">
        <f t="shared" si="779"/>
        <v>18.7045978511462</v>
      </c>
      <c r="BI2783" s="2">
        <f t="shared" si="780"/>
        <v>1.3046815042210282</v>
      </c>
      <c r="BJ2783" s="2">
        <f t="shared" si="781"/>
        <v>0.2449214810546031</v>
      </c>
      <c r="BK2783" s="2">
        <f t="shared" si="782"/>
        <v>2.0709616248315781</v>
      </c>
      <c r="BL2783" s="2">
        <f t="shared" si="783"/>
        <v>0.86401974902283485</v>
      </c>
      <c r="BM2783" s="2"/>
      <c r="BN2783" s="1">
        <f t="shared" si="784"/>
        <v>1.3348487197753345</v>
      </c>
      <c r="BO2783" s="2">
        <f t="shared" si="785"/>
        <v>1.0046636270047467</v>
      </c>
      <c r="BP2783" s="1">
        <f t="shared" si="786"/>
        <v>12.352941176470589</v>
      </c>
    </row>
    <row r="2784" spans="1:68" x14ac:dyDescent="0.25">
      <c r="A2784" t="s">
        <v>2498</v>
      </c>
      <c r="B2784" t="s">
        <v>2681</v>
      </c>
      <c r="C2784" t="s">
        <v>191</v>
      </c>
      <c r="D2784">
        <v>-23.142679999999999</v>
      </c>
      <c r="E2784">
        <v>-68.082420999999997</v>
      </c>
      <c r="G2784" t="s">
        <v>2683</v>
      </c>
      <c r="H2784" t="s">
        <v>445</v>
      </c>
      <c r="J2784" t="s">
        <v>29</v>
      </c>
      <c r="L2784" t="s">
        <v>30</v>
      </c>
      <c r="N2784">
        <v>18</v>
      </c>
      <c r="O2784">
        <v>1.0009999999999999</v>
      </c>
      <c r="P2784">
        <v>7.82</v>
      </c>
      <c r="Q2784" s="1">
        <v>3.6065573770491803</v>
      </c>
      <c r="R2784" s="3">
        <v>220</v>
      </c>
      <c r="T2784">
        <v>800</v>
      </c>
      <c r="W2784">
        <v>210</v>
      </c>
      <c r="Z2784">
        <v>14</v>
      </c>
      <c r="AA2784" s="1">
        <v>31.787283621837553</v>
      </c>
      <c r="AD2784">
        <v>520</v>
      </c>
      <c r="AE2784">
        <v>45</v>
      </c>
      <c r="AF2784">
        <v>2.2000000000000002</v>
      </c>
      <c r="AG2784">
        <v>98</v>
      </c>
      <c r="AH2784">
        <v>27</v>
      </c>
      <c r="AQ2784" s="3">
        <v>1910</v>
      </c>
      <c r="BA2784" t="s">
        <v>31</v>
      </c>
      <c r="BB2784">
        <v>3.6065573770491803</v>
      </c>
      <c r="BC2784" s="2">
        <f t="shared" si="774"/>
        <v>22.56699576868829</v>
      </c>
      <c r="BD2784" s="2">
        <f t="shared" si="775"/>
        <v>0</v>
      </c>
      <c r="BE2784" s="2">
        <f t="shared" si="776"/>
        <v>2.1861336664584634</v>
      </c>
      <c r="BF2784" s="2">
        <f t="shared" si="777"/>
        <v>1.2949773378965868</v>
      </c>
      <c r="BG2784" s="2">
        <f t="shared" si="778"/>
        <v>1.1318040847354525</v>
      </c>
      <c r="BH2784" s="2">
        <f t="shared" si="779"/>
        <v>22.619513680455871</v>
      </c>
      <c r="BI2784" s="2">
        <f t="shared" si="780"/>
        <v>1.1511895625479662</v>
      </c>
      <c r="BJ2784" s="2">
        <f t="shared" si="781"/>
        <v>0.31695721077654521</v>
      </c>
      <c r="BK2784" s="2">
        <f t="shared" si="782"/>
        <v>2.4452317979939115</v>
      </c>
      <c r="BL2784" s="2">
        <f t="shared" si="783"/>
        <v>1.1108825344579305</v>
      </c>
      <c r="BM2784" s="2"/>
      <c r="BN2784" s="1">
        <f t="shared" si="784"/>
        <v>1.0592940696528341</v>
      </c>
      <c r="BO2784" s="2">
        <f t="shared" si="785"/>
        <v>1.0023271999652008</v>
      </c>
      <c r="BP2784" s="1">
        <f t="shared" si="786"/>
        <v>12.272727272727272</v>
      </c>
    </row>
    <row r="2785" spans="1:68" x14ac:dyDescent="0.25">
      <c r="A2785" t="s">
        <v>2499</v>
      </c>
      <c r="B2785" t="s">
        <v>2681</v>
      </c>
      <c r="C2785" t="s">
        <v>191</v>
      </c>
      <c r="D2785">
        <v>-23.116448999999999</v>
      </c>
      <c r="E2785">
        <v>-68.140394999999998</v>
      </c>
      <c r="G2785" t="s">
        <v>2683</v>
      </c>
      <c r="H2785" t="s">
        <v>445</v>
      </c>
      <c r="I2785" t="s">
        <v>1013</v>
      </c>
      <c r="J2785" t="s">
        <v>29</v>
      </c>
      <c r="L2785" t="s">
        <v>30</v>
      </c>
      <c r="N2785">
        <v>22</v>
      </c>
      <c r="O2785">
        <v>1.006</v>
      </c>
      <c r="P2785">
        <v>7.74</v>
      </c>
      <c r="Q2785" s="1">
        <v>4.7540983606557381</v>
      </c>
      <c r="R2785" s="3">
        <v>290</v>
      </c>
      <c r="T2785">
        <v>3300</v>
      </c>
      <c r="W2785">
        <v>1040</v>
      </c>
      <c r="Z2785">
        <v>34</v>
      </c>
      <c r="AA2785" s="1">
        <v>40.201564580559257</v>
      </c>
      <c r="AD2785">
        <v>2100</v>
      </c>
      <c r="AE2785">
        <v>230</v>
      </c>
      <c r="AF2785">
        <v>17</v>
      </c>
      <c r="AG2785">
        <v>210</v>
      </c>
      <c r="AH2785">
        <v>170</v>
      </c>
      <c r="AQ2785" s="3">
        <v>7650</v>
      </c>
      <c r="BA2785" t="s">
        <v>31</v>
      </c>
      <c r="BB2785">
        <v>4.7540983606557381</v>
      </c>
      <c r="BC2785" s="2">
        <f t="shared" si="774"/>
        <v>93.088857545839204</v>
      </c>
      <c r="BD2785" s="2">
        <f t="shared" si="775"/>
        <v>0</v>
      </c>
      <c r="BE2785" s="2">
        <f t="shared" si="776"/>
        <v>10.826566729127629</v>
      </c>
      <c r="BF2785" s="2">
        <f t="shared" si="777"/>
        <v>3.1449449634631392</v>
      </c>
      <c r="BG2785" s="2">
        <f t="shared" si="778"/>
        <v>1.4313992836360134</v>
      </c>
      <c r="BH2785" s="2">
        <f t="shared" si="779"/>
        <v>91.348036017225624</v>
      </c>
      <c r="BI2785" s="2">
        <f t="shared" si="780"/>
        <v>5.8838577641340493</v>
      </c>
      <c r="BJ2785" s="2">
        <f t="shared" si="781"/>
        <v>2.4492148105460307</v>
      </c>
      <c r="BK2785" s="2">
        <f t="shared" si="782"/>
        <v>5.2397824242726676</v>
      </c>
      <c r="BL2785" s="2">
        <f t="shared" si="783"/>
        <v>6.9944455873277107</v>
      </c>
      <c r="BM2785" s="2"/>
      <c r="BN2785" s="1">
        <f t="shared" si="784"/>
        <v>1.9099356686005122</v>
      </c>
      <c r="BO2785" s="2">
        <f t="shared" si="785"/>
        <v>0.98129935660928747</v>
      </c>
      <c r="BP2785" s="1">
        <f t="shared" si="786"/>
        <v>10</v>
      </c>
    </row>
    <row r="2786" spans="1:68" x14ac:dyDescent="0.25">
      <c r="A2786" t="s">
        <v>2500</v>
      </c>
      <c r="B2786" t="s">
        <v>2681</v>
      </c>
      <c r="C2786" t="s">
        <v>191</v>
      </c>
      <c r="D2786">
        <v>-23.11027</v>
      </c>
      <c r="E2786">
        <v>-68.122107</v>
      </c>
      <c r="G2786" t="s">
        <v>2683</v>
      </c>
      <c r="H2786" t="s">
        <v>445</v>
      </c>
      <c r="I2786" t="s">
        <v>1013</v>
      </c>
      <c r="J2786" t="s">
        <v>29</v>
      </c>
      <c r="L2786" t="s">
        <v>30</v>
      </c>
      <c r="N2786">
        <v>22</v>
      </c>
      <c r="O2786">
        <v>1.01</v>
      </c>
      <c r="P2786">
        <v>7.4</v>
      </c>
      <c r="Q2786" s="1">
        <v>7.2131147540983607</v>
      </c>
      <c r="R2786" s="3">
        <v>440</v>
      </c>
      <c r="T2786">
        <v>4980</v>
      </c>
      <c r="W2786">
        <v>1500</v>
      </c>
      <c r="Z2786">
        <v>40</v>
      </c>
      <c r="AA2786" s="1">
        <v>23.373002663115848</v>
      </c>
      <c r="AD2786">
        <v>3000</v>
      </c>
      <c r="AE2786">
        <v>340</v>
      </c>
      <c r="AF2786">
        <v>25</v>
      </c>
      <c r="AG2786">
        <v>300</v>
      </c>
      <c r="AH2786">
        <v>320</v>
      </c>
      <c r="AQ2786" s="3">
        <v>11200</v>
      </c>
      <c r="BA2786" t="s">
        <v>31</v>
      </c>
      <c r="BB2786">
        <v>7.2131147540983607</v>
      </c>
      <c r="BC2786" s="2">
        <f t="shared" si="774"/>
        <v>140.47954866008462</v>
      </c>
      <c r="BD2786" s="2">
        <f t="shared" si="775"/>
        <v>0</v>
      </c>
      <c r="BE2786" s="2">
        <f t="shared" si="776"/>
        <v>15.61524047470331</v>
      </c>
      <c r="BF2786" s="2">
        <f t="shared" si="777"/>
        <v>3.6999352511331054</v>
      </c>
      <c r="BG2786" s="2">
        <f t="shared" si="778"/>
        <v>0.83220888583489161</v>
      </c>
      <c r="BH2786" s="2">
        <f t="shared" si="779"/>
        <v>130.49719431032233</v>
      </c>
      <c r="BI2786" s="2">
        <f t="shared" si="780"/>
        <v>8.6978766948068547</v>
      </c>
      <c r="BJ2786" s="2">
        <f t="shared" si="781"/>
        <v>3.6017864860971041</v>
      </c>
      <c r="BK2786" s="2">
        <f t="shared" si="782"/>
        <v>7.4854034632466684</v>
      </c>
      <c r="BL2786" s="2">
        <f t="shared" si="783"/>
        <v>13.166015223205102</v>
      </c>
      <c r="BM2786" s="2"/>
      <c r="BN2786" s="1">
        <f t="shared" si="784"/>
        <v>1.4259572514921155</v>
      </c>
      <c r="BO2786" s="2">
        <f t="shared" si="785"/>
        <v>0.92894087114476442</v>
      </c>
      <c r="BP2786" s="1">
        <f t="shared" si="786"/>
        <v>12.8</v>
      </c>
    </row>
    <row r="2787" spans="1:68" x14ac:dyDescent="0.25">
      <c r="A2787" t="s">
        <v>2501</v>
      </c>
      <c r="B2787" t="s">
        <v>2681</v>
      </c>
      <c r="C2787" t="s">
        <v>191</v>
      </c>
      <c r="D2787">
        <v>-23.104227999999999</v>
      </c>
      <c r="E2787">
        <v>-68.107923999999997</v>
      </c>
      <c r="G2787" t="s">
        <v>2683</v>
      </c>
      <c r="H2787" t="s">
        <v>445</v>
      </c>
      <c r="I2787" t="s">
        <v>1013</v>
      </c>
      <c r="J2787" t="s">
        <v>29</v>
      </c>
      <c r="L2787" t="s">
        <v>30</v>
      </c>
      <c r="N2787">
        <v>22</v>
      </c>
      <c r="O2787">
        <v>1.0129999999999999</v>
      </c>
      <c r="P2787">
        <v>7.92</v>
      </c>
      <c r="Q2787" s="1">
        <v>5.5737704918032787</v>
      </c>
      <c r="R2787" s="3">
        <v>340</v>
      </c>
      <c r="T2787">
        <v>8020</v>
      </c>
      <c r="W2787">
        <v>1600</v>
      </c>
      <c r="Z2787">
        <v>41</v>
      </c>
      <c r="AA2787" s="1">
        <v>12.621421438082557</v>
      </c>
      <c r="AD2787">
        <v>4800</v>
      </c>
      <c r="AE2787">
        <v>570</v>
      </c>
      <c r="AF2787">
        <v>43</v>
      </c>
      <c r="AG2787">
        <v>180</v>
      </c>
      <c r="AH2787">
        <v>380</v>
      </c>
      <c r="AQ2787" s="3">
        <v>16700</v>
      </c>
      <c r="BA2787" t="s">
        <v>31</v>
      </c>
      <c r="BB2787">
        <v>5.5737704918032787</v>
      </c>
      <c r="BC2787" s="2">
        <f t="shared" si="774"/>
        <v>226.23413258110011</v>
      </c>
      <c r="BD2787" s="2">
        <f t="shared" si="775"/>
        <v>0</v>
      </c>
      <c r="BE2787" s="2">
        <f t="shared" si="776"/>
        <v>16.656256506350196</v>
      </c>
      <c r="BF2787" s="2">
        <f t="shared" si="777"/>
        <v>3.7924336324114329</v>
      </c>
      <c r="BG2787" s="2">
        <f t="shared" si="778"/>
        <v>0.44939279835084145</v>
      </c>
      <c r="BH2787" s="2">
        <f t="shared" si="779"/>
        <v>208.79551089651571</v>
      </c>
      <c r="BI2787" s="2">
        <f t="shared" si="780"/>
        <v>14.581734458940904</v>
      </c>
      <c r="BJ2787" s="2">
        <f t="shared" si="781"/>
        <v>6.1950727560870193</v>
      </c>
      <c r="BK2787" s="2">
        <f t="shared" si="782"/>
        <v>4.4912420779480007</v>
      </c>
      <c r="BL2787" s="2">
        <f t="shared" si="783"/>
        <v>15.634643077556058</v>
      </c>
      <c r="BM2787" s="2"/>
      <c r="BN2787" s="1">
        <f t="shared" si="784"/>
        <v>0.87928229887559839</v>
      </c>
      <c r="BO2787" s="2">
        <f t="shared" si="785"/>
        <v>0.92291781312736698</v>
      </c>
      <c r="BP2787" s="1">
        <f t="shared" si="786"/>
        <v>8.8372093023255811</v>
      </c>
    </row>
    <row r="2788" spans="1:68" x14ac:dyDescent="0.25">
      <c r="A2788" t="s">
        <v>2502</v>
      </c>
      <c r="B2788" t="s">
        <v>2681</v>
      </c>
      <c r="C2788" t="s">
        <v>191</v>
      </c>
      <c r="D2788">
        <v>-23.105395000000001</v>
      </c>
      <c r="E2788">
        <v>-68.092620999999994</v>
      </c>
      <c r="G2788" t="s">
        <v>2683</v>
      </c>
      <c r="H2788" t="s">
        <v>445</v>
      </c>
      <c r="I2788" t="s">
        <v>1013</v>
      </c>
      <c r="J2788" t="s">
        <v>29</v>
      </c>
      <c r="L2788" t="s">
        <v>30</v>
      </c>
      <c r="N2788">
        <v>22</v>
      </c>
      <c r="O2788">
        <v>1.0009999999999999</v>
      </c>
      <c r="P2788">
        <v>7.64</v>
      </c>
      <c r="Q2788" s="1">
        <v>2.9508196721311477</v>
      </c>
      <c r="R2788" s="3">
        <v>180</v>
      </c>
      <c r="T2788">
        <v>590</v>
      </c>
      <c r="W2788">
        <v>140</v>
      </c>
      <c r="X2788">
        <v>2</v>
      </c>
      <c r="Z2788">
        <v>10</v>
      </c>
      <c r="AA2788" s="1">
        <v>51.420605858854863</v>
      </c>
      <c r="AD2788">
        <v>360</v>
      </c>
      <c r="AE2788">
        <v>37</v>
      </c>
      <c r="AF2788">
        <v>3</v>
      </c>
      <c r="AG2788">
        <v>93</v>
      </c>
      <c r="AH2788">
        <v>20</v>
      </c>
      <c r="AQ2788" s="3">
        <v>1470</v>
      </c>
      <c r="BA2788" t="s">
        <v>31</v>
      </c>
      <c r="BB2788">
        <v>2.9508196721311477</v>
      </c>
      <c r="BC2788" s="2">
        <f t="shared" si="774"/>
        <v>16.643159379407614</v>
      </c>
      <c r="BD2788" s="2">
        <f t="shared" si="775"/>
        <v>0</v>
      </c>
      <c r="BE2788" s="2">
        <f t="shared" si="776"/>
        <v>1.4574224443056423</v>
      </c>
      <c r="BF2788" s="2">
        <f t="shared" si="777"/>
        <v>0.92498381278327635</v>
      </c>
      <c r="BG2788" s="2">
        <f t="shared" si="778"/>
        <v>1.8308595488367614</v>
      </c>
      <c r="BH2788" s="2">
        <f t="shared" si="779"/>
        <v>15.659663317238678</v>
      </c>
      <c r="BI2788" s="2">
        <f t="shared" si="780"/>
        <v>0.94653364031721665</v>
      </c>
      <c r="BJ2788" s="2">
        <f t="shared" si="781"/>
        <v>0.43221437833165249</v>
      </c>
      <c r="BK2788" s="2">
        <f t="shared" si="782"/>
        <v>2.3204750736064672</v>
      </c>
      <c r="BL2788" s="2">
        <f t="shared" si="783"/>
        <v>0.82287595145031889</v>
      </c>
      <c r="BM2788" s="2"/>
      <c r="BN2788" s="1">
        <f t="shared" si="784"/>
        <v>1.7809716848945716</v>
      </c>
      <c r="BO2788" s="2">
        <f t="shared" si="785"/>
        <v>0.94090688914595122</v>
      </c>
      <c r="BP2788" s="1">
        <f t="shared" si="786"/>
        <v>6.666666666666667</v>
      </c>
    </row>
    <row r="2789" spans="1:68" x14ac:dyDescent="0.25">
      <c r="A2789" t="s">
        <v>2503</v>
      </c>
      <c r="B2789" t="s">
        <v>2681</v>
      </c>
      <c r="C2789" t="s">
        <v>191</v>
      </c>
      <c r="D2789">
        <v>-23.114184000000002</v>
      </c>
      <c r="E2789">
        <v>-68.084783000000002</v>
      </c>
      <c r="G2789" t="s">
        <v>2683</v>
      </c>
      <c r="H2789" t="s">
        <v>445</v>
      </c>
      <c r="J2789" t="s">
        <v>29</v>
      </c>
      <c r="L2789" t="s">
        <v>30</v>
      </c>
      <c r="N2789">
        <v>18</v>
      </c>
      <c r="O2789">
        <v>1.0009999999999999</v>
      </c>
      <c r="P2789">
        <v>7.98</v>
      </c>
      <c r="Q2789" s="1">
        <v>4.7540983606557381</v>
      </c>
      <c r="R2789" s="3">
        <v>290</v>
      </c>
      <c r="T2789">
        <v>640</v>
      </c>
      <c r="W2789">
        <v>310</v>
      </c>
      <c r="Z2789">
        <v>11</v>
      </c>
      <c r="AA2789" s="1">
        <v>38.331724367509992</v>
      </c>
      <c r="AD2789">
        <v>500</v>
      </c>
      <c r="AE2789">
        <v>58</v>
      </c>
      <c r="AF2789">
        <v>2</v>
      </c>
      <c r="AG2789">
        <v>95</v>
      </c>
      <c r="AH2789">
        <v>19</v>
      </c>
      <c r="AQ2789" s="3">
        <v>1910</v>
      </c>
      <c r="BA2789" t="s">
        <v>31</v>
      </c>
      <c r="BB2789">
        <v>4.7540983606557381</v>
      </c>
      <c r="BC2789" s="2">
        <f t="shared" si="774"/>
        <v>18.053596614950632</v>
      </c>
      <c r="BD2789" s="2">
        <f t="shared" si="775"/>
        <v>0</v>
      </c>
      <c r="BE2789" s="2">
        <f t="shared" si="776"/>
        <v>3.2271496981053507</v>
      </c>
      <c r="BF2789" s="2">
        <f t="shared" si="777"/>
        <v>1.0174821940616039</v>
      </c>
      <c r="BG2789" s="2">
        <f t="shared" si="778"/>
        <v>1.3648225727692223</v>
      </c>
      <c r="BH2789" s="2">
        <f t="shared" si="779"/>
        <v>21.749532385053719</v>
      </c>
      <c r="BI2789" s="2">
        <f t="shared" si="780"/>
        <v>1.4837554361729342</v>
      </c>
      <c r="BJ2789" s="2">
        <f t="shared" si="781"/>
        <v>0.28814291888776833</v>
      </c>
      <c r="BK2789" s="2">
        <f t="shared" si="782"/>
        <v>2.3703777633614451</v>
      </c>
      <c r="BL2789" s="2">
        <f t="shared" si="783"/>
        <v>0.78173215387780293</v>
      </c>
      <c r="BM2789" s="2"/>
      <c r="BN2789" s="1">
        <f t="shared" si="784"/>
        <v>0.95393242239906217</v>
      </c>
      <c r="BO2789" s="2">
        <f t="shared" si="785"/>
        <v>1.2047201922658664</v>
      </c>
      <c r="BP2789" s="1">
        <f t="shared" si="786"/>
        <v>9.5</v>
      </c>
    </row>
    <row r="2790" spans="1:68" x14ac:dyDescent="0.25">
      <c r="A2790" t="s">
        <v>2504</v>
      </c>
      <c r="B2790" t="s">
        <v>2681</v>
      </c>
      <c r="C2790" t="s">
        <v>191</v>
      </c>
      <c r="D2790">
        <v>-23.132542999999998</v>
      </c>
      <c r="E2790">
        <v>-68.235732999999996</v>
      </c>
      <c r="G2790" t="s">
        <v>2683</v>
      </c>
      <c r="H2790" t="s">
        <v>445</v>
      </c>
      <c r="J2790" t="s">
        <v>29</v>
      </c>
      <c r="L2790" t="s">
        <v>30</v>
      </c>
      <c r="N2790">
        <v>22</v>
      </c>
      <c r="O2790">
        <v>1.129</v>
      </c>
      <c r="P2790">
        <v>7.58</v>
      </c>
      <c r="Q2790" s="1">
        <v>8.5245901639344268</v>
      </c>
      <c r="R2790" s="3">
        <v>520</v>
      </c>
      <c r="T2790">
        <v>99700</v>
      </c>
      <c r="W2790">
        <v>14300</v>
      </c>
      <c r="X2790">
        <v>1</v>
      </c>
      <c r="Z2790">
        <v>220</v>
      </c>
      <c r="AA2790" s="1">
        <v>35.52696404793609</v>
      </c>
      <c r="AD2790">
        <v>59300</v>
      </c>
      <c r="AE2790">
        <v>6500</v>
      </c>
      <c r="AF2790">
        <v>190</v>
      </c>
      <c r="AG2790">
        <v>480</v>
      </c>
      <c r="AH2790">
        <v>3560</v>
      </c>
      <c r="AQ2790" s="3">
        <v>2200</v>
      </c>
      <c r="BA2790" t="s">
        <v>31</v>
      </c>
      <c r="BB2790">
        <v>8.5245901639344268</v>
      </c>
      <c r="BC2790" s="2">
        <f t="shared" si="774"/>
        <v>2812.4118476727785</v>
      </c>
      <c r="BD2790" s="2">
        <f t="shared" si="775"/>
        <v>0</v>
      </c>
      <c r="BE2790" s="2">
        <f t="shared" si="776"/>
        <v>148.86529252550488</v>
      </c>
      <c r="BF2790" s="2">
        <f t="shared" si="777"/>
        <v>20.34964388123208</v>
      </c>
      <c r="BG2790" s="2">
        <f t="shared" si="778"/>
        <v>1.2649575064690353</v>
      </c>
      <c r="BH2790" s="2">
        <f t="shared" si="779"/>
        <v>2579.4945408673711</v>
      </c>
      <c r="BI2790" s="2">
        <f t="shared" si="780"/>
        <v>166.282936812484</v>
      </c>
      <c r="BJ2790" s="2">
        <f t="shared" si="781"/>
        <v>27.373577294337991</v>
      </c>
      <c r="BK2790" s="2">
        <f t="shared" si="782"/>
        <v>11.976645541194669</v>
      </c>
      <c r="BL2790" s="2">
        <f t="shared" si="783"/>
        <v>146.47191935815675</v>
      </c>
      <c r="BM2790" s="2"/>
      <c r="BN2790" s="1">
        <f t="shared" si="784"/>
        <v>-0.46094622087861081</v>
      </c>
      <c r="BO2790" s="2">
        <f t="shared" si="785"/>
        <v>0.91718236182295187</v>
      </c>
      <c r="BP2790" s="1">
        <f t="shared" si="786"/>
        <v>18.736842105263158</v>
      </c>
    </row>
    <row r="2791" spans="1:68" x14ac:dyDescent="0.25">
      <c r="A2791" t="s">
        <v>2505</v>
      </c>
      <c r="B2791" t="s">
        <v>2681</v>
      </c>
      <c r="C2791" t="s">
        <v>191</v>
      </c>
      <c r="D2791">
        <v>-23.135653000000001</v>
      </c>
      <c r="E2791">
        <v>-68.232933000000003</v>
      </c>
      <c r="G2791" t="s">
        <v>2683</v>
      </c>
      <c r="H2791" t="s">
        <v>445</v>
      </c>
      <c r="I2791" t="s">
        <v>1013</v>
      </c>
      <c r="J2791" t="s">
        <v>29</v>
      </c>
      <c r="L2791" t="s">
        <v>30</v>
      </c>
      <c r="N2791">
        <v>20</v>
      </c>
      <c r="O2791">
        <v>1.01</v>
      </c>
      <c r="P2791">
        <v>8.74</v>
      </c>
      <c r="Q2791" s="1">
        <v>4.1726775956284152</v>
      </c>
      <c r="R2791" s="3">
        <v>176</v>
      </c>
      <c r="T2791">
        <v>5800</v>
      </c>
      <c r="W2791">
        <v>2110</v>
      </c>
      <c r="X2791">
        <v>6</v>
      </c>
      <c r="Z2791">
        <v>34</v>
      </c>
      <c r="AA2791" s="1">
        <v>40.201564580559257</v>
      </c>
      <c r="AD2791">
        <v>4300</v>
      </c>
      <c r="AE2791">
        <v>230</v>
      </c>
      <c r="AF2791">
        <v>12</v>
      </c>
      <c r="AG2791">
        <v>220</v>
      </c>
      <c r="AH2791">
        <v>170</v>
      </c>
      <c r="AQ2791" s="3">
        <v>13500</v>
      </c>
      <c r="BA2791" t="s">
        <v>31</v>
      </c>
      <c r="BB2791">
        <v>4.1726775956284152</v>
      </c>
      <c r="BC2791" s="2">
        <f t="shared" si="774"/>
        <v>163.61071932299012</v>
      </c>
      <c r="BD2791" s="2">
        <f t="shared" si="775"/>
        <v>0</v>
      </c>
      <c r="BE2791" s="2">
        <f t="shared" si="776"/>
        <v>21.965438267749324</v>
      </c>
      <c r="BF2791" s="2">
        <f t="shared" si="777"/>
        <v>3.1449449634631392</v>
      </c>
      <c r="BG2791" s="2">
        <f t="shared" si="778"/>
        <v>1.4313992836360134</v>
      </c>
      <c r="BH2791" s="2">
        <f t="shared" si="779"/>
        <v>187.04597851146201</v>
      </c>
      <c r="BI2791" s="2">
        <f t="shared" si="780"/>
        <v>5.8838577641340493</v>
      </c>
      <c r="BJ2791" s="2">
        <f t="shared" si="781"/>
        <v>1.72885751332661</v>
      </c>
      <c r="BK2791" s="2">
        <f t="shared" si="782"/>
        <v>5.4892958730475572</v>
      </c>
      <c r="BL2791" s="2">
        <f t="shared" si="783"/>
        <v>6.9944455873277107</v>
      </c>
      <c r="BM2791" s="2"/>
      <c r="BN2791" s="1">
        <f t="shared" si="784"/>
        <v>1.8342595164797721</v>
      </c>
      <c r="BO2791" s="2">
        <f t="shared" si="785"/>
        <v>1.1432379203847118</v>
      </c>
      <c r="BP2791" s="1">
        <f t="shared" si="786"/>
        <v>14.166666666666666</v>
      </c>
    </row>
    <row r="2792" spans="1:68" x14ac:dyDescent="0.25">
      <c r="A2792" t="s">
        <v>2506</v>
      </c>
      <c r="B2792" t="s">
        <v>2681</v>
      </c>
      <c r="C2792" t="s">
        <v>191</v>
      </c>
      <c r="D2792">
        <v>-23.139621999999999</v>
      </c>
      <c r="E2792">
        <v>-68.230017000000004</v>
      </c>
      <c r="G2792" t="s">
        <v>2683</v>
      </c>
      <c r="H2792" t="s">
        <v>445</v>
      </c>
      <c r="I2792" t="s">
        <v>1013</v>
      </c>
      <c r="J2792" t="s">
        <v>29</v>
      </c>
      <c r="L2792" t="s">
        <v>30</v>
      </c>
      <c r="N2792">
        <v>18.8</v>
      </c>
      <c r="O2792">
        <v>1.004</v>
      </c>
      <c r="P2792">
        <v>7.64</v>
      </c>
      <c r="Q2792" s="1">
        <v>3.442622950819672</v>
      </c>
      <c r="R2792" s="3">
        <v>210</v>
      </c>
      <c r="T2792">
        <v>2600</v>
      </c>
      <c r="W2792">
        <v>1050</v>
      </c>
      <c r="Z2792">
        <v>14</v>
      </c>
      <c r="AA2792" s="1">
        <v>34.124583888149139</v>
      </c>
      <c r="AD2792">
        <v>1750</v>
      </c>
      <c r="AE2792">
        <v>110</v>
      </c>
      <c r="AF2792">
        <v>8</v>
      </c>
      <c r="AG2792">
        <v>220</v>
      </c>
      <c r="AH2792">
        <v>110</v>
      </c>
      <c r="AQ2792" s="3">
        <v>6130</v>
      </c>
      <c r="BA2792" t="s">
        <v>31</v>
      </c>
      <c r="BB2792">
        <v>3.442622950819672</v>
      </c>
      <c r="BC2792" s="2">
        <f t="shared" si="774"/>
        <v>73.342736248236946</v>
      </c>
      <c r="BD2792" s="2">
        <f t="shared" si="775"/>
        <v>0</v>
      </c>
      <c r="BE2792" s="2">
        <f t="shared" si="776"/>
        <v>10.930668332292317</v>
      </c>
      <c r="BF2792" s="2">
        <f t="shared" si="777"/>
        <v>1.2949773378965868</v>
      </c>
      <c r="BG2792" s="2">
        <f t="shared" si="778"/>
        <v>1.2150249733189418</v>
      </c>
      <c r="BH2792" s="2">
        <f t="shared" si="779"/>
        <v>76.123363347688027</v>
      </c>
      <c r="BI2792" s="2">
        <f t="shared" si="780"/>
        <v>2.8140189306728063</v>
      </c>
      <c r="BJ2792" s="2">
        <f t="shared" si="781"/>
        <v>1.1525716755510733</v>
      </c>
      <c r="BK2792" s="2">
        <f t="shared" si="782"/>
        <v>5.4892958730475572</v>
      </c>
      <c r="BL2792" s="2">
        <f t="shared" si="783"/>
        <v>4.5258177329767539</v>
      </c>
      <c r="BM2792" s="2"/>
      <c r="BN2792" s="1">
        <f t="shared" si="784"/>
        <v>0.74131330347351976</v>
      </c>
      <c r="BO2792" s="2">
        <f t="shared" si="785"/>
        <v>1.0379127810290543</v>
      </c>
      <c r="BP2792" s="1">
        <f t="shared" si="786"/>
        <v>13.75</v>
      </c>
    </row>
    <row r="2793" spans="1:68" x14ac:dyDescent="0.25">
      <c r="A2793" t="s">
        <v>2507</v>
      </c>
      <c r="B2793" t="s">
        <v>2681</v>
      </c>
      <c r="C2793" t="s">
        <v>191</v>
      </c>
      <c r="D2793">
        <v>-23.139835999999999</v>
      </c>
      <c r="E2793">
        <v>-68.312245000000004</v>
      </c>
      <c r="G2793" t="s">
        <v>2683</v>
      </c>
      <c r="H2793" t="s">
        <v>445</v>
      </c>
      <c r="I2793" t="s">
        <v>1013</v>
      </c>
      <c r="J2793" t="s">
        <v>29</v>
      </c>
      <c r="L2793" t="s">
        <v>30</v>
      </c>
      <c r="N2793">
        <v>22</v>
      </c>
      <c r="O2793">
        <v>1.01</v>
      </c>
      <c r="P2793">
        <v>7.6</v>
      </c>
      <c r="Q2793" s="1">
        <v>1.9672131147540983</v>
      </c>
      <c r="R2793" s="3">
        <v>120</v>
      </c>
      <c r="T2793">
        <v>4800</v>
      </c>
      <c r="W2793">
        <v>2009.9999999999998</v>
      </c>
      <c r="X2793">
        <v>5</v>
      </c>
      <c r="Z2793">
        <v>5</v>
      </c>
      <c r="AA2793" s="1">
        <v>19.165862183754996</v>
      </c>
      <c r="AD2793">
        <v>3450</v>
      </c>
      <c r="AE2793">
        <v>220</v>
      </c>
      <c r="AF2793">
        <v>7</v>
      </c>
      <c r="AG2793">
        <v>270</v>
      </c>
      <c r="AH2793">
        <v>160</v>
      </c>
      <c r="AQ2793" s="3">
        <v>11100</v>
      </c>
      <c r="BA2793" t="s">
        <v>31</v>
      </c>
      <c r="BB2793">
        <v>1.9672131147540983</v>
      </c>
      <c r="BC2793" s="2">
        <f t="shared" si="774"/>
        <v>135.40197461212975</v>
      </c>
      <c r="BD2793" s="2">
        <f t="shared" si="775"/>
        <v>0</v>
      </c>
      <c r="BE2793" s="2">
        <f t="shared" si="776"/>
        <v>20.924422236102433</v>
      </c>
      <c r="BF2793" s="2">
        <f t="shared" si="777"/>
        <v>0.46249190639163817</v>
      </c>
      <c r="BG2793" s="2">
        <f t="shared" si="778"/>
        <v>0.68241128638461113</v>
      </c>
      <c r="BH2793" s="2">
        <f t="shared" si="779"/>
        <v>150.07177345687066</v>
      </c>
      <c r="BI2793" s="2">
        <f t="shared" si="780"/>
        <v>5.6280378613456126</v>
      </c>
      <c r="BJ2793" s="2">
        <f t="shared" si="781"/>
        <v>1.0085002161071892</v>
      </c>
      <c r="BK2793" s="2">
        <f t="shared" si="782"/>
        <v>6.7368631169220015</v>
      </c>
      <c r="BL2793" s="2">
        <f t="shared" si="783"/>
        <v>6.5830076116025511</v>
      </c>
      <c r="BM2793" s="2"/>
      <c r="BN2793" s="1">
        <f t="shared" si="784"/>
        <v>1.1391084166392169</v>
      </c>
      <c r="BO2793" s="2">
        <f t="shared" si="785"/>
        <v>1.1083425768845969</v>
      </c>
      <c r="BP2793" s="1">
        <f t="shared" si="786"/>
        <v>22.857142857142858</v>
      </c>
    </row>
    <row r="2794" spans="1:68" x14ac:dyDescent="0.25">
      <c r="A2794" t="s">
        <v>2508</v>
      </c>
      <c r="B2794" t="s">
        <v>2681</v>
      </c>
      <c r="C2794" t="s">
        <v>191</v>
      </c>
      <c r="D2794">
        <v>-23.321791999999999</v>
      </c>
      <c r="E2794">
        <v>-68.148875000000004</v>
      </c>
      <c r="G2794" t="s">
        <v>2683</v>
      </c>
      <c r="H2794" t="s">
        <v>445</v>
      </c>
      <c r="J2794" t="s">
        <v>29</v>
      </c>
      <c r="L2794" t="s">
        <v>30</v>
      </c>
      <c r="N2794">
        <v>22</v>
      </c>
      <c r="O2794">
        <v>1.028</v>
      </c>
      <c r="P2794">
        <v>8.66</v>
      </c>
      <c r="Q2794" s="1">
        <v>3.5978142076502735</v>
      </c>
      <c r="R2794" s="3">
        <v>174</v>
      </c>
      <c r="T2794">
        <v>17300</v>
      </c>
      <c r="W2794">
        <v>3700</v>
      </c>
      <c r="X2794">
        <v>3</v>
      </c>
      <c r="Z2794">
        <v>260</v>
      </c>
      <c r="AA2794" s="1">
        <v>18.23094207723036</v>
      </c>
      <c r="AD2794">
        <v>9400</v>
      </c>
      <c r="AE2794">
        <v>2100</v>
      </c>
      <c r="AF2794">
        <v>130</v>
      </c>
      <c r="AG2794">
        <v>450</v>
      </c>
      <c r="AH2794">
        <v>1030</v>
      </c>
      <c r="AQ2794" s="3">
        <v>37000</v>
      </c>
      <c r="BA2794" t="s">
        <v>31</v>
      </c>
      <c r="BB2794">
        <v>3.5978142076502735</v>
      </c>
      <c r="BC2794" s="2">
        <f t="shared" si="774"/>
        <v>488.01128349788428</v>
      </c>
      <c r="BD2794" s="2">
        <f t="shared" si="775"/>
        <v>0</v>
      </c>
      <c r="BE2794" s="2">
        <f t="shared" si="776"/>
        <v>38.51759317093483</v>
      </c>
      <c r="BF2794" s="2">
        <f t="shared" si="777"/>
        <v>24.049579132365185</v>
      </c>
      <c r="BG2794" s="2">
        <f t="shared" si="778"/>
        <v>0.64912293095121543</v>
      </c>
      <c r="BH2794" s="2">
        <f t="shared" si="779"/>
        <v>408.89120883900995</v>
      </c>
      <c r="BI2794" s="2">
        <f t="shared" si="780"/>
        <v>53.722179585571752</v>
      </c>
      <c r="BJ2794" s="2">
        <f t="shared" si="781"/>
        <v>18.729289727704941</v>
      </c>
      <c r="BK2794" s="2">
        <f t="shared" si="782"/>
        <v>11.228105194870002</v>
      </c>
      <c r="BL2794" s="2">
        <f t="shared" si="783"/>
        <v>42.378111499691421</v>
      </c>
      <c r="BM2794" s="2"/>
      <c r="BN2794" s="1">
        <f t="shared" si="784"/>
        <v>1.7206047263681916</v>
      </c>
      <c r="BO2794" s="2">
        <f t="shared" si="785"/>
        <v>0.83787244817011008</v>
      </c>
      <c r="BP2794" s="1">
        <f t="shared" si="786"/>
        <v>7.9230769230769234</v>
      </c>
    </row>
    <row r="2795" spans="1:68" x14ac:dyDescent="0.25">
      <c r="A2795" t="s">
        <v>2509</v>
      </c>
      <c r="B2795" t="s">
        <v>2681</v>
      </c>
      <c r="C2795" t="s">
        <v>191</v>
      </c>
      <c r="D2795">
        <v>-23.321003000000001</v>
      </c>
      <c r="E2795">
        <v>-68.145722000000006</v>
      </c>
      <c r="G2795" t="s">
        <v>2683</v>
      </c>
      <c r="H2795" t="s">
        <v>445</v>
      </c>
      <c r="J2795" t="s">
        <v>29</v>
      </c>
      <c r="L2795" t="s">
        <v>30</v>
      </c>
      <c r="N2795">
        <v>22</v>
      </c>
      <c r="O2795">
        <v>1.0229999999999999</v>
      </c>
      <c r="P2795">
        <v>8.1</v>
      </c>
      <c r="Q2795" s="1">
        <v>6.8852459016393439</v>
      </c>
      <c r="R2795" s="3">
        <v>420</v>
      </c>
      <c r="T2795">
        <v>15500</v>
      </c>
      <c r="W2795">
        <v>2400</v>
      </c>
      <c r="X2795">
        <v>5</v>
      </c>
      <c r="Z2795">
        <v>59</v>
      </c>
      <c r="AA2795" s="1">
        <v>24.775382822902799</v>
      </c>
      <c r="AD2795">
        <v>8500</v>
      </c>
      <c r="AE2795">
        <v>1970</v>
      </c>
      <c r="AF2795">
        <v>130</v>
      </c>
      <c r="AG2795">
        <v>250</v>
      </c>
      <c r="AH2795">
        <v>720</v>
      </c>
      <c r="AQ2795" s="3">
        <v>31000</v>
      </c>
      <c r="BA2795" t="s">
        <v>31</v>
      </c>
      <c r="BB2795">
        <v>6.8852459016393439</v>
      </c>
      <c r="BC2795" s="2">
        <f t="shared" si="774"/>
        <v>437.23554301833565</v>
      </c>
      <c r="BD2795" s="2">
        <f t="shared" si="775"/>
        <v>0</v>
      </c>
      <c r="BE2795" s="2">
        <f t="shared" si="776"/>
        <v>24.984384759525295</v>
      </c>
      <c r="BF2795" s="2">
        <f t="shared" si="777"/>
        <v>5.4574044954213301</v>
      </c>
      <c r="BG2795" s="2">
        <f t="shared" si="778"/>
        <v>0.8821414189849851</v>
      </c>
      <c r="BH2795" s="2">
        <f t="shared" si="779"/>
        <v>369.74205054591323</v>
      </c>
      <c r="BI2795" s="2">
        <f t="shared" si="780"/>
        <v>50.396520849322073</v>
      </c>
      <c r="BJ2795" s="2">
        <f t="shared" si="781"/>
        <v>18.729289727704941</v>
      </c>
      <c r="BK2795" s="2">
        <f t="shared" si="782"/>
        <v>6.2378362193722241</v>
      </c>
      <c r="BL2795" s="2">
        <f t="shared" si="783"/>
        <v>29.623534252211478</v>
      </c>
      <c r="BM2795" s="2"/>
      <c r="BN2795" s="1">
        <f t="shared" si="784"/>
        <v>1.6424175847949147</v>
      </c>
      <c r="BO2795" s="2">
        <f t="shared" si="785"/>
        <v>0.84563585108726613</v>
      </c>
      <c r="BP2795" s="1">
        <f t="shared" si="786"/>
        <v>5.5384615384615383</v>
      </c>
    </row>
    <row r="2796" spans="1:68" x14ac:dyDescent="0.25">
      <c r="A2796" t="s">
        <v>2510</v>
      </c>
      <c r="B2796" t="s">
        <v>2681</v>
      </c>
      <c r="C2796" t="s">
        <v>191</v>
      </c>
      <c r="D2796">
        <v>-23.325258000000002</v>
      </c>
      <c r="E2796">
        <v>-68.123220000000003</v>
      </c>
      <c r="G2796" t="s">
        <v>2683</v>
      </c>
      <c r="H2796" t="s">
        <v>445</v>
      </c>
      <c r="J2796" t="s">
        <v>29</v>
      </c>
      <c r="L2796" t="s">
        <v>30</v>
      </c>
      <c r="N2796">
        <v>22</v>
      </c>
      <c r="O2796">
        <v>1.01</v>
      </c>
      <c r="P2796">
        <v>7.94</v>
      </c>
      <c r="Q2796" s="1">
        <v>5.9016393442622954</v>
      </c>
      <c r="R2796" s="3">
        <v>360</v>
      </c>
      <c r="T2796">
        <v>5650</v>
      </c>
      <c r="W2796">
        <v>960</v>
      </c>
      <c r="Z2796">
        <v>42</v>
      </c>
      <c r="AA2796" s="1">
        <v>31.319823568575234</v>
      </c>
      <c r="AD2796">
        <v>3200</v>
      </c>
      <c r="AE2796">
        <v>720</v>
      </c>
      <c r="AF2796">
        <v>45</v>
      </c>
      <c r="AG2796">
        <v>180</v>
      </c>
      <c r="AH2796">
        <v>220</v>
      </c>
      <c r="AQ2796" s="3">
        <v>11680</v>
      </c>
      <c r="BA2796" t="s">
        <v>31</v>
      </c>
      <c r="BB2796">
        <v>5.9016393442622954</v>
      </c>
      <c r="BC2796" s="2">
        <f t="shared" si="774"/>
        <v>159.37940761636105</v>
      </c>
      <c r="BD2796" s="2">
        <f t="shared" si="775"/>
        <v>0</v>
      </c>
      <c r="BE2796" s="2">
        <f t="shared" si="776"/>
        <v>9.9937539038101182</v>
      </c>
      <c r="BF2796" s="2">
        <f t="shared" si="777"/>
        <v>3.8849320136897605</v>
      </c>
      <c r="BG2796" s="2">
        <f t="shared" si="778"/>
        <v>1.1151599070187548</v>
      </c>
      <c r="BH2796" s="2">
        <f t="shared" si="779"/>
        <v>139.19700726434382</v>
      </c>
      <c r="BI2796" s="2">
        <f t="shared" si="780"/>
        <v>18.41903300076746</v>
      </c>
      <c r="BJ2796" s="2">
        <f t="shared" si="781"/>
        <v>6.4832156749747876</v>
      </c>
      <c r="BK2796" s="2">
        <f t="shared" si="782"/>
        <v>4.4912420779480007</v>
      </c>
      <c r="BL2796" s="2">
        <f t="shared" si="783"/>
        <v>9.0516354659535079</v>
      </c>
      <c r="BM2796" s="2"/>
      <c r="BN2796" s="1">
        <f t="shared" si="784"/>
        <v>1.5716297565499895</v>
      </c>
      <c r="BO2796" s="2">
        <f t="shared" si="785"/>
        <v>0.8733688331895556</v>
      </c>
      <c r="BP2796" s="1">
        <f t="shared" si="786"/>
        <v>4.8888888888888893</v>
      </c>
    </row>
    <row r="2797" spans="1:68" x14ac:dyDescent="0.25">
      <c r="A2797" t="s">
        <v>2511</v>
      </c>
      <c r="B2797" t="s">
        <v>2681</v>
      </c>
      <c r="C2797" t="s">
        <v>191</v>
      </c>
      <c r="D2797">
        <v>-23.321397000000001</v>
      </c>
      <c r="E2797">
        <v>-68.117009999999993</v>
      </c>
      <c r="G2797" t="s">
        <v>2683</v>
      </c>
      <c r="H2797" t="s">
        <v>445</v>
      </c>
      <c r="J2797" t="s">
        <v>29</v>
      </c>
      <c r="L2797" t="s">
        <v>30</v>
      </c>
      <c r="N2797">
        <v>22</v>
      </c>
      <c r="O2797">
        <v>1.0009999999999999</v>
      </c>
      <c r="P2797">
        <v>7.86</v>
      </c>
      <c r="Q2797" s="1">
        <v>4.2622950819672134</v>
      </c>
      <c r="R2797" s="3">
        <v>260</v>
      </c>
      <c r="T2797">
        <v>610</v>
      </c>
      <c r="W2797">
        <v>380</v>
      </c>
      <c r="X2797">
        <v>3</v>
      </c>
      <c r="Z2797">
        <v>30</v>
      </c>
      <c r="AA2797" s="1">
        <v>33.189663781624503</v>
      </c>
      <c r="AD2797">
        <v>490</v>
      </c>
      <c r="AE2797">
        <v>80</v>
      </c>
      <c r="AF2797">
        <v>4</v>
      </c>
      <c r="AG2797">
        <v>72</v>
      </c>
      <c r="AH2797">
        <v>46</v>
      </c>
      <c r="AQ2797" s="3">
        <v>2020</v>
      </c>
      <c r="BA2797" t="s">
        <v>31</v>
      </c>
      <c r="BB2797">
        <v>4.2622950819672134</v>
      </c>
      <c r="BC2797" s="2">
        <f t="shared" si="774"/>
        <v>17.207334273624824</v>
      </c>
      <c r="BD2797" s="2">
        <f t="shared" si="775"/>
        <v>0</v>
      </c>
      <c r="BE2797" s="2">
        <f t="shared" si="776"/>
        <v>3.9558609202581718</v>
      </c>
      <c r="BF2797" s="2">
        <f t="shared" si="777"/>
        <v>2.774951438349829</v>
      </c>
      <c r="BG2797" s="2">
        <f t="shared" si="778"/>
        <v>1.181736617885546</v>
      </c>
      <c r="BH2797" s="2">
        <f t="shared" si="779"/>
        <v>21.314541737352645</v>
      </c>
      <c r="BI2797" s="2">
        <f t="shared" si="780"/>
        <v>2.0465592223074953</v>
      </c>
      <c r="BJ2797" s="2">
        <f t="shared" si="781"/>
        <v>0.57628583777553666</v>
      </c>
      <c r="BK2797" s="2">
        <f t="shared" si="782"/>
        <v>1.7964968311792004</v>
      </c>
      <c r="BL2797" s="2">
        <f t="shared" si="783"/>
        <v>1.8926146883357333</v>
      </c>
      <c r="BM2797" s="2"/>
      <c r="BN2797" s="1">
        <f t="shared" si="784"/>
        <v>3.1867470915374487</v>
      </c>
      <c r="BO2797" s="2">
        <f t="shared" si="785"/>
        <v>1.2386893517854938</v>
      </c>
      <c r="BP2797" s="1">
        <f t="shared" si="786"/>
        <v>11.5</v>
      </c>
    </row>
    <row r="2798" spans="1:68" x14ac:dyDescent="0.25">
      <c r="A2798" t="s">
        <v>2512</v>
      </c>
      <c r="B2798" t="s">
        <v>2681</v>
      </c>
      <c r="C2798" t="s">
        <v>191</v>
      </c>
      <c r="D2798">
        <v>-23.255811000000001</v>
      </c>
      <c r="E2798">
        <v>-68.163610000000006</v>
      </c>
      <c r="G2798" t="s">
        <v>2685</v>
      </c>
      <c r="H2798" t="s">
        <v>445</v>
      </c>
      <c r="J2798" t="s">
        <v>29</v>
      </c>
      <c r="L2798" t="s">
        <v>30</v>
      </c>
      <c r="N2798">
        <v>22</v>
      </c>
      <c r="O2798">
        <v>1.0129999999999999</v>
      </c>
      <c r="P2798">
        <v>7.42</v>
      </c>
      <c r="Q2798" s="1">
        <v>8.6885245901639347</v>
      </c>
      <c r="R2798" s="3">
        <v>530</v>
      </c>
      <c r="T2798">
        <v>8300</v>
      </c>
      <c r="W2798">
        <v>1100</v>
      </c>
      <c r="X2798">
        <v>2</v>
      </c>
      <c r="Z2798">
        <v>35</v>
      </c>
      <c r="AA2798" s="1">
        <v>35.059503994673769</v>
      </c>
      <c r="AD2798">
        <v>4400</v>
      </c>
      <c r="AE2798">
        <v>910</v>
      </c>
      <c r="AF2798">
        <v>62</v>
      </c>
      <c r="AG2798">
        <v>200</v>
      </c>
      <c r="AH2798">
        <v>470</v>
      </c>
      <c r="AQ2798" s="3">
        <v>17100</v>
      </c>
      <c r="BA2798" t="s">
        <v>31</v>
      </c>
      <c r="BB2798">
        <v>8.6885245901639347</v>
      </c>
      <c r="BC2798" s="2">
        <f t="shared" si="774"/>
        <v>234.13258110014104</v>
      </c>
      <c r="BD2798" s="2">
        <f t="shared" si="775"/>
        <v>0</v>
      </c>
      <c r="BE2798" s="2">
        <f t="shared" si="776"/>
        <v>11.45117634811576</v>
      </c>
      <c r="BF2798" s="2">
        <f t="shared" si="777"/>
        <v>3.2374433447414672</v>
      </c>
      <c r="BG2798" s="2">
        <f t="shared" si="778"/>
        <v>1.2483133287523374</v>
      </c>
      <c r="BH2798" s="2">
        <f t="shared" si="779"/>
        <v>191.39588498847274</v>
      </c>
      <c r="BI2798" s="2">
        <f t="shared" si="780"/>
        <v>23.279611153747759</v>
      </c>
      <c r="BJ2798" s="2">
        <f t="shared" si="781"/>
        <v>8.9324304855208183</v>
      </c>
      <c r="BK2798" s="2">
        <f t="shared" si="782"/>
        <v>4.9902689754977789</v>
      </c>
      <c r="BL2798" s="2">
        <f t="shared" si="783"/>
        <v>19.337584859082494</v>
      </c>
      <c r="BM2798" s="2"/>
      <c r="BN2798" s="1">
        <f t="shared" si="784"/>
        <v>1.2156752456166764</v>
      </c>
      <c r="BO2798" s="2">
        <f t="shared" si="785"/>
        <v>0.81746796660739263</v>
      </c>
      <c r="BP2798" s="1">
        <f t="shared" si="786"/>
        <v>7.580645161290323</v>
      </c>
    </row>
    <row r="2799" spans="1:68" x14ac:dyDescent="0.25">
      <c r="A2799" t="s">
        <v>2513</v>
      </c>
      <c r="B2799" t="s">
        <v>2681</v>
      </c>
      <c r="C2799" t="s">
        <v>191</v>
      </c>
      <c r="D2799">
        <v>-23.315121000000001</v>
      </c>
      <c r="E2799">
        <v>-68.234747999999996</v>
      </c>
      <c r="G2799" t="s">
        <v>2683</v>
      </c>
      <c r="H2799" t="s">
        <v>445</v>
      </c>
      <c r="I2799" t="s">
        <v>2689</v>
      </c>
      <c r="J2799" t="s">
        <v>29</v>
      </c>
      <c r="L2799" t="s">
        <v>30</v>
      </c>
      <c r="N2799">
        <v>20</v>
      </c>
      <c r="O2799">
        <v>1.2150000000000001</v>
      </c>
      <c r="P2799">
        <v>6.92</v>
      </c>
      <c r="Q2799" s="1">
        <v>2.9508196721311477</v>
      </c>
      <c r="R2799" s="3">
        <v>180</v>
      </c>
      <c r="T2799">
        <v>174400</v>
      </c>
      <c r="W2799">
        <v>860</v>
      </c>
      <c r="X2799">
        <v>5</v>
      </c>
      <c r="Z2799">
        <v>420</v>
      </c>
      <c r="AA2799" s="1">
        <v>8.8817410119840225</v>
      </c>
      <c r="AD2799">
        <v>89300</v>
      </c>
      <c r="AE2799">
        <v>15400</v>
      </c>
      <c r="AF2799">
        <v>930</v>
      </c>
      <c r="AG2799">
        <v>420</v>
      </c>
      <c r="AH2799">
        <v>7530</v>
      </c>
      <c r="AO2799" s="1">
        <v>21.5</v>
      </c>
      <c r="AP2799">
        <v>2.5</v>
      </c>
      <c r="AQ2799" s="3">
        <v>340000</v>
      </c>
      <c r="BA2799" t="s">
        <v>31</v>
      </c>
      <c r="BB2799">
        <v>2.9508196721311477</v>
      </c>
      <c r="BC2799" s="2">
        <f t="shared" si="774"/>
        <v>4919.6050775740478</v>
      </c>
      <c r="BD2799" s="2">
        <f t="shared" si="775"/>
        <v>0</v>
      </c>
      <c r="BE2799" s="2">
        <f t="shared" si="776"/>
        <v>8.9527378721632314</v>
      </c>
      <c r="BF2799" s="2">
        <f t="shared" si="777"/>
        <v>38.849320136897603</v>
      </c>
      <c r="BG2799" s="2">
        <f t="shared" si="778"/>
        <v>0.31623937661725882</v>
      </c>
      <c r="BH2799" s="2">
        <f t="shared" si="779"/>
        <v>3884.4664839705947</v>
      </c>
      <c r="BI2799" s="2">
        <f t="shared" si="780"/>
        <v>393.96265029419283</v>
      </c>
      <c r="BJ2799" s="2">
        <f t="shared" si="781"/>
        <v>133.98645728281227</v>
      </c>
      <c r="BK2799" s="2">
        <f t="shared" si="782"/>
        <v>10.479564848545335</v>
      </c>
      <c r="BL2799" s="2">
        <f t="shared" si="783"/>
        <v>309.81279572104506</v>
      </c>
      <c r="BM2799" s="2"/>
      <c r="BN2799" s="1">
        <f t="shared" si="784"/>
        <v>1.1261256933377388</v>
      </c>
      <c r="BO2799" s="2">
        <f t="shared" si="785"/>
        <v>0.78958908748140821</v>
      </c>
      <c r="BP2799" s="1">
        <f t="shared" si="786"/>
        <v>8.0967741935483879</v>
      </c>
    </row>
    <row r="2800" spans="1:68" x14ac:dyDescent="0.25">
      <c r="A2800" t="s">
        <v>2514</v>
      </c>
      <c r="B2800" t="s">
        <v>2681</v>
      </c>
      <c r="C2800" t="s">
        <v>191</v>
      </c>
      <c r="D2800">
        <v>-23.318809000000002</v>
      </c>
      <c r="E2800">
        <v>-68.229134999999999</v>
      </c>
      <c r="G2800" t="s">
        <v>2683</v>
      </c>
      <c r="H2800" t="s">
        <v>445</v>
      </c>
      <c r="I2800" t="s">
        <v>2689</v>
      </c>
      <c r="J2800" t="s">
        <v>29</v>
      </c>
      <c r="L2800" t="s">
        <v>30</v>
      </c>
      <c r="N2800">
        <v>20</v>
      </c>
      <c r="O2800">
        <v>1.2110000000000001</v>
      </c>
      <c r="P2800">
        <v>7.09</v>
      </c>
      <c r="Q2800" s="1">
        <v>2.2950819672131146</v>
      </c>
      <c r="R2800" s="3">
        <v>140</v>
      </c>
      <c r="T2800">
        <v>174300</v>
      </c>
      <c r="W2800">
        <v>17300</v>
      </c>
      <c r="X2800">
        <v>7</v>
      </c>
      <c r="Z2800">
        <v>380</v>
      </c>
      <c r="AA2800" s="1">
        <v>9.3492010652463389</v>
      </c>
      <c r="AD2800">
        <v>96400</v>
      </c>
      <c r="AE2800">
        <v>14400</v>
      </c>
      <c r="AF2800">
        <v>810</v>
      </c>
      <c r="AG2800">
        <v>490</v>
      </c>
      <c r="AH2800">
        <v>6260</v>
      </c>
      <c r="AO2800" s="1">
        <v>18.5</v>
      </c>
      <c r="AP2800">
        <v>1.8</v>
      </c>
      <c r="AQ2800" s="3">
        <v>350000</v>
      </c>
      <c r="BA2800" t="s">
        <v>31</v>
      </c>
      <c r="BB2800">
        <v>2.2950819672131146</v>
      </c>
      <c r="BC2800" s="2">
        <f t="shared" si="774"/>
        <v>4916.7842031029613</v>
      </c>
      <c r="BD2800" s="2">
        <f t="shared" si="775"/>
        <v>0</v>
      </c>
      <c r="BE2800" s="2">
        <f t="shared" si="776"/>
        <v>180.09577347491151</v>
      </c>
      <c r="BF2800" s="2">
        <f t="shared" si="777"/>
        <v>35.149384885764498</v>
      </c>
      <c r="BG2800" s="2">
        <f t="shared" si="778"/>
        <v>0.33288355433395661</v>
      </c>
      <c r="BH2800" s="2">
        <f t="shared" si="779"/>
        <v>4193.3098438383577</v>
      </c>
      <c r="BI2800" s="2">
        <f t="shared" si="780"/>
        <v>368.38066001534918</v>
      </c>
      <c r="BJ2800" s="2">
        <f t="shared" si="781"/>
        <v>116.69788214954617</v>
      </c>
      <c r="BK2800" s="2">
        <f t="shared" si="782"/>
        <v>12.226158989969559</v>
      </c>
      <c r="BL2800" s="2">
        <f t="shared" si="783"/>
        <v>257.5601728039498</v>
      </c>
      <c r="BM2800" s="2"/>
      <c r="BN2800" s="1">
        <f t="shared" si="784"/>
        <v>-0.58405666484616592</v>
      </c>
      <c r="BO2800" s="2">
        <f t="shared" si="785"/>
        <v>0.85285619027005044</v>
      </c>
      <c r="BP2800" s="1">
        <f t="shared" si="786"/>
        <v>7.7283950617283947</v>
      </c>
    </row>
    <row r="2801" spans="1:68" x14ac:dyDescent="0.25">
      <c r="A2801" t="s">
        <v>2515</v>
      </c>
      <c r="B2801" t="s">
        <v>2681</v>
      </c>
      <c r="C2801" t="s">
        <v>191</v>
      </c>
      <c r="D2801">
        <v>-23.320475999999999</v>
      </c>
      <c r="E2801">
        <v>-68.224165999999997</v>
      </c>
      <c r="G2801" t="s">
        <v>2683</v>
      </c>
      <c r="H2801" t="s">
        <v>445</v>
      </c>
      <c r="I2801" t="s">
        <v>2689</v>
      </c>
      <c r="J2801" t="s">
        <v>29</v>
      </c>
      <c r="L2801" t="s">
        <v>30</v>
      </c>
      <c r="N2801">
        <v>20</v>
      </c>
      <c r="O2801">
        <v>1.2290000000000001</v>
      </c>
      <c r="P2801">
        <v>7.04</v>
      </c>
      <c r="Q2801" s="1">
        <v>3.6065573770491803</v>
      </c>
      <c r="R2801" s="3">
        <v>220</v>
      </c>
      <c r="T2801">
        <v>182800</v>
      </c>
      <c r="W2801">
        <v>25500</v>
      </c>
      <c r="X2801">
        <v>7</v>
      </c>
      <c r="Z2801">
        <v>520</v>
      </c>
      <c r="AA2801" s="1">
        <v>9.3492010652463389</v>
      </c>
      <c r="AD2801">
        <v>98000</v>
      </c>
      <c r="AE2801">
        <v>19500</v>
      </c>
      <c r="AF2801">
        <v>1200</v>
      </c>
      <c r="AG2801">
        <v>300</v>
      </c>
      <c r="AH2801">
        <v>8500</v>
      </c>
      <c r="AO2801" s="1">
        <v>28</v>
      </c>
      <c r="AP2801">
        <v>3.4</v>
      </c>
      <c r="AQ2801" s="3">
        <v>385000</v>
      </c>
      <c r="BA2801" t="s">
        <v>31</v>
      </c>
      <c r="BB2801">
        <v>3.6065573770491803</v>
      </c>
      <c r="BC2801" s="2">
        <f t="shared" si="774"/>
        <v>5156.5585331452749</v>
      </c>
      <c r="BD2801" s="2">
        <f t="shared" si="775"/>
        <v>0</v>
      </c>
      <c r="BE2801" s="2">
        <f t="shared" si="776"/>
        <v>265.45908806995629</v>
      </c>
      <c r="BF2801" s="2">
        <f t="shared" si="777"/>
        <v>48.09915826473037</v>
      </c>
      <c r="BG2801" s="2">
        <f t="shared" si="778"/>
        <v>0.33288355433395661</v>
      </c>
      <c r="BH2801" s="2">
        <f t="shared" si="779"/>
        <v>4262.9083474705294</v>
      </c>
      <c r="BI2801" s="2">
        <f t="shared" si="780"/>
        <v>498.84881043745202</v>
      </c>
      <c r="BJ2801" s="2">
        <f t="shared" si="781"/>
        <v>172.88575133266102</v>
      </c>
      <c r="BK2801" s="2">
        <f t="shared" si="782"/>
        <v>7.4854034632466684</v>
      </c>
      <c r="BL2801" s="2">
        <f t="shared" si="783"/>
        <v>349.72227936638552</v>
      </c>
      <c r="BM2801" s="2"/>
      <c r="BN2801" s="1">
        <f t="shared" si="784"/>
        <v>-0.37058613076658747</v>
      </c>
      <c r="BO2801" s="2">
        <f t="shared" si="785"/>
        <v>0.82669639451767107</v>
      </c>
      <c r="BP2801" s="1">
        <f t="shared" si="786"/>
        <v>7.083333333333333</v>
      </c>
    </row>
    <row r="2802" spans="1:68" x14ac:dyDescent="0.25">
      <c r="A2802" t="s">
        <v>2516</v>
      </c>
      <c r="B2802" t="s">
        <v>2681</v>
      </c>
      <c r="C2802" t="s">
        <v>191</v>
      </c>
      <c r="D2802">
        <v>-23.3246</v>
      </c>
      <c r="E2802">
        <v>-68.222971999999999</v>
      </c>
      <c r="G2802" t="s">
        <v>2683</v>
      </c>
      <c r="H2802" t="s">
        <v>445</v>
      </c>
      <c r="I2802" t="s">
        <v>2689</v>
      </c>
      <c r="J2802" t="s">
        <v>29</v>
      </c>
      <c r="L2802" t="s">
        <v>30</v>
      </c>
      <c r="N2802">
        <v>20</v>
      </c>
      <c r="O2802">
        <v>1.2250000000000001</v>
      </c>
      <c r="P2802">
        <v>7.02</v>
      </c>
      <c r="Q2802" s="1">
        <v>2.2950819672131146</v>
      </c>
      <c r="R2802" s="3">
        <v>140</v>
      </c>
      <c r="T2802">
        <v>181700</v>
      </c>
      <c r="W2802">
        <v>20700</v>
      </c>
      <c r="X2802">
        <v>11</v>
      </c>
      <c r="Z2802">
        <v>490</v>
      </c>
      <c r="AA2802" s="1">
        <v>14.023801597869507</v>
      </c>
      <c r="AD2802">
        <v>97500</v>
      </c>
      <c r="AE2802">
        <v>17500</v>
      </c>
      <c r="AF2802">
        <v>1080</v>
      </c>
      <c r="AG2802">
        <v>380</v>
      </c>
      <c r="AH2802">
        <v>7890</v>
      </c>
      <c r="AO2802" s="1">
        <v>26</v>
      </c>
      <c r="AP2802">
        <v>2.8</v>
      </c>
      <c r="AQ2802" s="3">
        <v>370000</v>
      </c>
      <c r="BA2802" t="s">
        <v>31</v>
      </c>
      <c r="BB2802">
        <v>2.2950819672131146</v>
      </c>
      <c r="BC2802" s="2">
        <f t="shared" si="774"/>
        <v>5125.5289139633278</v>
      </c>
      <c r="BD2802" s="2">
        <f t="shared" si="775"/>
        <v>0</v>
      </c>
      <c r="BE2802" s="2">
        <f t="shared" si="776"/>
        <v>215.49031855090567</v>
      </c>
      <c r="BF2802" s="2">
        <f t="shared" si="777"/>
        <v>45.324206826380539</v>
      </c>
      <c r="BG2802" s="2">
        <f t="shared" si="778"/>
        <v>0.49932533150093489</v>
      </c>
      <c r="BH2802" s="2">
        <f t="shared" si="779"/>
        <v>4241.1588150854759</v>
      </c>
      <c r="BI2802" s="2">
        <f t="shared" si="780"/>
        <v>447.68482987976461</v>
      </c>
      <c r="BJ2802" s="2">
        <f t="shared" si="781"/>
        <v>155.59717619939491</v>
      </c>
      <c r="BK2802" s="2">
        <f t="shared" si="782"/>
        <v>9.4815110534457805</v>
      </c>
      <c r="BL2802" s="2">
        <f t="shared" si="783"/>
        <v>324.6245628471508</v>
      </c>
      <c r="BM2802" s="2"/>
      <c r="BN2802" s="1">
        <f t="shared" si="784"/>
        <v>-0.41685264691971252</v>
      </c>
      <c r="BO2802" s="2">
        <f t="shared" si="785"/>
        <v>0.82745778753318733</v>
      </c>
      <c r="BP2802" s="1">
        <f t="shared" si="786"/>
        <v>7.3055555555555554</v>
      </c>
    </row>
    <row r="2803" spans="1:68" x14ac:dyDescent="0.25">
      <c r="A2803" t="s">
        <v>2517</v>
      </c>
      <c r="B2803" t="s">
        <v>2681</v>
      </c>
      <c r="C2803" t="s">
        <v>191</v>
      </c>
      <c r="D2803">
        <v>-23.260446999999999</v>
      </c>
      <c r="E2803">
        <v>-68.180835000000002</v>
      </c>
      <c r="G2803" t="s">
        <v>2683</v>
      </c>
      <c r="H2803" t="s">
        <v>445</v>
      </c>
      <c r="I2803" t="s">
        <v>2689</v>
      </c>
      <c r="J2803" t="s">
        <v>29</v>
      </c>
      <c r="L2803" t="s">
        <v>30</v>
      </c>
      <c r="N2803">
        <v>22</v>
      </c>
      <c r="O2803">
        <v>1.0369999999999999</v>
      </c>
      <c r="P2803">
        <v>7.72</v>
      </c>
      <c r="Q2803" s="1">
        <v>5.081967213114754</v>
      </c>
      <c r="R2803" s="3">
        <v>310</v>
      </c>
      <c r="T2803">
        <v>24900</v>
      </c>
      <c r="W2803">
        <v>5320</v>
      </c>
      <c r="Z2803">
        <v>150</v>
      </c>
      <c r="AA2803" s="1">
        <v>27.5801431424767</v>
      </c>
      <c r="AD2803">
        <v>14000</v>
      </c>
      <c r="AE2803">
        <v>2300</v>
      </c>
      <c r="AF2803">
        <v>170</v>
      </c>
      <c r="AG2803">
        <v>730</v>
      </c>
      <c r="AH2803">
        <v>1380</v>
      </c>
      <c r="AQ2803" s="3">
        <v>53500</v>
      </c>
      <c r="BA2803" t="s">
        <v>31</v>
      </c>
      <c r="BB2803">
        <v>5.081967213114754</v>
      </c>
      <c r="BC2803" s="2">
        <f t="shared" si="774"/>
        <v>702.39774330042303</v>
      </c>
      <c r="BD2803" s="2">
        <f t="shared" si="775"/>
        <v>0</v>
      </c>
      <c r="BE2803" s="2">
        <f t="shared" si="776"/>
        <v>55.382052883614406</v>
      </c>
      <c r="BF2803" s="2">
        <f t="shared" si="777"/>
        <v>13.874757191749145</v>
      </c>
      <c r="BG2803" s="2">
        <f t="shared" si="778"/>
        <v>0.98200648528517209</v>
      </c>
      <c r="BH2803" s="2">
        <f t="shared" si="779"/>
        <v>608.98690678150422</v>
      </c>
      <c r="BI2803" s="2">
        <f t="shared" si="780"/>
        <v>58.838577641340493</v>
      </c>
      <c r="BJ2803" s="2">
        <f t="shared" si="781"/>
        <v>24.492148105460309</v>
      </c>
      <c r="BK2803" s="2">
        <f t="shared" si="782"/>
        <v>18.214481760566894</v>
      </c>
      <c r="BL2803" s="2">
        <f t="shared" si="783"/>
        <v>56.778440650072</v>
      </c>
      <c r="BM2803" s="2"/>
      <c r="BN2803" s="1">
        <f t="shared" si="784"/>
        <v>1.4488994779676601</v>
      </c>
      <c r="BO2803" s="2">
        <f t="shared" si="785"/>
        <v>0.86701147973511361</v>
      </c>
      <c r="BP2803" s="1">
        <f t="shared" si="786"/>
        <v>8.117647058823529</v>
      </c>
    </row>
    <row r="2804" spans="1:68" x14ac:dyDescent="0.25">
      <c r="A2804" t="s">
        <v>2518</v>
      </c>
      <c r="B2804" t="s">
        <v>2681</v>
      </c>
      <c r="C2804" t="s">
        <v>191</v>
      </c>
      <c r="D2804">
        <v>-23.260446999999999</v>
      </c>
      <c r="E2804">
        <v>-68.180835000000002</v>
      </c>
      <c r="G2804" t="s">
        <v>2683</v>
      </c>
      <c r="H2804" t="s">
        <v>445</v>
      </c>
      <c r="I2804" t="s">
        <v>2689</v>
      </c>
      <c r="J2804" t="s">
        <v>29</v>
      </c>
      <c r="L2804" t="s">
        <v>30</v>
      </c>
      <c r="N2804">
        <v>22</v>
      </c>
      <c r="O2804">
        <v>1.034</v>
      </c>
      <c r="P2804">
        <v>7.32</v>
      </c>
      <c r="Q2804" s="1">
        <v>11.967213114754099</v>
      </c>
      <c r="R2804" s="3">
        <v>730</v>
      </c>
      <c r="T2804">
        <v>23200</v>
      </c>
      <c r="W2804">
        <v>3300</v>
      </c>
      <c r="Z2804">
        <v>96</v>
      </c>
      <c r="AA2804" s="1">
        <v>36.461884154460719</v>
      </c>
      <c r="AD2804">
        <v>12000</v>
      </c>
      <c r="AE2804">
        <v>2500</v>
      </c>
      <c r="AF2804">
        <v>180</v>
      </c>
      <c r="AG2804">
        <v>400</v>
      </c>
      <c r="AH2804">
        <v>1330</v>
      </c>
      <c r="AQ2804" s="3">
        <v>47000</v>
      </c>
      <c r="BA2804" t="s">
        <v>31</v>
      </c>
      <c r="BB2804">
        <v>11.967213114754099</v>
      </c>
      <c r="BC2804" s="2">
        <f t="shared" si="774"/>
        <v>654.44287729196049</v>
      </c>
      <c r="BD2804" s="2">
        <f t="shared" si="775"/>
        <v>0</v>
      </c>
      <c r="BE2804" s="2">
        <f t="shared" si="776"/>
        <v>34.353529044347283</v>
      </c>
      <c r="BF2804" s="2">
        <f t="shared" si="777"/>
        <v>8.8798446027194533</v>
      </c>
      <c r="BG2804" s="2">
        <f t="shared" si="778"/>
        <v>1.2982458619024309</v>
      </c>
      <c r="BH2804" s="2">
        <f t="shared" si="779"/>
        <v>521.98877724128931</v>
      </c>
      <c r="BI2804" s="2">
        <f t="shared" si="780"/>
        <v>63.954975697109226</v>
      </c>
      <c r="BJ2804" s="2">
        <f t="shared" si="781"/>
        <v>25.93286269989915</v>
      </c>
      <c r="BK2804" s="2">
        <f t="shared" si="782"/>
        <v>9.9805379509955578</v>
      </c>
      <c r="BL2804" s="2">
        <f t="shared" si="783"/>
        <v>54.721250771446208</v>
      </c>
      <c r="BM2804" s="2"/>
      <c r="BN2804" s="1">
        <f t="shared" si="784"/>
        <v>0.41743807132450905</v>
      </c>
      <c r="BO2804" s="2">
        <f t="shared" si="785"/>
        <v>0.79760785143119428</v>
      </c>
      <c r="BP2804" s="1">
        <f t="shared" si="786"/>
        <v>7.3888888888888893</v>
      </c>
    </row>
    <row r="2805" spans="1:68" x14ac:dyDescent="0.25">
      <c r="A2805" t="s">
        <v>2519</v>
      </c>
      <c r="B2805" t="s">
        <v>2681</v>
      </c>
      <c r="C2805" t="s">
        <v>191</v>
      </c>
      <c r="D2805">
        <v>-23.357341999999999</v>
      </c>
      <c r="E2805">
        <v>-68.082768000000002</v>
      </c>
      <c r="G2805" t="s">
        <v>2683</v>
      </c>
      <c r="H2805" t="s">
        <v>445</v>
      </c>
      <c r="J2805" t="s">
        <v>29</v>
      </c>
      <c r="L2805" t="s">
        <v>30</v>
      </c>
      <c r="N2805">
        <v>18</v>
      </c>
      <c r="O2805">
        <v>1.0009999999999999</v>
      </c>
      <c r="P2805">
        <v>7.94</v>
      </c>
      <c r="Q2805" s="1">
        <v>4.2622950819672134</v>
      </c>
      <c r="R2805" s="3">
        <v>260</v>
      </c>
      <c r="T2805">
        <v>580</v>
      </c>
      <c r="W2805">
        <v>230</v>
      </c>
      <c r="X2805">
        <v>21</v>
      </c>
      <c r="Z2805">
        <v>19</v>
      </c>
      <c r="AA2805" s="1">
        <v>32.254743675099867</v>
      </c>
      <c r="AD2805">
        <v>450</v>
      </c>
      <c r="AE2805">
        <v>49</v>
      </c>
      <c r="AF2805">
        <v>0.7</v>
      </c>
      <c r="AG2805">
        <v>63</v>
      </c>
      <c r="AH2805">
        <v>32</v>
      </c>
      <c r="AQ2805" s="3">
        <v>1710</v>
      </c>
      <c r="BA2805" t="s">
        <v>31</v>
      </c>
      <c r="BB2805">
        <v>4.2622950819672134</v>
      </c>
      <c r="BC2805" s="2">
        <f t="shared" si="774"/>
        <v>16.361071932299012</v>
      </c>
      <c r="BD2805" s="2">
        <f t="shared" si="775"/>
        <v>0</v>
      </c>
      <c r="BE2805" s="2">
        <f t="shared" si="776"/>
        <v>2.3943368727878407</v>
      </c>
      <c r="BF2805" s="2">
        <f t="shared" si="777"/>
        <v>1.7574692442882249</v>
      </c>
      <c r="BG2805" s="2">
        <f t="shared" si="778"/>
        <v>1.1484482624521504</v>
      </c>
      <c r="BH2805" s="2">
        <f t="shared" si="779"/>
        <v>19.574579146548349</v>
      </c>
      <c r="BI2805" s="2">
        <f t="shared" si="780"/>
        <v>1.2535175236633409</v>
      </c>
      <c r="BJ2805" s="2">
        <f t="shared" si="781"/>
        <v>0.10085002161071892</v>
      </c>
      <c r="BK2805" s="2">
        <f t="shared" si="782"/>
        <v>1.5719347272818003</v>
      </c>
      <c r="BL2805" s="2">
        <f t="shared" si="783"/>
        <v>1.3166015223205103</v>
      </c>
      <c r="BM2805" s="2"/>
      <c r="BN2805" s="1">
        <f t="shared" si="784"/>
        <v>2.4827831895602759</v>
      </c>
      <c r="BO2805" s="2">
        <f t="shared" si="785"/>
        <v>1.1964117771467913</v>
      </c>
      <c r="BP2805" s="1">
        <f t="shared" si="786"/>
        <v>45.714285714285715</v>
      </c>
    </row>
    <row r="2806" spans="1:68" x14ac:dyDescent="0.25">
      <c r="A2806" t="s">
        <v>2520</v>
      </c>
      <c r="B2806" t="s">
        <v>2681</v>
      </c>
      <c r="C2806" t="s">
        <v>191</v>
      </c>
      <c r="D2806">
        <v>-23.391532999999999</v>
      </c>
      <c r="E2806">
        <v>-68.076571999999999</v>
      </c>
      <c r="G2806" t="s">
        <v>2683</v>
      </c>
      <c r="H2806" t="s">
        <v>445</v>
      </c>
      <c r="J2806" t="s">
        <v>29</v>
      </c>
      <c r="L2806" t="s">
        <v>30</v>
      </c>
      <c r="N2806">
        <v>18</v>
      </c>
      <c r="O2806">
        <v>1.0029999999999999</v>
      </c>
      <c r="P2806">
        <v>7.57</v>
      </c>
      <c r="Q2806" s="1">
        <v>5.7377049180327866</v>
      </c>
      <c r="R2806" s="3">
        <v>350</v>
      </c>
      <c r="T2806">
        <v>430</v>
      </c>
      <c r="W2806">
        <v>2440</v>
      </c>
      <c r="Z2806">
        <v>16</v>
      </c>
      <c r="AA2806" s="1">
        <v>27.112683089214382</v>
      </c>
      <c r="AD2806">
        <v>720</v>
      </c>
      <c r="AE2806">
        <v>52</v>
      </c>
      <c r="AG2806">
        <v>430</v>
      </c>
      <c r="AH2806">
        <v>190</v>
      </c>
      <c r="AQ2806" s="3">
        <v>4910</v>
      </c>
      <c r="BA2806" t="s">
        <v>31</v>
      </c>
      <c r="BB2806">
        <v>5.7377049180327866</v>
      </c>
      <c r="BC2806" s="2">
        <f t="shared" si="774"/>
        <v>12.129760225669957</v>
      </c>
      <c r="BD2806" s="2">
        <f t="shared" si="775"/>
        <v>0</v>
      </c>
      <c r="BE2806" s="2">
        <f t="shared" si="776"/>
        <v>25.40079117218405</v>
      </c>
      <c r="BF2806" s="2">
        <f t="shared" si="777"/>
        <v>1.4799741004532421</v>
      </c>
      <c r="BG2806" s="2">
        <f t="shared" si="778"/>
        <v>0.96536230756847419</v>
      </c>
      <c r="BH2806" s="2">
        <f t="shared" si="779"/>
        <v>31.319326634477356</v>
      </c>
      <c r="BI2806" s="2">
        <f t="shared" si="780"/>
        <v>1.3302634944998719</v>
      </c>
      <c r="BJ2806" s="2">
        <f t="shared" si="781"/>
        <v>0</v>
      </c>
      <c r="BK2806" s="2">
        <f t="shared" si="782"/>
        <v>10.729078297320225</v>
      </c>
      <c r="BL2806" s="2">
        <f t="shared" si="783"/>
        <v>7.817321538778029</v>
      </c>
      <c r="BM2806" s="2"/>
      <c r="BN2806" s="1">
        <f t="shared" si="784"/>
        <v>0.77547226885585108</v>
      </c>
      <c r="BO2806" s="2">
        <f t="shared" si="785"/>
        <v>2.5820235562609821</v>
      </c>
      <c r="BP2806" s="1" t="e">
        <f t="shared" si="786"/>
        <v>#DIV/0!</v>
      </c>
    </row>
    <row r="2807" spans="1:68" x14ac:dyDescent="0.25">
      <c r="A2807" t="s">
        <v>2521</v>
      </c>
      <c r="B2807" t="s">
        <v>2681</v>
      </c>
      <c r="C2807" t="s">
        <v>191</v>
      </c>
      <c r="D2807">
        <v>-23.345479999999998</v>
      </c>
      <c r="E2807">
        <v>-68.156136000000004</v>
      </c>
      <c r="G2807" t="s">
        <v>2683</v>
      </c>
      <c r="H2807" t="s">
        <v>445</v>
      </c>
      <c r="I2807" t="s">
        <v>2689</v>
      </c>
      <c r="J2807" t="s">
        <v>29</v>
      </c>
      <c r="L2807" t="s">
        <v>30</v>
      </c>
      <c r="N2807">
        <v>15.5</v>
      </c>
      <c r="O2807">
        <v>1.2110000000000001</v>
      </c>
      <c r="P2807">
        <v>7.42</v>
      </c>
      <c r="Q2807" s="1">
        <v>7.7049180327868854</v>
      </c>
      <c r="R2807" s="3">
        <v>470</v>
      </c>
      <c r="T2807">
        <v>161120</v>
      </c>
      <c r="W2807">
        <v>27520</v>
      </c>
      <c r="Z2807">
        <v>680</v>
      </c>
      <c r="AA2807" s="1">
        <v>7.0119007989347537</v>
      </c>
      <c r="AD2807">
        <v>90400</v>
      </c>
      <c r="AE2807">
        <v>16400</v>
      </c>
      <c r="AF2807">
        <v>740</v>
      </c>
      <c r="AG2807">
        <v>380</v>
      </c>
      <c r="AH2807">
        <v>7550</v>
      </c>
      <c r="AO2807" s="1">
        <v>17.5</v>
      </c>
      <c r="AP2807">
        <v>1</v>
      </c>
      <c r="AQ2807" s="3">
        <v>350000</v>
      </c>
      <c r="BA2807" t="s">
        <v>31</v>
      </c>
      <c r="BB2807">
        <v>7.7049180327868854</v>
      </c>
      <c r="BC2807" s="2">
        <f t="shared" si="774"/>
        <v>4544.992947813822</v>
      </c>
      <c r="BD2807" s="2">
        <f t="shared" si="775"/>
        <v>0</v>
      </c>
      <c r="BE2807" s="2">
        <f t="shared" si="776"/>
        <v>286.4876119092234</v>
      </c>
      <c r="BF2807" s="2">
        <f t="shared" si="777"/>
        <v>62.898899269262792</v>
      </c>
      <c r="BG2807" s="2">
        <f t="shared" si="778"/>
        <v>0.24966266575046744</v>
      </c>
      <c r="BH2807" s="2">
        <f t="shared" si="779"/>
        <v>3932.3154552177125</v>
      </c>
      <c r="BI2807" s="2">
        <f t="shared" si="780"/>
        <v>419.54464057303653</v>
      </c>
      <c r="BJ2807" s="2">
        <f t="shared" si="781"/>
        <v>106.61287998847429</v>
      </c>
      <c r="BK2807" s="2">
        <f t="shared" si="782"/>
        <v>9.4815110534457805</v>
      </c>
      <c r="BL2807" s="2">
        <f t="shared" si="783"/>
        <v>310.63567167249539</v>
      </c>
      <c r="BM2807" s="2"/>
      <c r="BN2807" s="1">
        <f t="shared" si="784"/>
        <v>-0.26373968199054104</v>
      </c>
      <c r="BO2807" s="2">
        <f t="shared" si="785"/>
        <v>0.86519726221119608</v>
      </c>
      <c r="BP2807" s="1">
        <f t="shared" si="786"/>
        <v>10.202702702702704</v>
      </c>
    </row>
    <row r="2808" spans="1:68" x14ac:dyDescent="0.25">
      <c r="A2808" t="s">
        <v>2522</v>
      </c>
      <c r="B2808" t="s">
        <v>2681</v>
      </c>
      <c r="C2808" t="s">
        <v>191</v>
      </c>
      <c r="D2808">
        <v>-23.348901000000001</v>
      </c>
      <c r="E2808">
        <v>-68.159289000000001</v>
      </c>
      <c r="G2808" t="s">
        <v>2683</v>
      </c>
      <c r="H2808" t="s">
        <v>445</v>
      </c>
      <c r="J2808" t="s">
        <v>29</v>
      </c>
      <c r="L2808" t="s">
        <v>30</v>
      </c>
      <c r="N2808">
        <v>15.5</v>
      </c>
      <c r="O2808">
        <v>1.0389999999999999</v>
      </c>
      <c r="P2808">
        <v>7.86</v>
      </c>
      <c r="Q2808" s="1">
        <v>7.0491803278688527</v>
      </c>
      <c r="R2808" s="3">
        <v>430</v>
      </c>
      <c r="T2808">
        <v>30300</v>
      </c>
      <c r="W2808">
        <v>5520</v>
      </c>
      <c r="X2808">
        <v>5</v>
      </c>
      <c r="Z2808">
        <v>150</v>
      </c>
      <c r="AA2808" s="1">
        <v>27.112683089214382</v>
      </c>
      <c r="AD2808">
        <v>16400</v>
      </c>
      <c r="AE2808">
        <v>3200</v>
      </c>
      <c r="AF2808">
        <v>200</v>
      </c>
      <c r="AG2808">
        <v>680</v>
      </c>
      <c r="AH2808">
        <v>1680</v>
      </c>
      <c r="AQ2808" s="3">
        <v>63500</v>
      </c>
      <c r="BA2808" t="s">
        <v>31</v>
      </c>
      <c r="BB2808">
        <v>7.0491803278688527</v>
      </c>
      <c r="BC2808" s="2">
        <f t="shared" si="774"/>
        <v>854.72496473906904</v>
      </c>
      <c r="BD2808" s="2">
        <f t="shared" si="775"/>
        <v>0</v>
      </c>
      <c r="BE2808" s="2">
        <f t="shared" si="776"/>
        <v>57.46408494690818</v>
      </c>
      <c r="BF2808" s="2">
        <f t="shared" si="777"/>
        <v>13.874757191749145</v>
      </c>
      <c r="BG2808" s="2">
        <f t="shared" si="778"/>
        <v>0.96536230756847419</v>
      </c>
      <c r="BH2808" s="2">
        <f t="shared" si="779"/>
        <v>713.38466222976206</v>
      </c>
      <c r="BI2808" s="2">
        <f t="shared" si="780"/>
        <v>81.862368892299813</v>
      </c>
      <c r="BJ2808" s="2">
        <f t="shared" si="781"/>
        <v>28.814291888776832</v>
      </c>
      <c r="BK2808" s="2">
        <f t="shared" si="782"/>
        <v>16.966914516692448</v>
      </c>
      <c r="BL2808" s="2">
        <f t="shared" si="783"/>
        <v>69.121579921826779</v>
      </c>
      <c r="BM2808" s="2"/>
      <c r="BN2808" s="1">
        <f t="shared" si="784"/>
        <v>0.99019690006219696</v>
      </c>
      <c r="BO2808" s="2">
        <f t="shared" si="785"/>
        <v>0.83463651076056322</v>
      </c>
      <c r="BP2808" s="1">
        <f t="shared" si="786"/>
        <v>8.4</v>
      </c>
    </row>
    <row r="2809" spans="1:68" x14ac:dyDescent="0.25">
      <c r="A2809" t="s">
        <v>2523</v>
      </c>
      <c r="B2809" t="s">
        <v>2681</v>
      </c>
      <c r="C2809" t="s">
        <v>191</v>
      </c>
      <c r="D2809">
        <v>-23.365787000000001</v>
      </c>
      <c r="E2809">
        <v>-68.163064000000006</v>
      </c>
      <c r="G2809" t="s">
        <v>2683</v>
      </c>
      <c r="H2809" t="s">
        <v>445</v>
      </c>
      <c r="J2809" t="s">
        <v>29</v>
      </c>
      <c r="L2809" t="s">
        <v>30</v>
      </c>
      <c r="N2809">
        <v>19.5</v>
      </c>
      <c r="O2809">
        <v>1.0609999999999999</v>
      </c>
      <c r="P2809">
        <v>7.92</v>
      </c>
      <c r="Q2809" s="1">
        <v>6.3934426229508201</v>
      </c>
      <c r="R2809" s="3">
        <v>390</v>
      </c>
      <c r="T2809">
        <v>42300</v>
      </c>
      <c r="W2809">
        <v>7900</v>
      </c>
      <c r="X2809">
        <v>4</v>
      </c>
      <c r="Z2809">
        <v>220</v>
      </c>
      <c r="AA2809" s="1">
        <v>24.307922769640481</v>
      </c>
      <c r="AD2809">
        <v>23000</v>
      </c>
      <c r="AE2809">
        <v>4200</v>
      </c>
      <c r="AF2809">
        <v>290</v>
      </c>
      <c r="AG2809">
        <v>1000</v>
      </c>
      <c r="AH2809">
        <v>2290</v>
      </c>
      <c r="AQ2809" s="3">
        <v>90000</v>
      </c>
      <c r="BA2809" t="s">
        <v>31</v>
      </c>
      <c r="BB2809">
        <v>6.3934426229508201</v>
      </c>
      <c r="BC2809" s="2">
        <f t="shared" si="774"/>
        <v>1193.2299012693934</v>
      </c>
      <c r="BD2809" s="2">
        <f t="shared" si="775"/>
        <v>0</v>
      </c>
      <c r="BE2809" s="2">
        <f t="shared" si="776"/>
        <v>82.240266500104099</v>
      </c>
      <c r="BF2809" s="2">
        <f t="shared" si="777"/>
        <v>20.34964388123208</v>
      </c>
      <c r="BG2809" s="2">
        <f t="shared" si="778"/>
        <v>0.8654972412682872</v>
      </c>
      <c r="BH2809" s="2">
        <f t="shared" si="779"/>
        <v>1000.4784897124712</v>
      </c>
      <c r="BI2809" s="2">
        <f t="shared" si="780"/>
        <v>107.4443591711435</v>
      </c>
      <c r="BJ2809" s="2">
        <f t="shared" si="781"/>
        <v>41.780723238726409</v>
      </c>
      <c r="BK2809" s="2">
        <f t="shared" si="782"/>
        <v>24.951344877488896</v>
      </c>
      <c r="BL2809" s="2">
        <f t="shared" si="783"/>
        <v>94.219296441061516</v>
      </c>
      <c r="BM2809" s="2"/>
      <c r="BN2809" s="1">
        <f t="shared" si="784"/>
        <v>0.86990130989463932</v>
      </c>
      <c r="BO2809" s="2">
        <f t="shared" si="785"/>
        <v>0.83846246951080627</v>
      </c>
      <c r="BP2809" s="1">
        <f t="shared" si="786"/>
        <v>7.8965517241379306</v>
      </c>
    </row>
    <row r="2810" spans="1:68" x14ac:dyDescent="0.25">
      <c r="A2810" t="s">
        <v>2524</v>
      </c>
      <c r="B2810" t="s">
        <v>2681</v>
      </c>
      <c r="C2810" t="s">
        <v>191</v>
      </c>
      <c r="D2810">
        <v>-23.374953000000001</v>
      </c>
      <c r="E2810">
        <v>-68.164878999999999</v>
      </c>
      <c r="G2810" t="s">
        <v>2683</v>
      </c>
      <c r="H2810" t="s">
        <v>445</v>
      </c>
      <c r="I2810" t="s">
        <v>2689</v>
      </c>
      <c r="J2810" t="s">
        <v>29</v>
      </c>
      <c r="L2810" t="s">
        <v>30</v>
      </c>
      <c r="N2810">
        <v>19.5</v>
      </c>
      <c r="O2810">
        <v>1.2270000000000001</v>
      </c>
      <c r="P2810">
        <v>7.24</v>
      </c>
      <c r="Q2810" s="1">
        <v>8.6885245901639347</v>
      </c>
      <c r="R2810" s="3">
        <v>530</v>
      </c>
      <c r="T2810">
        <v>185000</v>
      </c>
      <c r="W2810">
        <v>20000</v>
      </c>
      <c r="X2810">
        <v>3</v>
      </c>
      <c r="Z2810">
        <v>700</v>
      </c>
      <c r="AA2810" s="1">
        <v>3.2722203728362187</v>
      </c>
      <c r="AD2810">
        <v>99600</v>
      </c>
      <c r="AE2810">
        <v>16200</v>
      </c>
      <c r="AF2810">
        <v>1100</v>
      </c>
      <c r="AG2810">
        <v>320</v>
      </c>
      <c r="AH2810">
        <v>8670</v>
      </c>
      <c r="AO2810" s="1">
        <v>25</v>
      </c>
      <c r="AP2810">
        <v>1.8</v>
      </c>
      <c r="AQ2810" s="3">
        <v>400000</v>
      </c>
      <c r="BA2810" t="s">
        <v>31</v>
      </c>
      <c r="BB2810">
        <v>8.6885245901639347</v>
      </c>
      <c r="BC2810" s="2">
        <f t="shared" si="774"/>
        <v>5218.6177715091671</v>
      </c>
      <c r="BD2810" s="2">
        <f t="shared" si="775"/>
        <v>0</v>
      </c>
      <c r="BE2810" s="2">
        <f t="shared" si="776"/>
        <v>208.20320632937748</v>
      </c>
      <c r="BF2810" s="2">
        <f t="shared" si="777"/>
        <v>64.748866894829334</v>
      </c>
      <c r="BG2810" s="2">
        <f t="shared" si="778"/>
        <v>0.11650924401688482</v>
      </c>
      <c r="BH2810" s="2">
        <f t="shared" si="779"/>
        <v>4332.5068511027011</v>
      </c>
      <c r="BI2810" s="2">
        <f t="shared" si="780"/>
        <v>414.42824251726779</v>
      </c>
      <c r="BJ2810" s="2">
        <f t="shared" si="781"/>
        <v>158.4786053882726</v>
      </c>
      <c r="BK2810" s="2">
        <f t="shared" si="782"/>
        <v>7.9844303607964466</v>
      </c>
      <c r="BL2810" s="2">
        <f t="shared" si="783"/>
        <v>356.71672495371325</v>
      </c>
      <c r="BM2810" s="2"/>
      <c r="BN2810" s="1">
        <f t="shared" si="784"/>
        <v>-7.8881734869494832E-2</v>
      </c>
      <c r="BO2810" s="2">
        <f t="shared" si="785"/>
        <v>0.83020198849508531</v>
      </c>
      <c r="BP2810" s="1">
        <f t="shared" si="786"/>
        <v>7.8818181818181818</v>
      </c>
    </row>
    <row r="2811" spans="1:68" x14ac:dyDescent="0.25">
      <c r="A2811" t="s">
        <v>2525</v>
      </c>
      <c r="B2811" t="s">
        <v>2681</v>
      </c>
      <c r="C2811" t="s">
        <v>191</v>
      </c>
      <c r="D2811">
        <v>-23.371092999999998</v>
      </c>
      <c r="E2811">
        <v>-68.150834000000003</v>
      </c>
      <c r="G2811" t="s">
        <v>2683</v>
      </c>
      <c r="H2811" t="s">
        <v>445</v>
      </c>
      <c r="I2811" t="s">
        <v>2689</v>
      </c>
      <c r="J2811" t="s">
        <v>29</v>
      </c>
      <c r="L2811" t="s">
        <v>30</v>
      </c>
      <c r="N2811">
        <v>15.5</v>
      </c>
      <c r="O2811">
        <v>1.2290000000000001</v>
      </c>
      <c r="P2811">
        <v>7.09</v>
      </c>
      <c r="Q2811" s="1">
        <v>9.1803278688524586</v>
      </c>
      <c r="R2811" s="3">
        <v>560</v>
      </c>
      <c r="T2811">
        <v>185000</v>
      </c>
      <c r="W2811">
        <v>23000</v>
      </c>
      <c r="X2811">
        <v>16</v>
      </c>
      <c r="Z2811">
        <v>760</v>
      </c>
      <c r="AA2811" s="1">
        <v>17.296021970705727</v>
      </c>
      <c r="AD2811">
        <v>99600</v>
      </c>
      <c r="AE2811">
        <v>17600</v>
      </c>
      <c r="AF2811">
        <v>1130</v>
      </c>
      <c r="AG2811">
        <v>340</v>
      </c>
      <c r="AH2811">
        <v>8900</v>
      </c>
      <c r="AO2811" s="1">
        <v>25.5</v>
      </c>
      <c r="AP2811">
        <v>3.1</v>
      </c>
      <c r="AQ2811" s="3">
        <v>390000</v>
      </c>
      <c r="BA2811" t="s">
        <v>31</v>
      </c>
      <c r="BB2811">
        <v>9.1803278688524586</v>
      </c>
      <c r="BC2811" s="2">
        <f t="shared" si="774"/>
        <v>5218.6177715091671</v>
      </c>
      <c r="BD2811" s="2">
        <f t="shared" si="775"/>
        <v>0</v>
      </c>
      <c r="BE2811" s="2">
        <f t="shared" si="776"/>
        <v>239.43368727878408</v>
      </c>
      <c r="BF2811" s="2">
        <f t="shared" si="777"/>
        <v>70.298769771528995</v>
      </c>
      <c r="BG2811" s="2">
        <f t="shared" si="778"/>
        <v>0.61583457551781973</v>
      </c>
      <c r="BH2811" s="2">
        <f t="shared" si="779"/>
        <v>4332.5068511027011</v>
      </c>
      <c r="BI2811" s="2">
        <f t="shared" si="780"/>
        <v>450.24302890764898</v>
      </c>
      <c r="BJ2811" s="2">
        <f t="shared" si="781"/>
        <v>162.8007491715891</v>
      </c>
      <c r="BK2811" s="2">
        <f t="shared" si="782"/>
        <v>8.483457258346224</v>
      </c>
      <c r="BL2811" s="2">
        <f t="shared" si="783"/>
        <v>366.17979839539191</v>
      </c>
      <c r="BM2811" s="2"/>
      <c r="BN2811" s="1">
        <f t="shared" si="784"/>
        <v>-0.10339244297746931</v>
      </c>
      <c r="BO2811" s="2">
        <f t="shared" si="785"/>
        <v>0.83020198849508531</v>
      </c>
      <c r="BP2811" s="1">
        <f t="shared" si="786"/>
        <v>7.8761061946902657</v>
      </c>
    </row>
    <row r="2812" spans="1:68" x14ac:dyDescent="0.25">
      <c r="A2812" t="s">
        <v>2526</v>
      </c>
      <c r="B2812" t="s">
        <v>2681</v>
      </c>
      <c r="C2812" t="s">
        <v>191</v>
      </c>
      <c r="D2812">
        <v>-23.373768999999999</v>
      </c>
      <c r="E2812">
        <v>-68.159336999999994</v>
      </c>
      <c r="G2812" t="s">
        <v>2683</v>
      </c>
      <c r="H2812" t="s">
        <v>445</v>
      </c>
      <c r="I2812" t="s">
        <v>2689</v>
      </c>
      <c r="J2812" t="s">
        <v>29</v>
      </c>
      <c r="L2812" t="s">
        <v>30</v>
      </c>
      <c r="N2812">
        <v>15.5</v>
      </c>
      <c r="O2812">
        <v>1.2190000000000001</v>
      </c>
      <c r="P2812">
        <v>7.27</v>
      </c>
      <c r="Q2812" s="1">
        <v>9.0163934426229506</v>
      </c>
      <c r="R2812" s="3">
        <v>550</v>
      </c>
      <c r="T2812">
        <v>183100</v>
      </c>
      <c r="W2812">
        <v>16140</v>
      </c>
      <c r="X2812">
        <v>4</v>
      </c>
      <c r="Z2812">
        <v>530</v>
      </c>
      <c r="AA2812" s="1">
        <v>10.75158122503329</v>
      </c>
      <c r="AD2812">
        <v>103000</v>
      </c>
      <c r="AE2812">
        <v>12900</v>
      </c>
      <c r="AF2812">
        <v>760</v>
      </c>
      <c r="AG2812">
        <v>520</v>
      </c>
      <c r="AH2812">
        <v>6130</v>
      </c>
      <c r="AO2812" s="1">
        <v>17</v>
      </c>
      <c r="AP2812">
        <v>1.5</v>
      </c>
      <c r="AQ2812" s="3">
        <v>370000</v>
      </c>
      <c r="BA2812" t="s">
        <v>31</v>
      </c>
      <c r="BB2812">
        <v>9.0163934426229506</v>
      </c>
      <c r="BC2812" s="2">
        <f t="shared" si="774"/>
        <v>5165.0211565585323</v>
      </c>
      <c r="BD2812" s="2">
        <f t="shared" si="775"/>
        <v>0</v>
      </c>
      <c r="BE2812" s="2">
        <f t="shared" si="776"/>
        <v>168.01998750780763</v>
      </c>
      <c r="BF2812" s="2">
        <f t="shared" si="777"/>
        <v>49.024142077513645</v>
      </c>
      <c r="BG2812" s="2">
        <f t="shared" si="778"/>
        <v>0.3828160874840501</v>
      </c>
      <c r="BH2812" s="2">
        <f t="shared" si="779"/>
        <v>4480.4036713210662</v>
      </c>
      <c r="BI2812" s="2">
        <f t="shared" si="780"/>
        <v>330.00767459708362</v>
      </c>
      <c r="BJ2812" s="2">
        <f t="shared" si="781"/>
        <v>109.49430917735197</v>
      </c>
      <c r="BK2812" s="2">
        <f t="shared" si="782"/>
        <v>12.974699336294226</v>
      </c>
      <c r="BL2812" s="2">
        <f t="shared" si="783"/>
        <v>252.21147911952272</v>
      </c>
      <c r="BM2812" s="2"/>
      <c r="BN2812" s="1">
        <f t="shared" si="784"/>
        <v>-0.54559829567237406</v>
      </c>
      <c r="BO2812" s="2">
        <f t="shared" si="785"/>
        <v>0.86745117503185043</v>
      </c>
      <c r="BP2812" s="1">
        <f t="shared" si="786"/>
        <v>8.0657894736842106</v>
      </c>
    </row>
    <row r="2813" spans="1:68" x14ac:dyDescent="0.25">
      <c r="A2813" t="s">
        <v>2527</v>
      </c>
      <c r="B2813" t="s">
        <v>2681</v>
      </c>
      <c r="C2813" t="s">
        <v>191</v>
      </c>
      <c r="D2813">
        <v>-23.381618</v>
      </c>
      <c r="E2813">
        <v>-68.136645000000001</v>
      </c>
      <c r="G2813" t="s">
        <v>2683</v>
      </c>
      <c r="H2813" t="s">
        <v>445</v>
      </c>
      <c r="I2813" t="s">
        <v>2689</v>
      </c>
      <c r="J2813" t="s">
        <v>29</v>
      </c>
      <c r="L2813" t="s">
        <v>30</v>
      </c>
      <c r="N2813">
        <v>19.5</v>
      </c>
      <c r="O2813">
        <v>1.2150000000000001</v>
      </c>
      <c r="P2813">
        <v>7.23</v>
      </c>
      <c r="Q2813" s="1">
        <v>6.2295081967213113</v>
      </c>
      <c r="R2813" s="3">
        <v>380</v>
      </c>
      <c r="T2813">
        <v>173100</v>
      </c>
      <c r="W2813">
        <v>20100</v>
      </c>
      <c r="X2813">
        <v>3</v>
      </c>
      <c r="Z2813">
        <v>410</v>
      </c>
      <c r="AA2813" s="1">
        <v>1.4023801597869507</v>
      </c>
      <c r="AD2813">
        <v>86480</v>
      </c>
      <c r="AE2813">
        <v>16400</v>
      </c>
      <c r="AF2813">
        <v>1400</v>
      </c>
      <c r="AG2813">
        <v>380</v>
      </c>
      <c r="AH2813">
        <v>10700</v>
      </c>
      <c r="AO2813" s="1">
        <v>29</v>
      </c>
      <c r="AP2813">
        <v>1.3</v>
      </c>
      <c r="AQ2813" s="3">
        <v>350000</v>
      </c>
      <c r="BA2813" t="s">
        <v>31</v>
      </c>
      <c r="BB2813">
        <v>6.2295081967213113</v>
      </c>
      <c r="BC2813" s="2">
        <f t="shared" si="774"/>
        <v>4882.9337094499288</v>
      </c>
      <c r="BD2813" s="2">
        <f t="shared" si="775"/>
        <v>0</v>
      </c>
      <c r="BE2813" s="2">
        <f t="shared" si="776"/>
        <v>209.24422236102436</v>
      </c>
      <c r="BF2813" s="2">
        <f t="shared" si="777"/>
        <v>37.924336324114329</v>
      </c>
      <c r="BG2813" s="2">
        <f t="shared" si="778"/>
        <v>4.9932533150093494E-2</v>
      </c>
      <c r="BH2813" s="2">
        <f t="shared" si="779"/>
        <v>3761.7991213188916</v>
      </c>
      <c r="BI2813" s="2">
        <f t="shared" si="780"/>
        <v>419.54464057303653</v>
      </c>
      <c r="BJ2813" s="2">
        <f t="shared" si="781"/>
        <v>201.70004322143785</v>
      </c>
      <c r="BK2813" s="2">
        <f t="shared" si="782"/>
        <v>9.4815110534457805</v>
      </c>
      <c r="BL2813" s="2">
        <f t="shared" si="783"/>
        <v>440.23863402592059</v>
      </c>
      <c r="BM2813" s="2"/>
      <c r="BN2813" s="1">
        <f t="shared" si="784"/>
        <v>-0.23765103368425883</v>
      </c>
      <c r="BO2813" s="2">
        <f t="shared" si="785"/>
        <v>0.77039733593734683</v>
      </c>
      <c r="BP2813" s="1">
        <f t="shared" si="786"/>
        <v>7.6428571428571432</v>
      </c>
    </row>
    <row r="2814" spans="1:68" x14ac:dyDescent="0.25">
      <c r="A2814" t="s">
        <v>2528</v>
      </c>
      <c r="B2814" t="s">
        <v>2681</v>
      </c>
      <c r="C2814" t="s">
        <v>191</v>
      </c>
      <c r="D2814">
        <v>-23.376531</v>
      </c>
      <c r="E2814">
        <v>-68.106881999999999</v>
      </c>
      <c r="G2814" t="s">
        <v>2683</v>
      </c>
      <c r="H2814" t="s">
        <v>445</v>
      </c>
      <c r="J2814" t="s">
        <v>29</v>
      </c>
      <c r="L2814" t="s">
        <v>30</v>
      </c>
      <c r="N2814">
        <v>19.5</v>
      </c>
      <c r="O2814">
        <v>1.0229999999999999</v>
      </c>
      <c r="P2814">
        <v>8.09</v>
      </c>
      <c r="Q2814" s="1">
        <v>2.7868852459016393</v>
      </c>
      <c r="R2814" s="3">
        <v>170</v>
      </c>
      <c r="T2814">
        <v>10400</v>
      </c>
      <c r="W2814">
        <v>6800</v>
      </c>
      <c r="X2814">
        <v>7</v>
      </c>
      <c r="Z2814">
        <v>48</v>
      </c>
      <c r="AA2814" s="1">
        <v>39.266644474034621</v>
      </c>
      <c r="AD2814">
        <v>6200</v>
      </c>
      <c r="AE2814">
        <v>990</v>
      </c>
      <c r="AF2814">
        <v>70</v>
      </c>
      <c r="AG2814">
        <v>900</v>
      </c>
      <c r="AH2814">
        <v>1220</v>
      </c>
      <c r="AQ2814" s="3">
        <v>28500</v>
      </c>
      <c r="BA2814" t="s">
        <v>31</v>
      </c>
      <c r="BB2814">
        <v>2.7868852459016393</v>
      </c>
      <c r="BC2814" s="2">
        <f t="shared" si="774"/>
        <v>293.37094499294778</v>
      </c>
      <c r="BD2814" s="2">
        <f t="shared" si="775"/>
        <v>0</v>
      </c>
      <c r="BE2814" s="2">
        <f t="shared" si="776"/>
        <v>70.789090151988333</v>
      </c>
      <c r="BF2814" s="2">
        <f t="shared" si="777"/>
        <v>4.4399223013597267</v>
      </c>
      <c r="BG2814" s="2">
        <f t="shared" si="778"/>
        <v>1.3981109282026178</v>
      </c>
      <c r="BH2814" s="2">
        <f t="shared" si="779"/>
        <v>269.69420157466612</v>
      </c>
      <c r="BI2814" s="2">
        <f t="shared" si="780"/>
        <v>25.326170376055256</v>
      </c>
      <c r="BJ2814" s="2">
        <f t="shared" si="781"/>
        <v>10.085002161071891</v>
      </c>
      <c r="BK2814" s="2">
        <f t="shared" si="782"/>
        <v>22.456210389740004</v>
      </c>
      <c r="BL2814" s="2">
        <f t="shared" si="783"/>
        <v>50.195433038469453</v>
      </c>
      <c r="BM2814" s="2"/>
      <c r="BN2814" s="1">
        <f t="shared" si="784"/>
        <v>1.4268678101536694</v>
      </c>
      <c r="BO2814" s="2">
        <f t="shared" si="785"/>
        <v>0.91929417748287645</v>
      </c>
      <c r="BP2814" s="1">
        <f t="shared" si="786"/>
        <v>17.428571428571427</v>
      </c>
    </row>
    <row r="2815" spans="1:68" x14ac:dyDescent="0.25">
      <c r="A2815" t="s">
        <v>2529</v>
      </c>
      <c r="B2815" t="s">
        <v>2681</v>
      </c>
      <c r="C2815" t="s">
        <v>191</v>
      </c>
      <c r="D2815">
        <v>-23.378768000000001</v>
      </c>
      <c r="E2815">
        <v>-68.102915999999993</v>
      </c>
      <c r="G2815" t="s">
        <v>2683</v>
      </c>
      <c r="H2815" t="s">
        <v>445</v>
      </c>
      <c r="J2815" t="s">
        <v>29</v>
      </c>
      <c r="L2815" t="s">
        <v>30</v>
      </c>
      <c r="N2815">
        <v>19.5</v>
      </c>
      <c r="O2815">
        <v>1.0089999999999999</v>
      </c>
      <c r="P2815">
        <v>7.95</v>
      </c>
      <c r="Q2815" s="1">
        <v>5.7377049180327866</v>
      </c>
      <c r="R2815" s="3">
        <v>350</v>
      </c>
      <c r="T2815">
        <v>3720</v>
      </c>
      <c r="W2815">
        <v>1920</v>
      </c>
      <c r="X2815">
        <v>7</v>
      </c>
      <c r="Z2815">
        <v>22</v>
      </c>
      <c r="AA2815" s="1">
        <v>39.734104527296942</v>
      </c>
      <c r="AD2815">
        <v>2250</v>
      </c>
      <c r="AE2815">
        <v>280</v>
      </c>
      <c r="AF2815">
        <v>24</v>
      </c>
      <c r="AG2815">
        <v>220</v>
      </c>
      <c r="AH2815">
        <v>400</v>
      </c>
      <c r="AQ2815" s="3">
        <v>10000</v>
      </c>
      <c r="BA2815" t="s">
        <v>31</v>
      </c>
      <c r="BB2815">
        <v>5.7377049180327866</v>
      </c>
      <c r="BC2815" s="2">
        <f t="shared" si="774"/>
        <v>104.93653032440055</v>
      </c>
      <c r="BD2815" s="2">
        <f t="shared" si="775"/>
        <v>0</v>
      </c>
      <c r="BE2815" s="2">
        <f t="shared" si="776"/>
        <v>19.987507807620236</v>
      </c>
      <c r="BF2815" s="2">
        <f t="shared" si="777"/>
        <v>2.0349643881232078</v>
      </c>
      <c r="BG2815" s="2">
        <f t="shared" si="778"/>
        <v>1.4147551059193157</v>
      </c>
      <c r="BH2815" s="2">
        <f t="shared" si="779"/>
        <v>97.872895732741739</v>
      </c>
      <c r="BI2815" s="2">
        <f t="shared" si="780"/>
        <v>7.1629572780762336</v>
      </c>
      <c r="BJ2815" s="2">
        <f t="shared" si="781"/>
        <v>3.4577150266532199</v>
      </c>
      <c r="BK2815" s="2">
        <f t="shared" si="782"/>
        <v>5.4892958730475572</v>
      </c>
      <c r="BL2815" s="2">
        <f t="shared" si="783"/>
        <v>16.457519029006377</v>
      </c>
      <c r="BM2815" s="2"/>
      <c r="BN2815" s="1">
        <f t="shared" si="784"/>
        <v>0.57351087348243346</v>
      </c>
      <c r="BO2815" s="2">
        <f t="shared" si="785"/>
        <v>0.93268660046389651</v>
      </c>
      <c r="BP2815" s="1">
        <f t="shared" si="786"/>
        <v>16.666666666666668</v>
      </c>
    </row>
    <row r="2816" spans="1:68" x14ac:dyDescent="0.25">
      <c r="A2816" t="s">
        <v>2530</v>
      </c>
      <c r="B2816" t="s">
        <v>2681</v>
      </c>
      <c r="C2816" t="s">
        <v>191</v>
      </c>
      <c r="D2816">
        <v>-23.406085000000001</v>
      </c>
      <c r="E2816">
        <v>-68.113204999999994</v>
      </c>
      <c r="G2816" t="s">
        <v>2683</v>
      </c>
      <c r="H2816" t="s">
        <v>445</v>
      </c>
      <c r="J2816" t="s">
        <v>29</v>
      </c>
      <c r="L2816" t="s">
        <v>30</v>
      </c>
      <c r="N2816">
        <v>19.5</v>
      </c>
      <c r="O2816">
        <v>1.044</v>
      </c>
      <c r="P2816">
        <v>7.78</v>
      </c>
      <c r="Q2816" s="1">
        <v>1.639344262295082</v>
      </c>
      <c r="R2816" s="3">
        <v>100</v>
      </c>
      <c r="T2816">
        <v>27500</v>
      </c>
      <c r="W2816">
        <v>7900</v>
      </c>
      <c r="X2816">
        <v>9</v>
      </c>
      <c r="Z2816">
        <v>68</v>
      </c>
      <c r="AA2816" s="1">
        <v>9.8166611185086552</v>
      </c>
      <c r="AD2816">
        <v>14840</v>
      </c>
      <c r="AE2816">
        <v>2900</v>
      </c>
      <c r="AF2816">
        <v>190</v>
      </c>
      <c r="AG2816">
        <v>1060</v>
      </c>
      <c r="AH2816">
        <v>1930</v>
      </c>
      <c r="AQ2816" s="3">
        <v>62000</v>
      </c>
      <c r="BA2816" t="s">
        <v>31</v>
      </c>
      <c r="BB2816">
        <v>1.639344262295082</v>
      </c>
      <c r="BC2816" s="2">
        <f t="shared" si="774"/>
        <v>775.74047954866001</v>
      </c>
      <c r="BD2816" s="2">
        <f t="shared" si="775"/>
        <v>0</v>
      </c>
      <c r="BE2816" s="2">
        <f t="shared" si="776"/>
        <v>82.240266500104099</v>
      </c>
      <c r="BF2816" s="2">
        <f t="shared" si="777"/>
        <v>6.2898899269262785</v>
      </c>
      <c r="BG2816" s="2">
        <f t="shared" si="778"/>
        <v>0.34952773205065446</v>
      </c>
      <c r="BH2816" s="2">
        <f t="shared" si="779"/>
        <v>645.52612118839443</v>
      </c>
      <c r="BI2816" s="2">
        <f t="shared" si="780"/>
        <v>74.187771808646701</v>
      </c>
      <c r="BJ2816" s="2">
        <f t="shared" si="781"/>
        <v>27.373577294337991</v>
      </c>
      <c r="BK2816" s="2">
        <f t="shared" si="782"/>
        <v>26.44842557013823</v>
      </c>
      <c r="BL2816" s="2">
        <f t="shared" si="783"/>
        <v>79.407529314955767</v>
      </c>
      <c r="BM2816" s="2"/>
      <c r="BN2816" s="1">
        <f t="shared" si="784"/>
        <v>0.89121808190006246</v>
      </c>
      <c r="BO2816" s="2">
        <f t="shared" si="785"/>
        <v>0.83214185440467581</v>
      </c>
      <c r="BP2816" s="1">
        <f t="shared" si="786"/>
        <v>10.157894736842104</v>
      </c>
    </row>
    <row r="2817" spans="1:68" x14ac:dyDescent="0.25">
      <c r="A2817" t="s">
        <v>2531</v>
      </c>
      <c r="B2817" t="s">
        <v>2681</v>
      </c>
      <c r="C2817" t="s">
        <v>191</v>
      </c>
      <c r="D2817">
        <v>-23.405383</v>
      </c>
      <c r="E2817">
        <v>-68.094645999999997</v>
      </c>
      <c r="G2817" t="s">
        <v>2683</v>
      </c>
      <c r="H2817" t="s">
        <v>445</v>
      </c>
      <c r="J2817" t="s">
        <v>29</v>
      </c>
      <c r="L2817" t="s">
        <v>30</v>
      </c>
      <c r="N2817">
        <v>19.5</v>
      </c>
      <c r="O2817">
        <v>1.08</v>
      </c>
      <c r="P2817">
        <v>7.87</v>
      </c>
      <c r="Q2817" s="1">
        <v>7.3770491803278686</v>
      </c>
      <c r="R2817" s="3">
        <v>450</v>
      </c>
      <c r="T2817">
        <v>55500</v>
      </c>
      <c r="W2817">
        <v>11600</v>
      </c>
      <c r="X2817">
        <v>3</v>
      </c>
      <c r="Z2817">
        <v>160</v>
      </c>
      <c r="AA2817" s="1">
        <v>25.242842876165113</v>
      </c>
      <c r="AD2817">
        <v>31000</v>
      </c>
      <c r="AE2817">
        <v>5400</v>
      </c>
      <c r="AF2817">
        <v>370</v>
      </c>
      <c r="AG2817">
        <v>760</v>
      </c>
      <c r="AH2817">
        <v>3530</v>
      </c>
      <c r="AQ2817" s="3">
        <v>126000</v>
      </c>
      <c r="BA2817" t="s">
        <v>31</v>
      </c>
      <c r="BB2817">
        <v>7.3770491803278686</v>
      </c>
      <c r="BC2817" s="2">
        <f t="shared" si="774"/>
        <v>1565.5853314527503</v>
      </c>
      <c r="BD2817" s="2">
        <f t="shared" si="775"/>
        <v>0</v>
      </c>
      <c r="BE2817" s="2">
        <f t="shared" si="776"/>
        <v>120.75785967103893</v>
      </c>
      <c r="BF2817" s="2">
        <f t="shared" si="777"/>
        <v>14.799741004532422</v>
      </c>
      <c r="BG2817" s="2">
        <f t="shared" si="778"/>
        <v>0.8987855967016829</v>
      </c>
      <c r="BH2817" s="2">
        <f t="shared" si="779"/>
        <v>1348.4710078733308</v>
      </c>
      <c r="BI2817" s="2">
        <f t="shared" si="780"/>
        <v>138.14274750575595</v>
      </c>
      <c r="BJ2817" s="2">
        <f t="shared" si="781"/>
        <v>53.306439994237145</v>
      </c>
      <c r="BK2817" s="2">
        <f t="shared" si="782"/>
        <v>18.963022106891561</v>
      </c>
      <c r="BL2817" s="2">
        <f t="shared" si="783"/>
        <v>145.23760543098129</v>
      </c>
      <c r="BM2817" s="2"/>
      <c r="BN2817" s="1">
        <f t="shared" si="784"/>
        <v>1.4620222940917649</v>
      </c>
      <c r="BO2817" s="2">
        <f t="shared" si="785"/>
        <v>0.86132067079476715</v>
      </c>
      <c r="BP2817" s="1">
        <f t="shared" si="786"/>
        <v>9.5405405405405403</v>
      </c>
    </row>
    <row r="2818" spans="1:68" x14ac:dyDescent="0.25">
      <c r="A2818" t="s">
        <v>2532</v>
      </c>
      <c r="B2818" t="s">
        <v>2681</v>
      </c>
      <c r="C2818" t="s">
        <v>191</v>
      </c>
      <c r="D2818">
        <v>-23.407712</v>
      </c>
      <c r="E2818">
        <v>-68.093484000000004</v>
      </c>
      <c r="G2818" t="s">
        <v>2683</v>
      </c>
      <c r="H2818" t="s">
        <v>445</v>
      </c>
      <c r="J2818" t="s">
        <v>29</v>
      </c>
      <c r="L2818" t="s">
        <v>30</v>
      </c>
      <c r="N2818">
        <v>15.5</v>
      </c>
      <c r="O2818">
        <v>1.028</v>
      </c>
      <c r="P2818">
        <v>7.4</v>
      </c>
      <c r="Q2818" s="1">
        <v>7.0491803278688527</v>
      </c>
      <c r="R2818" s="3">
        <v>430</v>
      </c>
      <c r="T2818">
        <v>18800</v>
      </c>
      <c r="W2818">
        <v>2800</v>
      </c>
      <c r="X2818">
        <v>7</v>
      </c>
      <c r="Z2818">
        <v>50</v>
      </c>
      <c r="AA2818" s="1">
        <v>30.384903462050602</v>
      </c>
      <c r="AD2818">
        <v>9900</v>
      </c>
      <c r="AE2818">
        <v>1900</v>
      </c>
      <c r="AF2818">
        <v>130</v>
      </c>
      <c r="AG2818">
        <v>320</v>
      </c>
      <c r="AH2818">
        <v>1090</v>
      </c>
      <c r="AQ2818" s="3">
        <v>38500</v>
      </c>
      <c r="BA2818" t="s">
        <v>31</v>
      </c>
      <c r="BB2818">
        <v>7.0491803278688527</v>
      </c>
      <c r="BC2818" s="2">
        <f t="shared" si="774"/>
        <v>530.32440056417488</v>
      </c>
      <c r="BD2818" s="2">
        <f t="shared" si="775"/>
        <v>0</v>
      </c>
      <c r="BE2818" s="2">
        <f t="shared" si="776"/>
        <v>29.148448886112845</v>
      </c>
      <c r="BF2818" s="2">
        <f t="shared" si="777"/>
        <v>4.6249190639163817</v>
      </c>
      <c r="BG2818" s="2">
        <f t="shared" si="778"/>
        <v>1.081871551585359</v>
      </c>
      <c r="BH2818" s="2">
        <f t="shared" si="779"/>
        <v>430.64074122406367</v>
      </c>
      <c r="BI2818" s="2">
        <f t="shared" si="780"/>
        <v>48.605781529803018</v>
      </c>
      <c r="BJ2818" s="2">
        <f t="shared" si="781"/>
        <v>18.729289727704941</v>
      </c>
      <c r="BK2818" s="2">
        <f t="shared" si="782"/>
        <v>7.9844303607964466</v>
      </c>
      <c r="BL2818" s="2">
        <f t="shared" si="783"/>
        <v>44.846739354042377</v>
      </c>
      <c r="BM2818" s="2"/>
      <c r="BN2818" s="1">
        <f t="shared" si="784"/>
        <v>0.66435553316717932</v>
      </c>
      <c r="BO2818" s="2">
        <f t="shared" si="785"/>
        <v>0.8120326742762265</v>
      </c>
      <c r="BP2818" s="1">
        <f t="shared" si="786"/>
        <v>8.384615384615385</v>
      </c>
    </row>
    <row r="2819" spans="1:68" x14ac:dyDescent="0.25">
      <c r="A2819" t="s">
        <v>2533</v>
      </c>
      <c r="B2819" t="s">
        <v>2681</v>
      </c>
      <c r="C2819" t="s">
        <v>191</v>
      </c>
      <c r="D2819">
        <v>-23.407712</v>
      </c>
      <c r="E2819">
        <v>-68.093484000000004</v>
      </c>
      <c r="G2819" t="s">
        <v>2683</v>
      </c>
      <c r="H2819" t="s">
        <v>445</v>
      </c>
      <c r="J2819" t="s">
        <v>29</v>
      </c>
      <c r="L2819" t="s">
        <v>30</v>
      </c>
      <c r="N2819">
        <v>15.5</v>
      </c>
      <c r="O2819">
        <v>1.032</v>
      </c>
      <c r="P2819">
        <v>7.43</v>
      </c>
      <c r="Q2819" s="1">
        <v>7.0491803278688527</v>
      </c>
      <c r="R2819" s="3">
        <v>430</v>
      </c>
      <c r="T2819">
        <v>22500</v>
      </c>
      <c r="W2819">
        <v>3230</v>
      </c>
      <c r="X2819">
        <v>7</v>
      </c>
      <c r="Z2819">
        <v>59</v>
      </c>
      <c r="AA2819" s="1">
        <v>34.124583888149139</v>
      </c>
      <c r="AD2819">
        <v>11500</v>
      </c>
      <c r="AE2819">
        <v>2470</v>
      </c>
      <c r="AF2819">
        <v>160</v>
      </c>
      <c r="AG2819">
        <v>300</v>
      </c>
      <c r="AH2819">
        <v>1340</v>
      </c>
      <c r="AQ2819" s="3">
        <v>45000</v>
      </c>
      <c r="BA2819" t="s">
        <v>31</v>
      </c>
      <c r="BB2819">
        <v>7.0491803278688527</v>
      </c>
      <c r="BC2819" s="2">
        <f t="shared" si="774"/>
        <v>634.69675599435823</v>
      </c>
      <c r="BD2819" s="2">
        <f t="shared" si="775"/>
        <v>0</v>
      </c>
      <c r="BE2819" s="2">
        <f t="shared" si="776"/>
        <v>33.624817822194458</v>
      </c>
      <c r="BF2819" s="2">
        <f t="shared" si="777"/>
        <v>5.4574044954213301</v>
      </c>
      <c r="BG2819" s="2">
        <f t="shared" si="778"/>
        <v>1.2150249733189418</v>
      </c>
      <c r="BH2819" s="2">
        <f t="shared" si="779"/>
        <v>500.23924485623559</v>
      </c>
      <c r="BI2819" s="2">
        <f t="shared" si="780"/>
        <v>63.187515988743918</v>
      </c>
      <c r="BJ2819" s="2">
        <f t="shared" si="781"/>
        <v>23.051433511021468</v>
      </c>
      <c r="BK2819" s="2">
        <f t="shared" si="782"/>
        <v>7.4854034632466684</v>
      </c>
      <c r="BL2819" s="2">
        <f t="shared" si="783"/>
        <v>55.132688747171365</v>
      </c>
      <c r="BM2819" s="2"/>
      <c r="BN2819" s="1">
        <f t="shared" si="784"/>
        <v>0.19136959016851471</v>
      </c>
      <c r="BO2819" s="2">
        <f t="shared" si="785"/>
        <v>0.78815472134015785</v>
      </c>
      <c r="BP2819" s="1">
        <f t="shared" si="786"/>
        <v>8.375</v>
      </c>
    </row>
    <row r="2820" spans="1:68" x14ac:dyDescent="0.25">
      <c r="A2820" t="s">
        <v>2534</v>
      </c>
      <c r="B2820" t="s">
        <v>2681</v>
      </c>
      <c r="C2820" t="s">
        <v>191</v>
      </c>
      <c r="D2820">
        <v>-23.379543000000002</v>
      </c>
      <c r="E2820">
        <v>-68.165475999999998</v>
      </c>
      <c r="G2820" t="s">
        <v>2683</v>
      </c>
      <c r="H2820" t="s">
        <v>445</v>
      </c>
      <c r="I2820" t="s">
        <v>2689</v>
      </c>
      <c r="J2820" t="s">
        <v>29</v>
      </c>
      <c r="L2820" t="s">
        <v>30</v>
      </c>
      <c r="N2820">
        <v>15.5</v>
      </c>
      <c r="O2820">
        <v>1.1479999999999999</v>
      </c>
      <c r="P2820">
        <v>7.59</v>
      </c>
      <c r="Q2820" s="1">
        <v>8.6885245901639347</v>
      </c>
      <c r="R2820" s="3">
        <v>530</v>
      </c>
      <c r="T2820">
        <v>113000</v>
      </c>
      <c r="W2820">
        <v>16230</v>
      </c>
      <c r="X2820">
        <v>10</v>
      </c>
      <c r="Z2820">
        <v>530</v>
      </c>
      <c r="AA2820" s="1">
        <v>25.242842876165113</v>
      </c>
      <c r="AD2820">
        <v>59700</v>
      </c>
      <c r="AE2820">
        <v>11800</v>
      </c>
      <c r="AF2820">
        <v>730</v>
      </c>
      <c r="AG2820">
        <v>920</v>
      </c>
      <c r="AH2820">
        <v>5780</v>
      </c>
      <c r="AO2820" s="1">
        <v>16.7</v>
      </c>
      <c r="AP2820">
        <v>1.7</v>
      </c>
      <c r="AQ2820" s="3">
        <v>235000</v>
      </c>
      <c r="BA2820" t="s">
        <v>31</v>
      </c>
      <c r="BB2820">
        <v>8.6885245901639347</v>
      </c>
      <c r="BC2820" s="2">
        <f t="shared" si="774"/>
        <v>3187.588152327221</v>
      </c>
      <c r="BD2820" s="2">
        <f t="shared" si="775"/>
        <v>0</v>
      </c>
      <c r="BE2820" s="2">
        <f t="shared" si="776"/>
        <v>168.95690193628982</v>
      </c>
      <c r="BF2820" s="2">
        <f t="shared" si="777"/>
        <v>49.024142077513645</v>
      </c>
      <c r="BG2820" s="2">
        <f t="shared" si="778"/>
        <v>0.8987855967016829</v>
      </c>
      <c r="BH2820" s="2">
        <f t="shared" si="779"/>
        <v>2596.8941667754143</v>
      </c>
      <c r="BI2820" s="2">
        <f t="shared" si="780"/>
        <v>301.86748529035555</v>
      </c>
      <c r="BJ2820" s="2">
        <f t="shared" si="781"/>
        <v>105.17216539403545</v>
      </c>
      <c r="BK2820" s="2">
        <f t="shared" si="782"/>
        <v>22.955237287289783</v>
      </c>
      <c r="BL2820" s="2">
        <f t="shared" si="783"/>
        <v>237.81114996914215</v>
      </c>
      <c r="BM2820" s="2"/>
      <c r="BN2820" s="1">
        <f t="shared" si="784"/>
        <v>-0.12357383265759229</v>
      </c>
      <c r="BO2820" s="2">
        <f t="shared" si="785"/>
        <v>0.81468936470963227</v>
      </c>
      <c r="BP2820" s="1">
        <f t="shared" si="786"/>
        <v>7.9178082191780819</v>
      </c>
    </row>
    <row r="2821" spans="1:68" x14ac:dyDescent="0.25">
      <c r="A2821" t="s">
        <v>2535</v>
      </c>
      <c r="B2821" t="s">
        <v>2681</v>
      </c>
      <c r="C2821" t="s">
        <v>191</v>
      </c>
      <c r="D2821">
        <v>-23.597593</v>
      </c>
      <c r="E2821">
        <v>-68.322980000000001</v>
      </c>
      <c r="G2821" t="s">
        <v>2683</v>
      </c>
      <c r="H2821" t="s">
        <v>445</v>
      </c>
      <c r="I2821" t="s">
        <v>1013</v>
      </c>
      <c r="J2821" t="s">
        <v>41</v>
      </c>
      <c r="L2821" t="s">
        <v>30</v>
      </c>
      <c r="N2821">
        <v>17.5</v>
      </c>
      <c r="O2821">
        <v>1.232</v>
      </c>
      <c r="P2821">
        <v>6.44</v>
      </c>
      <c r="Q2821" s="1">
        <v>5.081967213114754</v>
      </c>
      <c r="R2821" s="3">
        <v>310</v>
      </c>
      <c r="T2821">
        <v>190000</v>
      </c>
      <c r="W2821">
        <v>20300</v>
      </c>
      <c r="X2821">
        <v>4</v>
      </c>
      <c r="Z2821">
        <v>740</v>
      </c>
      <c r="AA2821" s="1">
        <v>11.686501331557924</v>
      </c>
      <c r="AD2821">
        <v>86020</v>
      </c>
      <c r="AE2821">
        <v>27050</v>
      </c>
      <c r="AF2821">
        <v>1910</v>
      </c>
      <c r="AG2821">
        <v>300</v>
      </c>
      <c r="AH2821">
        <v>13060</v>
      </c>
      <c r="AO2821" s="1">
        <v>42</v>
      </c>
      <c r="AP2821">
        <v>3.8</v>
      </c>
      <c r="AQ2821" s="3">
        <v>369000</v>
      </c>
      <c r="BA2821" t="s">
        <v>31</v>
      </c>
      <c r="BB2821">
        <v>5.081967213114754</v>
      </c>
      <c r="BC2821" s="2">
        <f t="shared" si="774"/>
        <v>5359.6614950634694</v>
      </c>
      <c r="BD2821" s="2">
        <f t="shared" si="775"/>
        <v>0</v>
      </c>
      <c r="BE2821" s="2">
        <f t="shared" si="776"/>
        <v>211.32625442431814</v>
      </c>
      <c r="BF2821" s="2">
        <f t="shared" si="777"/>
        <v>68.448802145962446</v>
      </c>
      <c r="BG2821" s="2">
        <f t="shared" si="778"/>
        <v>0.4161044429174458</v>
      </c>
      <c r="BH2821" s="2">
        <f t="shared" si="779"/>
        <v>3741.7895515246423</v>
      </c>
      <c r="BI2821" s="2">
        <f t="shared" si="780"/>
        <v>691.99283704272182</v>
      </c>
      <c r="BJ2821" s="2">
        <f t="shared" si="781"/>
        <v>275.17648753781879</v>
      </c>
      <c r="BK2821" s="2">
        <f t="shared" si="782"/>
        <v>7.4854034632466684</v>
      </c>
      <c r="BL2821" s="2">
        <f t="shared" si="783"/>
        <v>537.33799629705823</v>
      </c>
      <c r="BM2821" s="2"/>
      <c r="BN2821" s="1">
        <f t="shared" si="784"/>
        <v>9.675213971436375E-2</v>
      </c>
      <c r="BO2821" s="2">
        <f t="shared" si="785"/>
        <v>0.69813915579762409</v>
      </c>
      <c r="BP2821" s="1">
        <f t="shared" si="786"/>
        <v>6.837696335078534</v>
      </c>
    </row>
    <row r="2822" spans="1:68" x14ac:dyDescent="0.25">
      <c r="A2822" t="s">
        <v>2536</v>
      </c>
      <c r="B2822" t="s">
        <v>2681</v>
      </c>
      <c r="C2822" t="s">
        <v>191</v>
      </c>
      <c r="D2822">
        <v>-23.603338000000001</v>
      </c>
      <c r="E2822">
        <v>-68.371201999999997</v>
      </c>
      <c r="G2822" t="s">
        <v>2683</v>
      </c>
      <c r="H2822" t="s">
        <v>445</v>
      </c>
      <c r="I2822" t="s">
        <v>1013</v>
      </c>
      <c r="J2822" t="s">
        <v>41</v>
      </c>
      <c r="L2822" t="s">
        <v>30</v>
      </c>
      <c r="N2822">
        <v>22</v>
      </c>
      <c r="O2822">
        <v>1.2310000000000001</v>
      </c>
      <c r="P2822">
        <v>6.32</v>
      </c>
      <c r="Q2822" s="1">
        <v>8.8524590163934427</v>
      </c>
      <c r="R2822" s="3">
        <v>540</v>
      </c>
      <c r="T2822">
        <v>215000</v>
      </c>
      <c r="W2822">
        <v>7800</v>
      </c>
      <c r="X2822">
        <v>160</v>
      </c>
      <c r="Z2822">
        <v>850</v>
      </c>
      <c r="AA2822" s="1">
        <v>2.8047603195739015</v>
      </c>
      <c r="AD2822">
        <v>34500</v>
      </c>
      <c r="AE2822">
        <v>37000</v>
      </c>
      <c r="AF2822">
        <v>6400</v>
      </c>
      <c r="AG2822">
        <v>670</v>
      </c>
      <c r="AH2822">
        <v>34420</v>
      </c>
      <c r="AO2822" s="1">
        <v>119</v>
      </c>
      <c r="AP2822">
        <v>8.3000000000000007</v>
      </c>
      <c r="AQ2822" s="3">
        <v>380000</v>
      </c>
      <c r="BA2822" t="s">
        <v>31</v>
      </c>
      <c r="BB2822">
        <v>8.8524590163934427</v>
      </c>
      <c r="BC2822" s="2">
        <f t="shared" si="774"/>
        <v>6064.8801128349787</v>
      </c>
      <c r="BD2822" s="2">
        <f t="shared" si="775"/>
        <v>0</v>
      </c>
      <c r="BE2822" s="2">
        <f t="shared" si="776"/>
        <v>81.199250468457208</v>
      </c>
      <c r="BF2822" s="2">
        <f t="shared" si="777"/>
        <v>78.623624086578488</v>
      </c>
      <c r="BG2822" s="2">
        <f t="shared" si="778"/>
        <v>9.9865066300186989E-2</v>
      </c>
      <c r="BH2822" s="2">
        <f t="shared" si="779"/>
        <v>1500.7177345687066</v>
      </c>
      <c r="BI2822" s="2">
        <f t="shared" si="780"/>
        <v>946.53364031721662</v>
      </c>
      <c r="BJ2822" s="2">
        <f t="shared" si="781"/>
        <v>922.05734044085864</v>
      </c>
      <c r="BK2822" s="2">
        <f t="shared" si="782"/>
        <v>16.71740106791756</v>
      </c>
      <c r="BL2822" s="2">
        <f t="shared" si="783"/>
        <v>1416.1695124459989</v>
      </c>
      <c r="BM2822" s="2"/>
      <c r="BN2822" s="1">
        <f t="shared" si="784"/>
        <v>-8.4076054346347087E-3</v>
      </c>
      <c r="BO2822" s="2">
        <f t="shared" si="785"/>
        <v>0.24744392414167746</v>
      </c>
      <c r="BP2822" s="1">
        <f t="shared" si="786"/>
        <v>5.3781249999999998</v>
      </c>
    </row>
    <row r="2823" spans="1:68" x14ac:dyDescent="0.25">
      <c r="A2823" t="s">
        <v>2537</v>
      </c>
      <c r="B2823" t="s">
        <v>2681</v>
      </c>
      <c r="C2823" t="s">
        <v>191</v>
      </c>
      <c r="D2823">
        <v>-23.619890999999999</v>
      </c>
      <c r="E2823">
        <v>-68.332834000000005</v>
      </c>
      <c r="G2823" t="s">
        <v>2683</v>
      </c>
      <c r="H2823" t="s">
        <v>445</v>
      </c>
      <c r="I2823" t="s">
        <v>1013</v>
      </c>
      <c r="J2823" t="s">
        <v>41</v>
      </c>
      <c r="L2823" t="s">
        <v>30</v>
      </c>
      <c r="N2823">
        <v>20</v>
      </c>
      <c r="O2823">
        <v>1.23</v>
      </c>
      <c r="P2823">
        <v>6.44</v>
      </c>
      <c r="Q2823" s="1">
        <v>8.0327868852459012</v>
      </c>
      <c r="R2823" s="3">
        <v>490</v>
      </c>
      <c r="T2823">
        <v>210800</v>
      </c>
      <c r="W2823">
        <v>420</v>
      </c>
      <c r="X2823">
        <v>100</v>
      </c>
      <c r="Z2823">
        <v>580</v>
      </c>
      <c r="AA2823" s="1">
        <v>3.7396804260985355</v>
      </c>
      <c r="AD2823">
        <v>49500</v>
      </c>
      <c r="AE2823">
        <v>26600</v>
      </c>
      <c r="AF2823">
        <v>3200</v>
      </c>
      <c r="AG2823">
        <v>15070</v>
      </c>
      <c r="AH2823">
        <v>22000</v>
      </c>
      <c r="AO2823" s="1">
        <v>48</v>
      </c>
      <c r="AP2823">
        <v>3.3</v>
      </c>
      <c r="AQ2823" s="3">
        <v>380000</v>
      </c>
      <c r="BA2823" t="s">
        <v>31</v>
      </c>
      <c r="BB2823">
        <v>8.0327868852459012</v>
      </c>
      <c r="BC2823" s="2">
        <f t="shared" si="774"/>
        <v>5946.4033850493652</v>
      </c>
      <c r="BD2823" s="2">
        <f t="shared" si="775"/>
        <v>0</v>
      </c>
      <c r="BE2823" s="2">
        <f t="shared" si="776"/>
        <v>4.3722673329169268</v>
      </c>
      <c r="BF2823" s="2">
        <f t="shared" si="777"/>
        <v>53.649061141430025</v>
      </c>
      <c r="BG2823" s="2">
        <f t="shared" si="778"/>
        <v>0.13315342173358266</v>
      </c>
      <c r="BH2823" s="2">
        <f t="shared" si="779"/>
        <v>2153.2037061203182</v>
      </c>
      <c r="BI2823" s="2">
        <f t="shared" si="780"/>
        <v>680.48094141724221</v>
      </c>
      <c r="BJ2823" s="2">
        <f t="shared" si="781"/>
        <v>461.02867022042932</v>
      </c>
      <c r="BK2823" s="2">
        <f t="shared" si="782"/>
        <v>376.01676730375766</v>
      </c>
      <c r="BL2823" s="2">
        <f t="shared" si="783"/>
        <v>905.16354659535079</v>
      </c>
      <c r="BM2823" s="2"/>
      <c r="BN2823" s="1">
        <f t="shared" si="784"/>
        <v>-0.89766899416907442</v>
      </c>
      <c r="BO2823" s="2">
        <f t="shared" si="785"/>
        <v>0.36210185665068917</v>
      </c>
      <c r="BP2823" s="1">
        <f t="shared" si="786"/>
        <v>6.875</v>
      </c>
    </row>
    <row r="2824" spans="1:68" x14ac:dyDescent="0.25">
      <c r="A2824" t="s">
        <v>2538</v>
      </c>
      <c r="B2824" t="s">
        <v>2681</v>
      </c>
      <c r="C2824" t="s">
        <v>191</v>
      </c>
      <c r="D2824">
        <v>-23.649011999999999</v>
      </c>
      <c r="E2824">
        <v>-68.347327000000007</v>
      </c>
      <c r="G2824" t="s">
        <v>2683</v>
      </c>
      <c r="H2824" t="s">
        <v>445</v>
      </c>
      <c r="I2824" t="s">
        <v>2689</v>
      </c>
      <c r="J2824" t="s">
        <v>29</v>
      </c>
      <c r="L2824" t="s">
        <v>30</v>
      </c>
      <c r="N2824">
        <v>19.3</v>
      </c>
      <c r="O2824">
        <v>1.2150000000000001</v>
      </c>
      <c r="P2824">
        <v>6.32</v>
      </c>
      <c r="Q2824" s="1">
        <v>2.1311475409836067</v>
      </c>
      <c r="R2824" s="3">
        <v>130</v>
      </c>
      <c r="T2824">
        <v>194350</v>
      </c>
      <c r="W2824">
        <v>730</v>
      </c>
      <c r="X2824">
        <v>10</v>
      </c>
      <c r="Z2824">
        <v>400</v>
      </c>
      <c r="AA2824" s="1">
        <v>5.609520639147803</v>
      </c>
      <c r="AD2824">
        <v>88550</v>
      </c>
      <c r="AE2824">
        <v>10700</v>
      </c>
      <c r="AF2824">
        <v>1100</v>
      </c>
      <c r="AG2824">
        <v>9020</v>
      </c>
      <c r="AH2824">
        <v>9120</v>
      </c>
      <c r="AO2824" s="1">
        <v>15</v>
      </c>
      <c r="AP2824">
        <v>2</v>
      </c>
      <c r="AQ2824" s="3">
        <v>360000</v>
      </c>
      <c r="BA2824" t="s">
        <v>31</v>
      </c>
      <c r="BB2824">
        <v>2.1311475409836067</v>
      </c>
      <c r="BC2824" s="2">
        <f t="shared" si="774"/>
        <v>5482.3695345557117</v>
      </c>
      <c r="BD2824" s="2">
        <f t="shared" si="775"/>
        <v>0</v>
      </c>
      <c r="BE2824" s="2">
        <f t="shared" si="776"/>
        <v>7.5994170310222779</v>
      </c>
      <c r="BF2824" s="2">
        <f t="shared" si="777"/>
        <v>36.999352511331054</v>
      </c>
      <c r="BG2824" s="2">
        <f t="shared" si="778"/>
        <v>0.19973013260037398</v>
      </c>
      <c r="BH2824" s="2">
        <f t="shared" si="779"/>
        <v>3851.842185393014</v>
      </c>
      <c r="BI2824" s="2">
        <f t="shared" si="780"/>
        <v>273.72729598362753</v>
      </c>
      <c r="BJ2824" s="2">
        <f t="shared" si="781"/>
        <v>158.4786053882726</v>
      </c>
      <c r="BK2824" s="2">
        <f t="shared" si="782"/>
        <v>225.06113079494983</v>
      </c>
      <c r="BL2824" s="2">
        <f t="shared" si="783"/>
        <v>375.23143386134541</v>
      </c>
      <c r="BM2824" s="2"/>
      <c r="BN2824" s="1">
        <f t="shared" si="784"/>
        <v>-0.13716172341556787</v>
      </c>
      <c r="BO2824" s="2">
        <f t="shared" si="785"/>
        <v>0.7025871133119751</v>
      </c>
      <c r="BP2824" s="1">
        <f t="shared" si="786"/>
        <v>8.290909090909091</v>
      </c>
    </row>
    <row r="2825" spans="1:68" x14ac:dyDescent="0.25">
      <c r="A2825" t="s">
        <v>2539</v>
      </c>
      <c r="B2825" t="s">
        <v>2681</v>
      </c>
      <c r="C2825" t="s">
        <v>191</v>
      </c>
      <c r="D2825">
        <v>-23.656057000000001</v>
      </c>
      <c r="E2825">
        <v>-68.345082000000005</v>
      </c>
      <c r="G2825" t="s">
        <v>2683</v>
      </c>
      <c r="H2825" t="s">
        <v>445</v>
      </c>
      <c r="I2825" t="s">
        <v>2689</v>
      </c>
      <c r="J2825" t="s">
        <v>29</v>
      </c>
      <c r="L2825" t="s">
        <v>30</v>
      </c>
      <c r="N2825">
        <v>18</v>
      </c>
      <c r="O2825">
        <v>1.2130000000000001</v>
      </c>
      <c r="P2825">
        <v>6.39</v>
      </c>
      <c r="Q2825" s="1">
        <v>0.34426229508196721</v>
      </c>
      <c r="R2825" s="3">
        <v>21</v>
      </c>
      <c r="T2825">
        <v>191200</v>
      </c>
      <c r="W2825">
        <v>690</v>
      </c>
      <c r="X2825">
        <v>29</v>
      </c>
      <c r="Z2825">
        <v>290</v>
      </c>
      <c r="AA2825" s="1">
        <v>2.3373002663115847</v>
      </c>
      <c r="AD2825">
        <v>92460</v>
      </c>
      <c r="AE2825">
        <v>6750</v>
      </c>
      <c r="AF2825">
        <v>720</v>
      </c>
      <c r="AG2825">
        <v>10620</v>
      </c>
      <c r="AH2825">
        <v>6890</v>
      </c>
      <c r="AO2825" s="1">
        <v>7.5</v>
      </c>
      <c r="AP2825">
        <v>1.5</v>
      </c>
      <c r="AQ2825" s="3">
        <v>350000</v>
      </c>
      <c r="BA2825" t="s">
        <v>31</v>
      </c>
      <c r="BB2825">
        <v>0.34426229508196721</v>
      </c>
      <c r="BC2825" s="2">
        <f t="shared" si="774"/>
        <v>5393.5119887165019</v>
      </c>
      <c r="BD2825" s="2">
        <f t="shared" si="775"/>
        <v>0</v>
      </c>
      <c r="BE2825" s="2">
        <f t="shared" si="776"/>
        <v>7.1830106183635225</v>
      </c>
      <c r="BF2825" s="2">
        <f t="shared" si="777"/>
        <v>26.824530570715012</v>
      </c>
      <c r="BG2825" s="2">
        <f t="shared" si="778"/>
        <v>8.3220888583489153E-2</v>
      </c>
      <c r="BH2825" s="2">
        <f t="shared" si="779"/>
        <v>4021.923528644134</v>
      </c>
      <c r="BI2825" s="2">
        <f t="shared" si="780"/>
        <v>172.67843438219492</v>
      </c>
      <c r="BJ2825" s="2">
        <f t="shared" si="781"/>
        <v>103.7314507995966</v>
      </c>
      <c r="BK2825" s="2">
        <f t="shared" si="782"/>
        <v>264.98328259893208</v>
      </c>
      <c r="BL2825" s="2">
        <f t="shared" si="783"/>
        <v>283.48076527463485</v>
      </c>
      <c r="BM2825" s="2"/>
      <c r="BN2825" s="1">
        <f t="shared" si="784"/>
        <v>-0.11996836332608755</v>
      </c>
      <c r="BO2825" s="2">
        <f t="shared" si="785"/>
        <v>0.74569659566126856</v>
      </c>
      <c r="BP2825" s="1">
        <f t="shared" si="786"/>
        <v>9.5694444444444446</v>
      </c>
    </row>
    <row r="2826" spans="1:68" x14ac:dyDescent="0.25">
      <c r="A2826" t="s">
        <v>2540</v>
      </c>
      <c r="B2826" t="s">
        <v>2681</v>
      </c>
      <c r="C2826" t="s">
        <v>191</v>
      </c>
      <c r="D2826">
        <v>-23.659295</v>
      </c>
      <c r="E2826">
        <v>-68.342741000000004</v>
      </c>
      <c r="G2826" t="s">
        <v>2683</v>
      </c>
      <c r="H2826" t="s">
        <v>445</v>
      </c>
      <c r="I2826" t="s">
        <v>2689</v>
      </c>
      <c r="J2826" t="s">
        <v>29</v>
      </c>
      <c r="L2826" t="s">
        <v>30</v>
      </c>
      <c r="N2826">
        <v>18</v>
      </c>
      <c r="O2826">
        <v>1.1919999999999999</v>
      </c>
      <c r="P2826">
        <v>6.62</v>
      </c>
      <c r="Q2826" s="1">
        <v>0.50819672131147542</v>
      </c>
      <c r="R2826" s="3">
        <v>31</v>
      </c>
      <c r="T2826">
        <v>172700</v>
      </c>
      <c r="W2826">
        <v>1550</v>
      </c>
      <c r="X2826">
        <v>44</v>
      </c>
      <c r="Z2826">
        <v>330</v>
      </c>
      <c r="AA2826" s="1">
        <v>3.2722203728362187</v>
      </c>
      <c r="AD2826">
        <v>83680</v>
      </c>
      <c r="AE2826">
        <v>10000</v>
      </c>
      <c r="AF2826">
        <v>960</v>
      </c>
      <c r="AG2826">
        <v>4950</v>
      </c>
      <c r="AH2826">
        <v>6480</v>
      </c>
      <c r="AO2826" s="1">
        <v>10</v>
      </c>
      <c r="AP2826">
        <v>0.5</v>
      </c>
      <c r="AQ2826" s="3">
        <v>321000</v>
      </c>
      <c r="BA2826" t="s">
        <v>31</v>
      </c>
      <c r="BB2826">
        <v>0.50819672131147542</v>
      </c>
      <c r="BC2826" s="2">
        <f t="shared" si="774"/>
        <v>4871.6502115655849</v>
      </c>
      <c r="BD2826" s="2">
        <f t="shared" si="775"/>
        <v>0</v>
      </c>
      <c r="BE2826" s="2">
        <f t="shared" si="776"/>
        <v>16.135748490526755</v>
      </c>
      <c r="BF2826" s="2">
        <f t="shared" si="777"/>
        <v>30.524465821848118</v>
      </c>
      <c r="BG2826" s="2">
        <f t="shared" si="778"/>
        <v>0.11650924401688482</v>
      </c>
      <c r="BH2826" s="2">
        <f t="shared" si="779"/>
        <v>3640.0017399625908</v>
      </c>
      <c r="BI2826" s="2">
        <f t="shared" si="780"/>
        <v>255.81990278843691</v>
      </c>
      <c r="BJ2826" s="2">
        <f t="shared" si="781"/>
        <v>138.3086010661288</v>
      </c>
      <c r="BK2826" s="2">
        <f t="shared" si="782"/>
        <v>123.50915714357004</v>
      </c>
      <c r="BL2826" s="2">
        <f t="shared" si="783"/>
        <v>266.61180826990329</v>
      </c>
      <c r="BM2826" s="2"/>
      <c r="BN2826" s="1">
        <f t="shared" si="784"/>
        <v>-0.92663406336866527</v>
      </c>
      <c r="BO2826" s="2">
        <f t="shared" si="785"/>
        <v>0.7471804382262528</v>
      </c>
      <c r="BP2826" s="1">
        <f t="shared" si="786"/>
        <v>6.75</v>
      </c>
    </row>
    <row r="2827" spans="1:68" x14ac:dyDescent="0.25">
      <c r="A2827" t="s">
        <v>2541</v>
      </c>
      <c r="B2827" t="s">
        <v>2681</v>
      </c>
      <c r="C2827" t="s">
        <v>191</v>
      </c>
      <c r="D2827">
        <v>-23.662445999999999</v>
      </c>
      <c r="E2827">
        <v>-68.342023999999995</v>
      </c>
      <c r="G2827" t="s">
        <v>2683</v>
      </c>
      <c r="H2827" t="s">
        <v>445</v>
      </c>
      <c r="I2827" t="s">
        <v>2689</v>
      </c>
      <c r="J2827" t="s">
        <v>29</v>
      </c>
      <c r="L2827" t="s">
        <v>30</v>
      </c>
      <c r="N2827">
        <v>18</v>
      </c>
      <c r="O2827">
        <v>1.21</v>
      </c>
      <c r="P2827">
        <v>6.59</v>
      </c>
      <c r="Q2827" s="1">
        <v>0.26229508196721313</v>
      </c>
      <c r="R2827" s="3">
        <v>16</v>
      </c>
      <c r="T2827">
        <v>186600</v>
      </c>
      <c r="W2827">
        <v>5240</v>
      </c>
      <c r="X2827">
        <v>53</v>
      </c>
      <c r="Z2827">
        <v>460</v>
      </c>
      <c r="AA2827" s="1">
        <v>4.6746005326231694</v>
      </c>
      <c r="AD2827">
        <v>91340</v>
      </c>
      <c r="AE2827">
        <v>16079.999999999998</v>
      </c>
      <c r="AF2827">
        <v>1100</v>
      </c>
      <c r="AG2827">
        <v>1220</v>
      </c>
      <c r="AH2827">
        <v>9140</v>
      </c>
      <c r="AO2827" s="1">
        <v>21</v>
      </c>
      <c r="AP2827">
        <v>1</v>
      </c>
      <c r="AQ2827" s="3">
        <v>350000</v>
      </c>
      <c r="BA2827" t="s">
        <v>31</v>
      </c>
      <c r="BB2827">
        <v>0.26229508196721313</v>
      </c>
      <c r="BC2827" s="2">
        <f t="shared" si="774"/>
        <v>5263.7517630465436</v>
      </c>
      <c r="BD2827" s="2">
        <f t="shared" si="775"/>
        <v>0</v>
      </c>
      <c r="BE2827" s="2">
        <f t="shared" si="776"/>
        <v>54.549240058296895</v>
      </c>
      <c r="BF2827" s="2">
        <f t="shared" si="777"/>
        <v>42.549255388030709</v>
      </c>
      <c r="BG2827" s="2">
        <f t="shared" si="778"/>
        <v>0.16644177716697831</v>
      </c>
      <c r="BH2827" s="2">
        <f t="shared" si="779"/>
        <v>3973.2045761016138</v>
      </c>
      <c r="BI2827" s="2">
        <f t="shared" si="780"/>
        <v>411.3584036838065</v>
      </c>
      <c r="BJ2827" s="2">
        <f t="shared" si="781"/>
        <v>158.4786053882726</v>
      </c>
      <c r="BK2827" s="2">
        <f t="shared" si="782"/>
        <v>30.440640750536453</v>
      </c>
      <c r="BL2827" s="2">
        <f t="shared" si="783"/>
        <v>376.05430981279574</v>
      </c>
      <c r="BM2827" s="2"/>
      <c r="BN2827" s="1">
        <f t="shared" si="784"/>
        <v>-0.15920237351340225</v>
      </c>
      <c r="BO2827" s="2">
        <f t="shared" si="785"/>
        <v>0.754823698943206</v>
      </c>
      <c r="BP2827" s="1">
        <f t="shared" si="786"/>
        <v>8.3090909090909086</v>
      </c>
    </row>
    <row r="2828" spans="1:68" x14ac:dyDescent="0.25">
      <c r="A2828" t="s">
        <v>2542</v>
      </c>
      <c r="B2828" t="s">
        <v>2681</v>
      </c>
      <c r="C2828" t="s">
        <v>191</v>
      </c>
      <c r="D2828">
        <v>-23.652994</v>
      </c>
      <c r="E2828">
        <v>-68.418414999999996</v>
      </c>
      <c r="G2828" t="s">
        <v>2683</v>
      </c>
      <c r="H2828" t="s">
        <v>445</v>
      </c>
      <c r="I2828" t="s">
        <v>2689</v>
      </c>
      <c r="J2828" t="s">
        <v>29</v>
      </c>
      <c r="L2828" t="s">
        <v>30</v>
      </c>
      <c r="N2828">
        <v>17</v>
      </c>
      <c r="O2828">
        <v>1.0860000000000001</v>
      </c>
      <c r="P2828">
        <v>7.3</v>
      </c>
      <c r="Q2828" s="1">
        <v>1.9672131147540983</v>
      </c>
      <c r="R2828" s="3">
        <v>120</v>
      </c>
      <c r="T2828">
        <v>73370</v>
      </c>
      <c r="W2828">
        <v>2090</v>
      </c>
      <c r="X2828">
        <v>120</v>
      </c>
      <c r="Z2828">
        <v>110</v>
      </c>
      <c r="AA2828" s="1">
        <v>13.088881491344875</v>
      </c>
      <c r="AD2828">
        <v>31280</v>
      </c>
      <c r="AE2828">
        <v>6510</v>
      </c>
      <c r="AF2828">
        <v>480</v>
      </c>
      <c r="AG2828">
        <v>3870</v>
      </c>
      <c r="AH2828">
        <v>3980</v>
      </c>
      <c r="AQ2828" s="3">
        <v>134000</v>
      </c>
      <c r="BA2828" t="s">
        <v>31</v>
      </c>
      <c r="BB2828">
        <v>1.9672131147540983</v>
      </c>
      <c r="BC2828" s="2">
        <f t="shared" si="774"/>
        <v>2069.675599435825</v>
      </c>
      <c r="BD2828" s="2">
        <f t="shared" si="775"/>
        <v>0</v>
      </c>
      <c r="BE2828" s="2">
        <f t="shared" si="776"/>
        <v>21.757235061419944</v>
      </c>
      <c r="BF2828" s="2">
        <f t="shared" si="777"/>
        <v>10.17482194061604</v>
      </c>
      <c r="BG2828" s="2">
        <f t="shared" si="778"/>
        <v>0.4660369760675393</v>
      </c>
      <c r="BH2828" s="2">
        <f t="shared" si="779"/>
        <v>1360.6507460089608</v>
      </c>
      <c r="BI2828" s="2">
        <f t="shared" si="780"/>
        <v>166.53875671527243</v>
      </c>
      <c r="BJ2828" s="2">
        <f t="shared" si="781"/>
        <v>69.154300533064401</v>
      </c>
      <c r="BK2828" s="2">
        <f t="shared" si="782"/>
        <v>96.561704675882027</v>
      </c>
      <c r="BL2828" s="2">
        <f t="shared" si="783"/>
        <v>163.75231433861344</v>
      </c>
      <c r="BM2828" s="2"/>
      <c r="BN2828" s="1">
        <f t="shared" si="784"/>
        <v>4.2875785679517477E-2</v>
      </c>
      <c r="BO2828" s="2">
        <f t="shared" si="785"/>
        <v>0.65742222905843894</v>
      </c>
      <c r="BP2828" s="1">
        <f t="shared" si="786"/>
        <v>8.2916666666666661</v>
      </c>
    </row>
    <row r="2829" spans="1:68" x14ac:dyDescent="0.25">
      <c r="A2829" t="s">
        <v>2543</v>
      </c>
      <c r="B2829" t="s">
        <v>2681</v>
      </c>
      <c r="C2829" t="s">
        <v>191</v>
      </c>
      <c r="D2829">
        <v>-23.664885000000002</v>
      </c>
      <c r="E2829">
        <v>-68.427858999999998</v>
      </c>
      <c r="G2829" t="s">
        <v>2683</v>
      </c>
      <c r="H2829" t="s">
        <v>445</v>
      </c>
      <c r="I2829" t="s">
        <v>2689</v>
      </c>
      <c r="J2829" t="s">
        <v>29</v>
      </c>
      <c r="L2829" t="s">
        <v>30</v>
      </c>
      <c r="N2829">
        <v>15.5</v>
      </c>
      <c r="O2829">
        <v>1.0740000000000001</v>
      </c>
      <c r="P2829">
        <v>6.78</v>
      </c>
      <c r="Q2829" s="1">
        <v>2.2950819672131146</v>
      </c>
      <c r="R2829" s="3">
        <v>140</v>
      </c>
      <c r="T2829">
        <v>59630</v>
      </c>
      <c r="W2829">
        <v>2520</v>
      </c>
      <c r="X2829">
        <v>93</v>
      </c>
      <c r="Z2829">
        <v>110</v>
      </c>
      <c r="AA2829" s="1">
        <v>13.556341544607191</v>
      </c>
      <c r="AD2829">
        <v>25700</v>
      </c>
      <c r="AE2829">
        <v>5300</v>
      </c>
      <c r="AF2829">
        <v>450</v>
      </c>
      <c r="AG2829">
        <v>3490</v>
      </c>
      <c r="AH2829">
        <v>3360</v>
      </c>
      <c r="AQ2829" s="3">
        <v>116000</v>
      </c>
      <c r="BA2829" t="s">
        <v>31</v>
      </c>
      <c r="BB2829">
        <v>2.2950819672131146</v>
      </c>
      <c r="BC2829" s="2">
        <f t="shared" si="774"/>
        <v>1682.0874471086036</v>
      </c>
      <c r="BD2829" s="2">
        <f t="shared" si="775"/>
        <v>0</v>
      </c>
      <c r="BE2829" s="2">
        <f t="shared" si="776"/>
        <v>26.233603997501561</v>
      </c>
      <c r="BF2829" s="2">
        <f t="shared" si="777"/>
        <v>10.17482194061604</v>
      </c>
      <c r="BG2829" s="2">
        <f t="shared" si="778"/>
        <v>0.48268115378423709</v>
      </c>
      <c r="BH2829" s="2">
        <f t="shared" si="779"/>
        <v>1117.9259645917612</v>
      </c>
      <c r="BI2829" s="2">
        <f t="shared" si="780"/>
        <v>135.58454847787158</v>
      </c>
      <c r="BJ2829" s="2">
        <f t="shared" si="781"/>
        <v>64.832156749747881</v>
      </c>
      <c r="BK2829" s="2">
        <f t="shared" si="782"/>
        <v>87.080193622436241</v>
      </c>
      <c r="BL2829" s="2">
        <f t="shared" si="783"/>
        <v>138.24315984365356</v>
      </c>
      <c r="BM2829" s="2"/>
      <c r="BN2829" s="1">
        <f t="shared" si="784"/>
        <v>0.91674599538878687</v>
      </c>
      <c r="BO2829" s="2">
        <f t="shared" si="785"/>
        <v>0.66460632977994194</v>
      </c>
      <c r="BP2829" s="1">
        <f t="shared" si="786"/>
        <v>7.4666666666666668</v>
      </c>
    </row>
    <row r="2830" spans="1:68" x14ac:dyDescent="0.25">
      <c r="B2830" t="s">
        <v>2681</v>
      </c>
      <c r="C2830" t="s">
        <v>191</v>
      </c>
      <c r="D2830">
        <v>-23.688915999999999</v>
      </c>
      <c r="E2830">
        <v>-68.052227999999999</v>
      </c>
      <c r="G2830" t="s">
        <v>2686</v>
      </c>
      <c r="H2830" t="s">
        <v>445</v>
      </c>
      <c r="I2830" t="s">
        <v>1032</v>
      </c>
      <c r="J2830" t="s">
        <v>29</v>
      </c>
      <c r="L2830" t="s">
        <v>30</v>
      </c>
      <c r="N2830">
        <v>19</v>
      </c>
      <c r="O2830">
        <v>1.002</v>
      </c>
      <c r="P2830">
        <v>7.92</v>
      </c>
      <c r="Q2830" s="1">
        <v>1.8032786885245902</v>
      </c>
      <c r="R2830" s="3">
        <v>110</v>
      </c>
      <c r="T2830">
        <v>920</v>
      </c>
      <c r="W2830">
        <v>750</v>
      </c>
      <c r="X2830">
        <v>3</v>
      </c>
      <c r="Z2830">
        <v>10</v>
      </c>
      <c r="AA2830" s="1">
        <v>34.124583888149139</v>
      </c>
      <c r="AD2830">
        <v>450</v>
      </c>
      <c r="AE2830">
        <v>71</v>
      </c>
      <c r="AF2830">
        <v>3</v>
      </c>
      <c r="AG2830">
        <v>320</v>
      </c>
      <c r="AH2830">
        <v>85</v>
      </c>
      <c r="AQ2830" s="3">
        <v>2780</v>
      </c>
      <c r="BA2830" t="s">
        <v>31</v>
      </c>
      <c r="BB2830">
        <v>1.8032786885245902</v>
      </c>
      <c r="BC2830" s="2">
        <f t="shared" si="774"/>
        <v>25.952045133991536</v>
      </c>
      <c r="BD2830" s="2">
        <f t="shared" si="775"/>
        <v>0</v>
      </c>
      <c r="BE2830" s="2">
        <f t="shared" si="776"/>
        <v>7.8076202373516548</v>
      </c>
      <c r="BF2830" s="2">
        <f t="shared" si="777"/>
        <v>0.92498381278327635</v>
      </c>
      <c r="BG2830" s="2">
        <f t="shared" si="778"/>
        <v>1.2150249733189418</v>
      </c>
      <c r="BH2830" s="2">
        <f t="shared" si="779"/>
        <v>19.574579146548349</v>
      </c>
      <c r="BI2830" s="2">
        <f t="shared" si="780"/>
        <v>1.8163213097979021</v>
      </c>
      <c r="BJ2830" s="2">
        <f t="shared" si="781"/>
        <v>0.43221437833165249</v>
      </c>
      <c r="BK2830" s="2">
        <f t="shared" si="782"/>
        <v>7.9844303607964466</v>
      </c>
      <c r="BL2830" s="2">
        <f t="shared" si="783"/>
        <v>3.4972227936638554</v>
      </c>
      <c r="BM2830" s="2"/>
      <c r="BN2830" s="1">
        <f t="shared" si="784"/>
        <v>1.6060631375939831</v>
      </c>
      <c r="BO2830" s="2">
        <f t="shared" si="785"/>
        <v>0.75425959863602066</v>
      </c>
      <c r="BP2830" s="1">
        <f t="shared" si="786"/>
        <v>28.333333333333332</v>
      </c>
    </row>
    <row r="2831" spans="1:68" x14ac:dyDescent="0.25">
      <c r="A2831" t="s">
        <v>2544</v>
      </c>
      <c r="B2831" t="s">
        <v>2681</v>
      </c>
      <c r="C2831" t="s">
        <v>191</v>
      </c>
      <c r="D2831">
        <v>-23.668659000000002</v>
      </c>
      <c r="E2831">
        <v>-68.146103999999994</v>
      </c>
      <c r="G2831" t="s">
        <v>2683</v>
      </c>
      <c r="H2831" t="s">
        <v>445</v>
      </c>
      <c r="I2831" t="s">
        <v>2689</v>
      </c>
      <c r="J2831" t="s">
        <v>29</v>
      </c>
      <c r="L2831" t="s">
        <v>30</v>
      </c>
      <c r="N2831">
        <v>18</v>
      </c>
      <c r="O2831">
        <v>1.224</v>
      </c>
      <c r="P2831">
        <v>6.66</v>
      </c>
      <c r="Q2831" s="1">
        <v>2.9508196721311477</v>
      </c>
      <c r="R2831" s="3">
        <v>180</v>
      </c>
      <c r="T2831">
        <v>194500</v>
      </c>
      <c r="W2831">
        <v>10760</v>
      </c>
      <c r="X2831">
        <v>17</v>
      </c>
      <c r="Z2831">
        <v>560</v>
      </c>
      <c r="AA2831" s="1">
        <v>8.8817410119840225</v>
      </c>
      <c r="AD2831">
        <v>88550</v>
      </c>
      <c r="AE2831">
        <v>23500</v>
      </c>
      <c r="AF2831">
        <v>1510</v>
      </c>
      <c r="AG2831">
        <v>660</v>
      </c>
      <c r="AH2831">
        <v>12390</v>
      </c>
      <c r="AO2831" s="1">
        <v>40</v>
      </c>
      <c r="AP2831">
        <v>4.7</v>
      </c>
      <c r="AQ2831" s="3">
        <v>374000</v>
      </c>
      <c r="BA2831" t="s">
        <v>31</v>
      </c>
      <c r="BB2831">
        <v>2.9508196721311477</v>
      </c>
      <c r="BC2831" s="2">
        <f t="shared" si="774"/>
        <v>5486.6008462623413</v>
      </c>
      <c r="BD2831" s="2">
        <f t="shared" si="775"/>
        <v>0</v>
      </c>
      <c r="BE2831" s="2">
        <f t="shared" si="776"/>
        <v>112.01332500520508</v>
      </c>
      <c r="BF2831" s="2">
        <f t="shared" si="777"/>
        <v>51.799093515863476</v>
      </c>
      <c r="BG2831" s="2">
        <f t="shared" si="778"/>
        <v>0.31623937661725882</v>
      </c>
      <c r="BH2831" s="2">
        <f t="shared" si="779"/>
        <v>3851.842185393014</v>
      </c>
      <c r="BI2831" s="2">
        <f t="shared" si="780"/>
        <v>601.17677155282672</v>
      </c>
      <c r="BJ2831" s="2">
        <f t="shared" si="781"/>
        <v>217.54790376026509</v>
      </c>
      <c r="BK2831" s="2">
        <f t="shared" si="782"/>
        <v>16.467887619142669</v>
      </c>
      <c r="BL2831" s="2">
        <f t="shared" si="783"/>
        <v>509.77165192347252</v>
      </c>
      <c r="BM2831" s="2"/>
      <c r="BN2831" s="1">
        <f t="shared" si="784"/>
        <v>8.2783377636157007E-2</v>
      </c>
      <c r="BO2831" s="2">
        <f t="shared" si="785"/>
        <v>0.70204527235055192</v>
      </c>
      <c r="BP2831" s="1">
        <f t="shared" si="786"/>
        <v>8.2052980132450326</v>
      </c>
    </row>
    <row r="2832" spans="1:68" x14ac:dyDescent="0.25">
      <c r="A2832" t="s">
        <v>2545</v>
      </c>
      <c r="B2832" t="s">
        <v>2681</v>
      </c>
      <c r="C2832" t="s">
        <v>191</v>
      </c>
      <c r="D2832">
        <v>-23.674171999999999</v>
      </c>
      <c r="E2832">
        <v>-68.154416999999995</v>
      </c>
      <c r="G2832" t="s">
        <v>2683</v>
      </c>
      <c r="H2832" t="s">
        <v>445</v>
      </c>
      <c r="I2832" t="s">
        <v>2689</v>
      </c>
      <c r="J2832" t="s">
        <v>29</v>
      </c>
      <c r="L2832" t="s">
        <v>30</v>
      </c>
      <c r="N2832">
        <v>18</v>
      </c>
      <c r="O2832">
        <v>1.085</v>
      </c>
      <c r="P2832">
        <v>7.83</v>
      </c>
      <c r="Q2832" s="1">
        <v>3.6065573770491803</v>
      </c>
      <c r="R2832" s="3">
        <v>220</v>
      </c>
      <c r="T2832">
        <v>65910</v>
      </c>
      <c r="W2832">
        <v>6560</v>
      </c>
      <c r="X2832">
        <v>14</v>
      </c>
      <c r="Z2832">
        <v>200</v>
      </c>
      <c r="AA2832" s="1">
        <v>39.734104527296942</v>
      </c>
      <c r="AD2832">
        <v>33120</v>
      </c>
      <c r="AE2832">
        <v>6280</v>
      </c>
      <c r="AF2832">
        <v>350</v>
      </c>
      <c r="AG2832">
        <v>2040</v>
      </c>
      <c r="AH2832">
        <v>2390</v>
      </c>
      <c r="AQ2832" s="3">
        <v>131000</v>
      </c>
      <c r="BA2832" t="s">
        <v>31</v>
      </c>
      <c r="BB2832">
        <v>3.6065573770491803</v>
      </c>
      <c r="BC2832" s="2">
        <f t="shared" ref="BC2832:BC2895" si="787">T2832/35.45</f>
        <v>1859.2383638928065</v>
      </c>
      <c r="BD2832" s="2">
        <f t="shared" ref="BD2832:BD2895" si="788">U2832/79.904</f>
        <v>0</v>
      </c>
      <c r="BE2832" s="2">
        <f t="shared" ref="BE2832:BE2895" si="789">W2832/96.06</f>
        <v>68.290651676035807</v>
      </c>
      <c r="BF2832" s="2">
        <f t="shared" ref="BF2832:BF2895" si="790">Z2832/10.811</f>
        <v>18.499676255665527</v>
      </c>
      <c r="BG2832" s="2">
        <f t="shared" ref="BG2832:BG2895" si="791">AA2832/28.0855</f>
        <v>1.4147551059193157</v>
      </c>
      <c r="BH2832" s="2">
        <f t="shared" ref="BH2832:BH2895" si="792">AD2832/22.989</f>
        <v>1440.6890251859584</v>
      </c>
      <c r="BI2832" s="2">
        <f t="shared" ref="BI2832:BI2895" si="793">AE2832/39.09</f>
        <v>160.65489895113839</v>
      </c>
      <c r="BJ2832" s="2">
        <f t="shared" ref="BJ2832:BJ2895" si="794">AF2832/6.941</f>
        <v>50.425010805359463</v>
      </c>
      <c r="BK2832" s="2">
        <f t="shared" ref="BK2832:BK2895" si="795">AG2832/40.078</f>
        <v>50.900743550077344</v>
      </c>
      <c r="BL2832" s="2">
        <f t="shared" ref="BL2832:BL2895" si="796">AH2832/24.305</f>
        <v>98.3336761983131</v>
      </c>
      <c r="BM2832" s="2"/>
      <c r="BN2832" s="1">
        <f t="shared" ref="BN2832:BN2895" si="797">((BH2832+BI2832+BJ2832+2*BK2832+2*BL2832)-(BC2832+BD2832+2*BE2832+BB2832))/((BH2832+BI2832+BJ2832+2*BK2832+2*BL2832)+(BC2832+BD2832+2*BE2832+BB2832))*100</f>
        <v>-1.2453831565009681</v>
      </c>
      <c r="BO2832" s="2">
        <f t="shared" ref="BO2832:BO2895" si="798">BH2832/BC2832</f>
        <v>0.77488129180461585</v>
      </c>
      <c r="BP2832" s="1">
        <f t="shared" ref="BP2832:BP2895" si="799">AH2832/AF2832</f>
        <v>6.8285714285714283</v>
      </c>
    </row>
    <row r="2833" spans="1:68" x14ac:dyDescent="0.25">
      <c r="A2833" t="s">
        <v>2546</v>
      </c>
      <c r="B2833" t="s">
        <v>2681</v>
      </c>
      <c r="C2833" t="s">
        <v>191</v>
      </c>
      <c r="D2833">
        <v>-23.676010000000002</v>
      </c>
      <c r="E2833">
        <v>-68.158046999999996</v>
      </c>
      <c r="G2833" t="s">
        <v>2683</v>
      </c>
      <c r="H2833" t="s">
        <v>445</v>
      </c>
      <c r="I2833" t="s">
        <v>2689</v>
      </c>
      <c r="J2833" t="s">
        <v>29</v>
      </c>
      <c r="L2833" t="s">
        <v>30</v>
      </c>
      <c r="N2833">
        <v>18</v>
      </c>
      <c r="O2833">
        <v>1.222</v>
      </c>
      <c r="P2833">
        <v>6.83</v>
      </c>
      <c r="Q2833" s="1">
        <v>4.0983606557377046</v>
      </c>
      <c r="R2833" s="3">
        <v>250</v>
      </c>
      <c r="T2833">
        <v>198800</v>
      </c>
      <c r="W2833">
        <v>11130</v>
      </c>
      <c r="X2833">
        <v>14</v>
      </c>
      <c r="Z2833">
        <v>610</v>
      </c>
      <c r="AA2833" s="1">
        <v>5.1420605858854866</v>
      </c>
      <c r="AD2833">
        <v>90850</v>
      </c>
      <c r="AE2833">
        <v>21500</v>
      </c>
      <c r="AF2833">
        <v>1500</v>
      </c>
      <c r="AG2833">
        <v>560</v>
      </c>
      <c r="AH2833">
        <v>13450</v>
      </c>
      <c r="AO2833" s="1">
        <v>38.5</v>
      </c>
      <c r="AP2833">
        <v>5.3</v>
      </c>
      <c r="AQ2833" s="3">
        <v>400000</v>
      </c>
      <c r="BA2833" t="s">
        <v>31</v>
      </c>
      <c r="BB2833">
        <v>4.0983606557377046</v>
      </c>
      <c r="BC2833" s="2">
        <f t="shared" si="787"/>
        <v>5607.8984485190404</v>
      </c>
      <c r="BD2833" s="2">
        <f t="shared" si="788"/>
        <v>0</v>
      </c>
      <c r="BE2833" s="2">
        <f t="shared" si="789"/>
        <v>115.86508432229856</v>
      </c>
      <c r="BF2833" s="2">
        <f t="shared" si="790"/>
        <v>56.424012579779856</v>
      </c>
      <c r="BG2833" s="2">
        <f t="shared" si="791"/>
        <v>0.18308595488367616</v>
      </c>
      <c r="BH2833" s="2">
        <f t="shared" si="792"/>
        <v>3951.8900343642608</v>
      </c>
      <c r="BI2833" s="2">
        <f t="shared" si="793"/>
        <v>550.01279099513943</v>
      </c>
      <c r="BJ2833" s="2">
        <f t="shared" si="794"/>
        <v>216.10718916582624</v>
      </c>
      <c r="BK2833" s="2">
        <f t="shared" si="795"/>
        <v>13.97275313139378</v>
      </c>
      <c r="BL2833" s="2">
        <f t="shared" si="796"/>
        <v>553.38407735033945</v>
      </c>
      <c r="BM2833" s="2"/>
      <c r="BN2833" s="1">
        <f t="shared" si="797"/>
        <v>7.6918186003495495E-2</v>
      </c>
      <c r="BO2833" s="2">
        <f t="shared" si="798"/>
        <v>0.70470071286827496</v>
      </c>
      <c r="BP2833" s="1">
        <f t="shared" si="799"/>
        <v>8.9666666666666668</v>
      </c>
    </row>
    <row r="2834" spans="1:68" x14ac:dyDescent="0.25">
      <c r="A2834" t="s">
        <v>2547</v>
      </c>
      <c r="B2834" t="s">
        <v>2681</v>
      </c>
      <c r="C2834" t="s">
        <v>191</v>
      </c>
      <c r="D2834">
        <v>-23.679029</v>
      </c>
      <c r="E2834">
        <v>-68.162250999999998</v>
      </c>
      <c r="G2834" t="s">
        <v>2683</v>
      </c>
      <c r="H2834" t="s">
        <v>445</v>
      </c>
      <c r="I2834" t="s">
        <v>2689</v>
      </c>
      <c r="J2834" t="s">
        <v>29</v>
      </c>
      <c r="L2834" t="s">
        <v>30</v>
      </c>
      <c r="N2834">
        <v>18</v>
      </c>
      <c r="O2834">
        <v>1.081</v>
      </c>
      <c r="P2834">
        <v>7.43</v>
      </c>
      <c r="Q2834" s="1">
        <v>2.2950819672131146</v>
      </c>
      <c r="R2834" s="3">
        <v>140</v>
      </c>
      <c r="T2834">
        <v>63770</v>
      </c>
      <c r="W2834">
        <v>5920</v>
      </c>
      <c r="X2834">
        <v>23</v>
      </c>
      <c r="Z2834">
        <v>160</v>
      </c>
      <c r="AA2834" s="1">
        <v>15.893641810918776</v>
      </c>
      <c r="AD2834">
        <v>29790</v>
      </c>
      <c r="AE2834">
        <v>5600</v>
      </c>
      <c r="AF2834">
        <v>330</v>
      </c>
      <c r="AG2834">
        <v>2100</v>
      </c>
      <c r="AH2834">
        <v>3940</v>
      </c>
      <c r="AQ2834" s="3">
        <v>124000</v>
      </c>
      <c r="BA2834" t="s">
        <v>31</v>
      </c>
      <c r="BB2834">
        <v>2.2950819672131146</v>
      </c>
      <c r="BC2834" s="2">
        <f t="shared" si="787"/>
        <v>1798.8716502115653</v>
      </c>
      <c r="BD2834" s="2">
        <f t="shared" si="788"/>
        <v>0</v>
      </c>
      <c r="BE2834" s="2">
        <f t="shared" si="789"/>
        <v>61.628149073495727</v>
      </c>
      <c r="BF2834" s="2">
        <f t="shared" si="790"/>
        <v>14.799741004532422</v>
      </c>
      <c r="BG2834" s="2">
        <f t="shared" si="791"/>
        <v>0.56590204236772623</v>
      </c>
      <c r="BH2834" s="2">
        <f t="shared" si="792"/>
        <v>1295.8371395015006</v>
      </c>
      <c r="BI2834" s="2">
        <f t="shared" si="793"/>
        <v>143.25914556152466</v>
      </c>
      <c r="BJ2834" s="2">
        <f t="shared" si="794"/>
        <v>47.543581616481774</v>
      </c>
      <c r="BK2834" s="2">
        <f t="shared" si="795"/>
        <v>52.397824242726678</v>
      </c>
      <c r="BL2834" s="2">
        <f t="shared" si="796"/>
        <v>162.10656243571282</v>
      </c>
      <c r="BM2834" s="2"/>
      <c r="BN2834" s="1">
        <f t="shared" si="797"/>
        <v>-0.22849548244385337</v>
      </c>
      <c r="BO2834" s="2">
        <f t="shared" si="798"/>
        <v>0.72036108821276779</v>
      </c>
      <c r="BP2834" s="1">
        <f t="shared" si="799"/>
        <v>11.939393939393939</v>
      </c>
    </row>
    <row r="2835" spans="1:68" x14ac:dyDescent="0.25">
      <c r="A2835" t="s">
        <v>2548</v>
      </c>
      <c r="B2835" t="s">
        <v>2681</v>
      </c>
      <c r="C2835" t="s">
        <v>191</v>
      </c>
      <c r="D2835">
        <v>-23.681829</v>
      </c>
      <c r="E2835">
        <v>-68.166359999999997</v>
      </c>
      <c r="G2835" t="s">
        <v>2683</v>
      </c>
      <c r="H2835" t="s">
        <v>445</v>
      </c>
      <c r="I2835" t="s">
        <v>2689</v>
      </c>
      <c r="J2835" t="s">
        <v>29</v>
      </c>
      <c r="L2835" t="s">
        <v>30</v>
      </c>
      <c r="N2835">
        <v>18</v>
      </c>
      <c r="O2835">
        <v>1.069</v>
      </c>
      <c r="P2835">
        <v>7.53</v>
      </c>
      <c r="Q2835" s="1">
        <v>0.98360655737704916</v>
      </c>
      <c r="R2835" s="3">
        <v>60</v>
      </c>
      <c r="T2835">
        <v>53480</v>
      </c>
      <c r="W2835">
        <v>5670</v>
      </c>
      <c r="X2835">
        <v>18</v>
      </c>
      <c r="Z2835">
        <v>110</v>
      </c>
      <c r="AA2835" s="1">
        <v>9.3492010652463389</v>
      </c>
      <c r="AD2835">
        <v>25300</v>
      </c>
      <c r="AE2835">
        <v>4880</v>
      </c>
      <c r="AF2835">
        <v>250</v>
      </c>
      <c r="AG2835">
        <v>1920</v>
      </c>
      <c r="AH2835">
        <v>3110</v>
      </c>
      <c r="AQ2835" s="3">
        <v>107000</v>
      </c>
      <c r="BA2835" t="s">
        <v>31</v>
      </c>
      <c r="BB2835">
        <v>0.98360655737704916</v>
      </c>
      <c r="BC2835" s="2">
        <f t="shared" si="787"/>
        <v>1508.6036671368122</v>
      </c>
      <c r="BD2835" s="2">
        <f t="shared" si="788"/>
        <v>0</v>
      </c>
      <c r="BE2835" s="2">
        <f t="shared" si="789"/>
        <v>59.025608994378508</v>
      </c>
      <c r="BF2835" s="2">
        <f t="shared" si="790"/>
        <v>10.17482194061604</v>
      </c>
      <c r="BG2835" s="2">
        <f t="shared" si="791"/>
        <v>0.33288355433395661</v>
      </c>
      <c r="BH2835" s="2">
        <f t="shared" si="792"/>
        <v>1100.5263386837182</v>
      </c>
      <c r="BI2835" s="2">
        <f t="shared" si="793"/>
        <v>124.84011256075722</v>
      </c>
      <c r="BJ2835" s="2">
        <f t="shared" si="794"/>
        <v>36.017864860971045</v>
      </c>
      <c r="BK2835" s="2">
        <f t="shared" si="795"/>
        <v>47.906582164778676</v>
      </c>
      <c r="BL2835" s="2">
        <f t="shared" si="796"/>
        <v>127.95721045052458</v>
      </c>
      <c r="BM2835" s="2"/>
      <c r="BN2835" s="1">
        <f t="shared" si="797"/>
        <v>-0.44824773849246297</v>
      </c>
      <c r="BO2835" s="2">
        <f t="shared" si="798"/>
        <v>0.72949997581035564</v>
      </c>
      <c r="BP2835" s="1">
        <f t="shared" si="799"/>
        <v>12.44</v>
      </c>
    </row>
    <row r="2836" spans="1:68" x14ac:dyDescent="0.25">
      <c r="A2836" t="s">
        <v>2549</v>
      </c>
      <c r="B2836" t="s">
        <v>2681</v>
      </c>
      <c r="C2836" t="s">
        <v>191</v>
      </c>
      <c r="D2836">
        <v>-23.693597</v>
      </c>
      <c r="E2836">
        <v>-68.153830999999997</v>
      </c>
      <c r="G2836" t="s">
        <v>2683</v>
      </c>
      <c r="H2836" t="s">
        <v>445</v>
      </c>
      <c r="J2836" t="s">
        <v>29</v>
      </c>
      <c r="L2836" t="s">
        <v>30</v>
      </c>
      <c r="N2836">
        <v>19.5</v>
      </c>
      <c r="O2836">
        <v>1.02</v>
      </c>
      <c r="P2836">
        <v>7.8</v>
      </c>
      <c r="Q2836" s="1">
        <v>1.639344262295082</v>
      </c>
      <c r="R2836" s="3">
        <v>100</v>
      </c>
      <c r="T2836">
        <v>11120</v>
      </c>
      <c r="W2836">
        <v>3180</v>
      </c>
      <c r="X2836">
        <v>6</v>
      </c>
      <c r="Z2836">
        <v>38</v>
      </c>
      <c r="AA2836" s="1">
        <v>28.982523302263651</v>
      </c>
      <c r="AD2836">
        <v>5500</v>
      </c>
      <c r="AE2836">
        <v>920</v>
      </c>
      <c r="AF2836">
        <v>53</v>
      </c>
      <c r="AG2836">
        <v>1220</v>
      </c>
      <c r="AH2836">
        <v>720</v>
      </c>
      <c r="AQ2836" s="3">
        <v>25900</v>
      </c>
      <c r="BA2836" t="s">
        <v>31</v>
      </c>
      <c r="BB2836">
        <v>1.639344262295082</v>
      </c>
      <c r="BC2836" s="2">
        <f t="shared" si="787"/>
        <v>313.68124118476726</v>
      </c>
      <c r="BD2836" s="2">
        <f t="shared" si="788"/>
        <v>0</v>
      </c>
      <c r="BE2836" s="2">
        <f t="shared" si="789"/>
        <v>33.10430980637102</v>
      </c>
      <c r="BF2836" s="2">
        <f t="shared" si="790"/>
        <v>3.5149384885764499</v>
      </c>
      <c r="BG2836" s="2">
        <f t="shared" si="791"/>
        <v>1.0319390184352655</v>
      </c>
      <c r="BH2836" s="2">
        <f t="shared" si="792"/>
        <v>239.24485623559093</v>
      </c>
      <c r="BI2836" s="2">
        <f t="shared" si="793"/>
        <v>23.535431056536197</v>
      </c>
      <c r="BJ2836" s="2">
        <f t="shared" si="794"/>
        <v>7.6357873505258613</v>
      </c>
      <c r="BK2836" s="2">
        <f t="shared" si="795"/>
        <v>30.440640750536453</v>
      </c>
      <c r="BL2836" s="2">
        <f t="shared" si="796"/>
        <v>29.623534252211478</v>
      </c>
      <c r="BM2836" s="2"/>
      <c r="BN2836" s="1">
        <f t="shared" si="797"/>
        <v>1.1676631918842475</v>
      </c>
      <c r="BO2836" s="2">
        <f t="shared" si="798"/>
        <v>0.76270055337695131</v>
      </c>
      <c r="BP2836" s="1">
        <f t="shared" si="799"/>
        <v>13.584905660377359</v>
      </c>
    </row>
    <row r="2837" spans="1:68" x14ac:dyDescent="0.25">
      <c r="A2837" t="s">
        <v>2550</v>
      </c>
      <c r="B2837" t="s">
        <v>2681</v>
      </c>
      <c r="C2837" t="s">
        <v>191</v>
      </c>
      <c r="D2837">
        <v>-23.694690999999999</v>
      </c>
      <c r="E2837">
        <v>-68.152412999999996</v>
      </c>
      <c r="G2837" t="s">
        <v>2683</v>
      </c>
      <c r="H2837" t="s">
        <v>445</v>
      </c>
      <c r="J2837" t="s">
        <v>29</v>
      </c>
      <c r="L2837" t="s">
        <v>30</v>
      </c>
      <c r="N2837">
        <v>19.5</v>
      </c>
      <c r="O2837">
        <v>1.012</v>
      </c>
      <c r="P2837">
        <v>8.19</v>
      </c>
      <c r="Q2837" s="1">
        <v>2.1311475409836067</v>
      </c>
      <c r="R2837" s="3">
        <v>130</v>
      </c>
      <c r="T2837">
        <v>7620</v>
      </c>
      <c r="W2837">
        <v>1700</v>
      </c>
      <c r="Z2837">
        <v>23</v>
      </c>
      <c r="AA2837" s="1">
        <v>38.799184420772306</v>
      </c>
      <c r="AD2837">
        <v>3800</v>
      </c>
      <c r="AE2837">
        <v>630</v>
      </c>
      <c r="AF2837">
        <v>34</v>
      </c>
      <c r="AG2837">
        <v>630</v>
      </c>
      <c r="AH2837">
        <v>520</v>
      </c>
      <c r="AQ2837" s="3">
        <v>17900</v>
      </c>
      <c r="BA2837" t="s">
        <v>31</v>
      </c>
      <c r="BB2837">
        <v>2.1311475409836067</v>
      </c>
      <c r="BC2837" s="2">
        <f t="shared" si="787"/>
        <v>214.95063469675597</v>
      </c>
      <c r="BD2837" s="2">
        <f t="shared" si="788"/>
        <v>0</v>
      </c>
      <c r="BE2837" s="2">
        <f t="shared" si="789"/>
        <v>17.697272537997083</v>
      </c>
      <c r="BF2837" s="2">
        <f t="shared" si="790"/>
        <v>2.1274627694015353</v>
      </c>
      <c r="BG2837" s="2">
        <f t="shared" si="791"/>
        <v>1.3814667504859199</v>
      </c>
      <c r="BH2837" s="2">
        <f t="shared" si="792"/>
        <v>165.29644612640828</v>
      </c>
      <c r="BI2837" s="2">
        <f t="shared" si="793"/>
        <v>16.116653875671524</v>
      </c>
      <c r="BJ2837" s="2">
        <f t="shared" si="794"/>
        <v>4.8984296210920615</v>
      </c>
      <c r="BK2837" s="2">
        <f t="shared" si="795"/>
        <v>15.719347272818004</v>
      </c>
      <c r="BL2837" s="2">
        <f t="shared" si="796"/>
        <v>21.394774737708289</v>
      </c>
      <c r="BM2837" s="2"/>
      <c r="BN2837" s="1">
        <f t="shared" si="797"/>
        <v>1.5717725653120296</v>
      </c>
      <c r="BO2837" s="2">
        <f t="shared" si="798"/>
        <v>0.76899724608676834</v>
      </c>
      <c r="BP2837" s="1">
        <f t="shared" si="799"/>
        <v>15.294117647058824</v>
      </c>
    </row>
    <row r="2838" spans="1:68" x14ac:dyDescent="0.25">
      <c r="A2838" t="s">
        <v>2551</v>
      </c>
      <c r="B2838" t="s">
        <v>2681</v>
      </c>
      <c r="C2838" t="s">
        <v>191</v>
      </c>
      <c r="D2838">
        <v>-23.703234999999999</v>
      </c>
      <c r="E2838">
        <v>-68.138677999999999</v>
      </c>
      <c r="G2838" t="s">
        <v>2683</v>
      </c>
      <c r="H2838" t="s">
        <v>445</v>
      </c>
      <c r="J2838" t="s">
        <v>29</v>
      </c>
      <c r="L2838" t="s">
        <v>30</v>
      </c>
      <c r="N2838">
        <v>19.5</v>
      </c>
      <c r="O2838">
        <v>1.0620000000000001</v>
      </c>
      <c r="P2838">
        <v>7.65</v>
      </c>
      <c r="Q2838" s="1">
        <v>0.55737704918032782</v>
      </c>
      <c r="R2838" s="3">
        <v>34</v>
      </c>
      <c r="T2838">
        <v>46400</v>
      </c>
      <c r="W2838">
        <v>5500</v>
      </c>
      <c r="X2838">
        <v>4</v>
      </c>
      <c r="Z2838">
        <v>100</v>
      </c>
      <c r="AA2838" s="1">
        <v>10.75158122503329</v>
      </c>
      <c r="AD2838">
        <v>21900</v>
      </c>
      <c r="AE2838">
        <v>4000</v>
      </c>
      <c r="AF2838">
        <v>260</v>
      </c>
      <c r="AG2838">
        <v>1960</v>
      </c>
      <c r="AH2838">
        <v>3210</v>
      </c>
      <c r="AQ2838" s="3">
        <v>92000</v>
      </c>
      <c r="BA2838" t="s">
        <v>31</v>
      </c>
      <c r="BB2838">
        <v>0.55737704918032782</v>
      </c>
      <c r="BC2838" s="2">
        <f t="shared" si="787"/>
        <v>1308.885754583921</v>
      </c>
      <c r="BD2838" s="2">
        <f t="shared" si="788"/>
        <v>0</v>
      </c>
      <c r="BE2838" s="2">
        <f t="shared" si="789"/>
        <v>57.255881740578801</v>
      </c>
      <c r="BF2838" s="2">
        <f t="shared" si="790"/>
        <v>9.2498381278327635</v>
      </c>
      <c r="BG2838" s="2">
        <f t="shared" si="791"/>
        <v>0.3828160874840501</v>
      </c>
      <c r="BH2838" s="2">
        <f t="shared" si="792"/>
        <v>952.62951846535293</v>
      </c>
      <c r="BI2838" s="2">
        <f t="shared" si="793"/>
        <v>102.32796111537476</v>
      </c>
      <c r="BJ2838" s="2">
        <f t="shared" si="794"/>
        <v>37.458579455409883</v>
      </c>
      <c r="BK2838" s="2">
        <f t="shared" si="795"/>
        <v>48.904635959878235</v>
      </c>
      <c r="BL2838" s="2">
        <f t="shared" si="796"/>
        <v>132.07159020777618</v>
      </c>
      <c r="BM2838" s="2"/>
      <c r="BN2838" s="1">
        <f t="shared" si="797"/>
        <v>1.0566434678138195</v>
      </c>
      <c r="BO2838" s="2">
        <f t="shared" si="798"/>
        <v>0.72781716443096467</v>
      </c>
      <c r="BP2838" s="1">
        <f t="shared" si="799"/>
        <v>12.346153846153847</v>
      </c>
    </row>
    <row r="2839" spans="1:68" x14ac:dyDescent="0.25">
      <c r="A2839" t="s">
        <v>2552</v>
      </c>
      <c r="B2839" t="s">
        <v>2681</v>
      </c>
      <c r="C2839" t="s">
        <v>191</v>
      </c>
      <c r="D2839">
        <v>-23.711368</v>
      </c>
      <c r="E2839">
        <v>-68.124196999999995</v>
      </c>
      <c r="G2839" t="s">
        <v>2683</v>
      </c>
      <c r="H2839" t="s">
        <v>445</v>
      </c>
      <c r="J2839" t="s">
        <v>29</v>
      </c>
      <c r="L2839" t="s">
        <v>30</v>
      </c>
      <c r="N2839">
        <v>19.5</v>
      </c>
      <c r="O2839">
        <v>1.0089999999999999</v>
      </c>
      <c r="P2839">
        <v>8.08</v>
      </c>
      <c r="Q2839" s="1">
        <v>2.9508196721311477</v>
      </c>
      <c r="R2839" s="3">
        <v>180</v>
      </c>
      <c r="T2839">
        <v>4820</v>
      </c>
      <c r="W2839">
        <v>890</v>
      </c>
      <c r="X2839">
        <v>6</v>
      </c>
      <c r="Z2839">
        <v>15</v>
      </c>
      <c r="AA2839" s="1">
        <v>38.799184420772306</v>
      </c>
      <c r="AD2839">
        <v>2380</v>
      </c>
      <c r="AE2839">
        <v>290</v>
      </c>
      <c r="AF2839">
        <v>22</v>
      </c>
      <c r="AG2839">
        <v>360</v>
      </c>
      <c r="AH2839">
        <v>330</v>
      </c>
      <c r="AQ2839" s="3">
        <v>10500</v>
      </c>
      <c r="BA2839" t="s">
        <v>31</v>
      </c>
      <c r="BB2839">
        <v>2.9508196721311477</v>
      </c>
      <c r="BC2839" s="2">
        <f t="shared" si="787"/>
        <v>135.96614950634697</v>
      </c>
      <c r="BD2839" s="2">
        <f t="shared" si="788"/>
        <v>0</v>
      </c>
      <c r="BE2839" s="2">
        <f t="shared" si="789"/>
        <v>9.2650426816572971</v>
      </c>
      <c r="BF2839" s="2">
        <f t="shared" si="790"/>
        <v>1.3874757191749145</v>
      </c>
      <c r="BG2839" s="2">
        <f t="shared" si="791"/>
        <v>1.3814667504859199</v>
      </c>
      <c r="BH2839" s="2">
        <f t="shared" si="792"/>
        <v>103.52777415285571</v>
      </c>
      <c r="BI2839" s="2">
        <f t="shared" si="793"/>
        <v>7.4187771808646703</v>
      </c>
      <c r="BJ2839" s="2">
        <f t="shared" si="794"/>
        <v>3.1695721077654517</v>
      </c>
      <c r="BK2839" s="2">
        <f t="shared" si="795"/>
        <v>8.9824841558960014</v>
      </c>
      <c r="BL2839" s="2">
        <f t="shared" si="796"/>
        <v>13.577453198930261</v>
      </c>
      <c r="BM2839" s="2"/>
      <c r="BN2839" s="1">
        <f t="shared" si="797"/>
        <v>0.56490032988290995</v>
      </c>
      <c r="BO2839" s="2">
        <f t="shared" si="798"/>
        <v>0.76142315222380397</v>
      </c>
      <c r="BP2839" s="1">
        <f t="shared" si="799"/>
        <v>15</v>
      </c>
    </row>
    <row r="2840" spans="1:68" x14ac:dyDescent="0.25">
      <c r="A2840" t="s">
        <v>2553</v>
      </c>
      <c r="B2840" t="s">
        <v>2681</v>
      </c>
      <c r="C2840" t="s">
        <v>191</v>
      </c>
      <c r="D2840">
        <v>-23.713676</v>
      </c>
      <c r="E2840">
        <v>-68.097804999999994</v>
      </c>
      <c r="G2840" t="s">
        <v>2683</v>
      </c>
      <c r="H2840" t="s">
        <v>445</v>
      </c>
      <c r="J2840" t="s">
        <v>29</v>
      </c>
      <c r="L2840" t="s">
        <v>30</v>
      </c>
      <c r="N2840">
        <v>18</v>
      </c>
      <c r="O2840">
        <v>1.0029999999999999</v>
      </c>
      <c r="P2840">
        <v>7.66</v>
      </c>
      <c r="Q2840" s="1">
        <v>2.2950819672131146</v>
      </c>
      <c r="R2840" s="3">
        <v>140</v>
      </c>
      <c r="T2840">
        <v>1710</v>
      </c>
      <c r="W2840">
        <v>840</v>
      </c>
      <c r="X2840">
        <v>20</v>
      </c>
      <c r="Z2840">
        <v>13</v>
      </c>
      <c r="AA2840" s="1">
        <v>30.852363515312916</v>
      </c>
      <c r="AD2840">
        <v>890</v>
      </c>
      <c r="AE2840">
        <v>74</v>
      </c>
      <c r="AF2840">
        <v>0.5</v>
      </c>
      <c r="AG2840">
        <v>360</v>
      </c>
      <c r="AH2840">
        <v>130</v>
      </c>
      <c r="AQ2840" s="3">
        <v>4740</v>
      </c>
      <c r="BA2840" t="s">
        <v>31</v>
      </c>
      <c r="BB2840">
        <v>2.2950819672131146</v>
      </c>
      <c r="BC2840" s="2">
        <f t="shared" si="787"/>
        <v>48.236953455571225</v>
      </c>
      <c r="BD2840" s="2">
        <f t="shared" si="788"/>
        <v>0</v>
      </c>
      <c r="BE2840" s="2">
        <f t="shared" si="789"/>
        <v>8.7445346658338536</v>
      </c>
      <c r="BF2840" s="2">
        <f t="shared" si="790"/>
        <v>1.2024789566182592</v>
      </c>
      <c r="BG2840" s="2">
        <f t="shared" si="791"/>
        <v>1.0985157293020569</v>
      </c>
      <c r="BH2840" s="2">
        <f t="shared" si="792"/>
        <v>38.714167645395619</v>
      </c>
      <c r="BI2840" s="2">
        <f t="shared" si="793"/>
        <v>1.8930672806344333</v>
      </c>
      <c r="BJ2840" s="2">
        <f t="shared" si="794"/>
        <v>7.2035729721942082E-2</v>
      </c>
      <c r="BK2840" s="2">
        <f t="shared" si="795"/>
        <v>8.9824841558960014</v>
      </c>
      <c r="BL2840" s="2">
        <f t="shared" si="796"/>
        <v>5.3486936844270723</v>
      </c>
      <c r="BM2840" s="2"/>
      <c r="BN2840" s="1">
        <f t="shared" si="797"/>
        <v>0.96133905569534139</v>
      </c>
      <c r="BO2840" s="2">
        <f t="shared" si="798"/>
        <v>0.80258318305805543</v>
      </c>
      <c r="BP2840" s="1">
        <f t="shared" si="799"/>
        <v>260</v>
      </c>
    </row>
    <row r="2841" spans="1:68" x14ac:dyDescent="0.25">
      <c r="A2841" t="s">
        <v>2554</v>
      </c>
      <c r="B2841" t="s">
        <v>2681</v>
      </c>
      <c r="C2841" t="s">
        <v>191</v>
      </c>
      <c r="D2841">
        <v>-23.715513000000001</v>
      </c>
      <c r="E2841">
        <v>-68.113427000000001</v>
      </c>
      <c r="G2841" t="s">
        <v>2683</v>
      </c>
      <c r="H2841" t="s">
        <v>445</v>
      </c>
      <c r="J2841" t="s">
        <v>29</v>
      </c>
      <c r="L2841" t="s">
        <v>30</v>
      </c>
      <c r="N2841">
        <v>20</v>
      </c>
      <c r="O2841">
        <v>1.0109999999999999</v>
      </c>
      <c r="P2841">
        <v>7.42</v>
      </c>
      <c r="Q2841" s="1">
        <v>1.8032786885245902</v>
      </c>
      <c r="R2841" s="3">
        <v>110</v>
      </c>
      <c r="T2841">
        <v>8500</v>
      </c>
      <c r="W2841">
        <v>2200</v>
      </c>
      <c r="X2841">
        <v>11</v>
      </c>
      <c r="Z2841">
        <v>17</v>
      </c>
      <c r="AA2841" s="1">
        <v>35.059503994673769</v>
      </c>
      <c r="AD2841">
        <v>4000</v>
      </c>
      <c r="AE2841">
        <v>510</v>
      </c>
      <c r="AF2841">
        <v>17</v>
      </c>
      <c r="AG2841">
        <v>980</v>
      </c>
      <c r="AH2841">
        <v>700</v>
      </c>
      <c r="AQ2841" s="3">
        <v>12000</v>
      </c>
      <c r="BA2841" t="s">
        <v>31</v>
      </c>
      <c r="BB2841">
        <v>1.8032786885245902</v>
      </c>
      <c r="BC2841" s="2">
        <f t="shared" si="787"/>
        <v>239.7743300423131</v>
      </c>
      <c r="BD2841" s="2">
        <f t="shared" si="788"/>
        <v>0</v>
      </c>
      <c r="BE2841" s="2">
        <f t="shared" si="789"/>
        <v>22.902352696231521</v>
      </c>
      <c r="BF2841" s="2">
        <f t="shared" si="790"/>
        <v>1.5724724817315696</v>
      </c>
      <c r="BG2841" s="2">
        <f t="shared" si="791"/>
        <v>1.2483133287523374</v>
      </c>
      <c r="BH2841" s="2">
        <f t="shared" si="792"/>
        <v>173.99625908042975</v>
      </c>
      <c r="BI2841" s="2">
        <f t="shared" si="793"/>
        <v>13.046815042210282</v>
      </c>
      <c r="BJ2841" s="2">
        <f t="shared" si="794"/>
        <v>2.4492148105460307</v>
      </c>
      <c r="BK2841" s="2">
        <f t="shared" si="795"/>
        <v>24.452317979939117</v>
      </c>
      <c r="BL2841" s="2">
        <f t="shared" si="796"/>
        <v>28.80065830076116</v>
      </c>
      <c r="BM2841" s="2"/>
      <c r="BN2841" s="1">
        <f t="shared" si="797"/>
        <v>1.4768965623409172</v>
      </c>
      <c r="BO2841" s="2">
        <f t="shared" si="798"/>
        <v>0.72566675110602763</v>
      </c>
      <c r="BP2841" s="1">
        <f t="shared" si="799"/>
        <v>41.176470588235297</v>
      </c>
    </row>
    <row r="2842" spans="1:68" x14ac:dyDescent="0.25">
      <c r="A2842" t="s">
        <v>2555</v>
      </c>
      <c r="B2842" t="s">
        <v>2681</v>
      </c>
      <c r="C2842" t="s">
        <v>191</v>
      </c>
      <c r="D2842">
        <v>-23.720412</v>
      </c>
      <c r="E2842">
        <v>-68.112900999999994</v>
      </c>
      <c r="G2842" t="s">
        <v>2683</v>
      </c>
      <c r="H2842" t="s">
        <v>445</v>
      </c>
      <c r="J2842" t="s">
        <v>29</v>
      </c>
      <c r="L2842" t="s">
        <v>30</v>
      </c>
      <c r="N2842">
        <v>15.5</v>
      </c>
      <c r="O2842">
        <v>1.0029999999999999</v>
      </c>
      <c r="P2842">
        <v>7.36</v>
      </c>
      <c r="Q2842" s="1">
        <v>3.278688524590164</v>
      </c>
      <c r="R2842" s="3">
        <v>200</v>
      </c>
      <c r="T2842">
        <v>1900</v>
      </c>
      <c r="W2842">
        <v>380</v>
      </c>
      <c r="X2842">
        <v>6</v>
      </c>
      <c r="Z2842">
        <v>8</v>
      </c>
      <c r="AA2842" s="1">
        <v>39.734104527296942</v>
      </c>
      <c r="AD2842">
        <v>910</v>
      </c>
      <c r="AE2842">
        <v>120</v>
      </c>
      <c r="AF2842">
        <v>4</v>
      </c>
      <c r="AG2842">
        <v>240</v>
      </c>
      <c r="AH2842">
        <v>150</v>
      </c>
      <c r="AQ2842" s="3">
        <v>4250</v>
      </c>
      <c r="BA2842" t="s">
        <v>31</v>
      </c>
      <c r="BB2842">
        <v>3.278688524590164</v>
      </c>
      <c r="BC2842" s="2">
        <f t="shared" si="787"/>
        <v>53.596614950634695</v>
      </c>
      <c r="BD2842" s="2">
        <f t="shared" si="788"/>
        <v>0</v>
      </c>
      <c r="BE2842" s="2">
        <f t="shared" si="789"/>
        <v>3.9558609202581718</v>
      </c>
      <c r="BF2842" s="2">
        <f t="shared" si="790"/>
        <v>0.73998705022662103</v>
      </c>
      <c r="BG2842" s="2">
        <f t="shared" si="791"/>
        <v>1.4147551059193157</v>
      </c>
      <c r="BH2842" s="2">
        <f t="shared" si="792"/>
        <v>39.584148940797775</v>
      </c>
      <c r="BI2842" s="2">
        <f t="shared" si="793"/>
        <v>3.069838833461243</v>
      </c>
      <c r="BJ2842" s="2">
        <f t="shared" si="794"/>
        <v>0.57628583777553666</v>
      </c>
      <c r="BK2842" s="2">
        <f t="shared" si="795"/>
        <v>5.9883227705973345</v>
      </c>
      <c r="BL2842" s="2">
        <f t="shared" si="796"/>
        <v>6.1715696358773915</v>
      </c>
      <c r="BM2842" s="2"/>
      <c r="BN2842" s="1">
        <f t="shared" si="797"/>
        <v>2.0878751678222955</v>
      </c>
      <c r="BO2842" s="2">
        <f t="shared" si="798"/>
        <v>0.73855688418488485</v>
      </c>
      <c r="BP2842" s="1">
        <f t="shared" si="799"/>
        <v>37.5</v>
      </c>
    </row>
    <row r="2843" spans="1:68" x14ac:dyDescent="0.25">
      <c r="A2843" t="s">
        <v>2556</v>
      </c>
      <c r="B2843" t="s">
        <v>2681</v>
      </c>
      <c r="C2843" t="s">
        <v>191</v>
      </c>
      <c r="D2843">
        <v>-23.734399</v>
      </c>
      <c r="E2843">
        <v>-68.132333000000003</v>
      </c>
      <c r="G2843" t="s">
        <v>2683</v>
      </c>
      <c r="H2843" t="s">
        <v>445</v>
      </c>
      <c r="I2843" t="s">
        <v>215</v>
      </c>
      <c r="J2843" t="s">
        <v>29</v>
      </c>
      <c r="L2843" t="s">
        <v>30</v>
      </c>
      <c r="N2843">
        <v>19.5</v>
      </c>
      <c r="O2843">
        <v>1.0029999999999999</v>
      </c>
      <c r="P2843">
        <v>7.65</v>
      </c>
      <c r="Q2843" s="1">
        <v>2.622950819672131</v>
      </c>
      <c r="R2843" s="3">
        <v>160</v>
      </c>
      <c r="T2843">
        <v>1830</v>
      </c>
      <c r="W2843">
        <v>800</v>
      </c>
      <c r="X2843">
        <v>6</v>
      </c>
      <c r="Z2843">
        <v>8</v>
      </c>
      <c r="AA2843" s="1">
        <v>35.994424101198405</v>
      </c>
      <c r="AD2843">
        <v>860</v>
      </c>
      <c r="AE2843">
        <v>94</v>
      </c>
      <c r="AF2843">
        <v>4</v>
      </c>
      <c r="AG2843">
        <v>340</v>
      </c>
      <c r="AH2843">
        <v>170</v>
      </c>
      <c r="AQ2843" s="3">
        <v>4950</v>
      </c>
      <c r="BA2843" t="s">
        <v>31</v>
      </c>
      <c r="BB2843">
        <v>2.622950819672131</v>
      </c>
      <c r="BC2843" s="2">
        <f t="shared" si="787"/>
        <v>51.622002820874464</v>
      </c>
      <c r="BD2843" s="2">
        <f t="shared" si="788"/>
        <v>0</v>
      </c>
      <c r="BE2843" s="2">
        <f t="shared" si="789"/>
        <v>8.3281282531750982</v>
      </c>
      <c r="BF2843" s="2">
        <f t="shared" si="790"/>
        <v>0.73998705022662103</v>
      </c>
      <c r="BG2843" s="2">
        <f t="shared" si="791"/>
        <v>1.2816016841857329</v>
      </c>
      <c r="BH2843" s="2">
        <f t="shared" si="792"/>
        <v>37.409195702292401</v>
      </c>
      <c r="BI2843" s="2">
        <f t="shared" si="793"/>
        <v>2.4047070862113071</v>
      </c>
      <c r="BJ2843" s="2">
        <f t="shared" si="794"/>
        <v>0.57628583777553666</v>
      </c>
      <c r="BK2843" s="2">
        <f t="shared" si="795"/>
        <v>8.483457258346224</v>
      </c>
      <c r="BL2843" s="2">
        <f t="shared" si="796"/>
        <v>6.9944455873277107</v>
      </c>
      <c r="BM2843" s="2"/>
      <c r="BN2843" s="1">
        <f t="shared" si="797"/>
        <v>0.3126839451113837</v>
      </c>
      <c r="BO2843" s="2">
        <f t="shared" si="798"/>
        <v>0.72467540308539113</v>
      </c>
      <c r="BP2843" s="1">
        <f t="shared" si="799"/>
        <v>42.5</v>
      </c>
    </row>
    <row r="2844" spans="1:68" x14ac:dyDescent="0.25">
      <c r="A2844" t="s">
        <v>2557</v>
      </c>
      <c r="B2844" t="s">
        <v>2681</v>
      </c>
      <c r="C2844" t="s">
        <v>191</v>
      </c>
      <c r="D2844">
        <v>-23.746220000000001</v>
      </c>
      <c r="E2844">
        <v>-68.162192000000005</v>
      </c>
      <c r="G2844" t="s">
        <v>2683</v>
      </c>
      <c r="H2844" t="s">
        <v>445</v>
      </c>
      <c r="I2844" t="s">
        <v>215</v>
      </c>
      <c r="J2844" t="s">
        <v>29</v>
      </c>
      <c r="L2844" t="s">
        <v>30</v>
      </c>
      <c r="N2844">
        <v>15.5</v>
      </c>
      <c r="O2844">
        <v>1.0029999999999999</v>
      </c>
      <c r="P2844">
        <v>7.45</v>
      </c>
      <c r="Q2844" s="1">
        <v>4.2622950819672134</v>
      </c>
      <c r="R2844" s="3">
        <v>260</v>
      </c>
      <c r="T2844">
        <v>1900</v>
      </c>
      <c r="W2844">
        <v>270</v>
      </c>
      <c r="X2844">
        <v>6</v>
      </c>
      <c r="Z2844">
        <v>9</v>
      </c>
      <c r="AA2844" s="1">
        <v>40.669024633821572</v>
      </c>
      <c r="AD2844">
        <v>930</v>
      </c>
      <c r="AE2844">
        <v>140</v>
      </c>
      <c r="AF2844">
        <v>6</v>
      </c>
      <c r="AG2844">
        <v>240</v>
      </c>
      <c r="AH2844">
        <v>110</v>
      </c>
      <c r="AQ2844" s="3">
        <v>4150</v>
      </c>
      <c r="BA2844" t="s">
        <v>31</v>
      </c>
      <c r="BB2844">
        <v>4.2622950819672134</v>
      </c>
      <c r="BC2844" s="2">
        <f t="shared" si="787"/>
        <v>53.596614950634695</v>
      </c>
      <c r="BD2844" s="2">
        <f t="shared" si="788"/>
        <v>0</v>
      </c>
      <c r="BE2844" s="2">
        <f t="shared" si="789"/>
        <v>2.8107432854465957</v>
      </c>
      <c r="BF2844" s="2">
        <f t="shared" si="790"/>
        <v>0.83248543150494869</v>
      </c>
      <c r="BG2844" s="2">
        <f t="shared" si="791"/>
        <v>1.4480434613527113</v>
      </c>
      <c r="BH2844" s="2">
        <f t="shared" si="792"/>
        <v>40.454130236199923</v>
      </c>
      <c r="BI2844" s="2">
        <f t="shared" si="793"/>
        <v>3.5814786390381168</v>
      </c>
      <c r="BJ2844" s="2">
        <f t="shared" si="794"/>
        <v>0.86442875666330499</v>
      </c>
      <c r="BK2844" s="2">
        <f t="shared" si="795"/>
        <v>5.9883227705973345</v>
      </c>
      <c r="BL2844" s="2">
        <f t="shared" si="796"/>
        <v>4.5258177329767539</v>
      </c>
      <c r="BM2844" s="2"/>
      <c r="BN2844" s="1">
        <f t="shared" si="797"/>
        <v>1.8916206925989512</v>
      </c>
      <c r="BO2844" s="2">
        <f t="shared" si="798"/>
        <v>0.7547889036175196</v>
      </c>
      <c r="BP2844" s="1">
        <f t="shared" si="799"/>
        <v>18.333333333333332</v>
      </c>
    </row>
    <row r="2845" spans="1:68" x14ac:dyDescent="0.25">
      <c r="A2845" t="s">
        <v>2558</v>
      </c>
      <c r="B2845" t="s">
        <v>2681</v>
      </c>
      <c r="C2845" t="s">
        <v>191</v>
      </c>
      <c r="D2845">
        <v>-23.740822000000001</v>
      </c>
      <c r="E2845">
        <v>-68.099712999999994</v>
      </c>
      <c r="G2845" t="s">
        <v>2683</v>
      </c>
      <c r="H2845" t="s">
        <v>445</v>
      </c>
      <c r="J2845" t="s">
        <v>29</v>
      </c>
      <c r="L2845" t="s">
        <v>30</v>
      </c>
      <c r="N2845">
        <v>18</v>
      </c>
      <c r="O2845">
        <v>1.0029999999999999</v>
      </c>
      <c r="P2845">
        <v>7.56</v>
      </c>
      <c r="Q2845" s="1">
        <v>2.7868852459016393</v>
      </c>
      <c r="R2845" s="3">
        <v>170</v>
      </c>
      <c r="T2845">
        <v>1540</v>
      </c>
      <c r="W2845">
        <v>800</v>
      </c>
      <c r="X2845">
        <v>1</v>
      </c>
      <c r="Z2845">
        <v>10</v>
      </c>
      <c r="AA2845" s="1">
        <v>32.722203728362189</v>
      </c>
      <c r="AD2845">
        <v>830</v>
      </c>
      <c r="AE2845">
        <v>76</v>
      </c>
      <c r="AF2845">
        <v>0.5</v>
      </c>
      <c r="AG2845">
        <v>290</v>
      </c>
      <c r="AH2845">
        <v>130</v>
      </c>
      <c r="AQ2845" s="3">
        <v>4290</v>
      </c>
      <c r="BA2845" t="s">
        <v>31</v>
      </c>
      <c r="BB2845">
        <v>2.7868852459016393</v>
      </c>
      <c r="BC2845" s="2">
        <f t="shared" si="787"/>
        <v>43.441466854724965</v>
      </c>
      <c r="BD2845" s="2">
        <f t="shared" si="788"/>
        <v>0</v>
      </c>
      <c r="BE2845" s="2">
        <f t="shared" si="789"/>
        <v>8.3281282531750982</v>
      </c>
      <c r="BF2845" s="2">
        <f t="shared" si="790"/>
        <v>0.92498381278327635</v>
      </c>
      <c r="BG2845" s="2">
        <f t="shared" si="791"/>
        <v>1.1650924401688483</v>
      </c>
      <c r="BH2845" s="2">
        <f t="shared" si="792"/>
        <v>36.104223759189175</v>
      </c>
      <c r="BI2845" s="2">
        <f t="shared" si="793"/>
        <v>1.9442312611921206</v>
      </c>
      <c r="BJ2845" s="2">
        <f t="shared" si="794"/>
        <v>7.2035729721942082E-2</v>
      </c>
      <c r="BK2845" s="2">
        <f t="shared" si="795"/>
        <v>7.2358900144717797</v>
      </c>
      <c r="BL2845" s="2">
        <f t="shared" si="796"/>
        <v>5.3486936844270723</v>
      </c>
      <c r="BM2845" s="2"/>
      <c r="BN2845" s="1">
        <f t="shared" si="797"/>
        <v>0.32102389127495179</v>
      </c>
      <c r="BO2845" s="2">
        <f t="shared" si="798"/>
        <v>0.83110047549562094</v>
      </c>
      <c r="BP2845" s="1">
        <f t="shared" si="799"/>
        <v>260</v>
      </c>
    </row>
    <row r="2846" spans="1:68" x14ac:dyDescent="0.25">
      <c r="A2846" t="s">
        <v>2559</v>
      </c>
      <c r="B2846" t="s">
        <v>2681</v>
      </c>
      <c r="C2846" t="s">
        <v>191</v>
      </c>
      <c r="D2846">
        <v>-23.732700999999999</v>
      </c>
      <c r="E2846">
        <v>-68.239644999999996</v>
      </c>
      <c r="G2846" t="s">
        <v>2683</v>
      </c>
      <c r="H2846" t="s">
        <v>445</v>
      </c>
      <c r="I2846" t="s">
        <v>2689</v>
      </c>
      <c r="J2846" t="s">
        <v>29</v>
      </c>
      <c r="L2846" t="s">
        <v>30</v>
      </c>
      <c r="N2846">
        <v>17.5</v>
      </c>
      <c r="O2846">
        <v>1.171</v>
      </c>
      <c r="P2846">
        <v>7.14</v>
      </c>
      <c r="Q2846" s="1">
        <v>2.9508196721311477</v>
      </c>
      <c r="R2846" s="3">
        <v>180</v>
      </c>
      <c r="T2846">
        <v>146750</v>
      </c>
      <c r="W2846">
        <v>6900</v>
      </c>
      <c r="Z2846">
        <v>420</v>
      </c>
      <c r="AA2846" s="1">
        <v>18.698402130492678</v>
      </c>
      <c r="AD2846">
        <v>73830</v>
      </c>
      <c r="AE2846">
        <v>14550</v>
      </c>
      <c r="AF2846">
        <v>940</v>
      </c>
      <c r="AG2846">
        <v>1560</v>
      </c>
      <c r="AH2846">
        <v>6060</v>
      </c>
      <c r="AO2846" s="1">
        <v>21.5</v>
      </c>
      <c r="AP2846">
        <v>2.5</v>
      </c>
      <c r="AQ2846" s="3">
        <v>288000</v>
      </c>
      <c r="BA2846" t="s">
        <v>31</v>
      </c>
      <c r="BB2846">
        <v>2.9508196721311477</v>
      </c>
      <c r="BC2846" s="2">
        <f t="shared" si="787"/>
        <v>4139.6332863187581</v>
      </c>
      <c r="BD2846" s="2">
        <f t="shared" si="788"/>
        <v>0</v>
      </c>
      <c r="BE2846" s="2">
        <f t="shared" si="789"/>
        <v>71.830106183635223</v>
      </c>
      <c r="BF2846" s="2">
        <f t="shared" si="790"/>
        <v>38.849320136897603</v>
      </c>
      <c r="BG2846" s="2">
        <f t="shared" si="791"/>
        <v>0.66576710866791322</v>
      </c>
      <c r="BH2846" s="2">
        <f t="shared" si="792"/>
        <v>3211.5359519770323</v>
      </c>
      <c r="BI2846" s="2">
        <f t="shared" si="793"/>
        <v>372.21795855717573</v>
      </c>
      <c r="BJ2846" s="2">
        <f t="shared" si="794"/>
        <v>135.42717187725111</v>
      </c>
      <c r="BK2846" s="2">
        <f t="shared" si="795"/>
        <v>38.924098008882673</v>
      </c>
      <c r="BL2846" s="2">
        <f t="shared" si="796"/>
        <v>249.33141328944663</v>
      </c>
      <c r="BM2846" s="2"/>
      <c r="BN2846" s="1">
        <f t="shared" si="797"/>
        <v>0.11008921744322699</v>
      </c>
      <c r="BO2846" s="2">
        <f t="shared" si="798"/>
        <v>0.77580204086940929</v>
      </c>
      <c r="BP2846" s="1">
        <f t="shared" si="799"/>
        <v>6.4468085106382977</v>
      </c>
    </row>
    <row r="2847" spans="1:68" x14ac:dyDescent="0.25">
      <c r="A2847" t="s">
        <v>2560</v>
      </c>
      <c r="B2847" t="s">
        <v>2681</v>
      </c>
      <c r="C2847" t="s">
        <v>191</v>
      </c>
      <c r="G2847" t="s">
        <v>2683</v>
      </c>
      <c r="H2847" t="s">
        <v>445</v>
      </c>
      <c r="J2847" t="s">
        <v>29</v>
      </c>
      <c r="L2847" t="s">
        <v>30</v>
      </c>
      <c r="N2847">
        <v>17.5</v>
      </c>
      <c r="O2847">
        <v>1.085</v>
      </c>
      <c r="P2847">
        <v>7.5</v>
      </c>
      <c r="Q2847" s="1">
        <v>0.98360655737704916</v>
      </c>
      <c r="R2847" s="3">
        <v>60</v>
      </c>
      <c r="T2847">
        <v>66530</v>
      </c>
      <c r="W2847">
        <v>6040</v>
      </c>
      <c r="Z2847">
        <v>200</v>
      </c>
      <c r="AA2847" s="1">
        <v>17.763482023968045</v>
      </c>
      <c r="AD2847">
        <v>32960</v>
      </c>
      <c r="AE2847">
        <v>6820</v>
      </c>
      <c r="AF2847">
        <v>440</v>
      </c>
      <c r="AG2847">
        <v>1940</v>
      </c>
      <c r="AH2847">
        <v>2800</v>
      </c>
      <c r="AQ2847" s="3">
        <v>137000</v>
      </c>
      <c r="BA2847" t="s">
        <v>31</v>
      </c>
      <c r="BB2847">
        <v>0.98360655737704916</v>
      </c>
      <c r="BC2847" s="2">
        <f t="shared" si="787"/>
        <v>1876.7277856135399</v>
      </c>
      <c r="BD2847" s="2">
        <f t="shared" si="788"/>
        <v>0</v>
      </c>
      <c r="BE2847" s="2">
        <f t="shared" si="789"/>
        <v>62.877368311471997</v>
      </c>
      <c r="BF2847" s="2">
        <f t="shared" si="790"/>
        <v>18.499676255665527</v>
      </c>
      <c r="BG2847" s="2">
        <f t="shared" si="791"/>
        <v>0.63247875323451763</v>
      </c>
      <c r="BH2847" s="2">
        <f t="shared" si="792"/>
        <v>1433.7291748227412</v>
      </c>
      <c r="BI2847" s="2">
        <f t="shared" si="793"/>
        <v>174.46917370171397</v>
      </c>
      <c r="BJ2847" s="2">
        <f t="shared" si="794"/>
        <v>63.391442155309036</v>
      </c>
      <c r="BK2847" s="2">
        <f t="shared" si="795"/>
        <v>48.405609062328459</v>
      </c>
      <c r="BL2847" s="2">
        <f t="shared" si="796"/>
        <v>115.20263320304464</v>
      </c>
      <c r="BM2847" s="2"/>
      <c r="BN2847" s="1">
        <f t="shared" si="797"/>
        <v>-0.1164301954731503</v>
      </c>
      <c r="BO2847" s="2">
        <f t="shared" si="798"/>
        <v>0.76395158947040709</v>
      </c>
      <c r="BP2847" s="1">
        <f t="shared" si="799"/>
        <v>6.3636363636363633</v>
      </c>
    </row>
    <row r="2848" spans="1:68" x14ac:dyDescent="0.25">
      <c r="A2848" t="s">
        <v>2561</v>
      </c>
      <c r="B2848" t="s">
        <v>2681</v>
      </c>
      <c r="C2848" t="s">
        <v>191</v>
      </c>
      <c r="D2848">
        <v>-23.684934999999999</v>
      </c>
      <c r="E2848">
        <v>-68.170039000000003</v>
      </c>
      <c r="G2848" t="s">
        <v>2683</v>
      </c>
      <c r="H2848" t="s">
        <v>445</v>
      </c>
      <c r="J2848" t="s">
        <v>29</v>
      </c>
      <c r="L2848" t="s">
        <v>30</v>
      </c>
      <c r="N2848">
        <v>18</v>
      </c>
      <c r="O2848">
        <v>1.081</v>
      </c>
      <c r="P2848">
        <v>7.41</v>
      </c>
      <c r="Q2848" s="1">
        <v>1.8032786885245902</v>
      </c>
      <c r="R2848" s="3">
        <v>110</v>
      </c>
      <c r="T2848">
        <v>62940</v>
      </c>
      <c r="W2848">
        <v>6110</v>
      </c>
      <c r="X2848">
        <v>20</v>
      </c>
      <c r="Z2848">
        <v>140</v>
      </c>
      <c r="AA2848" s="1">
        <v>5.609520639147803</v>
      </c>
      <c r="AD2848">
        <v>31500</v>
      </c>
      <c r="AE2848">
        <v>5400</v>
      </c>
      <c r="AF2848">
        <v>290</v>
      </c>
      <c r="AG2848">
        <v>1880</v>
      </c>
      <c r="AH2848">
        <v>3090</v>
      </c>
      <c r="AQ2848" s="3">
        <v>125000</v>
      </c>
      <c r="BA2848" t="s">
        <v>31</v>
      </c>
      <c r="BB2848">
        <v>1.8032786885245902</v>
      </c>
      <c r="BC2848" s="2">
        <f t="shared" si="787"/>
        <v>1775.4583921015512</v>
      </c>
      <c r="BD2848" s="2">
        <f t="shared" si="788"/>
        <v>0</v>
      </c>
      <c r="BE2848" s="2">
        <f t="shared" si="789"/>
        <v>63.606079533624815</v>
      </c>
      <c r="BF2848" s="2">
        <f t="shared" si="790"/>
        <v>12.949773378965869</v>
      </c>
      <c r="BG2848" s="2">
        <f t="shared" si="791"/>
        <v>0.19973013260037398</v>
      </c>
      <c r="BH2848" s="2">
        <f t="shared" si="792"/>
        <v>1370.2205402583843</v>
      </c>
      <c r="BI2848" s="2">
        <f t="shared" si="793"/>
        <v>138.14274750575595</v>
      </c>
      <c r="BJ2848" s="2">
        <f t="shared" si="794"/>
        <v>41.780723238726409</v>
      </c>
      <c r="BK2848" s="2">
        <f t="shared" si="795"/>
        <v>46.908528369679125</v>
      </c>
      <c r="BL2848" s="2">
        <f t="shared" si="796"/>
        <v>127.13433449907427</v>
      </c>
      <c r="BM2848" s="2"/>
      <c r="BN2848" s="1">
        <f t="shared" si="797"/>
        <v>-0.16420141637646951</v>
      </c>
      <c r="BO2848" s="2">
        <f t="shared" si="798"/>
        <v>0.77175592869653209</v>
      </c>
      <c r="BP2848" s="1">
        <f t="shared" si="799"/>
        <v>10.655172413793103</v>
      </c>
    </row>
    <row r="2849" spans="1:68" x14ac:dyDescent="0.25">
      <c r="A2849" t="s">
        <v>2562</v>
      </c>
      <c r="B2849" t="s">
        <v>2681</v>
      </c>
      <c r="C2849" t="s">
        <v>191</v>
      </c>
      <c r="D2849">
        <v>-23.686554000000001</v>
      </c>
      <c r="E2849">
        <v>-68.173287000000002</v>
      </c>
      <c r="G2849" t="s">
        <v>2683</v>
      </c>
      <c r="H2849" t="s">
        <v>445</v>
      </c>
      <c r="J2849" t="s">
        <v>29</v>
      </c>
      <c r="L2849" t="s">
        <v>30</v>
      </c>
      <c r="N2849">
        <v>17.5</v>
      </c>
      <c r="O2849">
        <v>1.069</v>
      </c>
      <c r="P2849">
        <v>7.47</v>
      </c>
      <c r="Q2849" s="1">
        <v>1.9672131147540983</v>
      </c>
      <c r="R2849" s="3">
        <v>120</v>
      </c>
      <c r="T2849">
        <v>53410</v>
      </c>
      <c r="W2849">
        <v>5810</v>
      </c>
      <c r="X2849">
        <v>1</v>
      </c>
      <c r="Z2849">
        <v>150</v>
      </c>
      <c r="AA2849" s="1">
        <v>14.023801597869507</v>
      </c>
      <c r="AD2849">
        <v>26450</v>
      </c>
      <c r="AE2849">
        <v>4740</v>
      </c>
      <c r="AF2849">
        <v>280</v>
      </c>
      <c r="AG2849">
        <v>1800</v>
      </c>
      <c r="AH2849">
        <v>2650</v>
      </c>
      <c r="AQ2849" s="3">
        <v>107000</v>
      </c>
      <c r="BA2849" t="s">
        <v>31</v>
      </c>
      <c r="BB2849">
        <v>1.9672131147540983</v>
      </c>
      <c r="BC2849" s="2">
        <f t="shared" si="787"/>
        <v>1506.6290550070521</v>
      </c>
      <c r="BD2849" s="2">
        <f t="shared" si="788"/>
        <v>0</v>
      </c>
      <c r="BE2849" s="2">
        <f t="shared" si="789"/>
        <v>60.483031438684151</v>
      </c>
      <c r="BF2849" s="2">
        <f t="shared" si="790"/>
        <v>13.874757191749145</v>
      </c>
      <c r="BG2849" s="2">
        <f t="shared" si="791"/>
        <v>0.49932533150093489</v>
      </c>
      <c r="BH2849" s="2">
        <f t="shared" si="792"/>
        <v>1150.5502631693419</v>
      </c>
      <c r="BI2849" s="2">
        <f t="shared" si="793"/>
        <v>121.2586339217191</v>
      </c>
      <c r="BJ2849" s="2">
        <f t="shared" si="794"/>
        <v>40.340008644287565</v>
      </c>
      <c r="BK2849" s="2">
        <f t="shared" si="795"/>
        <v>44.912420779480009</v>
      </c>
      <c r="BL2849" s="2">
        <f t="shared" si="796"/>
        <v>109.03106356716725</v>
      </c>
      <c r="BM2849" s="2"/>
      <c r="BN2849" s="1">
        <f t="shared" si="797"/>
        <v>-0.29315798348913502</v>
      </c>
      <c r="BO2849" s="2">
        <f t="shared" si="798"/>
        <v>0.76365861878586727</v>
      </c>
      <c r="BP2849" s="1">
        <f t="shared" si="799"/>
        <v>9.4642857142857135</v>
      </c>
    </row>
    <row r="2850" spans="1:68" x14ac:dyDescent="0.25">
      <c r="A2850" t="s">
        <v>2563</v>
      </c>
      <c r="B2850" t="s">
        <v>2681</v>
      </c>
      <c r="C2850" t="s">
        <v>191</v>
      </c>
      <c r="D2850">
        <v>-23.689222999999998</v>
      </c>
      <c r="E2850">
        <v>-68.177060999999995</v>
      </c>
      <c r="G2850" t="s">
        <v>2683</v>
      </c>
      <c r="H2850" t="s">
        <v>445</v>
      </c>
      <c r="J2850" t="s">
        <v>29</v>
      </c>
      <c r="L2850" t="s">
        <v>30</v>
      </c>
      <c r="N2850">
        <v>17.5</v>
      </c>
      <c r="O2850">
        <v>1.0720000000000001</v>
      </c>
      <c r="P2850">
        <v>7.51</v>
      </c>
      <c r="Q2850" s="1">
        <v>0.98360655737704916</v>
      </c>
      <c r="R2850" s="3">
        <v>60</v>
      </c>
      <c r="T2850">
        <v>54570</v>
      </c>
      <c r="W2850">
        <v>5660</v>
      </c>
      <c r="X2850">
        <v>1</v>
      </c>
      <c r="Z2850">
        <v>150</v>
      </c>
      <c r="AA2850" s="1">
        <v>14.491261651131826</v>
      </c>
      <c r="AD2850">
        <v>26920</v>
      </c>
      <c r="AE2850">
        <v>4840</v>
      </c>
      <c r="AF2850">
        <v>270</v>
      </c>
      <c r="AG2850">
        <v>1860</v>
      </c>
      <c r="AH2850">
        <v>2720</v>
      </c>
      <c r="AQ2850" s="3">
        <v>110000</v>
      </c>
      <c r="BA2850" t="s">
        <v>31</v>
      </c>
      <c r="BB2850">
        <v>0.98360655737704916</v>
      </c>
      <c r="BC2850" s="2">
        <f t="shared" si="787"/>
        <v>1539.35119887165</v>
      </c>
      <c r="BD2850" s="2">
        <f t="shared" si="788"/>
        <v>0</v>
      </c>
      <c r="BE2850" s="2">
        <f t="shared" si="789"/>
        <v>58.921507391213822</v>
      </c>
      <c r="BF2850" s="2">
        <f t="shared" si="790"/>
        <v>13.874757191749145</v>
      </c>
      <c r="BG2850" s="2">
        <f t="shared" si="791"/>
        <v>0.51596950921763274</v>
      </c>
      <c r="BH2850" s="2">
        <f t="shared" si="792"/>
        <v>1170.9948236112923</v>
      </c>
      <c r="BI2850" s="2">
        <f t="shared" si="793"/>
        <v>123.81683294960347</v>
      </c>
      <c r="BJ2850" s="2">
        <f t="shared" si="794"/>
        <v>38.899294049848727</v>
      </c>
      <c r="BK2850" s="2">
        <f t="shared" si="795"/>
        <v>46.409501472129342</v>
      </c>
      <c r="BL2850" s="2">
        <f t="shared" si="796"/>
        <v>111.91112939724337</v>
      </c>
      <c r="BM2850" s="2"/>
      <c r="BN2850" s="1">
        <f t="shared" si="797"/>
        <v>-0.23652824018367363</v>
      </c>
      <c r="BO2850" s="2">
        <f t="shared" si="798"/>
        <v>0.76070673441488579</v>
      </c>
      <c r="BP2850" s="1">
        <f t="shared" si="799"/>
        <v>10.074074074074074</v>
      </c>
    </row>
    <row r="2851" spans="1:68" x14ac:dyDescent="0.25">
      <c r="A2851" t="s">
        <v>2564</v>
      </c>
      <c r="B2851" t="s">
        <v>2681</v>
      </c>
      <c r="C2851" t="s">
        <v>191</v>
      </c>
      <c r="D2851">
        <v>-23.691979</v>
      </c>
      <c r="E2851">
        <v>-68.180691999999993</v>
      </c>
      <c r="G2851" t="s">
        <v>2683</v>
      </c>
      <c r="H2851" t="s">
        <v>445</v>
      </c>
      <c r="J2851" t="s">
        <v>29</v>
      </c>
      <c r="L2851" t="s">
        <v>30</v>
      </c>
      <c r="N2851">
        <v>17.5</v>
      </c>
      <c r="O2851">
        <v>1.0860000000000001</v>
      </c>
      <c r="P2851">
        <v>7.49</v>
      </c>
      <c r="Q2851" s="1">
        <v>1.9672131147540983</v>
      </c>
      <c r="R2851" s="3">
        <v>120</v>
      </c>
      <c r="T2851">
        <v>67360</v>
      </c>
      <c r="W2851">
        <v>5880</v>
      </c>
      <c r="X2851">
        <v>7</v>
      </c>
      <c r="Z2851">
        <v>200</v>
      </c>
      <c r="AA2851" s="1">
        <v>12.15396138482024</v>
      </c>
      <c r="AD2851">
        <v>33470</v>
      </c>
      <c r="AE2851">
        <v>6700</v>
      </c>
      <c r="AF2851">
        <v>390</v>
      </c>
      <c r="AG2851">
        <v>1920</v>
      </c>
      <c r="AH2851">
        <v>2930</v>
      </c>
      <c r="AQ2851" s="3">
        <v>133000</v>
      </c>
      <c r="BA2851" t="s">
        <v>31</v>
      </c>
      <c r="BB2851">
        <v>1.9672131147540983</v>
      </c>
      <c r="BC2851" s="2">
        <f t="shared" si="787"/>
        <v>1900.141043723554</v>
      </c>
      <c r="BD2851" s="2">
        <f t="shared" si="788"/>
        <v>0</v>
      </c>
      <c r="BE2851" s="2">
        <f t="shared" si="789"/>
        <v>61.211742660836975</v>
      </c>
      <c r="BF2851" s="2">
        <f t="shared" si="790"/>
        <v>18.499676255665527</v>
      </c>
      <c r="BG2851" s="2">
        <f t="shared" si="791"/>
        <v>0.4327486206341436</v>
      </c>
      <c r="BH2851" s="2">
        <f t="shared" si="792"/>
        <v>1455.9136978554961</v>
      </c>
      <c r="BI2851" s="2">
        <f t="shared" si="793"/>
        <v>171.39933486825274</v>
      </c>
      <c r="BJ2851" s="2">
        <f t="shared" si="794"/>
        <v>56.187869183114827</v>
      </c>
      <c r="BK2851" s="2">
        <f t="shared" si="795"/>
        <v>47.906582164778676</v>
      </c>
      <c r="BL2851" s="2">
        <f t="shared" si="796"/>
        <v>120.55132688747172</v>
      </c>
      <c r="BM2851" s="2"/>
      <c r="BN2851" s="1">
        <f t="shared" si="797"/>
        <v>-0.10173237526019219</v>
      </c>
      <c r="BO2851" s="2">
        <f t="shared" si="798"/>
        <v>0.76621348855370164</v>
      </c>
      <c r="BP2851" s="1">
        <f t="shared" si="799"/>
        <v>7.5128205128205128</v>
      </c>
    </row>
    <row r="2852" spans="1:68" x14ac:dyDescent="0.25">
      <c r="A2852" t="s">
        <v>2565</v>
      </c>
      <c r="B2852" t="s">
        <v>2681</v>
      </c>
      <c r="C2852" t="s">
        <v>191</v>
      </c>
      <c r="D2852">
        <v>-23.694385</v>
      </c>
      <c r="E2852">
        <v>-68.184323000000006</v>
      </c>
      <c r="G2852" t="s">
        <v>2683</v>
      </c>
      <c r="H2852" t="s">
        <v>445</v>
      </c>
      <c r="J2852" t="s">
        <v>29</v>
      </c>
      <c r="L2852" t="s">
        <v>30</v>
      </c>
      <c r="N2852">
        <v>17.5</v>
      </c>
      <c r="O2852">
        <v>1.091</v>
      </c>
      <c r="P2852">
        <v>7.32</v>
      </c>
      <c r="Q2852" s="1">
        <v>1.9672131147540983</v>
      </c>
      <c r="R2852" s="3">
        <v>120</v>
      </c>
      <c r="T2852">
        <v>71850</v>
      </c>
      <c r="W2852">
        <v>6340</v>
      </c>
      <c r="X2852">
        <v>5</v>
      </c>
      <c r="Z2852">
        <v>250</v>
      </c>
      <c r="AA2852" s="1">
        <v>10.75158122503329</v>
      </c>
      <c r="AD2852">
        <v>35650</v>
      </c>
      <c r="AE2852">
        <v>6920</v>
      </c>
      <c r="AF2852">
        <v>450</v>
      </c>
      <c r="AG2852">
        <v>1880</v>
      </c>
      <c r="AH2852">
        <v>3300</v>
      </c>
      <c r="AQ2852" s="3">
        <v>145000</v>
      </c>
      <c r="BA2852" t="s">
        <v>31</v>
      </c>
      <c r="BB2852">
        <v>1.9672131147540983</v>
      </c>
      <c r="BC2852" s="2">
        <f t="shared" si="787"/>
        <v>2026.7983074753172</v>
      </c>
      <c r="BD2852" s="2">
        <f t="shared" si="788"/>
        <v>0</v>
      </c>
      <c r="BE2852" s="2">
        <f t="shared" si="789"/>
        <v>66.000416406412654</v>
      </c>
      <c r="BF2852" s="2">
        <f t="shared" si="790"/>
        <v>23.124595319581907</v>
      </c>
      <c r="BG2852" s="2">
        <f t="shared" si="791"/>
        <v>0.3828160874840501</v>
      </c>
      <c r="BH2852" s="2">
        <f t="shared" si="792"/>
        <v>1550.7416590543303</v>
      </c>
      <c r="BI2852" s="2">
        <f t="shared" si="793"/>
        <v>177.02737272959834</v>
      </c>
      <c r="BJ2852" s="2">
        <f t="shared" si="794"/>
        <v>64.832156749747881</v>
      </c>
      <c r="BK2852" s="2">
        <f t="shared" si="795"/>
        <v>46.908528369679125</v>
      </c>
      <c r="BL2852" s="2">
        <f t="shared" si="796"/>
        <v>135.7745319893026</v>
      </c>
      <c r="BM2852" s="2"/>
      <c r="BN2852" s="1">
        <f t="shared" si="797"/>
        <v>-6.4811687172580054E-2</v>
      </c>
      <c r="BO2852" s="2">
        <f t="shared" si="798"/>
        <v>0.76511888397322214</v>
      </c>
      <c r="BP2852" s="1">
        <f t="shared" si="799"/>
        <v>7.333333333333333</v>
      </c>
    </row>
    <row r="2853" spans="1:68" x14ac:dyDescent="0.25">
      <c r="A2853" t="s">
        <v>2566</v>
      </c>
      <c r="B2853" t="s">
        <v>2681</v>
      </c>
      <c r="C2853" t="s">
        <v>191</v>
      </c>
      <c r="D2853">
        <v>-23.697185000000001</v>
      </c>
      <c r="E2853">
        <v>-68.188430999999994</v>
      </c>
      <c r="G2853" t="s">
        <v>2683</v>
      </c>
      <c r="H2853" t="s">
        <v>445</v>
      </c>
      <c r="J2853" t="s">
        <v>29</v>
      </c>
      <c r="L2853" t="s">
        <v>30</v>
      </c>
      <c r="N2853">
        <v>17.5</v>
      </c>
      <c r="O2853">
        <v>1.0820000000000001</v>
      </c>
      <c r="P2853">
        <v>7.68</v>
      </c>
      <c r="Q2853" s="1">
        <v>1.9672131147540983</v>
      </c>
      <c r="R2853" s="3">
        <v>120</v>
      </c>
      <c r="T2853">
        <v>63560</v>
      </c>
      <c r="W2853">
        <v>5980</v>
      </c>
      <c r="X2853">
        <v>4</v>
      </c>
      <c r="Z2853">
        <v>210</v>
      </c>
      <c r="AA2853" s="1">
        <v>10.284121171770973</v>
      </c>
      <c r="AD2853">
        <v>32200.000000000004</v>
      </c>
      <c r="AE2853">
        <v>6420</v>
      </c>
      <c r="AF2853">
        <v>380</v>
      </c>
      <c r="AG2853">
        <v>1900</v>
      </c>
      <c r="AH2853">
        <v>2470</v>
      </c>
      <c r="AQ2853" s="3">
        <v>123300</v>
      </c>
      <c r="BA2853" t="s">
        <v>31</v>
      </c>
      <c r="BB2853">
        <v>1.9672131147540983</v>
      </c>
      <c r="BC2853" s="2">
        <f t="shared" si="787"/>
        <v>1792.9478138222848</v>
      </c>
      <c r="BD2853" s="2">
        <f t="shared" si="788"/>
        <v>0</v>
      </c>
      <c r="BE2853" s="2">
        <f t="shared" si="789"/>
        <v>62.252758692483866</v>
      </c>
      <c r="BF2853" s="2">
        <f t="shared" si="790"/>
        <v>19.424660068448802</v>
      </c>
      <c r="BG2853" s="2">
        <f t="shared" si="791"/>
        <v>0.36617190976735231</v>
      </c>
      <c r="BH2853" s="2">
        <f t="shared" si="792"/>
        <v>1400.6698855974598</v>
      </c>
      <c r="BI2853" s="2">
        <f t="shared" si="793"/>
        <v>164.23637759017649</v>
      </c>
      <c r="BJ2853" s="2">
        <f t="shared" si="794"/>
        <v>54.747154588675983</v>
      </c>
      <c r="BK2853" s="2">
        <f t="shared" si="795"/>
        <v>47.407555267228901</v>
      </c>
      <c r="BL2853" s="2">
        <f t="shared" si="796"/>
        <v>101.62518000411438</v>
      </c>
      <c r="BM2853" s="2"/>
      <c r="BN2853" s="1">
        <f t="shared" si="797"/>
        <v>-4.434699423566886E-2</v>
      </c>
      <c r="BO2853" s="2">
        <f t="shared" si="798"/>
        <v>0.78121062687901122</v>
      </c>
      <c r="BP2853" s="1">
        <f t="shared" si="799"/>
        <v>6.5</v>
      </c>
    </row>
    <row r="2854" spans="1:68" x14ac:dyDescent="0.25">
      <c r="A2854" t="s">
        <v>2567</v>
      </c>
      <c r="B2854" t="s">
        <v>2681</v>
      </c>
      <c r="C2854" t="s">
        <v>191</v>
      </c>
      <c r="D2854">
        <v>-23.700641000000001</v>
      </c>
      <c r="E2854">
        <v>-68.193303999999998</v>
      </c>
      <c r="G2854" t="s">
        <v>2683</v>
      </c>
      <c r="H2854" t="s">
        <v>445</v>
      </c>
      <c r="J2854" t="s">
        <v>29</v>
      </c>
      <c r="L2854" t="s">
        <v>30</v>
      </c>
      <c r="N2854">
        <v>17.5</v>
      </c>
      <c r="O2854">
        <v>1.095</v>
      </c>
      <c r="P2854">
        <v>7.68</v>
      </c>
      <c r="Q2854" s="1">
        <v>3.9344262295081966</v>
      </c>
      <c r="R2854" s="3">
        <v>240</v>
      </c>
      <c r="T2854">
        <v>75790</v>
      </c>
      <c r="W2854">
        <v>6540</v>
      </c>
      <c r="X2854">
        <v>1</v>
      </c>
      <c r="Z2854">
        <v>250</v>
      </c>
      <c r="AA2854" s="1">
        <v>16.828561917443409</v>
      </c>
      <c r="AD2854">
        <v>37720</v>
      </c>
      <c r="AE2854">
        <v>7660</v>
      </c>
      <c r="AF2854">
        <v>550</v>
      </c>
      <c r="AG2854">
        <v>1900</v>
      </c>
      <c r="AH2854">
        <v>3230</v>
      </c>
      <c r="AQ2854" s="3">
        <v>151600</v>
      </c>
      <c r="BA2854" t="s">
        <v>31</v>
      </c>
      <c r="BB2854">
        <v>3.9344262295081966</v>
      </c>
      <c r="BC2854" s="2">
        <f t="shared" si="787"/>
        <v>2137.9407616361068</v>
      </c>
      <c r="BD2854" s="2">
        <f t="shared" si="788"/>
        <v>0</v>
      </c>
      <c r="BE2854" s="2">
        <f t="shared" si="789"/>
        <v>68.082448469706435</v>
      </c>
      <c r="BF2854" s="2">
        <f t="shared" si="790"/>
        <v>23.124595319581907</v>
      </c>
      <c r="BG2854" s="2">
        <f t="shared" si="791"/>
        <v>0.59919039780112193</v>
      </c>
      <c r="BH2854" s="2">
        <f t="shared" si="792"/>
        <v>1640.7847231284527</v>
      </c>
      <c r="BI2854" s="2">
        <f t="shared" si="793"/>
        <v>195.95804553594269</v>
      </c>
      <c r="BJ2854" s="2">
        <f t="shared" si="794"/>
        <v>79.239302694136299</v>
      </c>
      <c r="BK2854" s="2">
        <f t="shared" si="795"/>
        <v>47.407555267228901</v>
      </c>
      <c r="BL2854" s="2">
        <f t="shared" si="796"/>
        <v>132.89446615922651</v>
      </c>
      <c r="BM2854" s="2"/>
      <c r="BN2854" s="1">
        <f t="shared" si="797"/>
        <v>-3.1922940106454807E-2</v>
      </c>
      <c r="BO2854" s="2">
        <f t="shared" si="798"/>
        <v>0.76746033031935157</v>
      </c>
      <c r="BP2854" s="1">
        <f t="shared" si="799"/>
        <v>5.872727272727273</v>
      </c>
    </row>
    <row r="2855" spans="1:68" x14ac:dyDescent="0.25">
      <c r="A2855" t="s">
        <v>2568</v>
      </c>
      <c r="B2855" t="s">
        <v>2681</v>
      </c>
      <c r="C2855" t="s">
        <v>191</v>
      </c>
      <c r="D2855">
        <v>-23.702303000000001</v>
      </c>
      <c r="E2855">
        <v>-68.198606999999996</v>
      </c>
      <c r="G2855" t="s">
        <v>2683</v>
      </c>
      <c r="H2855" t="s">
        <v>445</v>
      </c>
      <c r="J2855" t="s">
        <v>29</v>
      </c>
      <c r="L2855" t="s">
        <v>30</v>
      </c>
      <c r="N2855">
        <v>17.5</v>
      </c>
      <c r="O2855">
        <v>1.026</v>
      </c>
      <c r="P2855">
        <v>7.69</v>
      </c>
      <c r="Q2855" s="1">
        <v>1.9672131147540983</v>
      </c>
      <c r="R2855" s="3">
        <v>120</v>
      </c>
      <c r="T2855">
        <v>18700</v>
      </c>
      <c r="W2855">
        <v>3000</v>
      </c>
      <c r="X2855">
        <v>2</v>
      </c>
      <c r="Z2855">
        <v>71</v>
      </c>
      <c r="AA2855" s="1">
        <v>22.438082556591212</v>
      </c>
      <c r="AD2855">
        <v>9450</v>
      </c>
      <c r="AE2855">
        <v>1870</v>
      </c>
      <c r="AF2855">
        <v>120</v>
      </c>
      <c r="AG2855">
        <v>880</v>
      </c>
      <c r="AH2855">
        <v>850</v>
      </c>
      <c r="AQ2855" s="3">
        <v>38900</v>
      </c>
      <c r="BA2855" t="s">
        <v>31</v>
      </c>
      <c r="BB2855">
        <v>1.9672131147540983</v>
      </c>
      <c r="BC2855" s="2">
        <f t="shared" si="787"/>
        <v>527.50352609308879</v>
      </c>
      <c r="BD2855" s="2">
        <f t="shared" si="788"/>
        <v>0</v>
      </c>
      <c r="BE2855" s="2">
        <f t="shared" si="789"/>
        <v>31.230480949406619</v>
      </c>
      <c r="BF2855" s="2">
        <f t="shared" si="790"/>
        <v>6.5673850707612615</v>
      </c>
      <c r="BG2855" s="2">
        <f t="shared" si="791"/>
        <v>0.79892053040149591</v>
      </c>
      <c r="BH2855" s="2">
        <f t="shared" si="792"/>
        <v>411.06616207751534</v>
      </c>
      <c r="BI2855" s="2">
        <f t="shared" si="793"/>
        <v>47.838321821437702</v>
      </c>
      <c r="BJ2855" s="2">
        <f t="shared" si="794"/>
        <v>17.2885751332661</v>
      </c>
      <c r="BK2855" s="2">
        <f t="shared" si="795"/>
        <v>21.957183492190229</v>
      </c>
      <c r="BL2855" s="2">
        <f t="shared" si="796"/>
        <v>34.972227936638554</v>
      </c>
      <c r="BM2855" s="2"/>
      <c r="BN2855" s="1">
        <f t="shared" si="797"/>
        <v>-0.15903936770541865</v>
      </c>
      <c r="BO2855" s="2">
        <f t="shared" si="798"/>
        <v>0.77926713613090481</v>
      </c>
      <c r="BP2855" s="1">
        <f t="shared" si="799"/>
        <v>7.083333333333333</v>
      </c>
    </row>
    <row r="2856" spans="1:68" x14ac:dyDescent="0.25">
      <c r="A2856" t="s">
        <v>2569</v>
      </c>
      <c r="B2856" t="s">
        <v>2681</v>
      </c>
      <c r="C2856" t="s">
        <v>191</v>
      </c>
      <c r="D2856">
        <v>-23.707115000000002</v>
      </c>
      <c r="E2856">
        <v>-68.201187000000004</v>
      </c>
      <c r="G2856" t="s">
        <v>2683</v>
      </c>
      <c r="H2856" t="s">
        <v>445</v>
      </c>
      <c r="J2856" t="s">
        <v>29</v>
      </c>
      <c r="L2856" t="s">
        <v>30</v>
      </c>
      <c r="N2856">
        <v>17.5</v>
      </c>
      <c r="O2856">
        <v>1.083</v>
      </c>
      <c r="P2856">
        <v>7.46</v>
      </c>
      <c r="Q2856" s="1">
        <v>1.9672131147540983</v>
      </c>
      <c r="R2856" s="3">
        <v>120</v>
      </c>
      <c r="T2856">
        <v>66050</v>
      </c>
      <c r="W2856">
        <v>5930</v>
      </c>
      <c r="Z2856">
        <v>190</v>
      </c>
      <c r="AA2856" s="1">
        <v>28.515063249001333</v>
      </c>
      <c r="AD2856">
        <v>32430</v>
      </c>
      <c r="AE2856">
        <v>6480</v>
      </c>
      <c r="AF2856">
        <v>440</v>
      </c>
      <c r="AG2856">
        <v>1820</v>
      </c>
      <c r="AH2856">
        <v>3710</v>
      </c>
      <c r="AQ2856" s="3">
        <v>128800.00000000001</v>
      </c>
      <c r="BA2856" t="s">
        <v>31</v>
      </c>
      <c r="BB2856">
        <v>1.9672131147540983</v>
      </c>
      <c r="BC2856" s="2">
        <f t="shared" si="787"/>
        <v>1863.1875881523272</v>
      </c>
      <c r="BD2856" s="2">
        <f t="shared" si="788"/>
        <v>0</v>
      </c>
      <c r="BE2856" s="2">
        <f t="shared" si="789"/>
        <v>61.732250676660421</v>
      </c>
      <c r="BF2856" s="2">
        <f t="shared" si="790"/>
        <v>17.574692442882249</v>
      </c>
      <c r="BG2856" s="2">
        <f t="shared" si="791"/>
        <v>1.0152948407185678</v>
      </c>
      <c r="BH2856" s="2">
        <f t="shared" si="792"/>
        <v>1410.6746704945842</v>
      </c>
      <c r="BI2856" s="2">
        <f t="shared" si="793"/>
        <v>165.77129700690713</v>
      </c>
      <c r="BJ2856" s="2">
        <f t="shared" si="794"/>
        <v>63.391442155309036</v>
      </c>
      <c r="BK2856" s="2">
        <f t="shared" si="795"/>
        <v>45.411447677029791</v>
      </c>
      <c r="BL2856" s="2">
        <f t="shared" si="796"/>
        <v>152.64348899403416</v>
      </c>
      <c r="BM2856" s="2"/>
      <c r="BN2856" s="1">
        <f t="shared" si="797"/>
        <v>1.1759770740938769</v>
      </c>
      <c r="BO2856" s="2">
        <f t="shared" si="798"/>
        <v>0.7571297058142773</v>
      </c>
      <c r="BP2856" s="1">
        <f t="shared" si="799"/>
        <v>8.4318181818181817</v>
      </c>
    </row>
    <row r="2857" spans="1:68" x14ac:dyDescent="0.25">
      <c r="A2857" t="s">
        <v>2570</v>
      </c>
      <c r="B2857" t="s">
        <v>2681</v>
      </c>
      <c r="C2857" t="s">
        <v>191</v>
      </c>
      <c r="D2857">
        <v>-23.708863999999998</v>
      </c>
      <c r="E2857">
        <v>-68.204865999999996</v>
      </c>
      <c r="G2857" t="s">
        <v>2683</v>
      </c>
      <c r="H2857" t="s">
        <v>445</v>
      </c>
      <c r="J2857" t="s">
        <v>29</v>
      </c>
      <c r="L2857" t="s">
        <v>30</v>
      </c>
      <c r="N2857">
        <v>17.5</v>
      </c>
      <c r="O2857">
        <v>1.0680000000000001</v>
      </c>
      <c r="P2857">
        <v>7.6</v>
      </c>
      <c r="Q2857" s="1">
        <v>1.9672131147540983</v>
      </c>
      <c r="R2857" s="3">
        <v>120</v>
      </c>
      <c r="T2857">
        <v>50530</v>
      </c>
      <c r="W2857">
        <v>5530</v>
      </c>
      <c r="X2857">
        <v>1</v>
      </c>
      <c r="Z2857">
        <v>170</v>
      </c>
      <c r="AA2857" s="1">
        <v>17.763482023968045</v>
      </c>
      <c r="AD2857">
        <v>24840</v>
      </c>
      <c r="AE2857">
        <v>5170</v>
      </c>
      <c r="AF2857">
        <v>330</v>
      </c>
      <c r="AG2857">
        <v>1860</v>
      </c>
      <c r="AH2857">
        <v>2480</v>
      </c>
      <c r="AQ2857" s="3">
        <v>103400</v>
      </c>
      <c r="BA2857" t="s">
        <v>31</v>
      </c>
      <c r="BB2857">
        <v>1.9672131147540983</v>
      </c>
      <c r="BC2857" s="2">
        <f t="shared" si="787"/>
        <v>1425.3878702397742</v>
      </c>
      <c r="BD2857" s="2">
        <f t="shared" si="788"/>
        <v>0</v>
      </c>
      <c r="BE2857" s="2">
        <f t="shared" si="789"/>
        <v>57.568186550072866</v>
      </c>
      <c r="BF2857" s="2">
        <f t="shared" si="790"/>
        <v>15.724724817315698</v>
      </c>
      <c r="BG2857" s="2">
        <f t="shared" si="791"/>
        <v>0.63247875323451763</v>
      </c>
      <c r="BH2857" s="2">
        <f t="shared" si="792"/>
        <v>1080.5167688894689</v>
      </c>
      <c r="BI2857" s="2">
        <f t="shared" si="793"/>
        <v>132.25888974162189</v>
      </c>
      <c r="BJ2857" s="2">
        <f t="shared" si="794"/>
        <v>47.543581616481774</v>
      </c>
      <c r="BK2857" s="2">
        <f t="shared" si="795"/>
        <v>46.409501472129342</v>
      </c>
      <c r="BL2857" s="2">
        <f t="shared" si="796"/>
        <v>102.03661797983953</v>
      </c>
      <c r="BM2857" s="2"/>
      <c r="BN2857" s="1">
        <f t="shared" si="797"/>
        <v>0.47488494873970699</v>
      </c>
      <c r="BO2857" s="2">
        <f t="shared" si="798"/>
        <v>0.75805104803347867</v>
      </c>
      <c r="BP2857" s="1">
        <f t="shared" si="799"/>
        <v>7.5151515151515156</v>
      </c>
    </row>
    <row r="2858" spans="1:68" x14ac:dyDescent="0.25">
      <c r="A2858" t="s">
        <v>2571</v>
      </c>
      <c r="B2858" t="s">
        <v>2681</v>
      </c>
      <c r="C2858" t="s">
        <v>191</v>
      </c>
      <c r="D2858">
        <v>-23.711751</v>
      </c>
      <c r="E2858">
        <v>-68.208735000000004</v>
      </c>
      <c r="G2858" t="s">
        <v>2683</v>
      </c>
      <c r="H2858" t="s">
        <v>445</v>
      </c>
      <c r="J2858" t="s">
        <v>29</v>
      </c>
      <c r="L2858" t="s">
        <v>30</v>
      </c>
      <c r="N2858">
        <v>17</v>
      </c>
      <c r="O2858">
        <v>1.073</v>
      </c>
      <c r="P2858">
        <v>7.57</v>
      </c>
      <c r="Q2858" s="1">
        <v>3.9344262295081966</v>
      </c>
      <c r="R2858" s="3">
        <v>240</v>
      </c>
      <c r="T2858">
        <v>57160</v>
      </c>
      <c r="W2858">
        <v>5740</v>
      </c>
      <c r="X2858">
        <v>11</v>
      </c>
      <c r="Z2858">
        <v>160</v>
      </c>
      <c r="AA2858" s="1">
        <v>13.088881491344875</v>
      </c>
      <c r="AD2858">
        <v>28000</v>
      </c>
      <c r="AE2858">
        <v>5700</v>
      </c>
      <c r="AF2858">
        <v>370</v>
      </c>
      <c r="AG2858">
        <v>2140</v>
      </c>
      <c r="AH2858">
        <v>2580</v>
      </c>
      <c r="AQ2858" s="3">
        <v>112600</v>
      </c>
      <c r="BA2858" t="s">
        <v>31</v>
      </c>
      <c r="BB2858">
        <v>3.9344262295081966</v>
      </c>
      <c r="BC2858" s="2">
        <f t="shared" si="787"/>
        <v>1612.4118476727783</v>
      </c>
      <c r="BD2858" s="2">
        <f t="shared" si="788"/>
        <v>0</v>
      </c>
      <c r="BE2858" s="2">
        <f t="shared" si="789"/>
        <v>59.754320216531333</v>
      </c>
      <c r="BF2858" s="2">
        <f t="shared" si="790"/>
        <v>14.799741004532422</v>
      </c>
      <c r="BG2858" s="2">
        <f t="shared" si="791"/>
        <v>0.4660369760675393</v>
      </c>
      <c r="BH2858" s="2">
        <f t="shared" si="792"/>
        <v>1217.9738135630084</v>
      </c>
      <c r="BI2858" s="2">
        <f t="shared" si="793"/>
        <v>145.81734458940903</v>
      </c>
      <c r="BJ2858" s="2">
        <f t="shared" si="794"/>
        <v>53.306439994237145</v>
      </c>
      <c r="BK2858" s="2">
        <f t="shared" si="795"/>
        <v>53.395878037826236</v>
      </c>
      <c r="BL2858" s="2">
        <f t="shared" si="796"/>
        <v>106.15099773709113</v>
      </c>
      <c r="BM2858" s="2"/>
      <c r="BN2858" s="1">
        <f t="shared" si="797"/>
        <v>9.6898294422312556E-3</v>
      </c>
      <c r="BO2858" s="2">
        <f t="shared" si="798"/>
        <v>0.75537389242142505</v>
      </c>
      <c r="BP2858" s="1">
        <f t="shared" si="799"/>
        <v>6.9729729729729728</v>
      </c>
    </row>
    <row r="2859" spans="1:68" x14ac:dyDescent="0.25">
      <c r="A2859" t="s">
        <v>2572</v>
      </c>
      <c r="B2859" t="s">
        <v>2681</v>
      </c>
      <c r="C2859" t="s">
        <v>191</v>
      </c>
      <c r="D2859">
        <v>-23.714113000000001</v>
      </c>
      <c r="E2859">
        <v>-68.212031999999994</v>
      </c>
      <c r="G2859" t="s">
        <v>2683</v>
      </c>
      <c r="H2859" t="s">
        <v>445</v>
      </c>
      <c r="J2859" t="s">
        <v>29</v>
      </c>
      <c r="L2859" t="s">
        <v>30</v>
      </c>
      <c r="N2859">
        <v>17</v>
      </c>
      <c r="O2859">
        <v>1.0329999999999999</v>
      </c>
      <c r="P2859">
        <v>8.07</v>
      </c>
      <c r="Q2859" s="1">
        <v>5.081967213114754</v>
      </c>
      <c r="R2859" s="3">
        <v>310</v>
      </c>
      <c r="T2859">
        <v>24780</v>
      </c>
      <c r="W2859">
        <v>2200</v>
      </c>
      <c r="X2859">
        <v>11</v>
      </c>
      <c r="Z2859">
        <v>77</v>
      </c>
      <c r="AA2859" s="1">
        <v>28.982523302263651</v>
      </c>
      <c r="AD2859">
        <v>12500</v>
      </c>
      <c r="AE2859">
        <v>2410</v>
      </c>
      <c r="AF2859">
        <v>180</v>
      </c>
      <c r="AG2859">
        <v>980</v>
      </c>
      <c r="AH2859">
        <v>930</v>
      </c>
      <c r="AQ2859" s="3">
        <v>50120</v>
      </c>
      <c r="BA2859" t="s">
        <v>31</v>
      </c>
      <c r="BB2859">
        <v>5.081967213114754</v>
      </c>
      <c r="BC2859" s="2">
        <f t="shared" si="787"/>
        <v>699.01269393511984</v>
      </c>
      <c r="BD2859" s="2">
        <f t="shared" si="788"/>
        <v>0</v>
      </c>
      <c r="BE2859" s="2">
        <f t="shared" si="789"/>
        <v>22.902352696231521</v>
      </c>
      <c r="BF2859" s="2">
        <f t="shared" si="790"/>
        <v>7.1223753584312277</v>
      </c>
      <c r="BG2859" s="2">
        <f t="shared" si="791"/>
        <v>1.0319390184352655</v>
      </c>
      <c r="BH2859" s="2">
        <f t="shared" si="792"/>
        <v>543.73830962634304</v>
      </c>
      <c r="BI2859" s="2">
        <f t="shared" si="793"/>
        <v>61.652596572013294</v>
      </c>
      <c r="BJ2859" s="2">
        <f t="shared" si="794"/>
        <v>25.93286269989915</v>
      </c>
      <c r="BK2859" s="2">
        <f t="shared" si="795"/>
        <v>24.452317979939117</v>
      </c>
      <c r="BL2859" s="2">
        <f t="shared" si="796"/>
        <v>38.26373174243983</v>
      </c>
      <c r="BM2859" s="2"/>
      <c r="BN2859" s="1">
        <f t="shared" si="797"/>
        <v>0.45508100616296221</v>
      </c>
      <c r="BO2859" s="2">
        <f t="shared" si="798"/>
        <v>0.77786614512727448</v>
      </c>
      <c r="BP2859" s="1">
        <f t="shared" si="799"/>
        <v>5.166666666666667</v>
      </c>
    </row>
    <row r="2860" spans="1:68" x14ac:dyDescent="0.25">
      <c r="A2860" t="s">
        <v>2573</v>
      </c>
      <c r="B2860" t="s">
        <v>2681</v>
      </c>
      <c r="C2860" t="s">
        <v>191</v>
      </c>
      <c r="D2860">
        <v>-23.716343999999999</v>
      </c>
      <c r="E2860">
        <v>-68.215757999999994</v>
      </c>
      <c r="G2860" t="s">
        <v>2683</v>
      </c>
      <c r="H2860" t="s">
        <v>445</v>
      </c>
      <c r="J2860" t="s">
        <v>29</v>
      </c>
      <c r="L2860" t="s">
        <v>30</v>
      </c>
      <c r="N2860">
        <v>17</v>
      </c>
      <c r="O2860">
        <v>1.054</v>
      </c>
      <c r="P2860">
        <v>7.51</v>
      </c>
      <c r="Q2860" s="1">
        <v>3.278688524590164</v>
      </c>
      <c r="R2860" s="3">
        <v>200</v>
      </c>
      <c r="T2860">
        <v>40290</v>
      </c>
      <c r="W2860">
        <v>5090</v>
      </c>
      <c r="X2860">
        <v>8</v>
      </c>
      <c r="Z2860">
        <v>120</v>
      </c>
      <c r="AA2860" s="1">
        <v>21.970622503328897</v>
      </c>
      <c r="AD2860">
        <v>20100</v>
      </c>
      <c r="AE2860">
        <v>3660</v>
      </c>
      <c r="AF2860">
        <v>250</v>
      </c>
      <c r="AG2860">
        <v>1640</v>
      </c>
      <c r="AH2860">
        <v>1840</v>
      </c>
      <c r="AQ2860" s="3">
        <v>80420</v>
      </c>
      <c r="BA2860" t="s">
        <v>31</v>
      </c>
      <c r="BB2860">
        <v>3.278688524590164</v>
      </c>
      <c r="BC2860" s="2">
        <f t="shared" si="787"/>
        <v>1136.530324400564</v>
      </c>
      <c r="BD2860" s="2">
        <f t="shared" si="788"/>
        <v>0</v>
      </c>
      <c r="BE2860" s="2">
        <f t="shared" si="789"/>
        <v>52.987716010826567</v>
      </c>
      <c r="BF2860" s="2">
        <f t="shared" si="790"/>
        <v>11.099805753399316</v>
      </c>
      <c r="BG2860" s="2">
        <f t="shared" si="791"/>
        <v>0.78227635268479812</v>
      </c>
      <c r="BH2860" s="2">
        <f t="shared" si="792"/>
        <v>874.33120187915961</v>
      </c>
      <c r="BI2860" s="2">
        <f t="shared" si="793"/>
        <v>93.630084420567911</v>
      </c>
      <c r="BJ2860" s="2">
        <f t="shared" si="794"/>
        <v>36.017864860971045</v>
      </c>
      <c r="BK2860" s="2">
        <f t="shared" si="795"/>
        <v>40.92020559908179</v>
      </c>
      <c r="BL2860" s="2">
        <f t="shared" si="796"/>
        <v>75.704587533429333</v>
      </c>
      <c r="BM2860" s="2"/>
      <c r="BN2860" s="1">
        <f t="shared" si="797"/>
        <v>-0.34456955693290164</v>
      </c>
      <c r="BO2860" s="2">
        <f t="shared" si="798"/>
        <v>0.76929861272316236</v>
      </c>
      <c r="BP2860" s="1">
        <f t="shared" si="799"/>
        <v>7.36</v>
      </c>
    </row>
    <row r="2861" spans="1:68" x14ac:dyDescent="0.25">
      <c r="A2861" t="s">
        <v>2574</v>
      </c>
      <c r="B2861" t="s">
        <v>2681</v>
      </c>
      <c r="C2861" t="s">
        <v>191</v>
      </c>
      <c r="G2861" t="s">
        <v>2683</v>
      </c>
      <c r="H2861" t="s">
        <v>445</v>
      </c>
      <c r="J2861" t="s">
        <v>29</v>
      </c>
      <c r="L2861" t="s">
        <v>30</v>
      </c>
      <c r="N2861">
        <v>17</v>
      </c>
      <c r="O2861">
        <v>1.038</v>
      </c>
      <c r="P2861">
        <v>7.99</v>
      </c>
      <c r="Q2861" s="1">
        <v>5.081967213114754</v>
      </c>
      <c r="R2861" s="3">
        <v>310</v>
      </c>
      <c r="T2861">
        <v>28000</v>
      </c>
      <c r="W2861">
        <v>3900</v>
      </c>
      <c r="X2861">
        <v>16</v>
      </c>
      <c r="Z2861">
        <v>82</v>
      </c>
      <c r="AA2861" s="1">
        <v>38.799184420772306</v>
      </c>
      <c r="AD2861">
        <v>14330</v>
      </c>
      <c r="AE2861">
        <v>2600</v>
      </c>
      <c r="AF2861">
        <v>180</v>
      </c>
      <c r="AG2861">
        <v>1260</v>
      </c>
      <c r="AH2861">
        <v>1330</v>
      </c>
      <c r="AQ2861" s="3">
        <v>56500</v>
      </c>
      <c r="BA2861" t="s">
        <v>31</v>
      </c>
      <c r="BB2861">
        <v>5.081967213114754</v>
      </c>
      <c r="BC2861" s="2">
        <f t="shared" si="787"/>
        <v>789.84485190409021</v>
      </c>
      <c r="BD2861" s="2">
        <f t="shared" si="788"/>
        <v>0</v>
      </c>
      <c r="BE2861" s="2">
        <f t="shared" si="789"/>
        <v>40.599625234228604</v>
      </c>
      <c r="BF2861" s="2">
        <f t="shared" si="790"/>
        <v>7.5848672648228659</v>
      </c>
      <c r="BG2861" s="2">
        <f t="shared" si="791"/>
        <v>1.3814667504859199</v>
      </c>
      <c r="BH2861" s="2">
        <f t="shared" si="792"/>
        <v>623.34159815563964</v>
      </c>
      <c r="BI2861" s="2">
        <f t="shared" si="793"/>
        <v>66.513174724993604</v>
      </c>
      <c r="BJ2861" s="2">
        <f t="shared" si="794"/>
        <v>25.93286269989915</v>
      </c>
      <c r="BK2861" s="2">
        <f t="shared" si="795"/>
        <v>31.438694545636007</v>
      </c>
      <c r="BL2861" s="2">
        <f t="shared" si="796"/>
        <v>54.721250771446208</v>
      </c>
      <c r="BM2861" s="2"/>
      <c r="BN2861" s="1">
        <f t="shared" si="797"/>
        <v>0.6791309641509865</v>
      </c>
      <c r="BO2861" s="2">
        <f t="shared" si="798"/>
        <v>0.78919498766490814</v>
      </c>
      <c r="BP2861" s="1">
        <f t="shared" si="799"/>
        <v>7.3888888888888893</v>
      </c>
    </row>
    <row r="2862" spans="1:68" x14ac:dyDescent="0.25">
      <c r="A2862" t="s">
        <v>2575</v>
      </c>
      <c r="B2862" t="s">
        <v>2681</v>
      </c>
      <c r="C2862" t="s">
        <v>191</v>
      </c>
      <c r="G2862" t="s">
        <v>2683</v>
      </c>
      <c r="H2862" t="s">
        <v>445</v>
      </c>
      <c r="J2862" t="s">
        <v>29</v>
      </c>
      <c r="L2862" t="s">
        <v>30</v>
      </c>
      <c r="N2862">
        <v>17</v>
      </c>
      <c r="O2862">
        <v>1.0720000000000001</v>
      </c>
      <c r="P2862">
        <v>7.54</v>
      </c>
      <c r="Q2862" s="1">
        <v>2.9508196721311477</v>
      </c>
      <c r="R2862" s="3">
        <v>180</v>
      </c>
      <c r="T2862">
        <v>55060</v>
      </c>
      <c r="W2862">
        <v>6740</v>
      </c>
      <c r="X2862">
        <v>12</v>
      </c>
      <c r="Z2862">
        <v>140</v>
      </c>
      <c r="AA2862" s="1">
        <v>14.491261651131826</v>
      </c>
      <c r="AD2862">
        <v>28300</v>
      </c>
      <c r="AE2862">
        <v>5110</v>
      </c>
      <c r="AF2862">
        <v>310</v>
      </c>
      <c r="AG2862">
        <v>1740</v>
      </c>
      <c r="AH2862">
        <v>2460</v>
      </c>
      <c r="AQ2862" s="3">
        <v>113000</v>
      </c>
      <c r="BA2862" t="s">
        <v>31</v>
      </c>
      <c r="BB2862">
        <v>2.9508196721311477</v>
      </c>
      <c r="BC2862" s="2">
        <f t="shared" si="787"/>
        <v>1553.1734837799718</v>
      </c>
      <c r="BD2862" s="2">
        <f t="shared" si="788"/>
        <v>0</v>
      </c>
      <c r="BE2862" s="2">
        <f t="shared" si="789"/>
        <v>70.164480533000201</v>
      </c>
      <c r="BF2862" s="2">
        <f t="shared" si="790"/>
        <v>12.949773378965869</v>
      </c>
      <c r="BG2862" s="2">
        <f t="shared" si="791"/>
        <v>0.51596950921763274</v>
      </c>
      <c r="BH2862" s="2">
        <f t="shared" si="792"/>
        <v>1231.0235329940406</v>
      </c>
      <c r="BI2862" s="2">
        <f t="shared" si="793"/>
        <v>130.72397032489127</v>
      </c>
      <c r="BJ2862" s="2">
        <f t="shared" si="794"/>
        <v>44.662152427604092</v>
      </c>
      <c r="BK2862" s="2">
        <f t="shared" si="795"/>
        <v>43.415340086830675</v>
      </c>
      <c r="BL2862" s="2">
        <f t="shared" si="796"/>
        <v>101.21374202838922</v>
      </c>
      <c r="BM2862" s="2"/>
      <c r="BN2862" s="1">
        <f t="shared" si="797"/>
        <v>-2.315496769020273E-2</v>
      </c>
      <c r="BO2862" s="2">
        <f t="shared" si="798"/>
        <v>0.79258598337520414</v>
      </c>
      <c r="BP2862" s="1">
        <f t="shared" si="799"/>
        <v>7.935483870967742</v>
      </c>
    </row>
    <row r="2863" spans="1:68" x14ac:dyDescent="0.25">
      <c r="A2863" t="s">
        <v>2576</v>
      </c>
      <c r="B2863" t="s">
        <v>2681</v>
      </c>
      <c r="C2863" t="s">
        <v>191</v>
      </c>
      <c r="D2863">
        <v>-23.721961</v>
      </c>
      <c r="E2863">
        <v>-68.231464000000003</v>
      </c>
      <c r="G2863" t="s">
        <v>2683</v>
      </c>
      <c r="H2863" t="s">
        <v>445</v>
      </c>
      <c r="J2863" t="s">
        <v>29</v>
      </c>
      <c r="L2863" t="s">
        <v>30</v>
      </c>
      <c r="N2863">
        <v>19.5</v>
      </c>
      <c r="O2863">
        <v>1.0640000000000001</v>
      </c>
      <c r="P2863">
        <v>7.73</v>
      </c>
      <c r="Q2863" s="1">
        <v>2.459016393442623</v>
      </c>
      <c r="R2863" s="3">
        <v>150</v>
      </c>
      <c r="T2863">
        <v>45810</v>
      </c>
      <c r="W2863">
        <v>7330</v>
      </c>
      <c r="X2863">
        <v>4</v>
      </c>
      <c r="Z2863">
        <v>210</v>
      </c>
      <c r="AA2863" s="1">
        <v>25.242842876165113</v>
      </c>
      <c r="AD2863">
        <v>23700</v>
      </c>
      <c r="AE2863">
        <v>4830</v>
      </c>
      <c r="AF2863">
        <v>300</v>
      </c>
      <c r="AG2863">
        <v>1400</v>
      </c>
      <c r="AH2863">
        <v>1990</v>
      </c>
      <c r="AQ2863" s="3">
        <v>94000</v>
      </c>
      <c r="BA2863" t="s">
        <v>31</v>
      </c>
      <c r="BB2863">
        <v>2.459016393442623</v>
      </c>
      <c r="BC2863" s="2">
        <f t="shared" si="787"/>
        <v>1292.2425952045132</v>
      </c>
      <c r="BD2863" s="2">
        <f t="shared" si="788"/>
        <v>0</v>
      </c>
      <c r="BE2863" s="2">
        <f t="shared" si="789"/>
        <v>76.306475119716836</v>
      </c>
      <c r="BF2863" s="2">
        <f t="shared" si="790"/>
        <v>19.424660068448802</v>
      </c>
      <c r="BG2863" s="2">
        <f t="shared" si="791"/>
        <v>0.8987855967016829</v>
      </c>
      <c r="BH2863" s="2">
        <f t="shared" si="792"/>
        <v>1030.9278350515463</v>
      </c>
      <c r="BI2863" s="2">
        <f t="shared" si="793"/>
        <v>123.56101304681503</v>
      </c>
      <c r="BJ2863" s="2">
        <f t="shared" si="794"/>
        <v>43.221437833165254</v>
      </c>
      <c r="BK2863" s="2">
        <f t="shared" si="795"/>
        <v>34.931882828484454</v>
      </c>
      <c r="BL2863" s="2">
        <f t="shared" si="796"/>
        <v>81.876157169306722</v>
      </c>
      <c r="BM2863" s="2"/>
      <c r="BN2863" s="1">
        <f t="shared" si="797"/>
        <v>-0.55540778830990867</v>
      </c>
      <c r="BO2863" s="2">
        <f t="shared" si="798"/>
        <v>0.79778196360133857</v>
      </c>
      <c r="BP2863" s="1">
        <f t="shared" si="799"/>
        <v>6.6333333333333337</v>
      </c>
    </row>
    <row r="2864" spans="1:68" x14ac:dyDescent="0.25">
      <c r="A2864" t="s">
        <v>2577</v>
      </c>
      <c r="B2864" t="s">
        <v>2681</v>
      </c>
      <c r="C2864" t="s">
        <v>191</v>
      </c>
      <c r="G2864" t="s">
        <v>2683</v>
      </c>
      <c r="H2864" t="s">
        <v>445</v>
      </c>
      <c r="J2864" t="s">
        <v>29</v>
      </c>
      <c r="L2864" t="s">
        <v>30</v>
      </c>
      <c r="N2864">
        <v>17</v>
      </c>
      <c r="O2864">
        <v>1.06</v>
      </c>
      <c r="P2864">
        <v>7.8</v>
      </c>
      <c r="Q2864" s="1">
        <v>5.081967213114754</v>
      </c>
      <c r="R2864" s="3">
        <v>310</v>
      </c>
      <c r="T2864">
        <v>43030</v>
      </c>
      <c r="W2864">
        <v>7250</v>
      </c>
      <c r="X2864">
        <v>9</v>
      </c>
      <c r="Z2864">
        <v>170</v>
      </c>
      <c r="AA2864" s="1">
        <v>32.722203728362189</v>
      </c>
      <c r="AD2864">
        <v>22080</v>
      </c>
      <c r="AE2864">
        <v>4550</v>
      </c>
      <c r="AF2864">
        <v>320</v>
      </c>
      <c r="AG2864">
        <v>1260</v>
      </c>
      <c r="AH2864">
        <v>2290</v>
      </c>
      <c r="AQ2864" s="3">
        <v>90000</v>
      </c>
      <c r="BA2864" t="s">
        <v>31</v>
      </c>
      <c r="BB2864">
        <v>5.081967213114754</v>
      </c>
      <c r="BC2864" s="2">
        <f t="shared" si="787"/>
        <v>1213.8222849083215</v>
      </c>
      <c r="BD2864" s="2">
        <f t="shared" si="788"/>
        <v>0</v>
      </c>
      <c r="BE2864" s="2">
        <f t="shared" si="789"/>
        <v>75.473662294399332</v>
      </c>
      <c r="BF2864" s="2">
        <f t="shared" si="790"/>
        <v>15.724724817315698</v>
      </c>
      <c r="BG2864" s="2">
        <f t="shared" si="791"/>
        <v>1.1650924401688483</v>
      </c>
      <c r="BH2864" s="2">
        <f t="shared" si="792"/>
        <v>960.45935012397229</v>
      </c>
      <c r="BI2864" s="2">
        <f t="shared" si="793"/>
        <v>116.3980557687388</v>
      </c>
      <c r="BJ2864" s="2">
        <f t="shared" si="794"/>
        <v>46.102867022042936</v>
      </c>
      <c r="BK2864" s="2">
        <f t="shared" si="795"/>
        <v>31.438694545636007</v>
      </c>
      <c r="BL2864" s="2">
        <f t="shared" si="796"/>
        <v>94.219296441061516</v>
      </c>
      <c r="BM2864" s="2"/>
      <c r="BN2864" s="1">
        <f t="shared" si="797"/>
        <v>0.16124169315162845</v>
      </c>
      <c r="BO2864" s="2">
        <f t="shared" si="798"/>
        <v>0.79126850945607297</v>
      </c>
      <c r="BP2864" s="1">
        <f t="shared" si="799"/>
        <v>7.15625</v>
      </c>
    </row>
    <row r="2865" spans="1:68" x14ac:dyDescent="0.25">
      <c r="A2865" t="s">
        <v>2578</v>
      </c>
      <c r="B2865" t="s">
        <v>2681</v>
      </c>
      <c r="C2865" t="s">
        <v>191</v>
      </c>
      <c r="D2865">
        <v>-23.723386000000001</v>
      </c>
      <c r="E2865">
        <v>-68.215470999999994</v>
      </c>
      <c r="G2865" t="s">
        <v>2683</v>
      </c>
      <c r="H2865" t="s">
        <v>445</v>
      </c>
      <c r="J2865" t="s">
        <v>29</v>
      </c>
      <c r="L2865" t="s">
        <v>30</v>
      </c>
      <c r="N2865">
        <v>19.5</v>
      </c>
      <c r="O2865">
        <v>1.0649999999999999</v>
      </c>
      <c r="P2865">
        <v>7.53</v>
      </c>
      <c r="Q2865" s="1">
        <v>1.540983606557377</v>
      </c>
      <c r="R2865" s="3">
        <v>94</v>
      </c>
      <c r="T2865">
        <v>48030</v>
      </c>
      <c r="W2865">
        <v>6200</v>
      </c>
      <c r="X2865">
        <v>3</v>
      </c>
      <c r="Z2865">
        <v>160</v>
      </c>
      <c r="AA2865" s="1">
        <v>19.165862183754996</v>
      </c>
      <c r="AD2865">
        <v>24100</v>
      </c>
      <c r="AE2865">
        <v>4450</v>
      </c>
      <c r="AF2865">
        <v>300</v>
      </c>
      <c r="AG2865">
        <v>1720</v>
      </c>
      <c r="AH2865">
        <v>2180</v>
      </c>
      <c r="AQ2865" s="3">
        <v>96000</v>
      </c>
      <c r="BA2865" t="s">
        <v>31</v>
      </c>
      <c r="BB2865">
        <v>1.540983606557377</v>
      </c>
      <c r="BC2865" s="2">
        <f t="shared" si="787"/>
        <v>1354.8660084626233</v>
      </c>
      <c r="BD2865" s="2">
        <f t="shared" si="788"/>
        <v>0</v>
      </c>
      <c r="BE2865" s="2">
        <f t="shared" si="789"/>
        <v>64.542993962107019</v>
      </c>
      <c r="BF2865" s="2">
        <f t="shared" si="790"/>
        <v>14.799741004532422</v>
      </c>
      <c r="BG2865" s="2">
        <f t="shared" si="791"/>
        <v>0.68241128638461113</v>
      </c>
      <c r="BH2865" s="2">
        <f t="shared" si="792"/>
        <v>1048.3274609595894</v>
      </c>
      <c r="BI2865" s="2">
        <f t="shared" si="793"/>
        <v>113.83985674085443</v>
      </c>
      <c r="BJ2865" s="2">
        <f t="shared" si="794"/>
        <v>43.221437833165254</v>
      </c>
      <c r="BK2865" s="2">
        <f t="shared" si="795"/>
        <v>42.916313189280899</v>
      </c>
      <c r="BL2865" s="2">
        <f t="shared" si="796"/>
        <v>89.693478708084754</v>
      </c>
      <c r="BM2865" s="2"/>
      <c r="BN2865" s="1">
        <f t="shared" si="797"/>
        <v>-0.50352268265519284</v>
      </c>
      <c r="BO2865" s="2">
        <f t="shared" si="798"/>
        <v>0.77374991653169789</v>
      </c>
      <c r="BP2865" s="1">
        <f t="shared" si="799"/>
        <v>7.2666666666666666</v>
      </c>
    </row>
    <row r="2866" spans="1:68" x14ac:dyDescent="0.25">
      <c r="A2866" t="s">
        <v>2579</v>
      </c>
      <c r="B2866" t="s">
        <v>2681</v>
      </c>
      <c r="C2866" t="s">
        <v>191</v>
      </c>
      <c r="D2866">
        <v>-23.722097999999999</v>
      </c>
      <c r="E2866">
        <v>-68.217729000000006</v>
      </c>
      <c r="G2866" t="s">
        <v>2683</v>
      </c>
      <c r="H2866" t="s">
        <v>445</v>
      </c>
      <c r="J2866" t="s">
        <v>29</v>
      </c>
      <c r="L2866" t="s">
        <v>30</v>
      </c>
      <c r="N2866">
        <v>15.5</v>
      </c>
      <c r="O2866">
        <v>1.048</v>
      </c>
      <c r="P2866">
        <v>7.54</v>
      </c>
      <c r="Q2866" s="1">
        <v>2.7868852459016393</v>
      </c>
      <c r="R2866" s="3">
        <v>170</v>
      </c>
      <c r="T2866">
        <v>39600</v>
      </c>
      <c r="W2866">
        <v>4900</v>
      </c>
      <c r="X2866">
        <v>6</v>
      </c>
      <c r="Z2866">
        <v>140</v>
      </c>
      <c r="AA2866" s="1">
        <v>30.384903462050602</v>
      </c>
      <c r="AD2866">
        <v>20000</v>
      </c>
      <c r="AE2866">
        <v>4000</v>
      </c>
      <c r="AF2866">
        <v>240</v>
      </c>
      <c r="AG2866">
        <v>1620</v>
      </c>
      <c r="AH2866">
        <v>1840</v>
      </c>
      <c r="AQ2866" s="3">
        <v>78000</v>
      </c>
      <c r="BA2866" t="s">
        <v>31</v>
      </c>
      <c r="BB2866">
        <v>2.7868852459016393</v>
      </c>
      <c r="BC2866" s="2">
        <f t="shared" si="787"/>
        <v>1117.0662905500703</v>
      </c>
      <c r="BD2866" s="2">
        <f t="shared" si="788"/>
        <v>0</v>
      </c>
      <c r="BE2866" s="2">
        <f t="shared" si="789"/>
        <v>51.00978555069748</v>
      </c>
      <c r="BF2866" s="2">
        <f t="shared" si="790"/>
        <v>12.949773378965869</v>
      </c>
      <c r="BG2866" s="2">
        <f t="shared" si="791"/>
        <v>1.081871551585359</v>
      </c>
      <c r="BH2866" s="2">
        <f t="shared" si="792"/>
        <v>869.98129540214882</v>
      </c>
      <c r="BI2866" s="2">
        <f t="shared" si="793"/>
        <v>102.32796111537476</v>
      </c>
      <c r="BJ2866" s="2">
        <f t="shared" si="794"/>
        <v>34.5771502665322</v>
      </c>
      <c r="BK2866" s="2">
        <f t="shared" si="795"/>
        <v>40.421178701532007</v>
      </c>
      <c r="BL2866" s="2">
        <f t="shared" si="796"/>
        <v>75.704587533429333</v>
      </c>
      <c r="BM2866" s="2"/>
      <c r="BN2866" s="1">
        <f t="shared" si="797"/>
        <v>0.70154885770169262</v>
      </c>
      <c r="BO2866" s="2">
        <f t="shared" si="798"/>
        <v>0.77880901318197426</v>
      </c>
      <c r="BP2866" s="1">
        <f t="shared" si="799"/>
        <v>7.666666666666667</v>
      </c>
    </row>
    <row r="2867" spans="1:68" x14ac:dyDescent="0.25">
      <c r="A2867" t="s">
        <v>2580</v>
      </c>
      <c r="B2867" t="s">
        <v>2681</v>
      </c>
      <c r="C2867" t="s">
        <v>191</v>
      </c>
      <c r="D2867">
        <v>-23.721824999999999</v>
      </c>
      <c r="E2867">
        <v>-68.217952999999994</v>
      </c>
      <c r="G2867" t="s">
        <v>2683</v>
      </c>
      <c r="H2867" t="s">
        <v>445</v>
      </c>
      <c r="J2867" t="s">
        <v>29</v>
      </c>
      <c r="L2867" t="s">
        <v>30</v>
      </c>
      <c r="N2867">
        <v>15.5</v>
      </c>
      <c r="O2867">
        <v>1.0349999999999999</v>
      </c>
      <c r="P2867">
        <v>7.97</v>
      </c>
      <c r="Q2867" s="1">
        <v>3.7704918032786887</v>
      </c>
      <c r="R2867" s="3">
        <v>230</v>
      </c>
      <c r="T2867">
        <v>26200</v>
      </c>
      <c r="W2867">
        <v>3400</v>
      </c>
      <c r="X2867">
        <v>5</v>
      </c>
      <c r="Z2867">
        <v>91</v>
      </c>
      <c r="AA2867" s="1">
        <v>43.006324900133158</v>
      </c>
      <c r="AD2867">
        <v>13300</v>
      </c>
      <c r="AE2867">
        <v>2600</v>
      </c>
      <c r="AF2867">
        <v>170</v>
      </c>
      <c r="AG2867">
        <v>1200</v>
      </c>
      <c r="AH2867">
        <v>1200</v>
      </c>
      <c r="AQ2867" s="3">
        <v>52000</v>
      </c>
      <c r="BA2867" t="s">
        <v>31</v>
      </c>
      <c r="BB2867">
        <v>3.7704918032786887</v>
      </c>
      <c r="BC2867" s="2">
        <f t="shared" si="787"/>
        <v>739.06911142454157</v>
      </c>
      <c r="BD2867" s="2">
        <f t="shared" si="788"/>
        <v>0</v>
      </c>
      <c r="BE2867" s="2">
        <f t="shared" si="789"/>
        <v>35.394545075994166</v>
      </c>
      <c r="BF2867" s="2">
        <f t="shared" si="790"/>
        <v>8.4173526963278142</v>
      </c>
      <c r="BG2867" s="2">
        <f t="shared" si="791"/>
        <v>1.5312643499362004</v>
      </c>
      <c r="BH2867" s="2">
        <f t="shared" si="792"/>
        <v>578.53756144242902</v>
      </c>
      <c r="BI2867" s="2">
        <f t="shared" si="793"/>
        <v>66.513174724993604</v>
      </c>
      <c r="BJ2867" s="2">
        <f t="shared" si="794"/>
        <v>24.492148105460309</v>
      </c>
      <c r="BK2867" s="2">
        <f t="shared" si="795"/>
        <v>29.941613852986674</v>
      </c>
      <c r="BL2867" s="2">
        <f t="shared" si="796"/>
        <v>49.372557087019132</v>
      </c>
      <c r="BM2867" s="2"/>
      <c r="BN2867" s="1">
        <f t="shared" si="797"/>
        <v>0.88576766267749962</v>
      </c>
      <c r="BO2867" s="2">
        <f t="shared" si="798"/>
        <v>0.78279223485244698</v>
      </c>
      <c r="BP2867" s="1">
        <f t="shared" si="799"/>
        <v>7.0588235294117645</v>
      </c>
    </row>
    <row r="2868" spans="1:68" x14ac:dyDescent="0.25">
      <c r="A2868" t="s">
        <v>2581</v>
      </c>
      <c r="B2868" t="s">
        <v>2681</v>
      </c>
      <c r="C2868" t="s">
        <v>191</v>
      </c>
      <c r="D2868">
        <v>-23.723533</v>
      </c>
      <c r="E2868">
        <v>-68.207875000000001</v>
      </c>
      <c r="G2868" t="s">
        <v>2683</v>
      </c>
      <c r="H2868" t="s">
        <v>445</v>
      </c>
      <c r="J2868" t="s">
        <v>29</v>
      </c>
      <c r="L2868" t="s">
        <v>30</v>
      </c>
      <c r="N2868">
        <v>15.5</v>
      </c>
      <c r="O2868">
        <v>1.018</v>
      </c>
      <c r="P2868">
        <v>7.6</v>
      </c>
      <c r="Q2868" s="1">
        <v>3.6065573770491803</v>
      </c>
      <c r="R2868" s="3">
        <v>220</v>
      </c>
      <c r="T2868">
        <v>9910</v>
      </c>
      <c r="W2868">
        <v>2300</v>
      </c>
      <c r="X2868">
        <v>13</v>
      </c>
      <c r="Z2868">
        <v>36</v>
      </c>
      <c r="AA2868" s="1">
        <v>41.603944740346208</v>
      </c>
      <c r="AD2868">
        <v>5000</v>
      </c>
      <c r="AE2868">
        <v>1000</v>
      </c>
      <c r="AF2868">
        <v>52</v>
      </c>
      <c r="AG2868">
        <v>860</v>
      </c>
      <c r="AH2868">
        <v>560</v>
      </c>
      <c r="AQ2868" s="3">
        <v>21900</v>
      </c>
      <c r="BA2868" t="s">
        <v>31</v>
      </c>
      <c r="BB2868">
        <v>3.6065573770491803</v>
      </c>
      <c r="BC2868" s="2">
        <f t="shared" si="787"/>
        <v>279.54866008462619</v>
      </c>
      <c r="BD2868" s="2">
        <f t="shared" si="788"/>
        <v>0</v>
      </c>
      <c r="BE2868" s="2">
        <f t="shared" si="789"/>
        <v>23.943368727878408</v>
      </c>
      <c r="BF2868" s="2">
        <f t="shared" si="790"/>
        <v>3.3299417260197948</v>
      </c>
      <c r="BG2868" s="2">
        <f t="shared" si="791"/>
        <v>1.4813318167861069</v>
      </c>
      <c r="BH2868" s="2">
        <f t="shared" si="792"/>
        <v>217.4953238505372</v>
      </c>
      <c r="BI2868" s="2">
        <f t="shared" si="793"/>
        <v>25.581990278843691</v>
      </c>
      <c r="BJ2868" s="2">
        <f t="shared" si="794"/>
        <v>7.4917158910819772</v>
      </c>
      <c r="BK2868" s="2">
        <f t="shared" si="795"/>
        <v>21.45815659464045</v>
      </c>
      <c r="BL2868" s="2">
        <f t="shared" si="796"/>
        <v>23.040526640608928</v>
      </c>
      <c r="BM2868" s="2"/>
      <c r="BN2868" s="1">
        <f t="shared" si="797"/>
        <v>1.2711505240915477</v>
      </c>
      <c r="BO2868" s="2">
        <f t="shared" si="798"/>
        <v>0.77802313123123568</v>
      </c>
      <c r="BP2868" s="1">
        <f t="shared" si="799"/>
        <v>10.76923076923077</v>
      </c>
    </row>
    <row r="2869" spans="1:68" x14ac:dyDescent="0.25">
      <c r="A2869" t="s">
        <v>2582</v>
      </c>
      <c r="B2869" t="s">
        <v>2681</v>
      </c>
      <c r="C2869" t="s">
        <v>191</v>
      </c>
      <c r="D2869">
        <v>-23.721005000000002</v>
      </c>
      <c r="E2869">
        <v>-68.205038999999999</v>
      </c>
      <c r="G2869" t="s">
        <v>2683</v>
      </c>
      <c r="H2869" t="s">
        <v>445</v>
      </c>
      <c r="J2869" t="s">
        <v>29</v>
      </c>
      <c r="L2869" t="s">
        <v>30</v>
      </c>
      <c r="N2869">
        <v>17.5</v>
      </c>
      <c r="O2869">
        <v>1.024</v>
      </c>
      <c r="P2869">
        <v>8.09</v>
      </c>
      <c r="Q2869" s="1">
        <v>1.9672131147540983</v>
      </c>
      <c r="R2869" s="3">
        <v>120</v>
      </c>
      <c r="T2869">
        <v>16350.000000000002</v>
      </c>
      <c r="W2869">
        <v>1940</v>
      </c>
      <c r="X2869">
        <v>10</v>
      </c>
      <c r="Z2869">
        <v>70</v>
      </c>
      <c r="AA2869" s="1">
        <v>46.746005326231696</v>
      </c>
      <c r="AD2869">
        <v>8280</v>
      </c>
      <c r="AE2869">
        <v>1550</v>
      </c>
      <c r="AF2869">
        <v>90</v>
      </c>
      <c r="AG2869">
        <v>660</v>
      </c>
      <c r="AH2869">
        <v>840</v>
      </c>
      <c r="AQ2869" s="3">
        <v>33450</v>
      </c>
      <c r="BA2869" t="s">
        <v>31</v>
      </c>
      <c r="BB2869">
        <v>1.9672131147540983</v>
      </c>
      <c r="BC2869" s="2">
        <f t="shared" si="787"/>
        <v>461.21297602256703</v>
      </c>
      <c r="BD2869" s="2">
        <f t="shared" si="788"/>
        <v>0</v>
      </c>
      <c r="BE2869" s="2">
        <f t="shared" si="789"/>
        <v>20.195711013949616</v>
      </c>
      <c r="BF2869" s="2">
        <f t="shared" si="790"/>
        <v>6.4748866894829344</v>
      </c>
      <c r="BG2869" s="2">
        <f t="shared" si="791"/>
        <v>1.6644177716697832</v>
      </c>
      <c r="BH2869" s="2">
        <f t="shared" si="792"/>
        <v>360.17225629648959</v>
      </c>
      <c r="BI2869" s="2">
        <f t="shared" si="793"/>
        <v>39.652084932207721</v>
      </c>
      <c r="BJ2869" s="2">
        <f t="shared" si="794"/>
        <v>12.966431349949575</v>
      </c>
      <c r="BK2869" s="2">
        <f t="shared" si="795"/>
        <v>16.467887619142669</v>
      </c>
      <c r="BL2869" s="2">
        <f t="shared" si="796"/>
        <v>34.56078996091339</v>
      </c>
      <c r="BM2869" s="2"/>
      <c r="BN2869" s="1">
        <f t="shared" si="797"/>
        <v>1.1072562856719947</v>
      </c>
      <c r="BO2869" s="2">
        <f t="shared" si="798"/>
        <v>0.78092394408015631</v>
      </c>
      <c r="BP2869" s="1">
        <f t="shared" si="799"/>
        <v>9.3333333333333339</v>
      </c>
    </row>
    <row r="2870" spans="1:68" x14ac:dyDescent="0.25">
      <c r="A2870" t="s">
        <v>2583</v>
      </c>
      <c r="B2870" t="s">
        <v>2681</v>
      </c>
      <c r="C2870" t="s">
        <v>191</v>
      </c>
      <c r="D2870">
        <v>-23.726745000000001</v>
      </c>
      <c r="E2870">
        <v>-68.231165000000004</v>
      </c>
      <c r="G2870" t="s">
        <v>2683</v>
      </c>
      <c r="H2870" t="s">
        <v>445</v>
      </c>
      <c r="J2870" t="s">
        <v>29</v>
      </c>
      <c r="L2870" t="s">
        <v>30</v>
      </c>
      <c r="N2870">
        <v>17</v>
      </c>
      <c r="O2870">
        <v>1.008</v>
      </c>
      <c r="P2870">
        <v>8.19</v>
      </c>
      <c r="Q2870" s="1">
        <v>6.3934426229508201</v>
      </c>
      <c r="R2870" s="3">
        <v>390</v>
      </c>
      <c r="T2870">
        <v>5100</v>
      </c>
      <c r="W2870">
        <v>900</v>
      </c>
      <c r="X2870">
        <v>10</v>
      </c>
      <c r="Z2870">
        <v>25</v>
      </c>
      <c r="AA2870" s="1">
        <v>38.799184420772306</v>
      </c>
      <c r="AD2870">
        <v>2800</v>
      </c>
      <c r="AE2870">
        <v>500</v>
      </c>
      <c r="AF2870">
        <v>40</v>
      </c>
      <c r="AG2870">
        <v>220</v>
      </c>
      <c r="AH2870">
        <v>250</v>
      </c>
      <c r="AQ2870" s="3">
        <v>10900</v>
      </c>
      <c r="BA2870" t="s">
        <v>31</v>
      </c>
      <c r="BB2870">
        <v>6.3934426229508201</v>
      </c>
      <c r="BC2870" s="2">
        <f t="shared" si="787"/>
        <v>143.86459802538786</v>
      </c>
      <c r="BD2870" s="2">
        <f t="shared" si="788"/>
        <v>0</v>
      </c>
      <c r="BE2870" s="2">
        <f t="shared" si="789"/>
        <v>9.3691442848219868</v>
      </c>
      <c r="BF2870" s="2">
        <f t="shared" si="790"/>
        <v>2.3124595319581909</v>
      </c>
      <c r="BG2870" s="2">
        <f t="shared" si="791"/>
        <v>1.3814667504859199</v>
      </c>
      <c r="BH2870" s="2">
        <f t="shared" si="792"/>
        <v>121.79738135630083</v>
      </c>
      <c r="BI2870" s="2">
        <f t="shared" si="793"/>
        <v>12.790995139421845</v>
      </c>
      <c r="BJ2870" s="2">
        <f t="shared" si="794"/>
        <v>5.762858377755367</v>
      </c>
      <c r="BK2870" s="2">
        <f t="shared" si="795"/>
        <v>5.4892958730475572</v>
      </c>
      <c r="BL2870" s="2">
        <f t="shared" si="796"/>
        <v>10.285949393128986</v>
      </c>
      <c r="BM2870" s="2"/>
      <c r="BN2870" s="1">
        <f t="shared" si="797"/>
        <v>0.85227713929157822</v>
      </c>
      <c r="BO2870" s="2">
        <f t="shared" si="798"/>
        <v>0.84661120962369896</v>
      </c>
      <c r="BP2870" s="1">
        <f t="shared" si="799"/>
        <v>6.25</v>
      </c>
    </row>
    <row r="2871" spans="1:68" x14ac:dyDescent="0.25">
      <c r="A2871" t="s">
        <v>2584</v>
      </c>
      <c r="B2871" t="s">
        <v>2681</v>
      </c>
      <c r="C2871" t="s">
        <v>191</v>
      </c>
      <c r="G2871" t="s">
        <v>2683</v>
      </c>
      <c r="H2871" t="s">
        <v>445</v>
      </c>
      <c r="J2871" t="s">
        <v>29</v>
      </c>
      <c r="L2871" t="s">
        <v>30</v>
      </c>
      <c r="N2871">
        <v>17</v>
      </c>
      <c r="O2871">
        <v>1.0529999999999999</v>
      </c>
      <c r="P2871">
        <v>7.92</v>
      </c>
      <c r="Q2871" s="1">
        <v>7.0491803278688527</v>
      </c>
      <c r="R2871" s="3">
        <v>430</v>
      </c>
      <c r="T2871">
        <v>36270</v>
      </c>
      <c r="W2871">
        <v>7980</v>
      </c>
      <c r="X2871">
        <v>10</v>
      </c>
      <c r="Z2871">
        <v>170</v>
      </c>
      <c r="AA2871" s="1">
        <v>42.071404793608522</v>
      </c>
      <c r="AD2871">
        <v>19600</v>
      </c>
      <c r="AE2871">
        <v>3610</v>
      </c>
      <c r="AF2871">
        <v>250</v>
      </c>
      <c r="AG2871">
        <v>940</v>
      </c>
      <c r="AH2871">
        <v>2070</v>
      </c>
      <c r="AQ2871" s="3">
        <v>78500</v>
      </c>
      <c r="BA2871" t="s">
        <v>31</v>
      </c>
      <c r="BB2871">
        <v>7.0491803278688527</v>
      </c>
      <c r="BC2871" s="2">
        <f t="shared" si="787"/>
        <v>1023.1311706629054</v>
      </c>
      <c r="BD2871" s="2">
        <f t="shared" si="788"/>
        <v>0</v>
      </c>
      <c r="BE2871" s="2">
        <f t="shared" si="789"/>
        <v>83.073079325421602</v>
      </c>
      <c r="BF2871" s="2">
        <f t="shared" si="790"/>
        <v>15.724724817315698</v>
      </c>
      <c r="BG2871" s="2">
        <f t="shared" si="791"/>
        <v>1.4979759945028048</v>
      </c>
      <c r="BH2871" s="2">
        <f t="shared" si="792"/>
        <v>852.58166949410588</v>
      </c>
      <c r="BI2871" s="2">
        <f t="shared" si="793"/>
        <v>92.350984906625726</v>
      </c>
      <c r="BJ2871" s="2">
        <f t="shared" si="794"/>
        <v>36.017864860971045</v>
      </c>
      <c r="BK2871" s="2">
        <f t="shared" si="795"/>
        <v>23.454264184839563</v>
      </c>
      <c r="BL2871" s="2">
        <f t="shared" si="796"/>
        <v>85.167660975108006</v>
      </c>
      <c r="BM2871" s="2"/>
      <c r="BN2871" s="1">
        <f t="shared" si="797"/>
        <v>7.800558166718391E-2</v>
      </c>
      <c r="BO2871" s="2">
        <f t="shared" si="798"/>
        <v>0.8333063188190255</v>
      </c>
      <c r="BP2871" s="1">
        <f t="shared" si="799"/>
        <v>8.2799999999999994</v>
      </c>
    </row>
    <row r="2872" spans="1:68" x14ac:dyDescent="0.25">
      <c r="A2872" t="s">
        <v>2585</v>
      </c>
      <c r="B2872" t="s">
        <v>2681</v>
      </c>
      <c r="C2872" t="s">
        <v>191</v>
      </c>
      <c r="D2872">
        <v>-23.737200000000001</v>
      </c>
      <c r="E2872">
        <v>-68.245348000000007</v>
      </c>
      <c r="G2872" t="s">
        <v>2683</v>
      </c>
      <c r="H2872" t="s">
        <v>445</v>
      </c>
      <c r="J2872" t="s">
        <v>29</v>
      </c>
      <c r="L2872" t="s">
        <v>30</v>
      </c>
      <c r="N2872">
        <v>17</v>
      </c>
      <c r="O2872">
        <v>1.0049999999999999</v>
      </c>
      <c r="P2872">
        <v>7.73</v>
      </c>
      <c r="Q2872" s="1">
        <v>5.5737704918032787</v>
      </c>
      <c r="R2872" s="3">
        <v>340</v>
      </c>
      <c r="T2872">
        <v>3050</v>
      </c>
      <c r="W2872">
        <v>850</v>
      </c>
      <c r="X2872">
        <v>10</v>
      </c>
      <c r="Z2872">
        <v>30</v>
      </c>
      <c r="AA2872" s="1">
        <v>35.52696404793609</v>
      </c>
      <c r="AD2872">
        <v>1720</v>
      </c>
      <c r="AE2872">
        <v>320</v>
      </c>
      <c r="AF2872">
        <v>20</v>
      </c>
      <c r="AG2872">
        <v>130</v>
      </c>
      <c r="AH2872">
        <v>230</v>
      </c>
      <c r="AQ2872" s="3">
        <v>7000</v>
      </c>
      <c r="BA2872" t="s">
        <v>31</v>
      </c>
      <c r="BB2872">
        <v>5.5737704918032787</v>
      </c>
      <c r="BC2872" s="2">
        <f t="shared" si="787"/>
        <v>86.036671368124118</v>
      </c>
      <c r="BD2872" s="2">
        <f t="shared" si="788"/>
        <v>0</v>
      </c>
      <c r="BE2872" s="2">
        <f t="shared" si="789"/>
        <v>8.8486362689985416</v>
      </c>
      <c r="BF2872" s="2">
        <f t="shared" si="790"/>
        <v>2.774951438349829</v>
      </c>
      <c r="BG2872" s="2">
        <f t="shared" si="791"/>
        <v>1.2649575064690353</v>
      </c>
      <c r="BH2872" s="2">
        <f t="shared" si="792"/>
        <v>74.818391404584801</v>
      </c>
      <c r="BI2872" s="2">
        <f t="shared" si="793"/>
        <v>8.1862368892299813</v>
      </c>
      <c r="BJ2872" s="2">
        <f t="shared" si="794"/>
        <v>2.8814291888776835</v>
      </c>
      <c r="BK2872" s="2">
        <f t="shared" si="795"/>
        <v>3.2436748340735564</v>
      </c>
      <c r="BL2872" s="2">
        <f t="shared" si="796"/>
        <v>9.4630734416786666</v>
      </c>
      <c r="BM2872" s="2"/>
      <c r="BN2872" s="1">
        <f t="shared" si="797"/>
        <v>0.90288939726631356</v>
      </c>
      <c r="BO2872" s="2">
        <f t="shared" si="798"/>
        <v>0.86961048370246929</v>
      </c>
      <c r="BP2872" s="1">
        <f t="shared" si="799"/>
        <v>11.5</v>
      </c>
    </row>
    <row r="2873" spans="1:68" x14ac:dyDescent="0.25">
      <c r="A2873" t="s">
        <v>2586</v>
      </c>
      <c r="B2873" t="s">
        <v>2681</v>
      </c>
      <c r="C2873" t="s">
        <v>191</v>
      </c>
      <c r="D2873">
        <v>-23.118921</v>
      </c>
      <c r="E2873">
        <v>-68.347819000000001</v>
      </c>
      <c r="G2873" t="s">
        <v>2683</v>
      </c>
      <c r="H2873" t="s">
        <v>445</v>
      </c>
      <c r="J2873" t="s">
        <v>29</v>
      </c>
      <c r="L2873" t="s">
        <v>30</v>
      </c>
      <c r="N2873">
        <v>22</v>
      </c>
      <c r="O2873">
        <v>1.026</v>
      </c>
      <c r="P2873">
        <v>7.49</v>
      </c>
      <c r="Q2873" s="1">
        <v>2.459016393442623</v>
      </c>
      <c r="R2873" s="3">
        <v>150</v>
      </c>
      <c r="T2873">
        <v>15200</v>
      </c>
      <c r="W2873">
        <v>4850</v>
      </c>
      <c r="X2873">
        <v>1</v>
      </c>
      <c r="Z2873">
        <v>5</v>
      </c>
      <c r="AA2873" s="1">
        <v>24.775382822902799</v>
      </c>
      <c r="AD2873">
        <v>10000</v>
      </c>
      <c r="AE2873">
        <v>520</v>
      </c>
      <c r="AF2873">
        <v>10</v>
      </c>
      <c r="AG2873">
        <v>950</v>
      </c>
      <c r="AH2873">
        <v>460</v>
      </c>
      <c r="AQ2873" s="3">
        <v>33000</v>
      </c>
      <c r="BA2873" t="s">
        <v>31</v>
      </c>
      <c r="BB2873">
        <v>2.459016393442623</v>
      </c>
      <c r="BC2873" s="2">
        <f t="shared" si="787"/>
        <v>428.77291960507756</v>
      </c>
      <c r="BD2873" s="2">
        <f t="shared" si="788"/>
        <v>0</v>
      </c>
      <c r="BE2873" s="2">
        <f t="shared" si="789"/>
        <v>50.489277534874034</v>
      </c>
      <c r="BF2873" s="2">
        <f t="shared" si="790"/>
        <v>0.46249190639163817</v>
      </c>
      <c r="BG2873" s="2">
        <f t="shared" si="791"/>
        <v>0.8821414189849851</v>
      </c>
      <c r="BH2873" s="2">
        <f t="shared" si="792"/>
        <v>434.99064770107441</v>
      </c>
      <c r="BI2873" s="2">
        <f t="shared" si="793"/>
        <v>13.30263494499872</v>
      </c>
      <c r="BJ2873" s="2">
        <f t="shared" si="794"/>
        <v>1.4407145944388418</v>
      </c>
      <c r="BK2873" s="2">
        <f t="shared" si="795"/>
        <v>23.70377763361445</v>
      </c>
      <c r="BL2873" s="2">
        <f t="shared" si="796"/>
        <v>18.926146883357333</v>
      </c>
      <c r="BM2873" s="2"/>
      <c r="BN2873" s="1">
        <f t="shared" si="797"/>
        <v>0.26080808602385652</v>
      </c>
      <c r="BO2873" s="2">
        <f t="shared" si="798"/>
        <v>1.0145012145396768</v>
      </c>
      <c r="BP2873" s="1">
        <f t="shared" si="799"/>
        <v>46</v>
      </c>
    </row>
    <row r="2874" spans="1:68" x14ac:dyDescent="0.25">
      <c r="A2874" t="s">
        <v>2587</v>
      </c>
      <c r="B2874" t="s">
        <v>2681</v>
      </c>
      <c r="C2874" t="s">
        <v>191</v>
      </c>
      <c r="D2874">
        <v>-23.121817</v>
      </c>
      <c r="E2874">
        <v>-68.336738999999994</v>
      </c>
      <c r="G2874" t="s">
        <v>2683</v>
      </c>
      <c r="H2874" t="s">
        <v>445</v>
      </c>
      <c r="J2874" t="s">
        <v>29</v>
      </c>
      <c r="L2874" t="s">
        <v>30</v>
      </c>
      <c r="N2874">
        <v>22</v>
      </c>
      <c r="O2874">
        <v>1.0169999999999999</v>
      </c>
      <c r="P2874">
        <v>7.66</v>
      </c>
      <c r="Q2874" s="1">
        <v>1.180327868852459</v>
      </c>
      <c r="R2874" s="3">
        <v>72</v>
      </c>
      <c r="T2874">
        <v>8500</v>
      </c>
      <c r="W2874">
        <v>4300</v>
      </c>
      <c r="X2874">
        <v>8</v>
      </c>
      <c r="Z2874">
        <v>5</v>
      </c>
      <c r="AA2874" s="1">
        <v>21.503162450066579</v>
      </c>
      <c r="AD2874">
        <v>5600</v>
      </c>
      <c r="AE2874">
        <v>370</v>
      </c>
      <c r="AF2874">
        <v>9</v>
      </c>
      <c r="AG2874">
        <v>890</v>
      </c>
      <c r="AH2874">
        <v>380</v>
      </c>
      <c r="AQ2874" s="3">
        <v>21100</v>
      </c>
      <c r="BA2874" t="s">
        <v>31</v>
      </c>
      <c r="BB2874">
        <v>1.180327868852459</v>
      </c>
      <c r="BC2874" s="2">
        <f t="shared" si="787"/>
        <v>239.7743300423131</v>
      </c>
      <c r="BD2874" s="2">
        <f t="shared" si="788"/>
        <v>0</v>
      </c>
      <c r="BE2874" s="2">
        <f t="shared" si="789"/>
        <v>44.763689360816159</v>
      </c>
      <c r="BF2874" s="2">
        <f t="shared" si="790"/>
        <v>0.46249190639163817</v>
      </c>
      <c r="BG2874" s="2">
        <f t="shared" si="791"/>
        <v>0.76563217496810021</v>
      </c>
      <c r="BH2874" s="2">
        <f t="shared" si="792"/>
        <v>243.59476271260166</v>
      </c>
      <c r="BI2874" s="2">
        <f t="shared" si="793"/>
        <v>9.4653364031721665</v>
      </c>
      <c r="BJ2874" s="2">
        <f t="shared" si="794"/>
        <v>1.2966431349949574</v>
      </c>
      <c r="BK2874" s="2">
        <f t="shared" si="795"/>
        <v>22.206696940965116</v>
      </c>
      <c r="BL2874" s="2">
        <f t="shared" si="796"/>
        <v>15.634643077556058</v>
      </c>
      <c r="BM2874" s="2"/>
      <c r="BN2874" s="1">
        <f t="shared" si="797"/>
        <v>-6.7009835790957484E-2</v>
      </c>
      <c r="BO2874" s="2">
        <f t="shared" si="798"/>
        <v>1.0159334515484388</v>
      </c>
      <c r="BP2874" s="1">
        <f t="shared" si="799"/>
        <v>42.222222222222221</v>
      </c>
    </row>
    <row r="2875" spans="1:68" x14ac:dyDescent="0.25">
      <c r="A2875" t="s">
        <v>2588</v>
      </c>
      <c r="B2875" t="s">
        <v>2681</v>
      </c>
      <c r="C2875" t="s">
        <v>191</v>
      </c>
      <c r="D2875">
        <v>-23.182836999999999</v>
      </c>
      <c r="E2875">
        <v>-68.080957999999995</v>
      </c>
      <c r="G2875" t="s">
        <v>2683</v>
      </c>
      <c r="H2875" t="s">
        <v>445</v>
      </c>
      <c r="J2875" t="s">
        <v>29</v>
      </c>
      <c r="L2875" t="s">
        <v>30</v>
      </c>
      <c r="N2875">
        <v>18</v>
      </c>
      <c r="O2875">
        <v>1</v>
      </c>
      <c r="P2875">
        <v>7.96</v>
      </c>
      <c r="Q2875" s="1">
        <v>3.278688524590164</v>
      </c>
      <c r="R2875" s="3">
        <v>200</v>
      </c>
      <c r="T2875">
        <v>110</v>
      </c>
      <c r="W2875">
        <v>73</v>
      </c>
      <c r="X2875">
        <v>1</v>
      </c>
      <c r="Z2875">
        <v>2</v>
      </c>
      <c r="AA2875" s="1">
        <v>31.319823568575234</v>
      </c>
      <c r="AD2875">
        <v>85</v>
      </c>
      <c r="AE2875">
        <v>18</v>
      </c>
      <c r="AG2875">
        <v>56</v>
      </c>
      <c r="AH2875">
        <v>12</v>
      </c>
      <c r="AQ2875" s="3">
        <v>530</v>
      </c>
      <c r="BA2875" t="s">
        <v>31</v>
      </c>
      <c r="BB2875">
        <v>3.278688524590164</v>
      </c>
      <c r="BC2875" s="2">
        <f t="shared" si="787"/>
        <v>3.10296191819464</v>
      </c>
      <c r="BD2875" s="2">
        <f t="shared" si="788"/>
        <v>0</v>
      </c>
      <c r="BE2875" s="2">
        <f t="shared" si="789"/>
        <v>0.75994170310222775</v>
      </c>
      <c r="BF2875" s="2">
        <f t="shared" si="790"/>
        <v>0.18499676255665526</v>
      </c>
      <c r="BG2875" s="2">
        <f t="shared" si="791"/>
        <v>1.1151599070187548</v>
      </c>
      <c r="BH2875" s="2">
        <f t="shared" si="792"/>
        <v>3.6974205054591325</v>
      </c>
      <c r="BI2875" s="2">
        <f t="shared" si="793"/>
        <v>0.46047582501918644</v>
      </c>
      <c r="BJ2875" s="2">
        <f t="shared" si="794"/>
        <v>0</v>
      </c>
      <c r="BK2875" s="2">
        <f t="shared" si="795"/>
        <v>1.397275313139378</v>
      </c>
      <c r="BL2875" s="2">
        <f t="shared" si="796"/>
        <v>0.49372557087019131</v>
      </c>
      <c r="BM2875" s="2"/>
      <c r="BN2875" s="1">
        <f t="shared" si="797"/>
        <v>0.24217665193002591</v>
      </c>
      <c r="BO2875" s="2">
        <f t="shared" si="798"/>
        <v>1.1915777901684206</v>
      </c>
      <c r="BP2875" s="1" t="e">
        <f t="shared" si="799"/>
        <v>#DIV/0!</v>
      </c>
    </row>
    <row r="2876" spans="1:68" x14ac:dyDescent="0.25">
      <c r="A2876" t="s">
        <v>2589</v>
      </c>
      <c r="B2876" t="s">
        <v>2681</v>
      </c>
      <c r="C2876" t="s">
        <v>191</v>
      </c>
      <c r="D2876">
        <v>-23.215748999999999</v>
      </c>
      <c r="E2876">
        <v>-68.077224999999999</v>
      </c>
      <c r="G2876" t="s">
        <v>2683</v>
      </c>
      <c r="H2876" t="s">
        <v>445</v>
      </c>
      <c r="J2876" t="s">
        <v>29</v>
      </c>
      <c r="L2876" t="s">
        <v>30</v>
      </c>
      <c r="N2876">
        <v>18</v>
      </c>
      <c r="O2876">
        <v>1</v>
      </c>
      <c r="P2876">
        <v>7.82</v>
      </c>
      <c r="Q2876" s="1">
        <v>3.1147540983606556</v>
      </c>
      <c r="R2876" s="3">
        <v>190</v>
      </c>
      <c r="T2876">
        <v>85</v>
      </c>
      <c r="W2876">
        <v>150</v>
      </c>
      <c r="X2876">
        <v>1</v>
      </c>
      <c r="Z2876">
        <v>1</v>
      </c>
      <c r="AA2876" s="1">
        <v>28.515063249001333</v>
      </c>
      <c r="AD2876">
        <v>110</v>
      </c>
      <c r="AE2876">
        <v>30</v>
      </c>
      <c r="AG2876">
        <v>60</v>
      </c>
      <c r="AH2876">
        <v>5</v>
      </c>
      <c r="AQ2876" s="3">
        <v>620</v>
      </c>
      <c r="BA2876" t="s">
        <v>31</v>
      </c>
      <c r="BB2876">
        <v>3.1147540983606556</v>
      </c>
      <c r="BC2876" s="2">
        <f t="shared" si="787"/>
        <v>2.397743300423131</v>
      </c>
      <c r="BD2876" s="2">
        <f t="shared" si="788"/>
        <v>0</v>
      </c>
      <c r="BE2876" s="2">
        <f t="shared" si="789"/>
        <v>1.5615240474703309</v>
      </c>
      <c r="BF2876" s="2">
        <f t="shared" si="790"/>
        <v>9.2498381278327629E-2</v>
      </c>
      <c r="BG2876" s="2">
        <f t="shared" si="791"/>
        <v>1.0152948407185678</v>
      </c>
      <c r="BH2876" s="2">
        <f t="shared" si="792"/>
        <v>4.7848971247118186</v>
      </c>
      <c r="BI2876" s="2">
        <f t="shared" si="793"/>
        <v>0.76745970836531074</v>
      </c>
      <c r="BJ2876" s="2">
        <f t="shared" si="794"/>
        <v>0</v>
      </c>
      <c r="BK2876" s="2">
        <f t="shared" si="795"/>
        <v>1.4970806926493336</v>
      </c>
      <c r="BL2876" s="2">
        <f t="shared" si="796"/>
        <v>0.20571898786257972</v>
      </c>
      <c r="BM2876" s="2"/>
      <c r="BN2876" s="1">
        <f t="shared" si="797"/>
        <v>1.8325555997735967</v>
      </c>
      <c r="BO2876" s="2">
        <f t="shared" si="798"/>
        <v>1.9955835655415763</v>
      </c>
      <c r="BP2876" s="1" t="e">
        <f t="shared" si="799"/>
        <v>#DIV/0!</v>
      </c>
    </row>
    <row r="2877" spans="1:68" x14ac:dyDescent="0.25">
      <c r="A2877" t="s">
        <v>2590</v>
      </c>
      <c r="B2877" t="s">
        <v>2681</v>
      </c>
      <c r="C2877" t="s">
        <v>191</v>
      </c>
      <c r="D2877">
        <v>-23.236699999999999</v>
      </c>
      <c r="E2877">
        <v>-68.136071000000001</v>
      </c>
      <c r="G2877" t="s">
        <v>2683</v>
      </c>
      <c r="H2877" t="s">
        <v>445</v>
      </c>
      <c r="J2877" t="s">
        <v>29</v>
      </c>
      <c r="L2877" t="s">
        <v>30</v>
      </c>
      <c r="N2877">
        <v>22</v>
      </c>
      <c r="O2877">
        <v>1.0009999999999999</v>
      </c>
      <c r="P2877">
        <v>7.86</v>
      </c>
      <c r="Q2877" s="1">
        <v>5.2459016393442619</v>
      </c>
      <c r="R2877" s="3">
        <v>320</v>
      </c>
      <c r="T2877">
        <v>850</v>
      </c>
      <c r="W2877">
        <v>240</v>
      </c>
      <c r="X2877">
        <v>3</v>
      </c>
      <c r="Z2877">
        <v>8</v>
      </c>
      <c r="AA2877" s="1">
        <v>39.266644474034621</v>
      </c>
      <c r="AD2877">
        <v>480</v>
      </c>
      <c r="AE2877">
        <v>82</v>
      </c>
      <c r="AF2877">
        <v>3</v>
      </c>
      <c r="AG2877">
        <v>60</v>
      </c>
      <c r="AH2877">
        <v>36</v>
      </c>
      <c r="AQ2877" s="3">
        <v>1850</v>
      </c>
      <c r="BA2877" t="s">
        <v>31</v>
      </c>
      <c r="BB2877">
        <v>5.2459016393442619</v>
      </c>
      <c r="BC2877" s="2">
        <f t="shared" si="787"/>
        <v>23.977433004231308</v>
      </c>
      <c r="BD2877" s="2">
        <f t="shared" si="788"/>
        <v>0</v>
      </c>
      <c r="BE2877" s="2">
        <f t="shared" si="789"/>
        <v>2.4984384759525295</v>
      </c>
      <c r="BF2877" s="2">
        <f t="shared" si="790"/>
        <v>0.73998705022662103</v>
      </c>
      <c r="BG2877" s="2">
        <f t="shared" si="791"/>
        <v>1.3981109282026178</v>
      </c>
      <c r="BH2877" s="2">
        <f t="shared" si="792"/>
        <v>20.879551089651571</v>
      </c>
      <c r="BI2877" s="2">
        <f t="shared" si="793"/>
        <v>2.0977232028651827</v>
      </c>
      <c r="BJ2877" s="2">
        <f t="shared" si="794"/>
        <v>0.43221437833165249</v>
      </c>
      <c r="BK2877" s="2">
        <f t="shared" si="795"/>
        <v>1.4970806926493336</v>
      </c>
      <c r="BL2877" s="2">
        <f t="shared" si="796"/>
        <v>1.4811767126105739</v>
      </c>
      <c r="BM2877" s="2"/>
      <c r="BN2877" s="1">
        <f t="shared" si="797"/>
        <v>-7.6340573318379112</v>
      </c>
      <c r="BO2877" s="2">
        <f t="shared" si="798"/>
        <v>0.87080010132723329</v>
      </c>
      <c r="BP2877" s="1">
        <f t="shared" si="799"/>
        <v>12</v>
      </c>
    </row>
    <row r="2878" spans="1:68" x14ac:dyDescent="0.25">
      <c r="A2878" t="s">
        <v>2591</v>
      </c>
      <c r="B2878" t="s">
        <v>2681</v>
      </c>
      <c r="C2878" t="s">
        <v>191</v>
      </c>
      <c r="D2878">
        <v>-23.182836999999999</v>
      </c>
      <c r="E2878">
        <v>-68.223485999999994</v>
      </c>
      <c r="G2878" t="s">
        <v>2683</v>
      </c>
      <c r="H2878" t="s">
        <v>445</v>
      </c>
      <c r="J2878" t="s">
        <v>29</v>
      </c>
      <c r="L2878" t="s">
        <v>30</v>
      </c>
      <c r="N2878">
        <v>22</v>
      </c>
      <c r="O2878">
        <v>1.0089999999999999</v>
      </c>
      <c r="P2878">
        <v>7.76</v>
      </c>
      <c r="Q2878" s="1">
        <v>2.1311475409836067</v>
      </c>
      <c r="R2878" s="3">
        <v>130</v>
      </c>
      <c r="T2878">
        <v>4900</v>
      </c>
      <c r="W2878">
        <v>1250</v>
      </c>
      <c r="X2878">
        <v>5</v>
      </c>
      <c r="Z2878">
        <v>20</v>
      </c>
      <c r="AA2878" s="1">
        <v>23.840462716378163</v>
      </c>
      <c r="AD2878">
        <v>3200</v>
      </c>
      <c r="AE2878">
        <v>320</v>
      </c>
      <c r="AF2878">
        <v>14</v>
      </c>
      <c r="AG2878">
        <v>160</v>
      </c>
      <c r="AH2878">
        <v>120</v>
      </c>
      <c r="AQ2878" s="3">
        <v>10250</v>
      </c>
      <c r="BA2878" t="s">
        <v>31</v>
      </c>
      <c r="BB2878">
        <v>2.1311475409836067</v>
      </c>
      <c r="BC2878" s="2">
        <f t="shared" si="787"/>
        <v>138.22284908321578</v>
      </c>
      <c r="BD2878" s="2">
        <f t="shared" si="788"/>
        <v>0</v>
      </c>
      <c r="BE2878" s="2">
        <f t="shared" si="789"/>
        <v>13.012700395586092</v>
      </c>
      <c r="BF2878" s="2">
        <f t="shared" si="790"/>
        <v>1.8499676255665527</v>
      </c>
      <c r="BG2878" s="2">
        <f t="shared" si="791"/>
        <v>0.8488530635515894</v>
      </c>
      <c r="BH2878" s="2">
        <f t="shared" si="792"/>
        <v>139.19700726434382</v>
      </c>
      <c r="BI2878" s="2">
        <f t="shared" si="793"/>
        <v>8.1862368892299813</v>
      </c>
      <c r="BJ2878" s="2">
        <f t="shared" si="794"/>
        <v>2.0170004322143784</v>
      </c>
      <c r="BK2878" s="2">
        <f t="shared" si="795"/>
        <v>3.9922151803982233</v>
      </c>
      <c r="BL2878" s="2">
        <f t="shared" si="796"/>
        <v>4.9372557087019135</v>
      </c>
      <c r="BM2878" s="2"/>
      <c r="BN2878" s="1">
        <f t="shared" si="797"/>
        <v>0.26369520534791618</v>
      </c>
      <c r="BO2878" s="2">
        <f t="shared" si="798"/>
        <v>1.0070477362287733</v>
      </c>
      <c r="BP2878" s="1">
        <f t="shared" si="799"/>
        <v>8.5714285714285712</v>
      </c>
    </row>
    <row r="2879" spans="1:68" x14ac:dyDescent="0.25">
      <c r="A2879" t="s">
        <v>2592</v>
      </c>
      <c r="B2879" t="s">
        <v>2681</v>
      </c>
      <c r="C2879" t="s">
        <v>191</v>
      </c>
      <c r="D2879">
        <v>-23.177810999999998</v>
      </c>
      <c r="E2879">
        <v>-68.203845000000001</v>
      </c>
      <c r="G2879" t="s">
        <v>2683</v>
      </c>
      <c r="H2879" t="s">
        <v>445</v>
      </c>
      <c r="J2879" t="s">
        <v>29</v>
      </c>
      <c r="L2879" t="s">
        <v>30</v>
      </c>
      <c r="N2879">
        <v>20</v>
      </c>
      <c r="O2879">
        <v>1.01</v>
      </c>
      <c r="P2879">
        <v>7.64</v>
      </c>
      <c r="Q2879" s="1">
        <v>2.9508196721311477</v>
      </c>
      <c r="R2879" s="3">
        <v>180</v>
      </c>
      <c r="T2879">
        <v>6600</v>
      </c>
      <c r="W2879">
        <v>1750</v>
      </c>
      <c r="X2879">
        <v>6</v>
      </c>
      <c r="Z2879">
        <v>32</v>
      </c>
      <c r="AA2879" s="1">
        <v>35.059503994673769</v>
      </c>
      <c r="AD2879">
        <v>4000</v>
      </c>
      <c r="AE2879">
        <v>500</v>
      </c>
      <c r="AF2879">
        <v>23</v>
      </c>
      <c r="AG2879">
        <v>380</v>
      </c>
      <c r="AH2879">
        <v>250</v>
      </c>
      <c r="AQ2879" s="3">
        <v>14500</v>
      </c>
      <c r="BA2879" t="s">
        <v>31</v>
      </c>
      <c r="BB2879">
        <v>2.9508196721311477</v>
      </c>
      <c r="BC2879" s="2">
        <f t="shared" si="787"/>
        <v>186.17771509167841</v>
      </c>
      <c r="BD2879" s="2">
        <f t="shared" si="788"/>
        <v>0</v>
      </c>
      <c r="BE2879" s="2">
        <f t="shared" si="789"/>
        <v>18.217780553820528</v>
      </c>
      <c r="BF2879" s="2">
        <f t="shared" si="790"/>
        <v>2.9599482009064841</v>
      </c>
      <c r="BG2879" s="2">
        <f t="shared" si="791"/>
        <v>1.2483133287523374</v>
      </c>
      <c r="BH2879" s="2">
        <f t="shared" si="792"/>
        <v>173.99625908042975</v>
      </c>
      <c r="BI2879" s="2">
        <f t="shared" si="793"/>
        <v>12.790995139421845</v>
      </c>
      <c r="BJ2879" s="2">
        <f t="shared" si="794"/>
        <v>3.3136435672093358</v>
      </c>
      <c r="BK2879" s="2">
        <f t="shared" si="795"/>
        <v>9.4815110534457805</v>
      </c>
      <c r="BL2879" s="2">
        <f t="shared" si="796"/>
        <v>10.285949393128986</v>
      </c>
      <c r="BM2879" s="2"/>
      <c r="BN2879" s="1">
        <f t="shared" si="797"/>
        <v>0.89449111886811539</v>
      </c>
      <c r="BO2879" s="2">
        <f t="shared" si="798"/>
        <v>0.93457081581836898</v>
      </c>
      <c r="BP2879" s="1">
        <f t="shared" si="799"/>
        <v>10.869565217391305</v>
      </c>
    </row>
    <row r="2880" spans="1:68" x14ac:dyDescent="0.25">
      <c r="A2880" t="s">
        <v>2593</v>
      </c>
      <c r="B2880" t="s">
        <v>2681</v>
      </c>
      <c r="C2880" t="s">
        <v>191</v>
      </c>
      <c r="D2880">
        <v>-23.178566</v>
      </c>
      <c r="E2880">
        <v>-68.19847</v>
      </c>
      <c r="G2880" t="s">
        <v>2683</v>
      </c>
      <c r="H2880" t="s">
        <v>445</v>
      </c>
      <c r="J2880" t="s">
        <v>29</v>
      </c>
      <c r="L2880" t="s">
        <v>30</v>
      </c>
      <c r="N2880">
        <v>20</v>
      </c>
      <c r="O2880">
        <v>1.0189999999999999</v>
      </c>
      <c r="P2880">
        <v>7.86</v>
      </c>
      <c r="Q2880" s="1">
        <v>2.459016393442623</v>
      </c>
      <c r="R2880" s="3">
        <v>150</v>
      </c>
      <c r="T2880">
        <v>11700</v>
      </c>
      <c r="W2880">
        <v>4400</v>
      </c>
      <c r="X2880">
        <v>9</v>
      </c>
      <c r="Z2880">
        <v>73</v>
      </c>
      <c r="AA2880" s="1">
        <v>38.799184420772306</v>
      </c>
      <c r="AD2880">
        <v>7250</v>
      </c>
      <c r="AE2880">
        <v>990</v>
      </c>
      <c r="AF2880">
        <v>49</v>
      </c>
      <c r="AG2880">
        <v>800</v>
      </c>
      <c r="AH2880">
        <v>560</v>
      </c>
      <c r="AQ2880" s="3">
        <v>27600</v>
      </c>
      <c r="BA2880" t="s">
        <v>31</v>
      </c>
      <c r="BB2880">
        <v>2.459016393442623</v>
      </c>
      <c r="BC2880" s="2">
        <f t="shared" si="787"/>
        <v>330.04231311706627</v>
      </c>
      <c r="BD2880" s="2">
        <f t="shared" si="788"/>
        <v>0</v>
      </c>
      <c r="BE2880" s="2">
        <f t="shared" si="789"/>
        <v>45.804705392463042</v>
      </c>
      <c r="BF2880" s="2">
        <f t="shared" si="790"/>
        <v>6.7523818333179166</v>
      </c>
      <c r="BG2880" s="2">
        <f t="shared" si="791"/>
        <v>1.3814667504859199</v>
      </c>
      <c r="BH2880" s="2">
        <f t="shared" si="792"/>
        <v>315.36821958327897</v>
      </c>
      <c r="BI2880" s="2">
        <f t="shared" si="793"/>
        <v>25.326170376055256</v>
      </c>
      <c r="BJ2880" s="2">
        <f t="shared" si="794"/>
        <v>7.059501512750324</v>
      </c>
      <c r="BK2880" s="2">
        <f t="shared" si="795"/>
        <v>19.961075901991116</v>
      </c>
      <c r="BL2880" s="2">
        <f t="shared" si="796"/>
        <v>23.040526640608928</v>
      </c>
      <c r="BM2880" s="2"/>
      <c r="BN2880" s="1">
        <f t="shared" si="797"/>
        <v>1.1244571538244759</v>
      </c>
      <c r="BO2880" s="2">
        <f t="shared" si="798"/>
        <v>0.95553875078865302</v>
      </c>
      <c r="BP2880" s="1">
        <f t="shared" si="799"/>
        <v>11.428571428571429</v>
      </c>
    </row>
    <row r="2881" spans="1:68" x14ac:dyDescent="0.25">
      <c r="A2881" t="s">
        <v>2594</v>
      </c>
      <c r="B2881" t="s">
        <v>2681</v>
      </c>
      <c r="C2881" t="s">
        <v>191</v>
      </c>
      <c r="D2881">
        <v>-23.178566</v>
      </c>
      <c r="E2881">
        <v>-68.19847</v>
      </c>
      <c r="G2881" t="s">
        <v>2683</v>
      </c>
      <c r="H2881" t="s">
        <v>445</v>
      </c>
      <c r="J2881" t="s">
        <v>29</v>
      </c>
      <c r="L2881" t="s">
        <v>30</v>
      </c>
      <c r="N2881">
        <v>20</v>
      </c>
      <c r="O2881">
        <v>1.014</v>
      </c>
      <c r="P2881">
        <v>7.91</v>
      </c>
      <c r="Q2881" s="1">
        <v>2.459016393442623</v>
      </c>
      <c r="R2881" s="3">
        <v>150</v>
      </c>
      <c r="T2881">
        <v>8600</v>
      </c>
      <c r="W2881">
        <v>3530</v>
      </c>
      <c r="X2881">
        <v>5</v>
      </c>
      <c r="Z2881">
        <v>93</v>
      </c>
      <c r="AA2881" s="1">
        <v>39.266644474034621</v>
      </c>
      <c r="AD2881">
        <v>5300</v>
      </c>
      <c r="AE2881">
        <v>540</v>
      </c>
      <c r="AF2881">
        <v>38</v>
      </c>
      <c r="AG2881">
        <v>790</v>
      </c>
      <c r="AH2881">
        <v>430</v>
      </c>
      <c r="AQ2881" s="3">
        <v>20600</v>
      </c>
      <c r="BA2881" t="s">
        <v>31</v>
      </c>
      <c r="BB2881">
        <v>2.459016393442623</v>
      </c>
      <c r="BC2881" s="2">
        <f t="shared" si="787"/>
        <v>242.59520451339912</v>
      </c>
      <c r="BD2881" s="2">
        <f t="shared" si="788"/>
        <v>0</v>
      </c>
      <c r="BE2881" s="2">
        <f t="shared" si="789"/>
        <v>36.747865917135123</v>
      </c>
      <c r="BF2881" s="2">
        <f t="shared" si="790"/>
        <v>8.6023494588844702</v>
      </c>
      <c r="BG2881" s="2">
        <f t="shared" si="791"/>
        <v>1.3981109282026178</v>
      </c>
      <c r="BH2881" s="2">
        <f t="shared" si="792"/>
        <v>230.54504328156943</v>
      </c>
      <c r="BI2881" s="2">
        <f t="shared" si="793"/>
        <v>13.814274750575594</v>
      </c>
      <c r="BJ2881" s="2">
        <f t="shared" si="794"/>
        <v>5.4747154588675988</v>
      </c>
      <c r="BK2881" s="2">
        <f t="shared" si="795"/>
        <v>19.711562453216228</v>
      </c>
      <c r="BL2881" s="2">
        <f t="shared" si="796"/>
        <v>17.691832956181855</v>
      </c>
      <c r="BM2881" s="2"/>
      <c r="BN2881" s="1">
        <f t="shared" si="797"/>
        <v>0.94697744215549384</v>
      </c>
      <c r="BO2881" s="2">
        <f t="shared" si="798"/>
        <v>0.95032811445716714</v>
      </c>
      <c r="BP2881" s="1">
        <f t="shared" si="799"/>
        <v>11.315789473684211</v>
      </c>
    </row>
    <row r="2882" spans="1:68" x14ac:dyDescent="0.25">
      <c r="A2882" t="s">
        <v>2595</v>
      </c>
      <c r="B2882" t="s">
        <v>2681</v>
      </c>
      <c r="C2882" t="s">
        <v>191</v>
      </c>
      <c r="D2882">
        <v>-23.190505000000002</v>
      </c>
      <c r="E2882">
        <v>-68.233030999999997</v>
      </c>
      <c r="G2882" t="s">
        <v>2683</v>
      </c>
      <c r="H2882" t="s">
        <v>445</v>
      </c>
      <c r="J2882" t="s">
        <v>29</v>
      </c>
      <c r="L2882" t="s">
        <v>30</v>
      </c>
      <c r="N2882">
        <v>20</v>
      </c>
      <c r="O2882">
        <v>1.0329999999999999</v>
      </c>
      <c r="P2882">
        <v>8.07</v>
      </c>
      <c r="Q2882" s="1">
        <v>2.1311475409836067</v>
      </c>
      <c r="R2882" s="3">
        <v>130</v>
      </c>
      <c r="T2882">
        <v>23000</v>
      </c>
      <c r="W2882">
        <v>5800</v>
      </c>
      <c r="X2882">
        <v>8</v>
      </c>
      <c r="Z2882">
        <v>63</v>
      </c>
      <c r="AA2882" s="1">
        <v>22.438082556591212</v>
      </c>
      <c r="AD2882">
        <v>14000</v>
      </c>
      <c r="AE2882">
        <v>1670</v>
      </c>
      <c r="AF2882">
        <v>87</v>
      </c>
      <c r="AG2882">
        <v>1030</v>
      </c>
      <c r="AH2882">
        <v>800</v>
      </c>
      <c r="AQ2882" s="3">
        <v>48500</v>
      </c>
      <c r="BA2882" t="s">
        <v>31</v>
      </c>
      <c r="BB2882">
        <v>2.1311475409836067</v>
      </c>
      <c r="BC2882" s="2">
        <f t="shared" si="787"/>
        <v>648.80112834978843</v>
      </c>
      <c r="BD2882" s="2">
        <f t="shared" si="788"/>
        <v>0</v>
      </c>
      <c r="BE2882" s="2">
        <f t="shared" si="789"/>
        <v>60.378929835519465</v>
      </c>
      <c r="BF2882" s="2">
        <f t="shared" si="790"/>
        <v>5.8273980205346403</v>
      </c>
      <c r="BG2882" s="2">
        <f t="shared" si="791"/>
        <v>0.79892053040149591</v>
      </c>
      <c r="BH2882" s="2">
        <f t="shared" si="792"/>
        <v>608.98690678150422</v>
      </c>
      <c r="BI2882" s="2">
        <f t="shared" si="793"/>
        <v>42.721923765668969</v>
      </c>
      <c r="BJ2882" s="2">
        <f t="shared" si="794"/>
        <v>12.534216971617923</v>
      </c>
      <c r="BK2882" s="2">
        <f t="shared" si="795"/>
        <v>25.699885223813563</v>
      </c>
      <c r="BL2882" s="2">
        <f t="shared" si="796"/>
        <v>32.915038058012755</v>
      </c>
      <c r="BM2882" s="2"/>
      <c r="BN2882" s="1">
        <f t="shared" si="797"/>
        <v>0.62986037743079726</v>
      </c>
      <c r="BO2882" s="2">
        <f t="shared" si="798"/>
        <v>0.9386341671914924</v>
      </c>
      <c r="BP2882" s="1">
        <f t="shared" si="799"/>
        <v>9.1954022988505741</v>
      </c>
    </row>
    <row r="2883" spans="1:68" x14ac:dyDescent="0.25">
      <c r="A2883" t="s">
        <v>2596</v>
      </c>
      <c r="B2883" t="s">
        <v>2681</v>
      </c>
      <c r="C2883" t="s">
        <v>191</v>
      </c>
      <c r="D2883">
        <v>-23.194690999999999</v>
      </c>
      <c r="E2883">
        <v>-68.239152000000004</v>
      </c>
      <c r="G2883" t="s">
        <v>2683</v>
      </c>
      <c r="H2883" t="s">
        <v>445</v>
      </c>
      <c r="J2883" t="s">
        <v>29</v>
      </c>
      <c r="L2883" t="s">
        <v>30</v>
      </c>
      <c r="N2883">
        <v>22</v>
      </c>
      <c r="O2883">
        <v>1.0269999999999999</v>
      </c>
      <c r="P2883">
        <v>7.48</v>
      </c>
      <c r="Q2883" s="1">
        <v>1.9672131147540983</v>
      </c>
      <c r="R2883" s="3">
        <v>120</v>
      </c>
      <c r="T2883">
        <v>17250</v>
      </c>
      <c r="W2883">
        <v>4600</v>
      </c>
      <c r="Z2883">
        <v>53</v>
      </c>
      <c r="AA2883" s="1">
        <v>15.426181757656458</v>
      </c>
      <c r="AD2883">
        <v>10600</v>
      </c>
      <c r="AE2883">
        <v>1400</v>
      </c>
      <c r="AF2883">
        <v>72</v>
      </c>
      <c r="AG2883">
        <v>720</v>
      </c>
      <c r="AH2883">
        <v>610</v>
      </c>
      <c r="AQ2883" s="3">
        <v>37400</v>
      </c>
      <c r="BA2883" t="s">
        <v>31</v>
      </c>
      <c r="BB2883">
        <v>1.9672131147540983</v>
      </c>
      <c r="BC2883" s="2">
        <f t="shared" si="787"/>
        <v>486.60084626234129</v>
      </c>
      <c r="BD2883" s="2">
        <f t="shared" si="788"/>
        <v>0</v>
      </c>
      <c r="BE2883" s="2">
        <f t="shared" si="789"/>
        <v>47.886737455756816</v>
      </c>
      <c r="BF2883" s="2">
        <f t="shared" si="790"/>
        <v>4.9024142077513639</v>
      </c>
      <c r="BG2883" s="2">
        <f t="shared" si="791"/>
        <v>0.54925786465102844</v>
      </c>
      <c r="BH2883" s="2">
        <f t="shared" si="792"/>
        <v>461.09008656313887</v>
      </c>
      <c r="BI2883" s="2">
        <f t="shared" si="793"/>
        <v>35.814786390381165</v>
      </c>
      <c r="BJ2883" s="2">
        <f t="shared" si="794"/>
        <v>10.373145079959659</v>
      </c>
      <c r="BK2883" s="2">
        <f t="shared" si="795"/>
        <v>17.964968311792003</v>
      </c>
      <c r="BL2883" s="2">
        <f t="shared" si="796"/>
        <v>25.097716519234726</v>
      </c>
      <c r="BM2883" s="2"/>
      <c r="BN2883" s="1">
        <f t="shared" si="797"/>
        <v>0.76942411194247773</v>
      </c>
      <c r="BO2883" s="2">
        <f t="shared" si="798"/>
        <v>0.94757354021236373</v>
      </c>
      <c r="BP2883" s="1">
        <f t="shared" si="799"/>
        <v>8.4722222222222214</v>
      </c>
    </row>
    <row r="2884" spans="1:68" x14ac:dyDescent="0.25">
      <c r="A2884" t="s">
        <v>2597</v>
      </c>
      <c r="B2884" t="s">
        <v>2681</v>
      </c>
      <c r="C2884" t="s">
        <v>191</v>
      </c>
      <c r="D2884">
        <v>-23.214486000000001</v>
      </c>
      <c r="E2884">
        <v>-68.241269000000003</v>
      </c>
      <c r="G2884" t="s">
        <v>2683</v>
      </c>
      <c r="H2884" t="s">
        <v>445</v>
      </c>
      <c r="J2884" t="s">
        <v>29</v>
      </c>
      <c r="L2884" t="s">
        <v>30</v>
      </c>
      <c r="N2884">
        <v>20</v>
      </c>
      <c r="O2884">
        <v>1.04</v>
      </c>
      <c r="P2884">
        <v>7.91</v>
      </c>
      <c r="Q2884" s="1">
        <v>1.098360655737705</v>
      </c>
      <c r="R2884" s="3">
        <v>67</v>
      </c>
      <c r="T2884">
        <v>29600</v>
      </c>
      <c r="W2884">
        <v>7850</v>
      </c>
      <c r="X2884">
        <v>12</v>
      </c>
      <c r="Z2884">
        <v>84</v>
      </c>
      <c r="AA2884" s="1">
        <v>7.9468209054593881</v>
      </c>
      <c r="AD2884">
        <v>18400</v>
      </c>
      <c r="AE2884">
        <v>2460</v>
      </c>
      <c r="AF2884">
        <v>110</v>
      </c>
      <c r="AG2884">
        <v>1100</v>
      </c>
      <c r="AH2884">
        <v>1010</v>
      </c>
      <c r="AQ2884" s="3">
        <v>63400</v>
      </c>
      <c r="BA2884" t="s">
        <v>31</v>
      </c>
      <c r="BB2884">
        <v>1.098360655737705</v>
      </c>
      <c r="BC2884" s="2">
        <f t="shared" si="787"/>
        <v>834.97884344146678</v>
      </c>
      <c r="BD2884" s="2">
        <f t="shared" si="788"/>
        <v>0</v>
      </c>
      <c r="BE2884" s="2">
        <f t="shared" si="789"/>
        <v>81.719758484280661</v>
      </c>
      <c r="BF2884" s="2">
        <f t="shared" si="790"/>
        <v>7.769864027379521</v>
      </c>
      <c r="BG2884" s="2">
        <f t="shared" si="791"/>
        <v>0.28295102118386312</v>
      </c>
      <c r="BH2884" s="2">
        <f t="shared" si="792"/>
        <v>800.38279176997696</v>
      </c>
      <c r="BI2884" s="2">
        <f t="shared" si="793"/>
        <v>62.93169608595548</v>
      </c>
      <c r="BJ2884" s="2">
        <f t="shared" si="794"/>
        <v>15.847860538827259</v>
      </c>
      <c r="BK2884" s="2">
        <f t="shared" si="795"/>
        <v>27.446479365237785</v>
      </c>
      <c r="BL2884" s="2">
        <f t="shared" si="796"/>
        <v>41.5552355482411</v>
      </c>
      <c r="BM2884" s="2"/>
      <c r="BN2884" s="1">
        <f t="shared" si="797"/>
        <v>0.87515298824615784</v>
      </c>
      <c r="BO2884" s="2">
        <f t="shared" si="798"/>
        <v>0.95856655298127313</v>
      </c>
      <c r="BP2884" s="1">
        <f t="shared" si="799"/>
        <v>9.1818181818181817</v>
      </c>
    </row>
    <row r="2885" spans="1:68" x14ac:dyDescent="0.25">
      <c r="A2885" t="s">
        <v>2598</v>
      </c>
      <c r="B2885" t="s">
        <v>2681</v>
      </c>
      <c r="C2885" t="s">
        <v>191</v>
      </c>
      <c r="D2885">
        <v>-23.21453</v>
      </c>
      <c r="E2885">
        <v>-68.241221999999993</v>
      </c>
      <c r="G2885" t="s">
        <v>2683</v>
      </c>
      <c r="H2885" t="s">
        <v>445</v>
      </c>
      <c r="J2885" t="s">
        <v>29</v>
      </c>
      <c r="L2885" t="s">
        <v>30</v>
      </c>
      <c r="N2885">
        <v>18</v>
      </c>
      <c r="O2885">
        <v>1.052</v>
      </c>
      <c r="P2885">
        <v>7.73</v>
      </c>
      <c r="Q2885" s="1">
        <v>1.1967213114754098</v>
      </c>
      <c r="R2885" s="3">
        <v>73</v>
      </c>
      <c r="T2885">
        <v>33230</v>
      </c>
      <c r="W2885">
        <v>9060</v>
      </c>
      <c r="X2885">
        <v>3</v>
      </c>
      <c r="Z2885">
        <v>97</v>
      </c>
      <c r="AA2885" s="1">
        <v>6.5444407456724374</v>
      </c>
      <c r="AD2885">
        <v>20550</v>
      </c>
      <c r="AE2885">
        <v>2500</v>
      </c>
      <c r="AF2885">
        <v>140</v>
      </c>
      <c r="AG2885">
        <v>1140</v>
      </c>
      <c r="AH2885">
        <v>1120</v>
      </c>
      <c r="AQ2885" s="3">
        <v>71000</v>
      </c>
      <c r="BA2885" t="s">
        <v>31</v>
      </c>
      <c r="BB2885">
        <v>1.1967213114754098</v>
      </c>
      <c r="BC2885" s="2">
        <f t="shared" si="787"/>
        <v>937.37658674188992</v>
      </c>
      <c r="BD2885" s="2">
        <f t="shared" si="788"/>
        <v>0</v>
      </c>
      <c r="BE2885" s="2">
        <f t="shared" si="789"/>
        <v>94.316052467207996</v>
      </c>
      <c r="BF2885" s="2">
        <f t="shared" si="790"/>
        <v>8.9723429839977804</v>
      </c>
      <c r="BG2885" s="2">
        <f t="shared" si="791"/>
        <v>0.23301848803376965</v>
      </c>
      <c r="BH2885" s="2">
        <f t="shared" si="792"/>
        <v>893.90578102570794</v>
      </c>
      <c r="BI2885" s="2">
        <f t="shared" si="793"/>
        <v>63.954975697109226</v>
      </c>
      <c r="BJ2885" s="2">
        <f t="shared" si="794"/>
        <v>20.170004322143782</v>
      </c>
      <c r="BK2885" s="2">
        <f t="shared" si="795"/>
        <v>28.44453316033734</v>
      </c>
      <c r="BL2885" s="2">
        <f t="shared" si="796"/>
        <v>46.081053281217855</v>
      </c>
      <c r="BM2885" s="2"/>
      <c r="BN2885" s="1">
        <f t="shared" si="797"/>
        <v>-5.4775208617012421E-3</v>
      </c>
      <c r="BO2885" s="2">
        <f t="shared" si="798"/>
        <v>0.95362503573160839</v>
      </c>
      <c r="BP2885" s="1">
        <f t="shared" si="799"/>
        <v>8</v>
      </c>
    </row>
    <row r="2886" spans="1:68" x14ac:dyDescent="0.25">
      <c r="A2886" t="s">
        <v>2599</v>
      </c>
      <c r="B2886" t="s">
        <v>2681</v>
      </c>
      <c r="C2886" t="s">
        <v>191</v>
      </c>
      <c r="D2886">
        <v>-23.218174000000001</v>
      </c>
      <c r="E2886">
        <v>-68.229374000000007</v>
      </c>
      <c r="G2886" t="s">
        <v>2683</v>
      </c>
      <c r="H2886" t="s">
        <v>445</v>
      </c>
      <c r="J2886" t="s">
        <v>29</v>
      </c>
      <c r="L2886" t="s">
        <v>30</v>
      </c>
      <c r="N2886">
        <v>20</v>
      </c>
      <c r="O2886">
        <v>1.2270000000000001</v>
      </c>
      <c r="P2886">
        <v>7.26</v>
      </c>
      <c r="Q2886" s="1">
        <v>4.918032786885246</v>
      </c>
      <c r="R2886" s="3">
        <v>300</v>
      </c>
      <c r="T2886">
        <v>177500</v>
      </c>
      <c r="W2886">
        <v>20900</v>
      </c>
      <c r="X2886">
        <v>9</v>
      </c>
      <c r="Z2886">
        <v>480</v>
      </c>
      <c r="AA2886" s="1">
        <v>7.9468209054593881</v>
      </c>
      <c r="AD2886">
        <v>101200</v>
      </c>
      <c r="AE2886">
        <v>14700</v>
      </c>
      <c r="AF2886">
        <v>690</v>
      </c>
      <c r="AG2886">
        <v>340</v>
      </c>
      <c r="AH2886">
        <v>6250</v>
      </c>
      <c r="AO2886" s="1">
        <v>20.5</v>
      </c>
      <c r="AP2886">
        <v>1.5</v>
      </c>
      <c r="AQ2886" s="3">
        <v>370000</v>
      </c>
      <c r="BA2886" t="s">
        <v>31</v>
      </c>
      <c r="BB2886">
        <v>4.918032786885246</v>
      </c>
      <c r="BC2886" s="2">
        <f t="shared" si="787"/>
        <v>5007.0521861777142</v>
      </c>
      <c r="BD2886" s="2">
        <f t="shared" si="788"/>
        <v>0</v>
      </c>
      <c r="BE2886" s="2">
        <f t="shared" si="789"/>
        <v>217.57235061419945</v>
      </c>
      <c r="BF2886" s="2">
        <f t="shared" si="790"/>
        <v>44.399223013597265</v>
      </c>
      <c r="BG2886" s="2">
        <f t="shared" si="791"/>
        <v>0.28295102118386312</v>
      </c>
      <c r="BH2886" s="2">
        <f t="shared" si="792"/>
        <v>4402.1053547348729</v>
      </c>
      <c r="BI2886" s="2">
        <f t="shared" si="793"/>
        <v>376.05525709900229</v>
      </c>
      <c r="BJ2886" s="2">
        <f t="shared" si="794"/>
        <v>99.409307016280081</v>
      </c>
      <c r="BK2886" s="2">
        <f t="shared" si="795"/>
        <v>8.483457258346224</v>
      </c>
      <c r="BL2886" s="2">
        <f t="shared" si="796"/>
        <v>257.14873482822463</v>
      </c>
      <c r="BM2886" s="2"/>
      <c r="BN2886" s="1">
        <f t="shared" si="797"/>
        <v>-0.35262339923104152</v>
      </c>
      <c r="BO2886" s="2">
        <f t="shared" si="798"/>
        <v>0.87918104126958463</v>
      </c>
      <c r="BP2886" s="1">
        <f t="shared" si="799"/>
        <v>9.0579710144927539</v>
      </c>
    </row>
    <row r="2887" spans="1:68" x14ac:dyDescent="0.25">
      <c r="A2887" t="s">
        <v>2600</v>
      </c>
      <c r="B2887" t="s">
        <v>2681</v>
      </c>
      <c r="C2887" t="s">
        <v>191</v>
      </c>
      <c r="D2887">
        <v>-23.212185999999999</v>
      </c>
      <c r="E2887">
        <v>-68.213622999999998</v>
      </c>
      <c r="G2887" t="s">
        <v>2683</v>
      </c>
      <c r="H2887" t="s">
        <v>445</v>
      </c>
      <c r="J2887" t="s">
        <v>29</v>
      </c>
      <c r="L2887" t="s">
        <v>30</v>
      </c>
      <c r="N2887">
        <v>22</v>
      </c>
      <c r="O2887">
        <v>1.0669999999999999</v>
      </c>
      <c r="P2887">
        <v>7.62</v>
      </c>
      <c r="Q2887" s="1">
        <v>2.459016393442623</v>
      </c>
      <c r="R2887" s="3">
        <v>150</v>
      </c>
      <c r="T2887">
        <v>47500</v>
      </c>
      <c r="W2887">
        <v>8350</v>
      </c>
      <c r="X2887">
        <v>4</v>
      </c>
      <c r="Z2887">
        <v>160</v>
      </c>
      <c r="AA2887" s="1">
        <v>9.3492010652463389</v>
      </c>
      <c r="AD2887">
        <v>25700</v>
      </c>
      <c r="AE2887">
        <v>5600</v>
      </c>
      <c r="AF2887">
        <v>330</v>
      </c>
      <c r="AG2887">
        <v>1300</v>
      </c>
      <c r="AH2887">
        <v>2130</v>
      </c>
      <c r="AQ2887" s="3">
        <v>99000</v>
      </c>
      <c r="BA2887" t="s">
        <v>31</v>
      </c>
      <c r="BB2887">
        <v>2.459016393442623</v>
      </c>
      <c r="BC2887" s="2">
        <f t="shared" si="787"/>
        <v>1339.9153737658673</v>
      </c>
      <c r="BD2887" s="2">
        <f t="shared" si="788"/>
        <v>0</v>
      </c>
      <c r="BE2887" s="2">
        <f t="shared" si="789"/>
        <v>86.924838642515098</v>
      </c>
      <c r="BF2887" s="2">
        <f t="shared" si="790"/>
        <v>14.799741004532422</v>
      </c>
      <c r="BG2887" s="2">
        <f t="shared" si="791"/>
        <v>0.33288355433395661</v>
      </c>
      <c r="BH2887" s="2">
        <f t="shared" si="792"/>
        <v>1117.9259645917612</v>
      </c>
      <c r="BI2887" s="2">
        <f t="shared" si="793"/>
        <v>143.25914556152466</v>
      </c>
      <c r="BJ2887" s="2">
        <f t="shared" si="794"/>
        <v>47.543581616481774</v>
      </c>
      <c r="BK2887" s="2">
        <f t="shared" si="795"/>
        <v>32.436748340735562</v>
      </c>
      <c r="BL2887" s="2">
        <f t="shared" si="796"/>
        <v>87.636288829458962</v>
      </c>
      <c r="BM2887" s="2"/>
      <c r="BN2887" s="1">
        <f t="shared" si="797"/>
        <v>1.0652413001623406</v>
      </c>
      <c r="BO2887" s="2">
        <f t="shared" si="798"/>
        <v>0.83432579883743019</v>
      </c>
      <c r="BP2887" s="1">
        <f t="shared" si="799"/>
        <v>6.4545454545454541</v>
      </c>
    </row>
    <row r="2888" spans="1:68" x14ac:dyDescent="0.25">
      <c r="A2888" t="s">
        <v>2601</v>
      </c>
      <c r="B2888" t="s">
        <v>2681</v>
      </c>
      <c r="C2888" t="s">
        <v>191</v>
      </c>
      <c r="D2888">
        <v>-23.215136000000001</v>
      </c>
      <c r="E2888">
        <v>-68.220267000000007</v>
      </c>
      <c r="G2888" t="s">
        <v>2683</v>
      </c>
      <c r="H2888" t="s">
        <v>445</v>
      </c>
      <c r="J2888" t="s">
        <v>29</v>
      </c>
      <c r="L2888" t="s">
        <v>30</v>
      </c>
      <c r="N2888">
        <v>22</v>
      </c>
      <c r="O2888">
        <v>1.0189999999999999</v>
      </c>
      <c r="P2888">
        <v>7.88</v>
      </c>
      <c r="Q2888" s="1">
        <v>1.8032786885245902</v>
      </c>
      <c r="R2888" s="3">
        <v>110</v>
      </c>
      <c r="T2888">
        <v>10200</v>
      </c>
      <c r="W2888">
        <v>3500</v>
      </c>
      <c r="Z2888">
        <v>87</v>
      </c>
      <c r="AA2888" s="1">
        <v>33.189663781624503</v>
      </c>
      <c r="AD2888">
        <v>6220</v>
      </c>
      <c r="AE2888">
        <v>780</v>
      </c>
      <c r="AF2888">
        <v>45</v>
      </c>
      <c r="AG2888">
        <v>650</v>
      </c>
      <c r="AH2888">
        <v>540</v>
      </c>
      <c r="AQ2888" s="3">
        <v>23700</v>
      </c>
      <c r="BA2888" t="s">
        <v>31</v>
      </c>
      <c r="BB2888">
        <v>1.8032786885245902</v>
      </c>
      <c r="BC2888" s="2">
        <f t="shared" si="787"/>
        <v>287.72919605077573</v>
      </c>
      <c r="BD2888" s="2">
        <f t="shared" si="788"/>
        <v>0</v>
      </c>
      <c r="BE2888" s="2">
        <f t="shared" si="789"/>
        <v>36.435561107641057</v>
      </c>
      <c r="BF2888" s="2">
        <f t="shared" si="790"/>
        <v>8.0473591712145041</v>
      </c>
      <c r="BG2888" s="2">
        <f t="shared" si="791"/>
        <v>1.181736617885546</v>
      </c>
      <c r="BH2888" s="2">
        <f t="shared" si="792"/>
        <v>270.56418287006829</v>
      </c>
      <c r="BI2888" s="2">
        <f t="shared" si="793"/>
        <v>19.95395241749808</v>
      </c>
      <c r="BJ2888" s="2">
        <f t="shared" si="794"/>
        <v>6.4832156749747876</v>
      </c>
      <c r="BK2888" s="2">
        <f t="shared" si="795"/>
        <v>16.218374170367781</v>
      </c>
      <c r="BL2888" s="2">
        <f t="shared" si="796"/>
        <v>22.21765068915861</v>
      </c>
      <c r="BM2888" s="2"/>
      <c r="BN2888" s="1">
        <f t="shared" si="797"/>
        <v>1.55781095482209</v>
      </c>
      <c r="BO2888" s="2">
        <f t="shared" si="798"/>
        <v>0.94034316497489423</v>
      </c>
      <c r="BP2888" s="1">
        <f t="shared" si="799"/>
        <v>12</v>
      </c>
    </row>
    <row r="2889" spans="1:68" x14ac:dyDescent="0.25">
      <c r="A2889" t="s">
        <v>2602</v>
      </c>
      <c r="B2889" t="s">
        <v>2681</v>
      </c>
      <c r="C2889" t="s">
        <v>191</v>
      </c>
      <c r="D2889">
        <v>-23.231256999999999</v>
      </c>
      <c r="E2889">
        <v>-68.238331000000002</v>
      </c>
      <c r="G2889" t="s">
        <v>2683</v>
      </c>
      <c r="H2889" t="s">
        <v>445</v>
      </c>
      <c r="J2889" t="s">
        <v>29</v>
      </c>
      <c r="L2889" t="s">
        <v>30</v>
      </c>
      <c r="N2889">
        <v>20</v>
      </c>
      <c r="O2889">
        <v>1.151</v>
      </c>
      <c r="P2889">
        <v>7.45</v>
      </c>
      <c r="Q2889" s="1">
        <v>1.639344262295082</v>
      </c>
      <c r="R2889" s="3">
        <v>100</v>
      </c>
      <c r="T2889">
        <v>109600</v>
      </c>
      <c r="W2889">
        <v>21000</v>
      </c>
      <c r="X2889">
        <v>21</v>
      </c>
      <c r="Z2889">
        <v>250</v>
      </c>
      <c r="AA2889" s="1">
        <v>10.284121171770973</v>
      </c>
      <c r="AD2889">
        <v>64900.000000000007</v>
      </c>
      <c r="AE2889">
        <v>9700</v>
      </c>
      <c r="AF2889">
        <v>460</v>
      </c>
      <c r="AG2889">
        <v>700</v>
      </c>
      <c r="AH2889">
        <v>3800</v>
      </c>
      <c r="AQ2889" s="3">
        <v>240000</v>
      </c>
      <c r="BA2889" t="s">
        <v>31</v>
      </c>
      <c r="BB2889">
        <v>1.639344262295082</v>
      </c>
      <c r="BC2889" s="2">
        <f t="shared" si="787"/>
        <v>3091.6784203102961</v>
      </c>
      <c r="BD2889" s="2">
        <f t="shared" si="788"/>
        <v>0</v>
      </c>
      <c r="BE2889" s="2">
        <f t="shared" si="789"/>
        <v>218.61336664584633</v>
      </c>
      <c r="BF2889" s="2">
        <f t="shared" si="790"/>
        <v>23.124595319581907</v>
      </c>
      <c r="BG2889" s="2">
        <f t="shared" si="791"/>
        <v>0.36617190976735231</v>
      </c>
      <c r="BH2889" s="2">
        <f t="shared" si="792"/>
        <v>2823.0893035799731</v>
      </c>
      <c r="BI2889" s="2">
        <f t="shared" si="793"/>
        <v>248.14530570478382</v>
      </c>
      <c r="BJ2889" s="2">
        <f t="shared" si="794"/>
        <v>66.272871344186711</v>
      </c>
      <c r="BK2889" s="2">
        <f t="shared" si="795"/>
        <v>17.465941414242227</v>
      </c>
      <c r="BL2889" s="2">
        <f t="shared" si="796"/>
        <v>156.34643077556058</v>
      </c>
      <c r="BM2889" s="2"/>
      <c r="BN2889" s="1">
        <f t="shared" si="797"/>
        <v>-0.64729711258900757</v>
      </c>
      <c r="BO2889" s="2">
        <f t="shared" si="798"/>
        <v>0.91312514426925229</v>
      </c>
      <c r="BP2889" s="1">
        <f t="shared" si="799"/>
        <v>8.2608695652173907</v>
      </c>
    </row>
    <row r="2890" spans="1:68" x14ac:dyDescent="0.25">
      <c r="A2890" t="s">
        <v>2603</v>
      </c>
      <c r="B2890" t="s">
        <v>2681</v>
      </c>
      <c r="C2890" t="s">
        <v>191</v>
      </c>
      <c r="D2890">
        <v>-23.241956999999999</v>
      </c>
      <c r="E2890">
        <v>-68.207128999999995</v>
      </c>
      <c r="G2890" t="s">
        <v>2683</v>
      </c>
      <c r="H2890" t="s">
        <v>445</v>
      </c>
      <c r="J2890" t="s">
        <v>29</v>
      </c>
      <c r="L2890" t="s">
        <v>30</v>
      </c>
      <c r="N2890">
        <v>20</v>
      </c>
      <c r="O2890">
        <v>1.018</v>
      </c>
      <c r="P2890">
        <v>8.07</v>
      </c>
      <c r="Q2890" s="1">
        <v>2.1311475409836067</v>
      </c>
      <c r="R2890" s="3">
        <v>130</v>
      </c>
      <c r="T2890">
        <v>12700</v>
      </c>
      <c r="W2890">
        <v>4500</v>
      </c>
      <c r="X2890">
        <v>8</v>
      </c>
      <c r="Z2890">
        <v>88</v>
      </c>
      <c r="AA2890" s="1">
        <v>39.266644474034621</v>
      </c>
      <c r="AD2890">
        <v>7700</v>
      </c>
      <c r="AE2890">
        <v>950</v>
      </c>
      <c r="AF2890">
        <v>59</v>
      </c>
      <c r="AG2890">
        <v>890</v>
      </c>
      <c r="AH2890">
        <v>640</v>
      </c>
      <c r="AQ2890" s="3">
        <v>29500</v>
      </c>
      <c r="BA2890" t="s">
        <v>31</v>
      </c>
      <c r="BB2890">
        <v>2.1311475409836067</v>
      </c>
      <c r="BC2890" s="2">
        <f t="shared" si="787"/>
        <v>358.25105782792662</v>
      </c>
      <c r="BD2890" s="2">
        <f t="shared" si="788"/>
        <v>0</v>
      </c>
      <c r="BE2890" s="2">
        <f t="shared" si="789"/>
        <v>46.845721424109932</v>
      </c>
      <c r="BF2890" s="2">
        <f t="shared" si="790"/>
        <v>8.1398575524928312</v>
      </c>
      <c r="BG2890" s="2">
        <f t="shared" si="791"/>
        <v>1.3981109282026178</v>
      </c>
      <c r="BH2890" s="2">
        <f t="shared" si="792"/>
        <v>334.9427987298273</v>
      </c>
      <c r="BI2890" s="2">
        <f t="shared" si="793"/>
        <v>24.302890764901509</v>
      </c>
      <c r="BJ2890" s="2">
        <f t="shared" si="794"/>
        <v>8.500216107189166</v>
      </c>
      <c r="BK2890" s="2">
        <f t="shared" si="795"/>
        <v>22.206696940965116</v>
      </c>
      <c r="BL2890" s="2">
        <f t="shared" si="796"/>
        <v>26.332030446410204</v>
      </c>
      <c r="BM2890" s="2"/>
      <c r="BN2890" s="1">
        <f t="shared" si="797"/>
        <v>1.169849510772593</v>
      </c>
      <c r="BO2890" s="2">
        <f t="shared" si="798"/>
        <v>0.9349387570844393</v>
      </c>
      <c r="BP2890" s="1">
        <f t="shared" si="799"/>
        <v>10.847457627118644</v>
      </c>
    </row>
    <row r="2891" spans="1:68" x14ac:dyDescent="0.25">
      <c r="A2891" t="s">
        <v>2604</v>
      </c>
      <c r="B2891" t="s">
        <v>2681</v>
      </c>
      <c r="C2891" t="s">
        <v>191</v>
      </c>
      <c r="D2891">
        <v>-23.202375</v>
      </c>
      <c r="E2891">
        <v>-68.256022000000002</v>
      </c>
      <c r="G2891" t="s">
        <v>2683</v>
      </c>
      <c r="H2891" t="s">
        <v>445</v>
      </c>
      <c r="J2891" t="s">
        <v>29</v>
      </c>
      <c r="L2891" t="s">
        <v>30</v>
      </c>
      <c r="N2891">
        <v>22</v>
      </c>
      <c r="O2891">
        <v>1.046</v>
      </c>
      <c r="P2891">
        <v>7.7</v>
      </c>
      <c r="Q2891" s="1">
        <v>0.88524590163934425</v>
      </c>
      <c r="R2891" s="3">
        <v>54</v>
      </c>
      <c r="T2891">
        <v>30400</v>
      </c>
      <c r="W2891">
        <v>7700</v>
      </c>
      <c r="X2891">
        <v>3</v>
      </c>
      <c r="Z2891">
        <v>70</v>
      </c>
      <c r="AA2891" s="1">
        <v>7.9468209054593881</v>
      </c>
      <c r="AD2891">
        <v>18300</v>
      </c>
      <c r="AE2891">
        <v>2400</v>
      </c>
      <c r="AF2891">
        <v>100</v>
      </c>
      <c r="AG2891">
        <v>1130</v>
      </c>
      <c r="AH2891">
        <v>1230</v>
      </c>
      <c r="AQ2891" s="3">
        <v>63700</v>
      </c>
      <c r="BA2891" t="s">
        <v>31</v>
      </c>
      <c r="BB2891">
        <v>0.88524590163934425</v>
      </c>
      <c r="BC2891" s="2">
        <f t="shared" si="787"/>
        <v>857.54583921015512</v>
      </c>
      <c r="BD2891" s="2">
        <f t="shared" si="788"/>
        <v>0</v>
      </c>
      <c r="BE2891" s="2">
        <f t="shared" si="789"/>
        <v>80.158234436810318</v>
      </c>
      <c r="BF2891" s="2">
        <f t="shared" si="790"/>
        <v>6.4748866894829344</v>
      </c>
      <c r="BG2891" s="2">
        <f t="shared" si="791"/>
        <v>0.28295102118386312</v>
      </c>
      <c r="BH2891" s="2">
        <f t="shared" si="792"/>
        <v>796.03288529296617</v>
      </c>
      <c r="BI2891" s="2">
        <f t="shared" si="793"/>
        <v>61.396776669224863</v>
      </c>
      <c r="BJ2891" s="2">
        <f t="shared" si="794"/>
        <v>14.407145944388416</v>
      </c>
      <c r="BK2891" s="2">
        <f t="shared" si="795"/>
        <v>28.195019711562452</v>
      </c>
      <c r="BL2891" s="2">
        <f t="shared" si="796"/>
        <v>50.60687101419461</v>
      </c>
      <c r="BM2891" s="2"/>
      <c r="BN2891" s="1">
        <f t="shared" si="797"/>
        <v>0.5220729066043156</v>
      </c>
      <c r="BO2891" s="2">
        <f t="shared" si="798"/>
        <v>0.92826861130380434</v>
      </c>
      <c r="BP2891" s="1">
        <f t="shared" si="799"/>
        <v>12.3</v>
      </c>
    </row>
    <row r="2892" spans="1:68" x14ac:dyDescent="0.25">
      <c r="A2892" t="s">
        <v>2605</v>
      </c>
      <c r="B2892" t="s">
        <v>2681</v>
      </c>
      <c r="C2892" t="s">
        <v>191</v>
      </c>
      <c r="D2892">
        <v>-23.215890999999999</v>
      </c>
      <c r="E2892">
        <v>-68.281476999999995</v>
      </c>
      <c r="G2892" t="s">
        <v>2683</v>
      </c>
      <c r="H2892" t="s">
        <v>445</v>
      </c>
      <c r="J2892" t="s">
        <v>29</v>
      </c>
      <c r="L2892" t="s">
        <v>30</v>
      </c>
      <c r="N2892">
        <v>22</v>
      </c>
      <c r="O2892">
        <v>1.07</v>
      </c>
      <c r="P2892">
        <v>7.59</v>
      </c>
      <c r="Q2892" s="1">
        <v>0.96721311475409832</v>
      </c>
      <c r="R2892" s="3">
        <v>59</v>
      </c>
      <c r="T2892">
        <v>49700</v>
      </c>
      <c r="W2892">
        <v>9920</v>
      </c>
      <c r="X2892">
        <v>8</v>
      </c>
      <c r="Z2892">
        <v>100</v>
      </c>
      <c r="AA2892" s="1">
        <v>6.0769806924101202</v>
      </c>
      <c r="AD2892">
        <v>28500</v>
      </c>
      <c r="AE2892">
        <v>3770</v>
      </c>
      <c r="AF2892">
        <v>180</v>
      </c>
      <c r="AG2892">
        <v>1210</v>
      </c>
      <c r="AH2892">
        <v>2420</v>
      </c>
      <c r="AQ2892" s="3">
        <v>104000</v>
      </c>
      <c r="BA2892" t="s">
        <v>31</v>
      </c>
      <c r="BB2892">
        <v>0.96721311475409832</v>
      </c>
      <c r="BC2892" s="2">
        <f t="shared" si="787"/>
        <v>1401.9746121297601</v>
      </c>
      <c r="BD2892" s="2">
        <f t="shared" si="788"/>
        <v>0</v>
      </c>
      <c r="BE2892" s="2">
        <f t="shared" si="789"/>
        <v>103.26879033937122</v>
      </c>
      <c r="BF2892" s="2">
        <f t="shared" si="790"/>
        <v>9.2498381278327635</v>
      </c>
      <c r="BG2892" s="2">
        <f t="shared" si="791"/>
        <v>0.2163743103170718</v>
      </c>
      <c r="BH2892" s="2">
        <f t="shared" si="792"/>
        <v>1239.7233459480622</v>
      </c>
      <c r="BI2892" s="2">
        <f t="shared" si="793"/>
        <v>96.444103351240713</v>
      </c>
      <c r="BJ2892" s="2">
        <f t="shared" si="794"/>
        <v>25.93286269989915</v>
      </c>
      <c r="BK2892" s="2">
        <f t="shared" si="795"/>
        <v>30.191127301761561</v>
      </c>
      <c r="BL2892" s="2">
        <f t="shared" si="796"/>
        <v>99.567990125488578</v>
      </c>
      <c r="BM2892" s="2"/>
      <c r="BN2892" s="1">
        <f t="shared" si="797"/>
        <v>0.37569708835390975</v>
      </c>
      <c r="BO2892" s="2">
        <f t="shared" si="798"/>
        <v>0.88426946909172655</v>
      </c>
      <c r="BP2892" s="1">
        <f t="shared" si="799"/>
        <v>13.444444444444445</v>
      </c>
    </row>
    <row r="2893" spans="1:68" x14ac:dyDescent="0.25">
      <c r="A2893" t="s">
        <v>2606</v>
      </c>
      <c r="B2893" t="s">
        <v>2681</v>
      </c>
      <c r="C2893" t="s">
        <v>191</v>
      </c>
      <c r="D2893">
        <v>-23.214587000000002</v>
      </c>
      <c r="E2893">
        <v>-68.298197999999999</v>
      </c>
      <c r="G2893" t="s">
        <v>2683</v>
      </c>
      <c r="H2893" t="s">
        <v>445</v>
      </c>
      <c r="J2893" t="s">
        <v>29</v>
      </c>
      <c r="L2893" t="s">
        <v>30</v>
      </c>
      <c r="N2893">
        <v>22</v>
      </c>
      <c r="O2893">
        <v>1.052</v>
      </c>
      <c r="P2893">
        <v>7.66</v>
      </c>
      <c r="Q2893" s="1">
        <v>0.75409836065573765</v>
      </c>
      <c r="R2893" s="3">
        <v>46</v>
      </c>
      <c r="T2893">
        <v>37200</v>
      </c>
      <c r="W2893">
        <v>7700</v>
      </c>
      <c r="X2893">
        <v>3</v>
      </c>
      <c r="Z2893">
        <v>75</v>
      </c>
      <c r="AA2893" s="1">
        <v>10.284121171770973</v>
      </c>
      <c r="AD2893">
        <v>22480</v>
      </c>
      <c r="AE2893">
        <v>2700</v>
      </c>
      <c r="AF2893">
        <v>140</v>
      </c>
      <c r="AG2893">
        <v>1360</v>
      </c>
      <c r="AH2893">
        <v>1100</v>
      </c>
      <c r="AQ2893" s="3">
        <v>74600</v>
      </c>
      <c r="BA2893" t="s">
        <v>31</v>
      </c>
      <c r="BB2893">
        <v>0.75409836065573765</v>
      </c>
      <c r="BC2893" s="2">
        <f t="shared" si="787"/>
        <v>1049.3653032440056</v>
      </c>
      <c r="BD2893" s="2">
        <f t="shared" si="788"/>
        <v>0</v>
      </c>
      <c r="BE2893" s="2">
        <f t="shared" si="789"/>
        <v>80.158234436810318</v>
      </c>
      <c r="BF2893" s="2">
        <f t="shared" si="790"/>
        <v>6.9373785958745726</v>
      </c>
      <c r="BG2893" s="2">
        <f t="shared" si="791"/>
        <v>0.36617190976735231</v>
      </c>
      <c r="BH2893" s="2">
        <f t="shared" si="792"/>
        <v>977.85897603201533</v>
      </c>
      <c r="BI2893" s="2">
        <f t="shared" si="793"/>
        <v>69.071373752877975</v>
      </c>
      <c r="BJ2893" s="2">
        <f t="shared" si="794"/>
        <v>20.170004322143782</v>
      </c>
      <c r="BK2893" s="2">
        <f t="shared" si="795"/>
        <v>33.933829033384896</v>
      </c>
      <c r="BL2893" s="2">
        <f t="shared" si="796"/>
        <v>45.258177329767541</v>
      </c>
      <c r="BM2893" s="2"/>
      <c r="BN2893" s="1">
        <f t="shared" si="797"/>
        <v>0.61777459395255596</v>
      </c>
      <c r="BO2893" s="2">
        <f t="shared" si="798"/>
        <v>0.93185754570792856</v>
      </c>
      <c r="BP2893" s="1">
        <f t="shared" si="799"/>
        <v>7.8571428571428568</v>
      </c>
    </row>
    <row r="2894" spans="1:68" x14ac:dyDescent="0.25">
      <c r="B2894" t="s">
        <v>2681</v>
      </c>
      <c r="C2894" t="s">
        <v>191</v>
      </c>
      <c r="G2894" t="s">
        <v>2683</v>
      </c>
      <c r="H2894" t="s">
        <v>445</v>
      </c>
      <c r="I2894" t="s">
        <v>1032</v>
      </c>
      <c r="J2894" t="s">
        <v>29</v>
      </c>
      <c r="L2894" t="s">
        <v>30</v>
      </c>
      <c r="N2894">
        <v>20</v>
      </c>
      <c r="O2894">
        <v>1</v>
      </c>
      <c r="P2894">
        <v>7.54</v>
      </c>
      <c r="Q2894" s="1">
        <v>6.0655737704918034</v>
      </c>
      <c r="R2894" s="3">
        <v>370</v>
      </c>
      <c r="T2894">
        <v>290</v>
      </c>
      <c r="W2894">
        <v>210</v>
      </c>
      <c r="X2894">
        <v>1</v>
      </c>
      <c r="Z2894">
        <v>22</v>
      </c>
      <c r="AA2894" s="1">
        <v>33.189663781624503</v>
      </c>
      <c r="AD2894">
        <v>270</v>
      </c>
      <c r="AE2894">
        <v>11</v>
      </c>
      <c r="AF2894">
        <v>2</v>
      </c>
      <c r="AG2894">
        <v>91</v>
      </c>
      <c r="AH2894">
        <v>20</v>
      </c>
      <c r="AQ2894" s="3">
        <v>1210</v>
      </c>
      <c r="BA2894" t="s">
        <v>31</v>
      </c>
      <c r="BB2894">
        <v>6.0655737704918034</v>
      </c>
      <c r="BC2894" s="2">
        <f t="shared" si="787"/>
        <v>8.1805359661495061</v>
      </c>
      <c r="BD2894" s="2">
        <f t="shared" si="788"/>
        <v>0</v>
      </c>
      <c r="BE2894" s="2">
        <f t="shared" si="789"/>
        <v>2.1861336664584634</v>
      </c>
      <c r="BF2894" s="2">
        <f t="shared" si="790"/>
        <v>2.0349643881232078</v>
      </c>
      <c r="BG2894" s="2">
        <f t="shared" si="791"/>
        <v>1.181736617885546</v>
      </c>
      <c r="BH2894" s="2">
        <f t="shared" si="792"/>
        <v>11.744747487929009</v>
      </c>
      <c r="BI2894" s="2">
        <f t="shared" si="793"/>
        <v>0.28140189306728058</v>
      </c>
      <c r="BJ2894" s="2">
        <f t="shared" si="794"/>
        <v>0.28814291888776833</v>
      </c>
      <c r="BK2894" s="2">
        <f t="shared" si="795"/>
        <v>2.2705723838514893</v>
      </c>
      <c r="BL2894" s="2">
        <f t="shared" si="796"/>
        <v>0.82287595145031889</v>
      </c>
      <c r="BM2894" s="2"/>
      <c r="BN2894" s="1">
        <f t="shared" si="797"/>
        <v>-0.31570438874240497</v>
      </c>
      <c r="BO2894" s="2">
        <f t="shared" si="798"/>
        <v>1.4356941325761496</v>
      </c>
      <c r="BP2894" s="1">
        <f t="shared" si="799"/>
        <v>10</v>
      </c>
    </row>
    <row r="2895" spans="1:68" x14ac:dyDescent="0.25">
      <c r="A2895" t="s">
        <v>2607</v>
      </c>
      <c r="B2895" t="s">
        <v>2681</v>
      </c>
      <c r="C2895" t="s">
        <v>191</v>
      </c>
      <c r="D2895">
        <v>-23.254214000000001</v>
      </c>
      <c r="E2895">
        <v>-68.075112000000004</v>
      </c>
      <c r="G2895" t="s">
        <v>2683</v>
      </c>
      <c r="H2895" t="s">
        <v>445</v>
      </c>
      <c r="J2895" t="s">
        <v>29</v>
      </c>
      <c r="L2895" t="s">
        <v>30</v>
      </c>
      <c r="N2895">
        <v>18</v>
      </c>
      <c r="O2895">
        <v>1</v>
      </c>
      <c r="P2895">
        <v>7.71</v>
      </c>
      <c r="Q2895" s="1">
        <v>4.918032786885246</v>
      </c>
      <c r="R2895" s="3">
        <v>300</v>
      </c>
      <c r="T2895">
        <v>110</v>
      </c>
      <c r="W2895">
        <v>64</v>
      </c>
      <c r="X2895">
        <v>1</v>
      </c>
      <c r="Z2895">
        <v>2</v>
      </c>
      <c r="AA2895" s="1">
        <v>40.201564580559257</v>
      </c>
      <c r="AD2895">
        <v>170</v>
      </c>
      <c r="AE2895">
        <v>17</v>
      </c>
      <c r="AG2895">
        <v>32</v>
      </c>
      <c r="AH2895">
        <v>5</v>
      </c>
      <c r="AQ2895" s="3">
        <v>650</v>
      </c>
      <c r="BA2895" t="s">
        <v>31</v>
      </c>
      <c r="BB2895">
        <v>4.918032786885246</v>
      </c>
      <c r="BC2895" s="2">
        <f t="shared" si="787"/>
        <v>3.10296191819464</v>
      </c>
      <c r="BD2895" s="2">
        <f t="shared" si="788"/>
        <v>0</v>
      </c>
      <c r="BE2895" s="2">
        <f t="shared" si="789"/>
        <v>0.66625026025400791</v>
      </c>
      <c r="BF2895" s="2">
        <f t="shared" si="790"/>
        <v>0.18499676255665526</v>
      </c>
      <c r="BG2895" s="2">
        <f t="shared" si="791"/>
        <v>1.4313992836360134</v>
      </c>
      <c r="BH2895" s="2">
        <f t="shared" si="792"/>
        <v>7.394841010918265</v>
      </c>
      <c r="BI2895" s="2">
        <f t="shared" si="793"/>
        <v>0.43489383474034277</v>
      </c>
      <c r="BJ2895" s="2">
        <f t="shared" si="794"/>
        <v>0</v>
      </c>
      <c r="BK2895" s="2">
        <f t="shared" si="795"/>
        <v>0.79844303607964462</v>
      </c>
      <c r="BL2895" s="2">
        <f t="shared" si="796"/>
        <v>0.20571898786257972</v>
      </c>
      <c r="BM2895" s="2"/>
      <c r="BN2895" s="1">
        <f t="shared" si="797"/>
        <v>2.5248797723583967</v>
      </c>
      <c r="BO2895" s="2">
        <f t="shared" si="798"/>
        <v>2.3831555803368412</v>
      </c>
      <c r="BP2895" s="1" t="e">
        <f t="shared" si="799"/>
        <v>#DIV/0!</v>
      </c>
    </row>
    <row r="2896" spans="1:68" x14ac:dyDescent="0.25">
      <c r="A2896" t="s">
        <v>2608</v>
      </c>
      <c r="B2896" t="s">
        <v>2681</v>
      </c>
      <c r="C2896" t="s">
        <v>191</v>
      </c>
      <c r="D2896">
        <v>-23.284409</v>
      </c>
      <c r="E2896">
        <v>-68.078074000000001</v>
      </c>
      <c r="G2896" t="s">
        <v>2683</v>
      </c>
      <c r="H2896" t="s">
        <v>445</v>
      </c>
      <c r="J2896" t="s">
        <v>29</v>
      </c>
      <c r="L2896" t="s">
        <v>30</v>
      </c>
      <c r="N2896">
        <v>18</v>
      </c>
      <c r="O2896">
        <v>1</v>
      </c>
      <c r="P2896">
        <v>7.9</v>
      </c>
      <c r="Q2896" s="1">
        <v>6.557377049180328</v>
      </c>
      <c r="R2896" s="3">
        <v>400</v>
      </c>
      <c r="T2896">
        <v>230</v>
      </c>
      <c r="W2896">
        <v>250</v>
      </c>
      <c r="Z2896">
        <v>12</v>
      </c>
      <c r="AA2896" s="1">
        <v>27.112683089214382</v>
      </c>
      <c r="AD2896">
        <v>330</v>
      </c>
      <c r="AE2896">
        <v>28</v>
      </c>
      <c r="AG2896">
        <v>53</v>
      </c>
      <c r="AH2896">
        <v>13</v>
      </c>
      <c r="AQ2896" s="3">
        <v>1170</v>
      </c>
      <c r="BA2896" t="s">
        <v>31</v>
      </c>
      <c r="BB2896">
        <v>6.557377049180328</v>
      </c>
      <c r="BC2896" s="2">
        <f t="shared" ref="BC2896:BC2959" si="800">T2896/35.45</f>
        <v>6.488011283497884</v>
      </c>
      <c r="BD2896" s="2">
        <f t="shared" ref="BD2896:BD2959" si="801">U2896/79.904</f>
        <v>0</v>
      </c>
      <c r="BE2896" s="2">
        <f t="shared" ref="BE2896:BE2959" si="802">W2896/96.06</f>
        <v>2.6025400791172184</v>
      </c>
      <c r="BF2896" s="2">
        <f t="shared" ref="BF2896:BF2959" si="803">Z2896/10.811</f>
        <v>1.1099805753399317</v>
      </c>
      <c r="BG2896" s="2">
        <f t="shared" ref="BG2896:BG2959" si="804">AA2896/28.0855</f>
        <v>0.96536230756847419</v>
      </c>
      <c r="BH2896" s="2">
        <f t="shared" ref="BH2896:BH2959" si="805">AD2896/22.989</f>
        <v>14.354691374135456</v>
      </c>
      <c r="BI2896" s="2">
        <f t="shared" ref="BI2896:BI2959" si="806">AE2896/39.09</f>
        <v>0.71629572780762341</v>
      </c>
      <c r="BJ2896" s="2">
        <f t="shared" ref="BJ2896:BJ2959" si="807">AF2896/6.941</f>
        <v>0</v>
      </c>
      <c r="BK2896" s="2">
        <f t="shared" ref="BK2896:BK2959" si="808">AG2896/40.078</f>
        <v>1.3224212785069114</v>
      </c>
      <c r="BL2896" s="2">
        <f t="shared" ref="BL2896:BL2959" si="809">AH2896/24.305</f>
        <v>0.53486936844270727</v>
      </c>
      <c r="BM2896" s="2"/>
      <c r="BN2896" s="1">
        <f t="shared" ref="BN2896:BN2959" si="810">((BH2896+BI2896+BJ2896+2*BK2896+2*BL2896)-(BC2896+BD2896+2*BE2896+BB2896))/((BH2896+BI2896+BJ2896+2*BK2896+2*BL2896)+(BC2896+BD2896+2*BE2896+BB2896))*100</f>
        <v>1.4448087590090801</v>
      </c>
      <c r="BO2896" s="2">
        <f t="shared" ref="BO2896:BO2959" si="811">BH2896/BC2896</f>
        <v>2.2124948226656604</v>
      </c>
      <c r="BP2896" s="1" t="e">
        <f t="shared" ref="BP2896:BP2959" si="812">AH2896/AF2896</f>
        <v>#DIV/0!</v>
      </c>
    </row>
    <row r="2897" spans="1:68" x14ac:dyDescent="0.25">
      <c r="A2897" t="s">
        <v>2609</v>
      </c>
      <c r="B2897" t="s">
        <v>2681</v>
      </c>
      <c r="C2897" t="s">
        <v>191</v>
      </c>
      <c r="D2897">
        <v>-23.321266000000001</v>
      </c>
      <c r="E2897">
        <v>-68.083710999999994</v>
      </c>
      <c r="G2897" t="s">
        <v>2683</v>
      </c>
      <c r="H2897" t="s">
        <v>445</v>
      </c>
      <c r="J2897" t="s">
        <v>29</v>
      </c>
      <c r="L2897" t="s">
        <v>30</v>
      </c>
      <c r="N2897">
        <v>18</v>
      </c>
      <c r="O2897">
        <v>1</v>
      </c>
      <c r="P2897">
        <v>8</v>
      </c>
      <c r="Q2897" s="1">
        <v>4.4262295081967213</v>
      </c>
      <c r="R2897" s="3">
        <v>270</v>
      </c>
      <c r="T2897">
        <v>340</v>
      </c>
      <c r="W2897">
        <v>260</v>
      </c>
      <c r="Z2897">
        <v>23</v>
      </c>
      <c r="AA2897" s="1">
        <v>29.449983355525966</v>
      </c>
      <c r="AD2897">
        <v>330</v>
      </c>
      <c r="AE2897">
        <v>36</v>
      </c>
      <c r="AG2897">
        <v>64</v>
      </c>
      <c r="AH2897">
        <v>18</v>
      </c>
      <c r="AQ2897" s="3">
        <v>1320</v>
      </c>
      <c r="BA2897" t="s">
        <v>31</v>
      </c>
      <c r="BB2897">
        <v>4.4262295081967213</v>
      </c>
      <c r="BC2897" s="2">
        <f t="shared" si="800"/>
        <v>9.590973201692524</v>
      </c>
      <c r="BD2897" s="2">
        <f t="shared" si="801"/>
        <v>0</v>
      </c>
      <c r="BE2897" s="2">
        <f t="shared" si="802"/>
        <v>2.7066416822819073</v>
      </c>
      <c r="BF2897" s="2">
        <f t="shared" si="803"/>
        <v>2.1274627694015353</v>
      </c>
      <c r="BG2897" s="2">
        <f t="shared" si="804"/>
        <v>1.0485831961519634</v>
      </c>
      <c r="BH2897" s="2">
        <f t="shared" si="805"/>
        <v>14.354691374135456</v>
      </c>
      <c r="BI2897" s="2">
        <f t="shared" si="806"/>
        <v>0.92095165003837287</v>
      </c>
      <c r="BJ2897" s="2">
        <f t="shared" si="807"/>
        <v>0</v>
      </c>
      <c r="BK2897" s="2">
        <f t="shared" si="808"/>
        <v>1.5968860721592892</v>
      </c>
      <c r="BL2897" s="2">
        <f t="shared" si="809"/>
        <v>0.74058835630528697</v>
      </c>
      <c r="BM2897" s="2"/>
      <c r="BN2897" s="1">
        <f t="shared" si="810"/>
        <v>1.3206997716946556</v>
      </c>
      <c r="BO2897" s="2">
        <f t="shared" si="811"/>
        <v>1.4966876741561821</v>
      </c>
      <c r="BP2897" s="1" t="e">
        <f t="shared" si="812"/>
        <v>#DIV/0!</v>
      </c>
    </row>
    <row r="2898" spans="1:68" x14ac:dyDescent="0.25">
      <c r="A2898" t="s">
        <v>2610</v>
      </c>
      <c r="B2898" t="s">
        <v>2681</v>
      </c>
      <c r="C2898" t="s">
        <v>191</v>
      </c>
      <c r="D2898">
        <v>-23.429825999999998</v>
      </c>
      <c r="E2898">
        <v>-68.075079000000002</v>
      </c>
      <c r="G2898" t="s">
        <v>2683</v>
      </c>
      <c r="H2898" t="s">
        <v>445</v>
      </c>
      <c r="J2898" t="s">
        <v>29</v>
      </c>
      <c r="L2898" t="s">
        <v>30</v>
      </c>
      <c r="N2898">
        <v>18</v>
      </c>
      <c r="O2898">
        <v>1.0009999999999999</v>
      </c>
      <c r="P2898">
        <v>8.1199999999999992</v>
      </c>
      <c r="Q2898" s="1">
        <v>5.9016393442622954</v>
      </c>
      <c r="R2898" s="3">
        <v>360</v>
      </c>
      <c r="T2898">
        <v>350</v>
      </c>
      <c r="W2898">
        <v>370</v>
      </c>
      <c r="Z2898">
        <v>7</v>
      </c>
      <c r="AA2898" s="1">
        <v>29.449983355525966</v>
      </c>
      <c r="AD2898">
        <v>340</v>
      </c>
      <c r="AE2898">
        <v>30</v>
      </c>
      <c r="AG2898">
        <v>95</v>
      </c>
      <c r="AH2898">
        <v>94</v>
      </c>
      <c r="AQ2898" s="3">
        <v>1830</v>
      </c>
      <c r="BA2898" t="s">
        <v>31</v>
      </c>
      <c r="BB2898">
        <v>5.9016393442622954</v>
      </c>
      <c r="BC2898" s="2">
        <f t="shared" si="800"/>
        <v>9.8730606488011272</v>
      </c>
      <c r="BD2898" s="2">
        <f t="shared" si="801"/>
        <v>0</v>
      </c>
      <c r="BE2898" s="2">
        <f t="shared" si="802"/>
        <v>3.851759317093483</v>
      </c>
      <c r="BF2898" s="2">
        <f t="shared" si="803"/>
        <v>0.64748866894829338</v>
      </c>
      <c r="BG2898" s="2">
        <f t="shared" si="804"/>
        <v>1.0485831961519634</v>
      </c>
      <c r="BH2898" s="2">
        <f t="shared" si="805"/>
        <v>14.78968202183653</v>
      </c>
      <c r="BI2898" s="2">
        <f t="shared" si="806"/>
        <v>0.76745970836531074</v>
      </c>
      <c r="BJ2898" s="2">
        <f t="shared" si="807"/>
        <v>0</v>
      </c>
      <c r="BK2898" s="2">
        <f t="shared" si="808"/>
        <v>2.3703777633614451</v>
      </c>
      <c r="BL2898" s="2">
        <f t="shared" si="809"/>
        <v>3.8675169718164986</v>
      </c>
      <c r="BM2898" s="2"/>
      <c r="BN2898" s="1">
        <f t="shared" si="810"/>
        <v>8.842187737087734</v>
      </c>
      <c r="BO2898" s="2">
        <f t="shared" si="811"/>
        <v>1.4979835076403001</v>
      </c>
      <c r="BP2898" s="1" t="e">
        <f t="shared" si="812"/>
        <v>#DIV/0!</v>
      </c>
    </row>
    <row r="2899" spans="1:68" x14ac:dyDescent="0.25">
      <c r="A2899" t="s">
        <v>2611</v>
      </c>
      <c r="B2899" t="s">
        <v>2681</v>
      </c>
      <c r="C2899" t="s">
        <v>191</v>
      </c>
      <c r="D2899">
        <v>-23.443318000000001</v>
      </c>
      <c r="E2899">
        <v>-68.070301999999998</v>
      </c>
      <c r="G2899" t="s">
        <v>2683</v>
      </c>
      <c r="H2899" t="s">
        <v>445</v>
      </c>
      <c r="J2899" t="s">
        <v>29</v>
      </c>
      <c r="L2899" t="s">
        <v>30</v>
      </c>
      <c r="N2899">
        <v>18</v>
      </c>
      <c r="O2899">
        <v>1.0009999999999999</v>
      </c>
      <c r="P2899">
        <v>7.86</v>
      </c>
      <c r="Q2899" s="1">
        <v>5.4098360655737707</v>
      </c>
      <c r="R2899" s="3">
        <v>330</v>
      </c>
      <c r="T2899">
        <v>340</v>
      </c>
      <c r="W2899">
        <v>370</v>
      </c>
      <c r="Z2899">
        <v>9</v>
      </c>
      <c r="AA2899" s="1">
        <v>32.722203728362189</v>
      </c>
      <c r="AD2899">
        <v>320</v>
      </c>
      <c r="AE2899">
        <v>26</v>
      </c>
      <c r="AG2899">
        <v>61</v>
      </c>
      <c r="AH2899">
        <v>68</v>
      </c>
      <c r="AQ2899" s="3">
        <v>1430</v>
      </c>
      <c r="BA2899" t="s">
        <v>31</v>
      </c>
      <c r="BB2899">
        <v>5.4098360655737707</v>
      </c>
      <c r="BC2899" s="2">
        <f t="shared" si="800"/>
        <v>9.590973201692524</v>
      </c>
      <c r="BD2899" s="2">
        <f t="shared" si="801"/>
        <v>0</v>
      </c>
      <c r="BE2899" s="2">
        <f t="shared" si="802"/>
        <v>3.851759317093483</v>
      </c>
      <c r="BF2899" s="2">
        <f t="shared" si="803"/>
        <v>0.83248543150494869</v>
      </c>
      <c r="BG2899" s="2">
        <f t="shared" si="804"/>
        <v>1.1650924401688483</v>
      </c>
      <c r="BH2899" s="2">
        <f t="shared" si="805"/>
        <v>13.919700726434382</v>
      </c>
      <c r="BI2899" s="2">
        <f t="shared" si="806"/>
        <v>0.66513174724993596</v>
      </c>
      <c r="BJ2899" s="2">
        <f t="shared" si="807"/>
        <v>0</v>
      </c>
      <c r="BK2899" s="2">
        <f t="shared" si="808"/>
        <v>1.5220320375268226</v>
      </c>
      <c r="BL2899" s="2">
        <f t="shared" si="809"/>
        <v>2.797778234931084</v>
      </c>
      <c r="BM2899" s="2"/>
      <c r="BN2899" s="1">
        <f t="shared" si="810"/>
        <v>1.1324600974108845</v>
      </c>
      <c r="BO2899" s="2">
        <f t="shared" si="811"/>
        <v>1.4513335022120555</v>
      </c>
      <c r="BP2899" s="1" t="e">
        <f t="shared" si="812"/>
        <v>#DIV/0!</v>
      </c>
    </row>
    <row r="2900" spans="1:68" x14ac:dyDescent="0.25">
      <c r="A2900" t="s">
        <v>2612</v>
      </c>
      <c r="B2900" t="s">
        <v>2681</v>
      </c>
      <c r="C2900" t="s">
        <v>191</v>
      </c>
      <c r="D2900">
        <v>-23.474022999999999</v>
      </c>
      <c r="E2900">
        <v>-68.059585999999996</v>
      </c>
      <c r="G2900" t="s">
        <v>2683</v>
      </c>
      <c r="H2900" t="s">
        <v>445</v>
      </c>
      <c r="J2900" t="s">
        <v>29</v>
      </c>
      <c r="L2900" t="s">
        <v>30</v>
      </c>
      <c r="N2900">
        <v>18</v>
      </c>
      <c r="O2900">
        <v>1</v>
      </c>
      <c r="P2900">
        <v>7.86</v>
      </c>
      <c r="Q2900" s="1">
        <v>5.4098360655737707</v>
      </c>
      <c r="R2900" s="3">
        <v>330</v>
      </c>
      <c r="T2900">
        <v>240</v>
      </c>
      <c r="W2900">
        <v>270</v>
      </c>
      <c r="X2900">
        <v>12</v>
      </c>
      <c r="Z2900">
        <v>7</v>
      </c>
      <c r="AA2900" s="1">
        <v>42.071404793608522</v>
      </c>
      <c r="AD2900">
        <v>260</v>
      </c>
      <c r="AE2900">
        <v>20</v>
      </c>
      <c r="AG2900">
        <v>87</v>
      </c>
      <c r="AH2900">
        <v>28</v>
      </c>
      <c r="AQ2900" s="3">
        <v>1250</v>
      </c>
      <c r="BA2900" t="s">
        <v>31</v>
      </c>
      <c r="BB2900">
        <v>5.4098360655737707</v>
      </c>
      <c r="BC2900" s="2">
        <f t="shared" si="800"/>
        <v>6.7700987306064873</v>
      </c>
      <c r="BD2900" s="2">
        <f t="shared" si="801"/>
        <v>0</v>
      </c>
      <c r="BE2900" s="2">
        <f t="shared" si="802"/>
        <v>2.8107432854465957</v>
      </c>
      <c r="BF2900" s="2">
        <f t="shared" si="803"/>
        <v>0.64748866894829338</v>
      </c>
      <c r="BG2900" s="2">
        <f t="shared" si="804"/>
        <v>1.4979759945028048</v>
      </c>
      <c r="BH2900" s="2">
        <f t="shared" si="805"/>
        <v>11.309756840227935</v>
      </c>
      <c r="BI2900" s="2">
        <f t="shared" si="806"/>
        <v>0.51163980557687383</v>
      </c>
      <c r="BJ2900" s="2">
        <f t="shared" si="807"/>
        <v>0</v>
      </c>
      <c r="BK2900" s="2">
        <f t="shared" si="808"/>
        <v>2.1707670043415339</v>
      </c>
      <c r="BL2900" s="2">
        <f t="shared" si="809"/>
        <v>1.1520263320304465</v>
      </c>
      <c r="BM2900" s="2"/>
      <c r="BN2900" s="1">
        <f t="shared" si="810"/>
        <v>1.835101260296593</v>
      </c>
      <c r="BO2900" s="2">
        <f t="shared" si="811"/>
        <v>1.6705453332753348</v>
      </c>
      <c r="BP2900" s="1" t="e">
        <f t="shared" si="812"/>
        <v>#DIV/0!</v>
      </c>
    </row>
    <row r="2901" spans="1:68" x14ac:dyDescent="0.25">
      <c r="A2901" t="s">
        <v>2613</v>
      </c>
      <c r="B2901" t="s">
        <v>2681</v>
      </c>
      <c r="C2901" t="s">
        <v>191</v>
      </c>
      <c r="D2901">
        <v>-23.467696</v>
      </c>
      <c r="E2901">
        <v>-68.113596999999999</v>
      </c>
      <c r="G2901" t="s">
        <v>2683</v>
      </c>
      <c r="H2901" t="s">
        <v>445</v>
      </c>
      <c r="I2901" t="s">
        <v>2689</v>
      </c>
      <c r="J2901" t="s">
        <v>29</v>
      </c>
      <c r="L2901" t="s">
        <v>30</v>
      </c>
      <c r="N2901">
        <v>18</v>
      </c>
      <c r="O2901">
        <v>1.2210000000000001</v>
      </c>
      <c r="P2901">
        <v>7.34</v>
      </c>
      <c r="Q2901" s="1">
        <v>7.8688524590163933</v>
      </c>
      <c r="R2901" s="3">
        <v>480</v>
      </c>
      <c r="T2901">
        <v>175800</v>
      </c>
      <c r="W2901">
        <v>19930</v>
      </c>
      <c r="X2901">
        <v>18</v>
      </c>
      <c r="Z2901">
        <v>650</v>
      </c>
      <c r="AA2901" s="1">
        <v>3.7396804260985355</v>
      </c>
      <c r="AD2901">
        <v>92280</v>
      </c>
      <c r="AE2901">
        <v>18630</v>
      </c>
      <c r="AF2901">
        <v>1300</v>
      </c>
      <c r="AG2901">
        <v>400</v>
      </c>
      <c r="AH2901">
        <v>8460</v>
      </c>
      <c r="AO2901" s="1">
        <v>28</v>
      </c>
      <c r="AP2901">
        <v>1.7</v>
      </c>
      <c r="AQ2901" s="3">
        <v>400000</v>
      </c>
      <c r="BA2901" t="s">
        <v>31</v>
      </c>
      <c r="BB2901">
        <v>7.8688524590163933</v>
      </c>
      <c r="BC2901" s="2">
        <f t="shared" si="800"/>
        <v>4959.0973201692523</v>
      </c>
      <c r="BD2901" s="2">
        <f t="shared" si="801"/>
        <v>0</v>
      </c>
      <c r="BE2901" s="2">
        <f t="shared" si="802"/>
        <v>207.47449510722464</v>
      </c>
      <c r="BF2901" s="2">
        <f t="shared" si="803"/>
        <v>60.123947830912961</v>
      </c>
      <c r="BG2901" s="2">
        <f t="shared" si="804"/>
        <v>0.13315342173358266</v>
      </c>
      <c r="BH2901" s="2">
        <f t="shared" si="805"/>
        <v>4014.0936969855147</v>
      </c>
      <c r="BI2901" s="2">
        <f t="shared" si="806"/>
        <v>476.592478894858</v>
      </c>
      <c r="BJ2901" s="2">
        <f t="shared" si="807"/>
        <v>187.29289727704943</v>
      </c>
      <c r="BK2901" s="2">
        <f t="shared" si="808"/>
        <v>9.9805379509955578</v>
      </c>
      <c r="BL2901" s="2">
        <f t="shared" si="809"/>
        <v>348.07652746348487</v>
      </c>
      <c r="BM2901" s="2"/>
      <c r="BN2901" s="1">
        <f t="shared" si="810"/>
        <v>0.1130106875302026</v>
      </c>
      <c r="BO2901" s="2">
        <f t="shared" si="811"/>
        <v>0.80944039566630543</v>
      </c>
      <c r="BP2901" s="1">
        <f t="shared" si="812"/>
        <v>6.5076923076923077</v>
      </c>
    </row>
    <row r="2902" spans="1:68" x14ac:dyDescent="0.25">
      <c r="A2902" t="s">
        <v>2614</v>
      </c>
      <c r="B2902" t="s">
        <v>2681</v>
      </c>
      <c r="C2902" t="s">
        <v>191</v>
      </c>
      <c r="D2902">
        <v>-23.461259999999999</v>
      </c>
      <c r="E2902">
        <v>-68.102027000000007</v>
      </c>
      <c r="G2902" t="s">
        <v>2683</v>
      </c>
      <c r="H2902" t="s">
        <v>445</v>
      </c>
      <c r="I2902" t="s">
        <v>2689</v>
      </c>
      <c r="J2902" t="s">
        <v>29</v>
      </c>
      <c r="L2902" t="s">
        <v>30</v>
      </c>
      <c r="N2902">
        <v>18</v>
      </c>
      <c r="O2902">
        <v>1.18</v>
      </c>
      <c r="P2902">
        <v>7.14</v>
      </c>
      <c r="Q2902" s="1">
        <v>3.6065573770491803</v>
      </c>
      <c r="R2902" s="3">
        <v>220</v>
      </c>
      <c r="T2902">
        <v>141300</v>
      </c>
      <c r="W2902">
        <v>16510</v>
      </c>
      <c r="X2902">
        <v>35</v>
      </c>
      <c r="Z2902">
        <v>440</v>
      </c>
      <c r="AA2902" s="1">
        <v>4.6746005326231694</v>
      </c>
      <c r="AD2902">
        <v>72910</v>
      </c>
      <c r="AE2902">
        <v>16470</v>
      </c>
      <c r="AF2902">
        <v>1150</v>
      </c>
      <c r="AG2902">
        <v>660</v>
      </c>
      <c r="AH2902">
        <v>6700</v>
      </c>
      <c r="AO2902" s="1">
        <v>23</v>
      </c>
      <c r="AP2902">
        <v>2.2000000000000002</v>
      </c>
      <c r="AQ2902" s="3">
        <v>307000</v>
      </c>
      <c r="BA2902" t="s">
        <v>31</v>
      </c>
      <c r="BB2902">
        <v>3.6065573770491803</v>
      </c>
      <c r="BC2902" s="2">
        <f t="shared" si="800"/>
        <v>3985.8956276445697</v>
      </c>
      <c r="BD2902" s="2">
        <f t="shared" si="801"/>
        <v>0</v>
      </c>
      <c r="BE2902" s="2">
        <f t="shared" si="802"/>
        <v>171.87174682490109</v>
      </c>
      <c r="BF2902" s="2">
        <f t="shared" si="803"/>
        <v>40.699287762464159</v>
      </c>
      <c r="BG2902" s="2">
        <f t="shared" si="804"/>
        <v>0.16644177716697831</v>
      </c>
      <c r="BH2902" s="2">
        <f t="shared" si="805"/>
        <v>3171.5168123885337</v>
      </c>
      <c r="BI2902" s="2">
        <f t="shared" si="806"/>
        <v>421.33537989255558</v>
      </c>
      <c r="BJ2902" s="2">
        <f t="shared" si="807"/>
        <v>165.68217836046679</v>
      </c>
      <c r="BK2902" s="2">
        <f t="shared" si="808"/>
        <v>16.467887619142669</v>
      </c>
      <c r="BL2902" s="2">
        <f t="shared" si="809"/>
        <v>275.66344373585684</v>
      </c>
      <c r="BM2902" s="2"/>
      <c r="BN2902" s="1">
        <f t="shared" si="810"/>
        <v>0.1100888388538936</v>
      </c>
      <c r="BO2902" s="2">
        <f t="shared" si="811"/>
        <v>0.79568486198990462</v>
      </c>
      <c r="BP2902" s="1">
        <f t="shared" si="812"/>
        <v>5.8260869565217392</v>
      </c>
    </row>
    <row r="2903" spans="1:68" x14ac:dyDescent="0.25">
      <c r="A2903" t="s">
        <v>2615</v>
      </c>
      <c r="B2903" t="s">
        <v>2681</v>
      </c>
      <c r="C2903" t="s">
        <v>191</v>
      </c>
      <c r="G2903" t="s">
        <v>2683</v>
      </c>
      <c r="H2903" t="s">
        <v>445</v>
      </c>
      <c r="J2903" t="s">
        <v>29</v>
      </c>
      <c r="L2903" t="s">
        <v>30</v>
      </c>
      <c r="N2903">
        <v>15.5</v>
      </c>
      <c r="O2903">
        <v>1.0049999999999999</v>
      </c>
      <c r="P2903">
        <v>7.95</v>
      </c>
      <c r="Q2903" s="1">
        <v>9.0163934426229506</v>
      </c>
      <c r="R2903" s="3">
        <v>550</v>
      </c>
      <c r="T2903">
        <v>4140</v>
      </c>
      <c r="W2903">
        <v>720</v>
      </c>
      <c r="X2903">
        <v>6</v>
      </c>
      <c r="Z2903">
        <v>23</v>
      </c>
      <c r="AA2903" s="1">
        <v>41.136484687083893</v>
      </c>
      <c r="AD2903">
        <v>2330</v>
      </c>
      <c r="AE2903">
        <v>450</v>
      </c>
      <c r="AF2903">
        <v>30</v>
      </c>
      <c r="AG2903">
        <v>140</v>
      </c>
      <c r="AH2903">
        <v>240</v>
      </c>
      <c r="AQ2903" s="3">
        <v>9000</v>
      </c>
      <c r="BA2903" t="s">
        <v>31</v>
      </c>
      <c r="BB2903">
        <v>9.0163934426229506</v>
      </c>
      <c r="BC2903" s="2">
        <f t="shared" si="800"/>
        <v>116.78420310296191</v>
      </c>
      <c r="BD2903" s="2">
        <f t="shared" si="801"/>
        <v>0</v>
      </c>
      <c r="BE2903" s="2">
        <f t="shared" si="802"/>
        <v>7.4953154278575891</v>
      </c>
      <c r="BF2903" s="2">
        <f t="shared" si="803"/>
        <v>2.1274627694015353</v>
      </c>
      <c r="BG2903" s="2">
        <f t="shared" si="804"/>
        <v>1.4646876390694092</v>
      </c>
      <c r="BH2903" s="2">
        <f t="shared" si="805"/>
        <v>101.35282091435033</v>
      </c>
      <c r="BI2903" s="2">
        <f t="shared" si="806"/>
        <v>11.511895625479662</v>
      </c>
      <c r="BJ2903" s="2">
        <f t="shared" si="807"/>
        <v>4.322143783316525</v>
      </c>
      <c r="BK2903" s="2">
        <f t="shared" si="808"/>
        <v>3.4931882828484451</v>
      </c>
      <c r="BL2903" s="2">
        <f t="shared" si="809"/>
        <v>9.8745114174038271</v>
      </c>
      <c r="BM2903" s="2"/>
      <c r="BN2903" s="1">
        <f t="shared" si="810"/>
        <v>1.0997133834326978</v>
      </c>
      <c r="BO2903" s="2">
        <f t="shared" si="811"/>
        <v>0.86786413077626079</v>
      </c>
      <c r="BP2903" s="1">
        <f t="shared" si="812"/>
        <v>8</v>
      </c>
    </row>
    <row r="2904" spans="1:68" x14ac:dyDescent="0.25">
      <c r="A2904" t="s">
        <v>2616</v>
      </c>
      <c r="B2904" t="s">
        <v>2681</v>
      </c>
      <c r="C2904" t="s">
        <v>191</v>
      </c>
      <c r="D2904">
        <v>-23.454412000000001</v>
      </c>
      <c r="E2904">
        <v>-68.089561000000003</v>
      </c>
      <c r="G2904" t="s">
        <v>2683</v>
      </c>
      <c r="H2904" t="s">
        <v>445</v>
      </c>
      <c r="J2904" t="s">
        <v>29</v>
      </c>
      <c r="L2904" t="s">
        <v>30</v>
      </c>
      <c r="N2904">
        <v>19.5</v>
      </c>
      <c r="O2904">
        <v>1.006</v>
      </c>
      <c r="P2904">
        <v>7.84</v>
      </c>
      <c r="Q2904" s="1">
        <v>8.8524590163934427</v>
      </c>
      <c r="R2904" s="3">
        <v>540</v>
      </c>
      <c r="T2904">
        <v>4150</v>
      </c>
      <c r="W2904">
        <v>700</v>
      </c>
      <c r="X2904">
        <v>10</v>
      </c>
      <c r="Z2904">
        <v>26</v>
      </c>
      <c r="AA2904" s="1">
        <v>39.266644474034621</v>
      </c>
      <c r="AD2904">
        <v>2400</v>
      </c>
      <c r="AE2904">
        <v>450</v>
      </c>
      <c r="AF2904">
        <v>31</v>
      </c>
      <c r="AG2904">
        <v>140</v>
      </c>
      <c r="AH2904">
        <v>230</v>
      </c>
      <c r="AQ2904" s="3">
        <v>9000</v>
      </c>
      <c r="BA2904" t="s">
        <v>31</v>
      </c>
      <c r="BB2904">
        <v>8.8524590163934427</v>
      </c>
      <c r="BC2904" s="2">
        <f t="shared" si="800"/>
        <v>117.06629055007052</v>
      </c>
      <c r="BD2904" s="2">
        <f t="shared" si="801"/>
        <v>0</v>
      </c>
      <c r="BE2904" s="2">
        <f t="shared" si="802"/>
        <v>7.2871122215282114</v>
      </c>
      <c r="BF2904" s="2">
        <f t="shared" si="803"/>
        <v>2.4049579132365184</v>
      </c>
      <c r="BG2904" s="2">
        <f t="shared" si="804"/>
        <v>1.3981109282026178</v>
      </c>
      <c r="BH2904" s="2">
        <f t="shared" si="805"/>
        <v>104.39775544825785</v>
      </c>
      <c r="BI2904" s="2">
        <f t="shared" si="806"/>
        <v>11.511895625479662</v>
      </c>
      <c r="BJ2904" s="2">
        <f t="shared" si="807"/>
        <v>4.4662152427604092</v>
      </c>
      <c r="BK2904" s="2">
        <f t="shared" si="808"/>
        <v>3.4931882828484451</v>
      </c>
      <c r="BL2904" s="2">
        <f t="shared" si="809"/>
        <v>9.4630734416786666</v>
      </c>
      <c r="BM2904" s="2"/>
      <c r="BN2904" s="1">
        <f t="shared" si="810"/>
        <v>2.020848105240618</v>
      </c>
      <c r="BO2904" s="2">
        <f t="shared" si="811"/>
        <v>0.89178323629897371</v>
      </c>
      <c r="BP2904" s="1">
        <f t="shared" si="812"/>
        <v>7.419354838709677</v>
      </c>
    </row>
    <row r="2905" spans="1:68" x14ac:dyDescent="0.25">
      <c r="A2905" t="s">
        <v>2617</v>
      </c>
      <c r="B2905" t="s">
        <v>2681</v>
      </c>
      <c r="C2905" t="s">
        <v>191</v>
      </c>
      <c r="D2905">
        <v>-23.433456</v>
      </c>
      <c r="E2905">
        <v>-68.103668999999996</v>
      </c>
      <c r="G2905" t="s">
        <v>2687</v>
      </c>
      <c r="H2905" t="s">
        <v>445</v>
      </c>
      <c r="J2905" t="s">
        <v>29</v>
      </c>
      <c r="L2905" t="s">
        <v>30</v>
      </c>
      <c r="N2905">
        <v>19.5</v>
      </c>
      <c r="O2905">
        <v>1.032</v>
      </c>
      <c r="P2905">
        <v>8.34</v>
      </c>
      <c r="Q2905" s="1">
        <v>7.6174863387978142</v>
      </c>
      <c r="R2905" s="3">
        <v>320</v>
      </c>
      <c r="T2905">
        <v>21100</v>
      </c>
      <c r="W2905">
        <v>3300</v>
      </c>
      <c r="X2905">
        <v>9</v>
      </c>
      <c r="Z2905">
        <v>110</v>
      </c>
      <c r="AA2905" s="1">
        <v>22.90554260985353</v>
      </c>
      <c r="AD2905">
        <v>11270</v>
      </c>
      <c r="AE2905">
        <v>2400</v>
      </c>
      <c r="AF2905">
        <v>150</v>
      </c>
      <c r="AG2905">
        <v>340</v>
      </c>
      <c r="AH2905">
        <v>1180</v>
      </c>
      <c r="AQ2905" s="3">
        <v>43600</v>
      </c>
      <c r="BA2905" t="s">
        <v>31</v>
      </c>
      <c r="BB2905">
        <v>7.6174863387978142</v>
      </c>
      <c r="BC2905" s="2">
        <f t="shared" si="800"/>
        <v>595.20451339915371</v>
      </c>
      <c r="BD2905" s="2">
        <f t="shared" si="801"/>
        <v>0</v>
      </c>
      <c r="BE2905" s="2">
        <f t="shared" si="802"/>
        <v>34.353529044347283</v>
      </c>
      <c r="BF2905" s="2">
        <f t="shared" si="803"/>
        <v>10.17482194061604</v>
      </c>
      <c r="BG2905" s="2">
        <f t="shared" si="804"/>
        <v>0.8155647081181937</v>
      </c>
      <c r="BH2905" s="2">
        <f t="shared" si="805"/>
        <v>490.23445995911084</v>
      </c>
      <c r="BI2905" s="2">
        <f t="shared" si="806"/>
        <v>61.396776669224863</v>
      </c>
      <c r="BJ2905" s="2">
        <f t="shared" si="807"/>
        <v>21.610718916582627</v>
      </c>
      <c r="BK2905" s="2">
        <f t="shared" si="808"/>
        <v>8.483457258346224</v>
      </c>
      <c r="BL2905" s="2">
        <f t="shared" si="809"/>
        <v>48.549681135568811</v>
      </c>
      <c r="BM2905" s="2"/>
      <c r="BN2905" s="1">
        <f t="shared" si="810"/>
        <v>1.1612261909776846</v>
      </c>
      <c r="BO2905" s="2">
        <f t="shared" si="811"/>
        <v>0.82364036045262934</v>
      </c>
      <c r="BP2905" s="1">
        <f t="shared" si="812"/>
        <v>7.8666666666666663</v>
      </c>
    </row>
    <row r="2906" spans="1:68" x14ac:dyDescent="0.25">
      <c r="A2906" t="s">
        <v>2618</v>
      </c>
      <c r="B2906" t="s">
        <v>2681</v>
      </c>
      <c r="C2906" t="s">
        <v>191</v>
      </c>
      <c r="D2906">
        <v>-23.514523000000001</v>
      </c>
      <c r="E2906">
        <v>-68.064926999999997</v>
      </c>
      <c r="G2906" t="s">
        <v>2683</v>
      </c>
      <c r="H2906" t="s">
        <v>445</v>
      </c>
      <c r="J2906" t="s">
        <v>29</v>
      </c>
      <c r="L2906" t="s">
        <v>30</v>
      </c>
      <c r="N2906">
        <v>18</v>
      </c>
      <c r="O2906">
        <v>1</v>
      </c>
      <c r="P2906">
        <v>7.88</v>
      </c>
      <c r="Q2906" s="1">
        <v>2.622950819672131</v>
      </c>
      <c r="R2906" s="3">
        <v>160</v>
      </c>
      <c r="T2906">
        <v>190</v>
      </c>
      <c r="W2906">
        <v>600</v>
      </c>
      <c r="Z2906">
        <v>3</v>
      </c>
      <c r="AA2906" s="1">
        <v>21.503162450066579</v>
      </c>
      <c r="AD2906">
        <v>240</v>
      </c>
      <c r="AE2906">
        <v>18</v>
      </c>
      <c r="AG2906">
        <v>160</v>
      </c>
      <c r="AH2906">
        <v>26</v>
      </c>
      <c r="AQ2906" s="3">
        <v>1400</v>
      </c>
      <c r="BA2906" t="s">
        <v>31</v>
      </c>
      <c r="BB2906">
        <v>2.622950819672131</v>
      </c>
      <c r="BC2906" s="2">
        <f t="shared" si="800"/>
        <v>5.3596614950634693</v>
      </c>
      <c r="BD2906" s="2">
        <f t="shared" si="801"/>
        <v>0</v>
      </c>
      <c r="BE2906" s="2">
        <f t="shared" si="802"/>
        <v>6.2460961898813236</v>
      </c>
      <c r="BF2906" s="2">
        <f t="shared" si="803"/>
        <v>0.27749514383498292</v>
      </c>
      <c r="BG2906" s="2">
        <f t="shared" si="804"/>
        <v>0.76563217496810021</v>
      </c>
      <c r="BH2906" s="2">
        <f t="shared" si="805"/>
        <v>10.439775544825785</v>
      </c>
      <c r="BI2906" s="2">
        <f t="shared" si="806"/>
        <v>0.46047582501918644</v>
      </c>
      <c r="BJ2906" s="2">
        <f t="shared" si="807"/>
        <v>0</v>
      </c>
      <c r="BK2906" s="2">
        <f t="shared" si="808"/>
        <v>3.9922151803982233</v>
      </c>
      <c r="BL2906" s="2">
        <f t="shared" si="809"/>
        <v>1.0697387368854145</v>
      </c>
      <c r="BM2906" s="2"/>
      <c r="BN2906" s="1">
        <f t="shared" si="810"/>
        <v>1.3237788568702622</v>
      </c>
      <c r="BO2906" s="2">
        <f t="shared" si="811"/>
        <v>1.9478423319161795</v>
      </c>
      <c r="BP2906" s="1" t="e">
        <f t="shared" si="812"/>
        <v>#DIV/0!</v>
      </c>
    </row>
    <row r="2907" spans="1:68" x14ac:dyDescent="0.25">
      <c r="A2907" t="s">
        <v>2619</v>
      </c>
      <c r="B2907" t="s">
        <v>2681</v>
      </c>
      <c r="C2907" t="s">
        <v>191</v>
      </c>
      <c r="G2907" t="s">
        <v>2683</v>
      </c>
      <c r="H2907" t="s">
        <v>445</v>
      </c>
      <c r="J2907" t="s">
        <v>29</v>
      </c>
      <c r="L2907" t="s">
        <v>30</v>
      </c>
      <c r="N2907">
        <v>18</v>
      </c>
      <c r="O2907">
        <v>1</v>
      </c>
      <c r="P2907">
        <v>7.82</v>
      </c>
      <c r="Q2907" s="1">
        <v>3.6065573770491803</v>
      </c>
      <c r="R2907" s="3">
        <v>220</v>
      </c>
      <c r="T2907">
        <v>210</v>
      </c>
      <c r="W2907">
        <v>310</v>
      </c>
      <c r="X2907">
        <v>15</v>
      </c>
      <c r="Z2907">
        <v>3</v>
      </c>
      <c r="AA2907" s="1">
        <v>29.917443408788284</v>
      </c>
      <c r="AD2907">
        <v>210</v>
      </c>
      <c r="AE2907">
        <v>19</v>
      </c>
      <c r="AG2907">
        <v>83</v>
      </c>
      <c r="AH2907">
        <v>30</v>
      </c>
      <c r="AQ2907" s="3">
        <v>1100</v>
      </c>
      <c r="BA2907" t="s">
        <v>31</v>
      </c>
      <c r="BB2907">
        <v>3.6065573770491803</v>
      </c>
      <c r="BC2907" s="2">
        <f t="shared" si="800"/>
        <v>5.9238363892806767</v>
      </c>
      <c r="BD2907" s="2">
        <f t="shared" si="801"/>
        <v>0</v>
      </c>
      <c r="BE2907" s="2">
        <f t="shared" si="802"/>
        <v>3.2271496981053507</v>
      </c>
      <c r="BF2907" s="2">
        <f t="shared" si="803"/>
        <v>0.27749514383498292</v>
      </c>
      <c r="BG2907" s="2">
        <f t="shared" si="804"/>
        <v>1.0652273738686613</v>
      </c>
      <c r="BH2907" s="2">
        <f t="shared" si="805"/>
        <v>9.1348036017225631</v>
      </c>
      <c r="BI2907" s="2">
        <f t="shared" si="806"/>
        <v>0.48605781529803016</v>
      </c>
      <c r="BJ2907" s="2">
        <f t="shared" si="807"/>
        <v>0</v>
      </c>
      <c r="BK2907" s="2">
        <f t="shared" si="808"/>
        <v>2.0709616248315781</v>
      </c>
      <c r="BL2907" s="2">
        <f t="shared" si="809"/>
        <v>1.2343139271754784</v>
      </c>
      <c r="BM2907" s="2"/>
      <c r="BN2907" s="1">
        <f t="shared" si="810"/>
        <v>0.76582613962535395</v>
      </c>
      <c r="BO2907" s="2">
        <f t="shared" si="811"/>
        <v>1.5420418461003089</v>
      </c>
      <c r="BP2907" s="1" t="e">
        <f t="shared" si="812"/>
        <v>#DIV/0!</v>
      </c>
    </row>
    <row r="2908" spans="1:68" x14ac:dyDescent="0.25">
      <c r="A2908" t="s">
        <v>2620</v>
      </c>
      <c r="B2908" t="s">
        <v>2681</v>
      </c>
      <c r="C2908" t="s">
        <v>191</v>
      </c>
      <c r="D2908">
        <v>-23.507404000000001</v>
      </c>
      <c r="E2908">
        <v>-68.102624000000006</v>
      </c>
      <c r="G2908" t="s">
        <v>2683</v>
      </c>
      <c r="H2908" t="s">
        <v>445</v>
      </c>
      <c r="I2908" t="s">
        <v>2689</v>
      </c>
      <c r="J2908" t="s">
        <v>29</v>
      </c>
      <c r="L2908" t="s">
        <v>30</v>
      </c>
      <c r="N2908">
        <v>15.5</v>
      </c>
      <c r="O2908">
        <v>1.19</v>
      </c>
      <c r="P2908">
        <v>7.17</v>
      </c>
      <c r="Q2908" s="1">
        <v>4.5901639344262293</v>
      </c>
      <c r="R2908" s="3">
        <v>280</v>
      </c>
      <c r="T2908">
        <v>163900</v>
      </c>
      <c r="W2908">
        <v>8540</v>
      </c>
      <c r="X2908">
        <v>2</v>
      </c>
      <c r="Z2908">
        <v>360</v>
      </c>
      <c r="AA2908" s="1">
        <v>12.621421438082557</v>
      </c>
      <c r="AD2908">
        <v>85800</v>
      </c>
      <c r="AE2908">
        <v>13000</v>
      </c>
      <c r="AF2908">
        <v>940</v>
      </c>
      <c r="AG2908">
        <v>1100</v>
      </c>
      <c r="AH2908">
        <v>6350</v>
      </c>
      <c r="AO2908" s="1">
        <v>17.7</v>
      </c>
      <c r="AP2908">
        <v>1.9</v>
      </c>
      <c r="AQ2908" s="3">
        <v>310000</v>
      </c>
      <c r="BA2908" t="s">
        <v>31</v>
      </c>
      <c r="BB2908">
        <v>4.5901639344262293</v>
      </c>
      <c r="BC2908" s="2">
        <f t="shared" si="800"/>
        <v>4623.4132581100139</v>
      </c>
      <c r="BD2908" s="2">
        <f t="shared" si="801"/>
        <v>0</v>
      </c>
      <c r="BE2908" s="2">
        <f t="shared" si="802"/>
        <v>88.902769102644172</v>
      </c>
      <c r="BF2908" s="2">
        <f t="shared" si="803"/>
        <v>33.299417260197949</v>
      </c>
      <c r="BG2908" s="2">
        <f t="shared" si="804"/>
        <v>0.44939279835084145</v>
      </c>
      <c r="BH2908" s="2">
        <f t="shared" si="805"/>
        <v>3732.2197572752184</v>
      </c>
      <c r="BI2908" s="2">
        <f t="shared" si="806"/>
        <v>332.56587362496799</v>
      </c>
      <c r="BJ2908" s="2">
        <f t="shared" si="807"/>
        <v>135.42717187725111</v>
      </c>
      <c r="BK2908" s="2">
        <f t="shared" si="808"/>
        <v>27.446479365237785</v>
      </c>
      <c r="BL2908" s="2">
        <f t="shared" si="809"/>
        <v>261.26311458547622</v>
      </c>
      <c r="BM2908" s="2"/>
      <c r="BN2908" s="1">
        <f t="shared" si="810"/>
        <v>-0.29401725032940712</v>
      </c>
      <c r="BO2908" s="2">
        <f t="shared" si="811"/>
        <v>0.80724338252230932</v>
      </c>
      <c r="BP2908" s="1">
        <f t="shared" si="812"/>
        <v>6.7553191489361701</v>
      </c>
    </row>
    <row r="2909" spans="1:68" x14ac:dyDescent="0.25">
      <c r="A2909" t="s">
        <v>2621</v>
      </c>
      <c r="B2909" t="s">
        <v>2681</v>
      </c>
      <c r="C2909" t="s">
        <v>191</v>
      </c>
      <c r="D2909">
        <v>-23.508568</v>
      </c>
      <c r="E2909">
        <v>-68.085230999999993</v>
      </c>
      <c r="G2909" t="s">
        <v>2683</v>
      </c>
      <c r="H2909" t="s">
        <v>445</v>
      </c>
      <c r="I2909" t="s">
        <v>2689</v>
      </c>
      <c r="J2909" t="s">
        <v>29</v>
      </c>
      <c r="L2909" t="s">
        <v>30</v>
      </c>
      <c r="N2909">
        <v>15.5</v>
      </c>
      <c r="O2909">
        <v>1.032</v>
      </c>
      <c r="P2909">
        <v>8</v>
      </c>
      <c r="Q2909" s="1">
        <v>6.0655737704918034</v>
      </c>
      <c r="R2909" s="3">
        <v>370</v>
      </c>
      <c r="T2909">
        <v>24400</v>
      </c>
      <c r="W2909">
        <v>1680</v>
      </c>
      <c r="X2909">
        <v>6</v>
      </c>
      <c r="Z2909">
        <v>62</v>
      </c>
      <c r="AA2909" s="1">
        <v>33.189663781624503</v>
      </c>
      <c r="AD2909">
        <v>12700</v>
      </c>
      <c r="AE2909">
        <v>2300</v>
      </c>
      <c r="AF2909">
        <v>150</v>
      </c>
      <c r="AG2909">
        <v>480</v>
      </c>
      <c r="AH2909">
        <v>1000</v>
      </c>
      <c r="AQ2909" s="3">
        <v>46000</v>
      </c>
      <c r="BA2909" t="s">
        <v>31</v>
      </c>
      <c r="BB2909">
        <v>6.0655737704918034</v>
      </c>
      <c r="BC2909" s="2">
        <f t="shared" si="800"/>
        <v>688.29337094499294</v>
      </c>
      <c r="BD2909" s="2">
        <f t="shared" si="801"/>
        <v>0</v>
      </c>
      <c r="BE2909" s="2">
        <f t="shared" si="802"/>
        <v>17.489069331667707</v>
      </c>
      <c r="BF2909" s="2">
        <f t="shared" si="803"/>
        <v>5.7348996392563132</v>
      </c>
      <c r="BG2909" s="2">
        <f t="shared" si="804"/>
        <v>1.181736617885546</v>
      </c>
      <c r="BH2909" s="2">
        <f t="shared" si="805"/>
        <v>552.43812258036451</v>
      </c>
      <c r="BI2909" s="2">
        <f t="shared" si="806"/>
        <v>58.838577641340493</v>
      </c>
      <c r="BJ2909" s="2">
        <f t="shared" si="807"/>
        <v>21.610718916582627</v>
      </c>
      <c r="BK2909" s="2">
        <f t="shared" si="808"/>
        <v>11.976645541194669</v>
      </c>
      <c r="BL2909" s="2">
        <f t="shared" si="809"/>
        <v>41.143797572515943</v>
      </c>
      <c r="BM2909" s="2"/>
      <c r="BN2909" s="1">
        <f t="shared" si="810"/>
        <v>0.66676559501751131</v>
      </c>
      <c r="BO2909" s="2">
        <f t="shared" si="811"/>
        <v>0.80262014120794767</v>
      </c>
      <c r="BP2909" s="1">
        <f t="shared" si="812"/>
        <v>6.666666666666667</v>
      </c>
    </row>
    <row r="2910" spans="1:68" x14ac:dyDescent="0.25">
      <c r="A2910" t="s">
        <v>2622</v>
      </c>
      <c r="B2910" t="s">
        <v>2681</v>
      </c>
      <c r="C2910" t="s">
        <v>191</v>
      </c>
      <c r="D2910">
        <v>-23.552831999999999</v>
      </c>
      <c r="E2910">
        <v>-68.115814999999998</v>
      </c>
      <c r="G2910" t="s">
        <v>2683</v>
      </c>
      <c r="H2910" t="s">
        <v>445</v>
      </c>
      <c r="I2910" t="s">
        <v>2689</v>
      </c>
      <c r="J2910" t="s">
        <v>29</v>
      </c>
      <c r="L2910" t="s">
        <v>30</v>
      </c>
      <c r="N2910">
        <v>20</v>
      </c>
      <c r="O2910">
        <v>1.226</v>
      </c>
      <c r="P2910">
        <v>6.9</v>
      </c>
      <c r="Q2910" s="1">
        <v>3.7704918032786887</v>
      </c>
      <c r="R2910" s="3">
        <v>230</v>
      </c>
      <c r="T2910">
        <v>189500</v>
      </c>
      <c r="W2910">
        <v>15900</v>
      </c>
      <c r="X2910">
        <v>4</v>
      </c>
      <c r="Z2910">
        <v>440</v>
      </c>
      <c r="AA2910" s="1">
        <v>11.686501331557924</v>
      </c>
      <c r="AD2910">
        <v>91100</v>
      </c>
      <c r="AE2910">
        <v>23600</v>
      </c>
      <c r="AF2910">
        <v>1570</v>
      </c>
      <c r="AG2910">
        <v>450</v>
      </c>
      <c r="AH2910">
        <v>9650</v>
      </c>
      <c r="AO2910" s="1">
        <v>33.5</v>
      </c>
      <c r="AP2910">
        <v>2.8</v>
      </c>
      <c r="AQ2910" s="3">
        <v>370000</v>
      </c>
      <c r="BA2910" t="s">
        <v>31</v>
      </c>
      <c r="BB2910">
        <v>3.7704918032786887</v>
      </c>
      <c r="BC2910" s="2">
        <f t="shared" si="800"/>
        <v>5345.5571227080391</v>
      </c>
      <c r="BD2910" s="2">
        <f t="shared" si="801"/>
        <v>0</v>
      </c>
      <c r="BE2910" s="2">
        <f t="shared" si="802"/>
        <v>165.52154903185507</v>
      </c>
      <c r="BF2910" s="2">
        <f t="shared" si="803"/>
        <v>40.699287762464159</v>
      </c>
      <c r="BG2910" s="2">
        <f t="shared" si="804"/>
        <v>0.4161044429174458</v>
      </c>
      <c r="BH2910" s="2">
        <f t="shared" si="805"/>
        <v>3962.764800556788</v>
      </c>
      <c r="BI2910" s="2">
        <f t="shared" si="806"/>
        <v>603.73497058071109</v>
      </c>
      <c r="BJ2910" s="2">
        <f t="shared" si="807"/>
        <v>226.19219132689815</v>
      </c>
      <c r="BK2910" s="2">
        <f t="shared" si="808"/>
        <v>11.228105194870002</v>
      </c>
      <c r="BL2910" s="2">
        <f t="shared" si="809"/>
        <v>397.03764657477888</v>
      </c>
      <c r="BM2910" s="2"/>
      <c r="BN2910" s="1">
        <f t="shared" si="810"/>
        <v>-0.63020198464113553</v>
      </c>
      <c r="BO2910" s="2">
        <f t="shared" si="811"/>
        <v>0.74131932548674484</v>
      </c>
      <c r="BP2910" s="1">
        <f t="shared" si="812"/>
        <v>6.1464968152866239</v>
      </c>
    </row>
    <row r="2911" spans="1:68" x14ac:dyDescent="0.25">
      <c r="A2911" t="s">
        <v>2623</v>
      </c>
      <c r="B2911" t="s">
        <v>2681</v>
      </c>
      <c r="C2911" t="s">
        <v>191</v>
      </c>
      <c r="D2911">
        <v>-23.553259000000001</v>
      </c>
      <c r="E2911">
        <v>-68.111655999999996</v>
      </c>
      <c r="G2911" t="s">
        <v>2683</v>
      </c>
      <c r="H2911" t="s">
        <v>445</v>
      </c>
      <c r="I2911" t="s">
        <v>2689</v>
      </c>
      <c r="J2911" t="s">
        <v>29</v>
      </c>
      <c r="L2911" t="s">
        <v>30</v>
      </c>
      <c r="N2911">
        <v>17</v>
      </c>
      <c r="O2911">
        <v>1.222</v>
      </c>
      <c r="P2911">
        <v>7.08</v>
      </c>
      <c r="Q2911" s="1">
        <v>0.98360655737704916</v>
      </c>
      <c r="R2911" s="3">
        <v>60</v>
      </c>
      <c r="T2911">
        <v>190180</v>
      </c>
      <c r="W2911">
        <v>14410</v>
      </c>
      <c r="X2911">
        <v>3</v>
      </c>
      <c r="Z2911">
        <v>36</v>
      </c>
      <c r="AA2911" s="1">
        <v>12.621421438082557</v>
      </c>
      <c r="AD2911">
        <v>96370</v>
      </c>
      <c r="AE2911">
        <v>19400</v>
      </c>
      <c r="AF2911">
        <v>1510</v>
      </c>
      <c r="AG2911">
        <v>520</v>
      </c>
      <c r="AH2911">
        <v>8880</v>
      </c>
      <c r="AO2911" s="1">
        <v>31.5</v>
      </c>
      <c r="AP2911">
        <v>1.5</v>
      </c>
      <c r="AQ2911" s="3">
        <v>370000</v>
      </c>
      <c r="BA2911" t="s">
        <v>31</v>
      </c>
      <c r="BB2911">
        <v>0.98360655737704916</v>
      </c>
      <c r="BC2911" s="2">
        <f t="shared" si="800"/>
        <v>5364.7390691114242</v>
      </c>
      <c r="BD2911" s="2">
        <f t="shared" si="801"/>
        <v>0</v>
      </c>
      <c r="BE2911" s="2">
        <f t="shared" si="802"/>
        <v>150.01041016031647</v>
      </c>
      <c r="BF2911" s="2">
        <f t="shared" si="803"/>
        <v>3.3299417260197948</v>
      </c>
      <c r="BG2911" s="2">
        <f t="shared" si="804"/>
        <v>0.44939279835084145</v>
      </c>
      <c r="BH2911" s="2">
        <f t="shared" si="805"/>
        <v>4192.0048718952539</v>
      </c>
      <c r="BI2911" s="2">
        <f t="shared" si="806"/>
        <v>496.29061140956765</v>
      </c>
      <c r="BJ2911" s="2">
        <f t="shared" si="807"/>
        <v>217.54790376026509</v>
      </c>
      <c r="BK2911" s="2">
        <f t="shared" si="808"/>
        <v>12.974699336294226</v>
      </c>
      <c r="BL2911" s="2">
        <f t="shared" si="809"/>
        <v>365.35692244394158</v>
      </c>
      <c r="BM2911" s="2"/>
      <c r="BN2911" s="1">
        <f t="shared" si="810"/>
        <v>-2.8573392427760257E-2</v>
      </c>
      <c r="BO2911" s="2">
        <f t="shared" si="811"/>
        <v>0.78139958307228286</v>
      </c>
      <c r="BP2911" s="1">
        <f t="shared" si="812"/>
        <v>5.8807947019867548</v>
      </c>
    </row>
    <row r="2912" spans="1:68" x14ac:dyDescent="0.25">
      <c r="A2912" t="s">
        <v>2624</v>
      </c>
      <c r="B2912" t="s">
        <v>2681</v>
      </c>
      <c r="C2912" t="s">
        <v>191</v>
      </c>
      <c r="D2912">
        <v>-23.553601</v>
      </c>
      <c r="E2912">
        <v>-68.108520999999996</v>
      </c>
      <c r="G2912" t="s">
        <v>2683</v>
      </c>
      <c r="H2912" t="s">
        <v>445</v>
      </c>
      <c r="I2912" t="s">
        <v>2689</v>
      </c>
      <c r="J2912" t="s">
        <v>29</v>
      </c>
      <c r="L2912" t="s">
        <v>30</v>
      </c>
      <c r="N2912">
        <v>17</v>
      </c>
      <c r="O2912">
        <v>1.1299999999999999</v>
      </c>
      <c r="P2912">
        <v>7.45</v>
      </c>
      <c r="Q2912" s="1">
        <v>0.65573770491803274</v>
      </c>
      <c r="R2912" s="3">
        <v>40</v>
      </c>
      <c r="T2912">
        <v>106370</v>
      </c>
      <c r="W2912">
        <v>10720</v>
      </c>
      <c r="X2912">
        <v>6</v>
      </c>
      <c r="Z2912">
        <v>22</v>
      </c>
      <c r="AA2912" s="1">
        <v>25.710302929427431</v>
      </c>
      <c r="AD2912">
        <v>52280</v>
      </c>
      <c r="AE2912">
        <v>12200</v>
      </c>
      <c r="AF2912">
        <v>890</v>
      </c>
      <c r="AG2912">
        <v>1240</v>
      </c>
      <c r="AH2912">
        <v>5400</v>
      </c>
      <c r="AO2912" s="1">
        <v>18.2</v>
      </c>
      <c r="AP2912">
        <v>0.9</v>
      </c>
      <c r="AQ2912" s="3">
        <v>216000</v>
      </c>
      <c r="BA2912" t="s">
        <v>31</v>
      </c>
      <c r="BB2912">
        <v>0.65573770491803274</v>
      </c>
      <c r="BC2912" s="2">
        <f t="shared" si="800"/>
        <v>3000.5641748942171</v>
      </c>
      <c r="BD2912" s="2">
        <f t="shared" si="801"/>
        <v>0</v>
      </c>
      <c r="BE2912" s="2">
        <f t="shared" si="802"/>
        <v>111.59691859254632</v>
      </c>
      <c r="BF2912" s="2">
        <f t="shared" si="803"/>
        <v>2.0349643881232078</v>
      </c>
      <c r="BG2912" s="2">
        <f t="shared" si="804"/>
        <v>0.91542977441838069</v>
      </c>
      <c r="BH2912" s="2">
        <f t="shared" si="805"/>
        <v>2274.1311061812171</v>
      </c>
      <c r="BI2912" s="2">
        <f t="shared" si="806"/>
        <v>312.10028140189303</v>
      </c>
      <c r="BJ2912" s="2">
        <f t="shared" si="807"/>
        <v>128.22359890505692</v>
      </c>
      <c r="BK2912" s="2">
        <f t="shared" si="808"/>
        <v>30.939667648086228</v>
      </c>
      <c r="BL2912" s="2">
        <f t="shared" si="809"/>
        <v>222.17650689158609</v>
      </c>
      <c r="BM2912" s="2"/>
      <c r="BN2912" s="1">
        <f t="shared" si="810"/>
        <v>-5.7817777679007469E-2</v>
      </c>
      <c r="BO2912" s="2">
        <f t="shared" si="811"/>
        <v>0.75790117245580657</v>
      </c>
      <c r="BP2912" s="1">
        <f t="shared" si="812"/>
        <v>6.0674157303370784</v>
      </c>
    </row>
    <row r="2913" spans="1:68" x14ac:dyDescent="0.25">
      <c r="A2913" t="s">
        <v>2625</v>
      </c>
      <c r="B2913" t="s">
        <v>2681</v>
      </c>
      <c r="C2913" t="s">
        <v>191</v>
      </c>
      <c r="D2913">
        <v>-23.546263</v>
      </c>
      <c r="E2913">
        <v>-68.104157999999998</v>
      </c>
      <c r="G2913" t="s">
        <v>2683</v>
      </c>
      <c r="H2913" t="s">
        <v>445</v>
      </c>
      <c r="I2913" t="s">
        <v>2689</v>
      </c>
      <c r="J2913" t="s">
        <v>29</v>
      </c>
      <c r="L2913" t="s">
        <v>30</v>
      </c>
      <c r="N2913">
        <v>17</v>
      </c>
      <c r="O2913">
        <v>1.028</v>
      </c>
      <c r="P2913">
        <v>8.14</v>
      </c>
      <c r="Q2913" s="1">
        <v>4.7540983606557381</v>
      </c>
      <c r="R2913" s="3">
        <v>290</v>
      </c>
      <c r="T2913">
        <v>20270</v>
      </c>
      <c r="W2913">
        <v>2130</v>
      </c>
      <c r="X2913">
        <v>4</v>
      </c>
      <c r="Z2913">
        <v>48</v>
      </c>
      <c r="AA2913" s="1">
        <v>27.5801431424767</v>
      </c>
      <c r="AD2913">
        <v>10310</v>
      </c>
      <c r="AE2913">
        <v>2400</v>
      </c>
      <c r="AF2913">
        <v>170</v>
      </c>
      <c r="AG2913">
        <v>400</v>
      </c>
      <c r="AH2913">
        <v>910</v>
      </c>
      <c r="AQ2913" s="3">
        <v>40000</v>
      </c>
      <c r="BA2913" t="s">
        <v>31</v>
      </c>
      <c r="BB2913">
        <v>4.7540983606557381</v>
      </c>
      <c r="BC2913" s="2">
        <f t="shared" si="800"/>
        <v>571.7912552891396</v>
      </c>
      <c r="BD2913" s="2">
        <f t="shared" si="801"/>
        <v>0</v>
      </c>
      <c r="BE2913" s="2">
        <f t="shared" si="802"/>
        <v>22.1736414740787</v>
      </c>
      <c r="BF2913" s="2">
        <f t="shared" si="803"/>
        <v>4.4399223013597267</v>
      </c>
      <c r="BG2913" s="2">
        <f t="shared" si="804"/>
        <v>0.98200648528517209</v>
      </c>
      <c r="BH2913" s="2">
        <f t="shared" si="805"/>
        <v>448.47535777980772</v>
      </c>
      <c r="BI2913" s="2">
        <f t="shared" si="806"/>
        <v>61.396776669224863</v>
      </c>
      <c r="BJ2913" s="2">
        <f t="shared" si="807"/>
        <v>24.492148105460309</v>
      </c>
      <c r="BK2913" s="2">
        <f t="shared" si="808"/>
        <v>9.9805379509955578</v>
      </c>
      <c r="BL2913" s="2">
        <f t="shared" si="809"/>
        <v>37.440855790989509</v>
      </c>
      <c r="BM2913" s="2"/>
      <c r="BN2913" s="1">
        <f t="shared" si="810"/>
        <v>0.66510162320424904</v>
      </c>
      <c r="BO2913" s="2">
        <f t="shared" si="811"/>
        <v>0.7843340618300042</v>
      </c>
      <c r="BP2913" s="1">
        <f t="shared" si="812"/>
        <v>5.3529411764705879</v>
      </c>
    </row>
    <row r="2914" spans="1:68" x14ac:dyDescent="0.25">
      <c r="A2914" t="s">
        <v>2626</v>
      </c>
      <c r="B2914" t="s">
        <v>2681</v>
      </c>
      <c r="C2914" t="s">
        <v>191</v>
      </c>
      <c r="D2914">
        <v>-23.549985</v>
      </c>
      <c r="E2914">
        <v>-68.109651999999997</v>
      </c>
      <c r="G2914" t="s">
        <v>2683</v>
      </c>
      <c r="H2914" t="s">
        <v>445</v>
      </c>
      <c r="I2914" t="s">
        <v>2689</v>
      </c>
      <c r="J2914" t="s">
        <v>29</v>
      </c>
      <c r="L2914" t="s">
        <v>30</v>
      </c>
      <c r="N2914">
        <v>17.5</v>
      </c>
      <c r="O2914">
        <v>1.1759999999999999</v>
      </c>
      <c r="P2914">
        <v>7.45</v>
      </c>
      <c r="Q2914" s="1">
        <v>8.0327868852459012</v>
      </c>
      <c r="R2914" s="3">
        <v>490</v>
      </c>
      <c r="T2914">
        <v>146330</v>
      </c>
      <c r="W2914">
        <v>10930</v>
      </c>
      <c r="Z2914">
        <v>300</v>
      </c>
      <c r="AA2914" s="1">
        <v>26.17776298268975</v>
      </c>
      <c r="AD2914">
        <v>77350</v>
      </c>
      <c r="AE2914">
        <v>14430</v>
      </c>
      <c r="AF2914">
        <v>900</v>
      </c>
      <c r="AG2914">
        <v>920</v>
      </c>
      <c r="AH2914">
        <v>5370</v>
      </c>
      <c r="AO2914" s="1">
        <v>19.2</v>
      </c>
      <c r="AP2914">
        <v>1.3</v>
      </c>
      <c r="AQ2914" s="3">
        <v>290500</v>
      </c>
      <c r="BA2914" t="s">
        <v>31</v>
      </c>
      <c r="BB2914">
        <v>8.0327868852459012</v>
      </c>
      <c r="BC2914" s="2">
        <f t="shared" si="800"/>
        <v>4127.7856135401971</v>
      </c>
      <c r="BD2914" s="2">
        <f t="shared" si="801"/>
        <v>0</v>
      </c>
      <c r="BE2914" s="2">
        <f t="shared" si="802"/>
        <v>113.78305225900479</v>
      </c>
      <c r="BF2914" s="2">
        <f t="shared" si="803"/>
        <v>27.74951438349829</v>
      </c>
      <c r="BG2914" s="2">
        <f t="shared" si="804"/>
        <v>0.9320739521350786</v>
      </c>
      <c r="BH2914" s="2">
        <f t="shared" si="805"/>
        <v>3364.6526599678105</v>
      </c>
      <c r="BI2914" s="2">
        <f t="shared" si="806"/>
        <v>369.1481197237145</v>
      </c>
      <c r="BJ2914" s="2">
        <f t="shared" si="807"/>
        <v>129.66431349949576</v>
      </c>
      <c r="BK2914" s="2">
        <f t="shared" si="808"/>
        <v>22.955237287289783</v>
      </c>
      <c r="BL2914" s="2">
        <f t="shared" si="809"/>
        <v>220.94219296441062</v>
      </c>
      <c r="BM2914" s="2"/>
      <c r="BN2914" s="1">
        <f t="shared" si="810"/>
        <v>-0.13912846710589111</v>
      </c>
      <c r="BO2914" s="2">
        <f t="shared" si="811"/>
        <v>0.81512291940038883</v>
      </c>
      <c r="BP2914" s="1">
        <f t="shared" si="812"/>
        <v>5.9666666666666668</v>
      </c>
    </row>
    <row r="2915" spans="1:68" x14ac:dyDescent="0.25">
      <c r="A2915" t="s">
        <v>2627</v>
      </c>
      <c r="B2915" t="s">
        <v>2681</v>
      </c>
      <c r="C2915" t="s">
        <v>191</v>
      </c>
      <c r="D2915">
        <v>-23.548978000000002</v>
      </c>
      <c r="E2915">
        <v>-68.099667999999994</v>
      </c>
      <c r="G2915" t="s">
        <v>2683</v>
      </c>
      <c r="H2915" t="s">
        <v>445</v>
      </c>
      <c r="I2915" t="s">
        <v>2689</v>
      </c>
      <c r="J2915" t="s">
        <v>29</v>
      </c>
      <c r="L2915" t="s">
        <v>30</v>
      </c>
      <c r="N2915">
        <v>18</v>
      </c>
      <c r="O2915">
        <v>1.044</v>
      </c>
      <c r="P2915">
        <v>7.4</v>
      </c>
      <c r="Q2915" s="1">
        <v>5.2459016393442619</v>
      </c>
      <c r="R2915" s="3">
        <v>320</v>
      </c>
      <c r="T2915">
        <v>36750</v>
      </c>
      <c r="W2915">
        <v>3430</v>
      </c>
      <c r="X2915">
        <v>15</v>
      </c>
      <c r="Z2915">
        <v>100</v>
      </c>
      <c r="AA2915" s="1">
        <v>22.438082556591212</v>
      </c>
      <c r="AD2915">
        <v>18220</v>
      </c>
      <c r="AE2915">
        <v>4220</v>
      </c>
      <c r="AF2915">
        <v>290</v>
      </c>
      <c r="AG2915">
        <v>360</v>
      </c>
      <c r="AH2915">
        <v>1810</v>
      </c>
      <c r="AQ2915" s="3">
        <v>73000</v>
      </c>
      <c r="BA2915" t="s">
        <v>31</v>
      </c>
      <c r="BB2915">
        <v>5.2459016393442619</v>
      </c>
      <c r="BC2915" s="2">
        <f t="shared" si="800"/>
        <v>1036.6713681241183</v>
      </c>
      <c r="BD2915" s="2">
        <f t="shared" si="801"/>
        <v>0</v>
      </c>
      <c r="BE2915" s="2">
        <f t="shared" si="802"/>
        <v>35.706849885488232</v>
      </c>
      <c r="BF2915" s="2">
        <f t="shared" si="803"/>
        <v>9.2498381278327635</v>
      </c>
      <c r="BG2915" s="2">
        <f t="shared" si="804"/>
        <v>0.79892053040149591</v>
      </c>
      <c r="BH2915" s="2">
        <f t="shared" si="805"/>
        <v>792.55296011135761</v>
      </c>
      <c r="BI2915" s="2">
        <f t="shared" si="806"/>
        <v>107.95599897672038</v>
      </c>
      <c r="BJ2915" s="2">
        <f t="shared" si="807"/>
        <v>41.780723238726409</v>
      </c>
      <c r="BK2915" s="2">
        <f t="shared" si="808"/>
        <v>8.9824841558960014</v>
      </c>
      <c r="BL2915" s="2">
        <f t="shared" si="809"/>
        <v>74.470273606253855</v>
      </c>
      <c r="BM2915" s="2"/>
      <c r="BN2915" s="1">
        <f t="shared" si="810"/>
        <v>-0.18608427401330768</v>
      </c>
      <c r="BO2915" s="2">
        <f t="shared" si="811"/>
        <v>0.76451707308701033</v>
      </c>
      <c r="BP2915" s="1">
        <f t="shared" si="812"/>
        <v>6.2413793103448274</v>
      </c>
    </row>
    <row r="2916" spans="1:68" x14ac:dyDescent="0.25">
      <c r="A2916" t="s">
        <v>2628</v>
      </c>
      <c r="B2916" t="s">
        <v>2681</v>
      </c>
      <c r="C2916" t="s">
        <v>191</v>
      </c>
      <c r="G2916" t="s">
        <v>2683</v>
      </c>
      <c r="H2916" t="s">
        <v>445</v>
      </c>
      <c r="J2916" t="s">
        <v>29</v>
      </c>
      <c r="L2916" t="s">
        <v>30</v>
      </c>
      <c r="N2916">
        <v>18</v>
      </c>
      <c r="O2916">
        <v>1</v>
      </c>
      <c r="P2916">
        <v>8.0500000000000007</v>
      </c>
      <c r="Q2916" s="1">
        <v>4.4262295081967213</v>
      </c>
      <c r="R2916" s="3">
        <v>270</v>
      </c>
      <c r="T2916">
        <v>320</v>
      </c>
      <c r="W2916">
        <v>280</v>
      </c>
      <c r="X2916">
        <v>22</v>
      </c>
      <c r="Z2916">
        <v>3</v>
      </c>
      <c r="AA2916" s="1">
        <v>29.917443408788284</v>
      </c>
      <c r="AD2916">
        <v>250</v>
      </c>
      <c r="AE2916">
        <v>63</v>
      </c>
      <c r="AG2916">
        <v>81</v>
      </c>
      <c r="AH2916">
        <v>44</v>
      </c>
      <c r="AQ2916" s="3">
        <v>1370</v>
      </c>
      <c r="BA2916" t="s">
        <v>31</v>
      </c>
      <c r="BB2916">
        <v>4.4262295081967213</v>
      </c>
      <c r="BC2916" s="2">
        <f t="shared" si="800"/>
        <v>9.0267983074753158</v>
      </c>
      <c r="BD2916" s="2">
        <f t="shared" si="801"/>
        <v>0</v>
      </c>
      <c r="BE2916" s="2">
        <f t="shared" si="802"/>
        <v>2.9148448886112845</v>
      </c>
      <c r="BF2916" s="2">
        <f t="shared" si="803"/>
        <v>0.27749514383498292</v>
      </c>
      <c r="BG2916" s="2">
        <f t="shared" si="804"/>
        <v>1.0652273738686613</v>
      </c>
      <c r="BH2916" s="2">
        <f t="shared" si="805"/>
        <v>10.874766192526859</v>
      </c>
      <c r="BI2916" s="2">
        <f t="shared" si="806"/>
        <v>1.6116653875671525</v>
      </c>
      <c r="BJ2916" s="2">
        <f t="shared" si="807"/>
        <v>0</v>
      </c>
      <c r="BK2916" s="2">
        <f t="shared" si="808"/>
        <v>2.0210589350766006</v>
      </c>
      <c r="BL2916" s="2">
        <f t="shared" si="809"/>
        <v>1.8103270931907016</v>
      </c>
      <c r="BM2916" s="2"/>
      <c r="BN2916" s="1">
        <f t="shared" si="810"/>
        <v>2.1974228409780352</v>
      </c>
      <c r="BO2916" s="2">
        <f t="shared" si="811"/>
        <v>1.2047201922658664</v>
      </c>
      <c r="BP2916" s="1" t="e">
        <f t="shared" si="812"/>
        <v>#DIV/0!</v>
      </c>
    </row>
    <row r="2917" spans="1:68" x14ac:dyDescent="0.25">
      <c r="A2917" t="s">
        <v>2629</v>
      </c>
      <c r="B2917" t="s">
        <v>2681</v>
      </c>
      <c r="C2917" t="s">
        <v>191</v>
      </c>
      <c r="D2917">
        <v>-23.612914</v>
      </c>
      <c r="E2917">
        <v>-68.080602999999996</v>
      </c>
      <c r="G2917" t="s">
        <v>2683</v>
      </c>
      <c r="H2917" t="s">
        <v>445</v>
      </c>
      <c r="I2917" t="s">
        <v>2689</v>
      </c>
      <c r="J2917" t="s">
        <v>29</v>
      </c>
      <c r="L2917" t="s">
        <v>30</v>
      </c>
      <c r="N2917">
        <v>17.5</v>
      </c>
      <c r="O2917">
        <v>1.0980000000000001</v>
      </c>
      <c r="P2917">
        <v>7.75</v>
      </c>
      <c r="Q2917" s="1">
        <v>6.0655737704918034</v>
      </c>
      <c r="R2917" s="3">
        <v>370</v>
      </c>
      <c r="T2917">
        <v>77170</v>
      </c>
      <c r="W2917">
        <v>4970</v>
      </c>
      <c r="X2917">
        <v>2</v>
      </c>
      <c r="Z2917">
        <v>230</v>
      </c>
      <c r="AA2917" s="1">
        <v>29.449983355525966</v>
      </c>
      <c r="AD2917">
        <v>38410</v>
      </c>
      <c r="AE2917">
        <v>8410</v>
      </c>
      <c r="AF2917">
        <v>520</v>
      </c>
      <c r="AG2917">
        <v>1140</v>
      </c>
      <c r="AH2917">
        <v>3250</v>
      </c>
      <c r="AQ2917" s="3">
        <v>159000</v>
      </c>
      <c r="BA2917" t="s">
        <v>31</v>
      </c>
      <c r="BB2917">
        <v>6.0655737704918034</v>
      </c>
      <c r="BC2917" s="2">
        <f t="shared" si="800"/>
        <v>2176.8688293370942</v>
      </c>
      <c r="BD2917" s="2">
        <f t="shared" si="801"/>
        <v>0</v>
      </c>
      <c r="BE2917" s="2">
        <f t="shared" si="802"/>
        <v>51.738496772850297</v>
      </c>
      <c r="BF2917" s="2">
        <f t="shared" si="803"/>
        <v>21.274627694015354</v>
      </c>
      <c r="BG2917" s="2">
        <f t="shared" si="804"/>
        <v>1.0485831961519634</v>
      </c>
      <c r="BH2917" s="2">
        <f t="shared" si="805"/>
        <v>1670.7990778198268</v>
      </c>
      <c r="BI2917" s="2">
        <f t="shared" si="806"/>
        <v>215.14453824507544</v>
      </c>
      <c r="BJ2917" s="2">
        <f t="shared" si="807"/>
        <v>74.917158910819765</v>
      </c>
      <c r="BK2917" s="2">
        <f t="shared" si="808"/>
        <v>28.44453316033734</v>
      </c>
      <c r="BL2917" s="2">
        <f t="shared" si="809"/>
        <v>133.71734211067681</v>
      </c>
      <c r="BM2917" s="2"/>
      <c r="BN2917" s="1">
        <f t="shared" si="810"/>
        <v>-2.6836823648091524E-2</v>
      </c>
      <c r="BO2917" s="2">
        <f t="shared" si="811"/>
        <v>0.76752400296375367</v>
      </c>
      <c r="BP2917" s="1">
        <f t="shared" si="812"/>
        <v>6.25</v>
      </c>
    </row>
    <row r="2918" spans="1:68" x14ac:dyDescent="0.25">
      <c r="A2918" t="s">
        <v>2629</v>
      </c>
      <c r="B2918" t="s">
        <v>2681</v>
      </c>
      <c r="C2918" t="s">
        <v>191</v>
      </c>
      <c r="D2918">
        <v>-23.612914</v>
      </c>
      <c r="E2918">
        <v>-68.080602999999996</v>
      </c>
      <c r="G2918" t="s">
        <v>2683</v>
      </c>
      <c r="H2918" t="s">
        <v>445</v>
      </c>
      <c r="I2918" t="s">
        <v>2689</v>
      </c>
      <c r="J2918" t="s">
        <v>29</v>
      </c>
      <c r="L2918" t="s">
        <v>30</v>
      </c>
      <c r="N2918">
        <v>17.5</v>
      </c>
      <c r="O2918">
        <v>1.099</v>
      </c>
      <c r="P2918">
        <v>7.55</v>
      </c>
      <c r="Q2918" s="1">
        <v>3.9344262295081966</v>
      </c>
      <c r="R2918" s="3">
        <v>240</v>
      </c>
      <c r="T2918">
        <v>81700</v>
      </c>
      <c r="W2918">
        <v>8400</v>
      </c>
      <c r="X2918">
        <v>20</v>
      </c>
      <c r="Z2918">
        <v>170</v>
      </c>
      <c r="AA2918" s="1">
        <v>6.0769806924101202</v>
      </c>
      <c r="AD2918">
        <v>41750</v>
      </c>
      <c r="AE2918">
        <v>6070</v>
      </c>
      <c r="AF2918">
        <v>530</v>
      </c>
      <c r="AG2918">
        <v>2870</v>
      </c>
      <c r="AH2918">
        <v>3510</v>
      </c>
      <c r="AQ2918" s="3">
        <v>158000</v>
      </c>
      <c r="BA2918" t="s">
        <v>31</v>
      </c>
      <c r="BB2918">
        <v>3.9344262295081966</v>
      </c>
      <c r="BC2918" s="2">
        <f t="shared" si="800"/>
        <v>2304.6544428772918</v>
      </c>
      <c r="BD2918" s="2">
        <f t="shared" si="801"/>
        <v>0</v>
      </c>
      <c r="BE2918" s="2">
        <f t="shared" si="802"/>
        <v>87.445346658338536</v>
      </c>
      <c r="BF2918" s="2">
        <f t="shared" si="803"/>
        <v>15.724724817315698</v>
      </c>
      <c r="BG2918" s="2">
        <f t="shared" si="804"/>
        <v>0.2163743103170718</v>
      </c>
      <c r="BH2918" s="2">
        <f t="shared" si="805"/>
        <v>1816.0859541519856</v>
      </c>
      <c r="BI2918" s="2">
        <f t="shared" si="806"/>
        <v>155.28268099258122</v>
      </c>
      <c r="BJ2918" s="2">
        <f t="shared" si="807"/>
        <v>76.35787350525861</v>
      </c>
      <c r="BK2918" s="2">
        <f t="shared" si="808"/>
        <v>71.610359798393134</v>
      </c>
      <c r="BL2918" s="2">
        <f t="shared" si="809"/>
        <v>144.41472947953096</v>
      </c>
      <c r="BM2918" s="2"/>
      <c r="BN2918" s="1">
        <f t="shared" si="810"/>
        <v>-7.4605763465872665E-2</v>
      </c>
      <c r="BO2918" s="2">
        <f t="shared" si="811"/>
        <v>0.78800792013081877</v>
      </c>
      <c r="BP2918" s="1">
        <f t="shared" si="812"/>
        <v>6.6226415094339623</v>
      </c>
    </row>
    <row r="2919" spans="1:68" x14ac:dyDescent="0.25">
      <c r="A2919" t="s">
        <v>2630</v>
      </c>
      <c r="B2919" t="s">
        <v>2681</v>
      </c>
      <c r="C2919" t="s">
        <v>191</v>
      </c>
      <c r="D2919">
        <v>-23.639723</v>
      </c>
      <c r="E2919">
        <v>-68.072765000000004</v>
      </c>
      <c r="G2919" t="s">
        <v>2683</v>
      </c>
      <c r="H2919" t="s">
        <v>445</v>
      </c>
      <c r="J2919" t="s">
        <v>29</v>
      </c>
      <c r="L2919" t="s">
        <v>30</v>
      </c>
      <c r="N2919">
        <v>18</v>
      </c>
      <c r="O2919">
        <v>1.004</v>
      </c>
      <c r="P2919">
        <v>7.17</v>
      </c>
      <c r="Q2919" s="1">
        <v>1.2459016393442623</v>
      </c>
      <c r="R2919" s="3">
        <v>76</v>
      </c>
      <c r="T2919">
        <v>2550</v>
      </c>
      <c r="W2919">
        <v>930</v>
      </c>
      <c r="Z2919">
        <v>11</v>
      </c>
      <c r="AA2919" s="1">
        <v>19.63332223701731</v>
      </c>
      <c r="AD2919">
        <v>1250</v>
      </c>
      <c r="AE2919">
        <v>69</v>
      </c>
      <c r="AF2919">
        <v>5</v>
      </c>
      <c r="AG2919">
        <v>620</v>
      </c>
      <c r="AH2919">
        <v>63</v>
      </c>
      <c r="AQ2919" s="3">
        <v>6560</v>
      </c>
      <c r="BA2919" t="s">
        <v>31</v>
      </c>
      <c r="BB2919">
        <v>1.2459016393442623</v>
      </c>
      <c r="BC2919" s="2">
        <f t="shared" si="800"/>
        <v>71.932299012693932</v>
      </c>
      <c r="BD2919" s="2">
        <f t="shared" si="801"/>
        <v>0</v>
      </c>
      <c r="BE2919" s="2">
        <f t="shared" si="802"/>
        <v>9.6814490943160525</v>
      </c>
      <c r="BF2919" s="2">
        <f t="shared" si="803"/>
        <v>1.0174821940616039</v>
      </c>
      <c r="BG2919" s="2">
        <f t="shared" si="804"/>
        <v>0.69905546410130892</v>
      </c>
      <c r="BH2919" s="2">
        <f t="shared" si="805"/>
        <v>54.373830962634301</v>
      </c>
      <c r="BI2919" s="2">
        <f t="shared" si="806"/>
        <v>1.7651573292402147</v>
      </c>
      <c r="BJ2919" s="2">
        <f t="shared" si="807"/>
        <v>0.72035729721942088</v>
      </c>
      <c r="BK2919" s="2">
        <f t="shared" si="808"/>
        <v>15.469833824043114</v>
      </c>
      <c r="BL2919" s="2">
        <f t="shared" si="809"/>
        <v>2.5920592470685047</v>
      </c>
      <c r="BM2919" s="2"/>
      <c r="BN2919" s="1">
        <f t="shared" si="810"/>
        <v>0.23826154097717853</v>
      </c>
      <c r="BO2919" s="2">
        <f t="shared" si="811"/>
        <v>0.75590286573544552</v>
      </c>
      <c r="BP2919" s="1">
        <f t="shared" si="812"/>
        <v>12.6</v>
      </c>
    </row>
    <row r="2920" spans="1:68" x14ac:dyDescent="0.25">
      <c r="A2920" t="s">
        <v>2631</v>
      </c>
      <c r="B2920" t="s">
        <v>2681</v>
      </c>
      <c r="C2920" t="s">
        <v>191</v>
      </c>
      <c r="D2920">
        <v>-23.603097999999999</v>
      </c>
      <c r="E2920">
        <v>-68.094650999999999</v>
      </c>
      <c r="G2920" t="s">
        <v>2683</v>
      </c>
      <c r="H2920" t="s">
        <v>445</v>
      </c>
      <c r="I2920" t="s">
        <v>2689</v>
      </c>
      <c r="J2920" t="s">
        <v>29</v>
      </c>
      <c r="L2920" t="s">
        <v>30</v>
      </c>
      <c r="N2920">
        <v>17.5</v>
      </c>
      <c r="O2920">
        <v>1.2030000000000001</v>
      </c>
      <c r="P2920">
        <v>7.16</v>
      </c>
      <c r="Q2920" s="1">
        <v>2.9508196721311477</v>
      </c>
      <c r="R2920" s="3">
        <v>180</v>
      </c>
      <c r="T2920">
        <v>167060</v>
      </c>
      <c r="W2920">
        <v>15760</v>
      </c>
      <c r="Z2920">
        <v>380</v>
      </c>
      <c r="AA2920" s="1">
        <v>10.284121171770973</v>
      </c>
      <c r="AD2920">
        <v>83720</v>
      </c>
      <c r="AE2920">
        <v>19450</v>
      </c>
      <c r="AF2920">
        <v>1260</v>
      </c>
      <c r="AG2920">
        <v>500</v>
      </c>
      <c r="AH2920">
        <v>8230</v>
      </c>
      <c r="AO2920" s="1">
        <v>25.5</v>
      </c>
      <c r="AP2920">
        <v>1.9</v>
      </c>
      <c r="AQ2920" s="3">
        <v>335000</v>
      </c>
      <c r="BA2920" t="s">
        <v>31</v>
      </c>
      <c r="BB2920">
        <v>2.9508196721311477</v>
      </c>
      <c r="BC2920" s="2">
        <f t="shared" si="800"/>
        <v>4712.5528913963326</v>
      </c>
      <c r="BD2920" s="2">
        <f t="shared" si="801"/>
        <v>0</v>
      </c>
      <c r="BE2920" s="2">
        <f t="shared" si="802"/>
        <v>164.06412658754945</v>
      </c>
      <c r="BF2920" s="2">
        <f t="shared" si="803"/>
        <v>35.149384885764498</v>
      </c>
      <c r="BG2920" s="2">
        <f t="shared" si="804"/>
        <v>0.36617190976735231</v>
      </c>
      <c r="BH2920" s="2">
        <f t="shared" si="805"/>
        <v>3641.741702553395</v>
      </c>
      <c r="BI2920" s="2">
        <f t="shared" si="806"/>
        <v>497.56971092350983</v>
      </c>
      <c r="BJ2920" s="2">
        <f t="shared" si="807"/>
        <v>181.53003889929406</v>
      </c>
      <c r="BK2920" s="2">
        <f t="shared" si="808"/>
        <v>12.475672438744448</v>
      </c>
      <c r="BL2920" s="2">
        <f t="shared" si="809"/>
        <v>338.61345402180621</v>
      </c>
      <c r="BM2920" s="2"/>
      <c r="BN2920" s="1">
        <f t="shared" si="810"/>
        <v>-0.20475784424556503</v>
      </c>
      <c r="BO2920" s="2">
        <f t="shared" si="811"/>
        <v>0.77277471181322799</v>
      </c>
      <c r="BP2920" s="1">
        <f t="shared" si="812"/>
        <v>6.5317460317460316</v>
      </c>
    </row>
    <row r="2921" spans="1:68" x14ac:dyDescent="0.25">
      <c r="A2921" t="s">
        <v>2632</v>
      </c>
      <c r="B2921" t="s">
        <v>2681</v>
      </c>
      <c r="C2921" t="s">
        <v>191</v>
      </c>
      <c r="D2921">
        <v>-23.605592999999999</v>
      </c>
      <c r="E2921">
        <v>-68.091785000000002</v>
      </c>
      <c r="G2921" t="s">
        <v>2683</v>
      </c>
      <c r="H2921" t="s">
        <v>445</v>
      </c>
      <c r="I2921" t="s">
        <v>2689</v>
      </c>
      <c r="J2921" t="s">
        <v>29</v>
      </c>
      <c r="L2921" t="s">
        <v>30</v>
      </c>
      <c r="N2921">
        <v>17.5</v>
      </c>
      <c r="O2921">
        <v>1.1439999999999999</v>
      </c>
      <c r="P2921">
        <v>7.28</v>
      </c>
      <c r="Q2921" s="1">
        <v>1.9672131147540983</v>
      </c>
      <c r="R2921" s="3">
        <v>120</v>
      </c>
      <c r="T2921">
        <v>114210</v>
      </c>
      <c r="W2921">
        <v>12470</v>
      </c>
      <c r="X2921">
        <v>2</v>
      </c>
      <c r="Z2921">
        <v>260</v>
      </c>
      <c r="AA2921" s="1">
        <v>12.621421438082557</v>
      </c>
      <c r="AD2921">
        <v>57730</v>
      </c>
      <c r="AE2921">
        <v>12840</v>
      </c>
      <c r="AF2921">
        <v>850</v>
      </c>
      <c r="AG2921">
        <v>1000</v>
      </c>
      <c r="AH2921">
        <v>5690</v>
      </c>
      <c r="AO2921" s="1">
        <v>18.5</v>
      </c>
      <c r="AP2921">
        <v>1.3</v>
      </c>
      <c r="AQ2921" s="3">
        <v>243000</v>
      </c>
      <c r="BA2921" t="s">
        <v>31</v>
      </c>
      <c r="BB2921">
        <v>1.9672131147540983</v>
      </c>
      <c r="BC2921" s="2">
        <f t="shared" si="800"/>
        <v>3221.7207334273621</v>
      </c>
      <c r="BD2921" s="2">
        <f t="shared" si="801"/>
        <v>0</v>
      </c>
      <c r="BE2921" s="2">
        <f t="shared" si="802"/>
        <v>129.81469914636685</v>
      </c>
      <c r="BF2921" s="2">
        <f t="shared" si="803"/>
        <v>24.049579132365185</v>
      </c>
      <c r="BG2921" s="2">
        <f t="shared" si="804"/>
        <v>0.44939279835084145</v>
      </c>
      <c r="BH2921" s="2">
        <f t="shared" si="805"/>
        <v>2511.2010091783027</v>
      </c>
      <c r="BI2921" s="2">
        <f t="shared" si="806"/>
        <v>328.47275518035298</v>
      </c>
      <c r="BJ2921" s="2">
        <f t="shared" si="807"/>
        <v>122.46074052730154</v>
      </c>
      <c r="BK2921" s="2">
        <f t="shared" si="808"/>
        <v>24.951344877488896</v>
      </c>
      <c r="BL2921" s="2">
        <f t="shared" si="809"/>
        <v>234.10820818761573</v>
      </c>
      <c r="BM2921" s="2"/>
      <c r="BN2921" s="1">
        <f t="shared" si="810"/>
        <v>-4.3996590802441435E-2</v>
      </c>
      <c r="BO2921" s="2">
        <f t="shared" si="811"/>
        <v>0.77945955498967556</v>
      </c>
      <c r="BP2921" s="1">
        <f t="shared" si="812"/>
        <v>6.6941176470588237</v>
      </c>
    </row>
    <row r="2922" spans="1:68" x14ac:dyDescent="0.25">
      <c r="A2922" t="s">
        <v>2633</v>
      </c>
      <c r="B2922" t="s">
        <v>2681</v>
      </c>
      <c r="C2922" t="s">
        <v>191</v>
      </c>
      <c r="D2922">
        <v>-23.617149000000001</v>
      </c>
      <c r="E2922">
        <v>-68.098235000000003</v>
      </c>
      <c r="G2922" t="s">
        <v>2683</v>
      </c>
      <c r="H2922" t="s">
        <v>445</v>
      </c>
      <c r="I2922" t="s">
        <v>2689</v>
      </c>
      <c r="J2922" t="s">
        <v>29</v>
      </c>
      <c r="L2922" t="s">
        <v>30</v>
      </c>
      <c r="N2922">
        <v>17</v>
      </c>
      <c r="O2922">
        <v>1.3129999999999999</v>
      </c>
      <c r="P2922">
        <v>6.7</v>
      </c>
      <c r="Q2922" s="1">
        <v>0.65573770491803274</v>
      </c>
      <c r="R2922" s="3">
        <v>40</v>
      </c>
      <c r="T2922">
        <v>190100</v>
      </c>
      <c r="W2922">
        <v>6520</v>
      </c>
      <c r="X2922">
        <v>3</v>
      </c>
      <c r="Z2922">
        <v>31</v>
      </c>
      <c r="AA2922" s="1">
        <v>9.3492010652463389</v>
      </c>
      <c r="AD2922">
        <v>93960</v>
      </c>
      <c r="AE2922">
        <v>16500</v>
      </c>
      <c r="AF2922">
        <v>1440</v>
      </c>
      <c r="AG2922">
        <v>1400</v>
      </c>
      <c r="AH2922">
        <v>8570</v>
      </c>
      <c r="AO2922" s="1">
        <v>26.5</v>
      </c>
      <c r="AP2922">
        <v>2.2000000000000002</v>
      </c>
      <c r="AQ2922" s="3">
        <v>350000</v>
      </c>
      <c r="BA2922" t="s">
        <v>31</v>
      </c>
      <c r="BB2922">
        <v>0.65573770491803274</v>
      </c>
      <c r="BC2922" s="2">
        <f t="shared" si="800"/>
        <v>5362.4823695345549</v>
      </c>
      <c r="BD2922" s="2">
        <f t="shared" si="801"/>
        <v>0</v>
      </c>
      <c r="BE2922" s="2">
        <f t="shared" si="802"/>
        <v>67.874245263377048</v>
      </c>
      <c r="BF2922" s="2">
        <f t="shared" si="803"/>
        <v>2.8674498196281566</v>
      </c>
      <c r="BG2922" s="2">
        <f t="shared" si="804"/>
        <v>0.33288355433395661</v>
      </c>
      <c r="BH2922" s="2">
        <f t="shared" si="805"/>
        <v>4087.1721257992954</v>
      </c>
      <c r="BI2922" s="2">
        <f t="shared" si="806"/>
        <v>422.1028396009209</v>
      </c>
      <c r="BJ2922" s="2">
        <f t="shared" si="807"/>
        <v>207.4629015991932</v>
      </c>
      <c r="BK2922" s="2">
        <f t="shared" si="808"/>
        <v>34.931882828484454</v>
      </c>
      <c r="BL2922" s="2">
        <f t="shared" si="809"/>
        <v>352.60234519646161</v>
      </c>
      <c r="BM2922" s="2"/>
      <c r="BN2922" s="1">
        <f t="shared" si="810"/>
        <v>-6.4420639971807331E-2</v>
      </c>
      <c r="BO2922" s="2">
        <f t="shared" si="811"/>
        <v>0.76217912603674409</v>
      </c>
      <c r="BP2922" s="1">
        <f t="shared" si="812"/>
        <v>5.9513888888888893</v>
      </c>
    </row>
    <row r="2923" spans="1:68" x14ac:dyDescent="0.25">
      <c r="A2923" t="s">
        <v>2634</v>
      </c>
      <c r="B2923" t="s">
        <v>2681</v>
      </c>
      <c r="C2923" t="s">
        <v>191</v>
      </c>
      <c r="D2923">
        <v>-23.648399000000001</v>
      </c>
      <c r="E2923">
        <v>-68.104731999999998</v>
      </c>
      <c r="G2923" t="s">
        <v>2683</v>
      </c>
      <c r="H2923" t="s">
        <v>445</v>
      </c>
      <c r="I2923" t="s">
        <v>2689</v>
      </c>
      <c r="J2923" t="s">
        <v>29</v>
      </c>
      <c r="L2923" t="s">
        <v>30</v>
      </c>
      <c r="N2923">
        <v>17.5</v>
      </c>
      <c r="O2923">
        <v>1.1839999999999999</v>
      </c>
      <c r="P2923">
        <v>7.22</v>
      </c>
      <c r="Q2923" s="1">
        <v>1.9672131147540983</v>
      </c>
      <c r="R2923" s="3">
        <v>120</v>
      </c>
      <c r="T2923">
        <v>157500</v>
      </c>
      <c r="W2923">
        <v>7620</v>
      </c>
      <c r="X2923">
        <v>1</v>
      </c>
      <c r="Z2923">
        <v>350</v>
      </c>
      <c r="AA2923" s="1">
        <v>11.686501331557924</v>
      </c>
      <c r="AD2923">
        <v>81880</v>
      </c>
      <c r="AE2923">
        <v>13410</v>
      </c>
      <c r="AF2923">
        <v>820</v>
      </c>
      <c r="AG2923">
        <v>1160</v>
      </c>
      <c r="AH2923">
        <v>6400</v>
      </c>
      <c r="AO2923" s="1">
        <v>17.5</v>
      </c>
      <c r="AP2923">
        <v>1</v>
      </c>
      <c r="AQ2923" s="3">
        <v>310000</v>
      </c>
      <c r="BA2923" t="s">
        <v>31</v>
      </c>
      <c r="BB2923">
        <v>1.9672131147540983</v>
      </c>
      <c r="BC2923" s="2">
        <f t="shared" si="800"/>
        <v>4442.8772919605071</v>
      </c>
      <c r="BD2923" s="2">
        <f t="shared" si="801"/>
        <v>0</v>
      </c>
      <c r="BE2923" s="2">
        <f t="shared" si="802"/>
        <v>79.325421611492814</v>
      </c>
      <c r="BF2923" s="2">
        <f t="shared" si="803"/>
        <v>32.374433447414667</v>
      </c>
      <c r="BG2923" s="2">
        <f t="shared" si="804"/>
        <v>0.4161044429174458</v>
      </c>
      <c r="BH2923" s="2">
        <f t="shared" si="805"/>
        <v>3561.7034233763975</v>
      </c>
      <c r="BI2923" s="2">
        <f t="shared" si="806"/>
        <v>343.05448963929393</v>
      </c>
      <c r="BJ2923" s="2">
        <f t="shared" si="807"/>
        <v>118.13859674398502</v>
      </c>
      <c r="BK2923" s="2">
        <f t="shared" si="808"/>
        <v>28.943560057887119</v>
      </c>
      <c r="BL2923" s="2">
        <f t="shared" si="809"/>
        <v>263.32030446410204</v>
      </c>
      <c r="BM2923" s="2"/>
      <c r="BN2923" s="1">
        <f t="shared" si="810"/>
        <v>4.265470421551501E-2</v>
      </c>
      <c r="BO2923" s="2">
        <f t="shared" si="811"/>
        <v>0.80166594513456069</v>
      </c>
      <c r="BP2923" s="1">
        <f t="shared" si="812"/>
        <v>7.8048780487804876</v>
      </c>
    </row>
    <row r="2924" spans="1:68" x14ac:dyDescent="0.25">
      <c r="A2924" t="s">
        <v>2635</v>
      </c>
      <c r="B2924" t="s">
        <v>2681</v>
      </c>
      <c r="C2924" t="s">
        <v>191</v>
      </c>
      <c r="D2924">
        <v>-23.650587000000002</v>
      </c>
      <c r="E2924">
        <v>-68.104062999999996</v>
      </c>
      <c r="G2924" t="s">
        <v>2683</v>
      </c>
      <c r="H2924" t="s">
        <v>445</v>
      </c>
      <c r="I2924" t="s">
        <v>2689</v>
      </c>
      <c r="J2924" t="s">
        <v>29</v>
      </c>
      <c r="L2924" t="s">
        <v>30</v>
      </c>
      <c r="N2924">
        <v>17.5</v>
      </c>
      <c r="O2924">
        <v>1.181</v>
      </c>
      <c r="P2924">
        <v>7.2</v>
      </c>
      <c r="Q2924" s="1">
        <v>1.9672131147540983</v>
      </c>
      <c r="R2924" s="3">
        <v>120</v>
      </c>
      <c r="T2924">
        <v>157600</v>
      </c>
      <c r="W2924">
        <v>5900</v>
      </c>
      <c r="X2924">
        <v>4</v>
      </c>
      <c r="Z2924">
        <v>340</v>
      </c>
      <c r="AA2924" s="1">
        <v>8.8817410119840225</v>
      </c>
      <c r="AD2924">
        <v>82460</v>
      </c>
      <c r="AE2924">
        <v>11930</v>
      </c>
      <c r="AF2924">
        <v>680</v>
      </c>
      <c r="AG2924">
        <v>1600</v>
      </c>
      <c r="AH2924">
        <v>6060</v>
      </c>
      <c r="AO2924" s="1">
        <v>14</v>
      </c>
      <c r="AP2924">
        <v>0.8</v>
      </c>
      <c r="AQ2924" s="3">
        <v>293000</v>
      </c>
      <c r="BA2924" t="s">
        <v>31</v>
      </c>
      <c r="BB2924">
        <v>1.9672131147540983</v>
      </c>
      <c r="BC2924" s="2">
        <f t="shared" si="800"/>
        <v>4445.6981664315936</v>
      </c>
      <c r="BD2924" s="2">
        <f t="shared" si="801"/>
        <v>0</v>
      </c>
      <c r="BE2924" s="2">
        <f t="shared" si="802"/>
        <v>61.419945867166355</v>
      </c>
      <c r="BF2924" s="2">
        <f t="shared" si="803"/>
        <v>31.449449634631396</v>
      </c>
      <c r="BG2924" s="2">
        <f t="shared" si="804"/>
        <v>0.31623937661725882</v>
      </c>
      <c r="BH2924" s="2">
        <f t="shared" si="805"/>
        <v>3586.9328809430594</v>
      </c>
      <c r="BI2924" s="2">
        <f t="shared" si="806"/>
        <v>305.19314402660524</v>
      </c>
      <c r="BJ2924" s="2">
        <f t="shared" si="807"/>
        <v>97.968592421841237</v>
      </c>
      <c r="BK2924" s="2">
        <f t="shared" si="808"/>
        <v>39.922151803982231</v>
      </c>
      <c r="BL2924" s="2">
        <f t="shared" si="809"/>
        <v>249.33141328944663</v>
      </c>
      <c r="BM2924" s="2"/>
      <c r="BN2924" s="1">
        <f t="shared" si="810"/>
        <v>-2.0828333647797216E-2</v>
      </c>
      <c r="BO2924" s="2">
        <f t="shared" si="811"/>
        <v>0.80683230094816916</v>
      </c>
      <c r="BP2924" s="1">
        <f t="shared" si="812"/>
        <v>8.9117647058823533</v>
      </c>
    </row>
    <row r="2925" spans="1:68" x14ac:dyDescent="0.25">
      <c r="A2925" t="s">
        <v>2636</v>
      </c>
      <c r="B2925" t="s">
        <v>2681</v>
      </c>
      <c r="C2925" t="s">
        <v>191</v>
      </c>
      <c r="D2925">
        <v>-23.651944</v>
      </c>
      <c r="E2925">
        <v>-68.102868999999998</v>
      </c>
      <c r="G2925" t="s">
        <v>2683</v>
      </c>
      <c r="H2925" t="s">
        <v>445</v>
      </c>
      <c r="I2925" t="s">
        <v>2689</v>
      </c>
      <c r="J2925" t="s">
        <v>29</v>
      </c>
      <c r="L2925" t="s">
        <v>30</v>
      </c>
      <c r="N2925">
        <v>17.5</v>
      </c>
      <c r="O2925">
        <v>1.1679999999999999</v>
      </c>
      <c r="P2925">
        <v>7.22</v>
      </c>
      <c r="Q2925" s="1">
        <v>2.9508196721311477</v>
      </c>
      <c r="R2925" s="3">
        <v>180</v>
      </c>
      <c r="T2925">
        <v>144300</v>
      </c>
      <c r="W2925">
        <v>5790</v>
      </c>
      <c r="X2925">
        <v>1</v>
      </c>
      <c r="Z2925">
        <v>330</v>
      </c>
      <c r="AA2925" s="1">
        <v>17.763482023968045</v>
      </c>
      <c r="AD2925">
        <v>74320</v>
      </c>
      <c r="AE2925">
        <v>10910</v>
      </c>
      <c r="AF2925">
        <v>650</v>
      </c>
      <c r="AG2925">
        <v>1840</v>
      </c>
      <c r="AH2925">
        <v>5920</v>
      </c>
      <c r="AO2925" s="1">
        <v>13.5</v>
      </c>
      <c r="AP2925">
        <v>0.8</v>
      </c>
      <c r="AQ2925" s="3">
        <v>269000</v>
      </c>
      <c r="BA2925" t="s">
        <v>31</v>
      </c>
      <c r="BB2925">
        <v>2.9508196721311477</v>
      </c>
      <c r="BC2925" s="2">
        <f t="shared" si="800"/>
        <v>4070.5218617771507</v>
      </c>
      <c r="BD2925" s="2">
        <f t="shared" si="801"/>
        <v>0</v>
      </c>
      <c r="BE2925" s="2">
        <f t="shared" si="802"/>
        <v>60.274828232354778</v>
      </c>
      <c r="BF2925" s="2">
        <f t="shared" si="803"/>
        <v>30.524465821848118</v>
      </c>
      <c r="BG2925" s="2">
        <f t="shared" si="804"/>
        <v>0.63247875323451763</v>
      </c>
      <c r="BH2925" s="2">
        <f t="shared" si="805"/>
        <v>3232.8504937143848</v>
      </c>
      <c r="BI2925" s="2">
        <f t="shared" si="806"/>
        <v>279.09951394218467</v>
      </c>
      <c r="BJ2925" s="2">
        <f t="shared" si="807"/>
        <v>93.646448638524717</v>
      </c>
      <c r="BK2925" s="2">
        <f t="shared" si="808"/>
        <v>45.910474574579567</v>
      </c>
      <c r="BL2925" s="2">
        <f t="shared" si="809"/>
        <v>243.57128162929439</v>
      </c>
      <c r="BM2925" s="2"/>
      <c r="BN2925" s="1">
        <f t="shared" si="810"/>
        <v>-0.11293520627798104</v>
      </c>
      <c r="BO2925" s="2">
        <f t="shared" si="811"/>
        <v>0.79421032572539807</v>
      </c>
      <c r="BP2925" s="1">
        <f t="shared" si="812"/>
        <v>9.1076923076923073</v>
      </c>
    </row>
    <row r="2926" spans="1:68" x14ac:dyDescent="0.25">
      <c r="A2926" t="s">
        <v>2637</v>
      </c>
      <c r="B2926" t="s">
        <v>2681</v>
      </c>
      <c r="C2926" t="s">
        <v>191</v>
      </c>
      <c r="D2926">
        <v>-23.661833000000001</v>
      </c>
      <c r="E2926">
        <v>-68.098281999999998</v>
      </c>
      <c r="G2926" t="s">
        <v>2683</v>
      </c>
      <c r="H2926" t="s">
        <v>445</v>
      </c>
      <c r="J2926" t="s">
        <v>29</v>
      </c>
      <c r="L2926" t="s">
        <v>30</v>
      </c>
      <c r="N2926">
        <v>17.5</v>
      </c>
      <c r="O2926">
        <v>1.0229999999999999</v>
      </c>
      <c r="P2926">
        <v>7.68</v>
      </c>
      <c r="Q2926" s="1">
        <v>3.9344262295081966</v>
      </c>
      <c r="R2926" s="3">
        <v>240</v>
      </c>
      <c r="T2926">
        <v>14090</v>
      </c>
      <c r="W2926">
        <v>2630</v>
      </c>
      <c r="X2926">
        <v>2</v>
      </c>
      <c r="Z2926">
        <v>52</v>
      </c>
      <c r="AA2926" s="1">
        <v>41.603944740346208</v>
      </c>
      <c r="AD2926">
        <v>7500</v>
      </c>
      <c r="AE2926">
        <v>1000</v>
      </c>
      <c r="AF2926">
        <v>50</v>
      </c>
      <c r="AG2926">
        <v>1080</v>
      </c>
      <c r="AH2926">
        <v>620</v>
      </c>
      <c r="AQ2926" s="3">
        <v>30530</v>
      </c>
      <c r="BA2926" t="s">
        <v>31</v>
      </c>
      <c r="BB2926">
        <v>3.9344262295081966</v>
      </c>
      <c r="BC2926" s="2">
        <f t="shared" si="800"/>
        <v>397.46121297602252</v>
      </c>
      <c r="BD2926" s="2">
        <f t="shared" si="801"/>
        <v>0</v>
      </c>
      <c r="BE2926" s="2">
        <f t="shared" si="802"/>
        <v>27.378721632313137</v>
      </c>
      <c r="BF2926" s="2">
        <f t="shared" si="803"/>
        <v>4.8099158264730368</v>
      </c>
      <c r="BG2926" s="2">
        <f t="shared" si="804"/>
        <v>1.4813318167861069</v>
      </c>
      <c r="BH2926" s="2">
        <f t="shared" si="805"/>
        <v>326.24298577580583</v>
      </c>
      <c r="BI2926" s="2">
        <f t="shared" si="806"/>
        <v>25.581990278843691</v>
      </c>
      <c r="BJ2926" s="2">
        <f t="shared" si="807"/>
        <v>7.2035729721942081</v>
      </c>
      <c r="BK2926" s="2">
        <f t="shared" si="808"/>
        <v>26.947452467688006</v>
      </c>
      <c r="BL2926" s="2">
        <f t="shared" si="809"/>
        <v>25.509154494959883</v>
      </c>
      <c r="BM2926" s="2"/>
      <c r="BN2926" s="1">
        <f t="shared" si="810"/>
        <v>0.84650843559587519</v>
      </c>
      <c r="BO2926" s="2">
        <f t="shared" si="811"/>
        <v>0.8208171643543164</v>
      </c>
      <c r="BP2926" s="1">
        <f t="shared" si="812"/>
        <v>12.4</v>
      </c>
    </row>
    <row r="2927" spans="1:68" x14ac:dyDescent="0.25">
      <c r="A2927" t="s">
        <v>2638</v>
      </c>
      <c r="B2927" t="s">
        <v>2681</v>
      </c>
      <c r="C2927" t="s">
        <v>191</v>
      </c>
      <c r="D2927">
        <v>-23.697647</v>
      </c>
      <c r="E2927">
        <v>-68.309394999999995</v>
      </c>
      <c r="G2927" t="s">
        <v>2683</v>
      </c>
      <c r="H2927" t="s">
        <v>445</v>
      </c>
      <c r="I2927" t="s">
        <v>2689</v>
      </c>
      <c r="J2927" t="s">
        <v>29</v>
      </c>
      <c r="L2927" t="s">
        <v>30</v>
      </c>
      <c r="N2927">
        <v>18</v>
      </c>
      <c r="O2927">
        <v>1.216</v>
      </c>
      <c r="P2927">
        <v>6.68</v>
      </c>
      <c r="Q2927" s="1">
        <v>1.639344262295082</v>
      </c>
      <c r="R2927" s="3">
        <v>100</v>
      </c>
      <c r="T2927">
        <v>193500</v>
      </c>
      <c r="W2927">
        <v>430</v>
      </c>
      <c r="X2927">
        <v>110</v>
      </c>
      <c r="Z2927">
        <v>210</v>
      </c>
      <c r="AA2927" s="1">
        <v>12.15396138482024</v>
      </c>
      <c r="AD2927">
        <v>92000</v>
      </c>
      <c r="AE2927">
        <v>5760</v>
      </c>
      <c r="AF2927">
        <v>680</v>
      </c>
      <c r="AG2927">
        <v>18160</v>
      </c>
      <c r="AH2927">
        <v>3780</v>
      </c>
      <c r="AO2927" s="1">
        <v>11</v>
      </c>
      <c r="AP2927">
        <v>3</v>
      </c>
      <c r="AQ2927" s="3">
        <v>368000</v>
      </c>
      <c r="BA2927" t="s">
        <v>31</v>
      </c>
      <c r="BB2927">
        <v>1.639344262295082</v>
      </c>
      <c r="BC2927" s="2">
        <f t="shared" si="800"/>
        <v>5458.3921015514807</v>
      </c>
      <c r="BD2927" s="2">
        <f t="shared" si="801"/>
        <v>0</v>
      </c>
      <c r="BE2927" s="2">
        <f t="shared" si="802"/>
        <v>4.4763689360816157</v>
      </c>
      <c r="BF2927" s="2">
        <f t="shared" si="803"/>
        <v>19.424660068448802</v>
      </c>
      <c r="BG2927" s="2">
        <f t="shared" si="804"/>
        <v>0.4327486206341436</v>
      </c>
      <c r="BH2927" s="2">
        <f t="shared" si="805"/>
        <v>4001.9139588498847</v>
      </c>
      <c r="BI2927" s="2">
        <f t="shared" si="806"/>
        <v>147.35226400613968</v>
      </c>
      <c r="BJ2927" s="2">
        <f t="shared" si="807"/>
        <v>97.968592421841237</v>
      </c>
      <c r="BK2927" s="2">
        <f t="shared" si="808"/>
        <v>453.1164229751983</v>
      </c>
      <c r="BL2927" s="2">
        <f t="shared" si="809"/>
        <v>155.52355482411028</v>
      </c>
      <c r="BM2927" s="2"/>
      <c r="BN2927" s="1">
        <f t="shared" si="810"/>
        <v>-4.0878156462347971E-2</v>
      </c>
      <c r="BO2927" s="2">
        <f t="shared" si="811"/>
        <v>0.73316718264200731</v>
      </c>
      <c r="BP2927" s="1">
        <f t="shared" si="812"/>
        <v>5.5588235294117645</v>
      </c>
    </row>
    <row r="2928" spans="1:68" x14ac:dyDescent="0.25">
      <c r="A2928" t="s">
        <v>2639</v>
      </c>
      <c r="B2928" t="s">
        <v>2681</v>
      </c>
      <c r="C2928" t="s">
        <v>191</v>
      </c>
      <c r="D2928">
        <v>-23.704495000000001</v>
      </c>
      <c r="E2928">
        <v>-68.308476999999996</v>
      </c>
      <c r="G2928" t="s">
        <v>2683</v>
      </c>
      <c r="H2928" t="s">
        <v>445</v>
      </c>
      <c r="I2928" t="s">
        <v>2689</v>
      </c>
      <c r="J2928" t="s">
        <v>29</v>
      </c>
      <c r="L2928" t="s">
        <v>30</v>
      </c>
      <c r="N2928">
        <v>18</v>
      </c>
      <c r="O2928">
        <v>1.0269999999999999</v>
      </c>
      <c r="P2928">
        <v>8.32</v>
      </c>
      <c r="Q2928" s="1">
        <v>3.6081967213114754</v>
      </c>
      <c r="R2928" s="3">
        <v>155</v>
      </c>
      <c r="T2928">
        <v>20300</v>
      </c>
      <c r="W2928">
        <v>2160</v>
      </c>
      <c r="X2928">
        <v>27</v>
      </c>
      <c r="Z2928">
        <v>61</v>
      </c>
      <c r="AA2928" s="1">
        <v>28.982523302263651</v>
      </c>
      <c r="AD2928">
        <v>10280</v>
      </c>
      <c r="AE2928">
        <v>1690</v>
      </c>
      <c r="AF2928">
        <v>130</v>
      </c>
      <c r="AG2928">
        <v>1160</v>
      </c>
      <c r="AH2928">
        <v>750</v>
      </c>
      <c r="AQ2928" s="3">
        <v>40100</v>
      </c>
      <c r="BA2928" t="s">
        <v>31</v>
      </c>
      <c r="BB2928">
        <v>3.6081967213114754</v>
      </c>
      <c r="BC2928" s="2">
        <f t="shared" si="800"/>
        <v>572.63751763046537</v>
      </c>
      <c r="BD2928" s="2">
        <f t="shared" si="801"/>
        <v>0</v>
      </c>
      <c r="BE2928" s="2">
        <f t="shared" si="802"/>
        <v>22.485946283572765</v>
      </c>
      <c r="BF2928" s="2">
        <f t="shared" si="803"/>
        <v>5.6424012579779852</v>
      </c>
      <c r="BG2928" s="2">
        <f t="shared" si="804"/>
        <v>1.0319390184352655</v>
      </c>
      <c r="BH2928" s="2">
        <f t="shared" si="805"/>
        <v>447.1703858367045</v>
      </c>
      <c r="BI2928" s="2">
        <f t="shared" si="806"/>
        <v>43.233563571245838</v>
      </c>
      <c r="BJ2928" s="2">
        <f t="shared" si="807"/>
        <v>18.729289727704941</v>
      </c>
      <c r="BK2928" s="2">
        <f t="shared" si="808"/>
        <v>28.943560057887119</v>
      </c>
      <c r="BL2928" s="2">
        <f t="shared" si="809"/>
        <v>30.857848179386959</v>
      </c>
      <c r="BM2928" s="2"/>
      <c r="BN2928" s="1">
        <f t="shared" si="810"/>
        <v>0.60149819282647565</v>
      </c>
      <c r="BO2928" s="2">
        <f t="shared" si="811"/>
        <v>0.78089606787739785</v>
      </c>
      <c r="BP2928" s="1">
        <f t="shared" si="812"/>
        <v>5.7692307692307692</v>
      </c>
    </row>
    <row r="2929" spans="1:68" x14ac:dyDescent="0.25">
      <c r="A2929" t="s">
        <v>2640</v>
      </c>
      <c r="B2929" t="s">
        <v>2681</v>
      </c>
      <c r="C2929" t="s">
        <v>191</v>
      </c>
      <c r="D2929">
        <v>-23.709181000000001</v>
      </c>
      <c r="E2929">
        <v>-68.305589999999995</v>
      </c>
      <c r="G2929" t="s">
        <v>2683</v>
      </c>
      <c r="H2929" t="s">
        <v>445</v>
      </c>
      <c r="I2929" t="s">
        <v>2689</v>
      </c>
      <c r="J2929" t="s">
        <v>29</v>
      </c>
      <c r="L2929" t="s">
        <v>30</v>
      </c>
      <c r="N2929">
        <v>18</v>
      </c>
      <c r="O2929">
        <v>1.165</v>
      </c>
      <c r="P2929">
        <v>7.12</v>
      </c>
      <c r="Q2929" s="1">
        <v>1.5245901639344261</v>
      </c>
      <c r="R2929" s="3">
        <v>93</v>
      </c>
      <c r="T2929">
        <v>144500</v>
      </c>
      <c r="W2929">
        <v>2510</v>
      </c>
      <c r="X2929">
        <v>63</v>
      </c>
      <c r="Z2929">
        <v>240</v>
      </c>
      <c r="AA2929" s="1">
        <v>4.6746005326231694</v>
      </c>
      <c r="AD2929">
        <v>69460</v>
      </c>
      <c r="AE2929">
        <v>12550</v>
      </c>
      <c r="AF2929">
        <v>910</v>
      </c>
      <c r="AG2929">
        <v>4150</v>
      </c>
      <c r="AH2929">
        <v>5440</v>
      </c>
      <c r="AO2929" s="1">
        <v>17</v>
      </c>
      <c r="AP2929">
        <v>1.7</v>
      </c>
      <c r="AQ2929" s="3">
        <v>283000</v>
      </c>
      <c r="BA2929" t="s">
        <v>31</v>
      </c>
      <c r="BB2929">
        <v>1.5245901639344261</v>
      </c>
      <c r="BC2929" s="2">
        <f t="shared" si="800"/>
        <v>4076.1636107193226</v>
      </c>
      <c r="BD2929" s="2">
        <f t="shared" si="801"/>
        <v>0</v>
      </c>
      <c r="BE2929" s="2">
        <f t="shared" si="802"/>
        <v>26.129502394336871</v>
      </c>
      <c r="BF2929" s="2">
        <f t="shared" si="803"/>
        <v>22.199611506798632</v>
      </c>
      <c r="BG2929" s="2">
        <f t="shared" si="804"/>
        <v>0.16644177716697831</v>
      </c>
      <c r="BH2929" s="2">
        <f t="shared" si="805"/>
        <v>3021.445038931663</v>
      </c>
      <c r="BI2929" s="2">
        <f t="shared" si="806"/>
        <v>321.05397799948832</v>
      </c>
      <c r="BJ2929" s="2">
        <f t="shared" si="807"/>
        <v>131.10502809393461</v>
      </c>
      <c r="BK2929" s="2">
        <f t="shared" si="808"/>
        <v>103.54808124157891</v>
      </c>
      <c r="BL2929" s="2">
        <f t="shared" si="809"/>
        <v>223.82225879448674</v>
      </c>
      <c r="BM2929" s="2"/>
      <c r="BN2929" s="1">
        <f t="shared" si="810"/>
        <v>-1.9404503838659524E-2</v>
      </c>
      <c r="BO2929" s="2">
        <f t="shared" si="811"/>
        <v>0.74124724311506895</v>
      </c>
      <c r="BP2929" s="1">
        <f t="shared" si="812"/>
        <v>5.9780219780219781</v>
      </c>
    </row>
    <row r="2930" spans="1:68" x14ac:dyDescent="0.25">
      <c r="A2930" t="s">
        <v>2641</v>
      </c>
      <c r="B2930" t="s">
        <v>2681</v>
      </c>
      <c r="C2930" t="s">
        <v>191</v>
      </c>
      <c r="D2930">
        <v>-23.716629000000001</v>
      </c>
      <c r="E2930">
        <v>-68.300144000000003</v>
      </c>
      <c r="G2930" t="s">
        <v>2683</v>
      </c>
      <c r="H2930" t="s">
        <v>445</v>
      </c>
      <c r="I2930" t="s">
        <v>2689</v>
      </c>
      <c r="J2930" t="s">
        <v>29</v>
      </c>
      <c r="L2930" t="s">
        <v>30</v>
      </c>
      <c r="N2930">
        <v>18</v>
      </c>
      <c r="O2930">
        <v>1.204</v>
      </c>
      <c r="P2930">
        <v>7.18</v>
      </c>
      <c r="Q2930" s="1">
        <v>3.7704918032786887</v>
      </c>
      <c r="R2930" s="3">
        <v>230</v>
      </c>
      <c r="T2930">
        <v>169200</v>
      </c>
      <c r="W2930">
        <v>13790</v>
      </c>
      <c r="X2930">
        <v>6</v>
      </c>
      <c r="Z2930">
        <v>530</v>
      </c>
      <c r="AA2930" s="1">
        <v>3.7396804260985355</v>
      </c>
      <c r="AD2930">
        <v>86710</v>
      </c>
      <c r="AE2930">
        <v>18240</v>
      </c>
      <c r="AF2930">
        <v>600</v>
      </c>
      <c r="AG2930">
        <v>640</v>
      </c>
      <c r="AH2930">
        <v>8540</v>
      </c>
      <c r="AO2930" s="1">
        <v>26.5</v>
      </c>
      <c r="AP2930">
        <v>2.6</v>
      </c>
      <c r="AQ2930" s="3">
        <v>350000</v>
      </c>
      <c r="BA2930" t="s">
        <v>31</v>
      </c>
      <c r="BB2930">
        <v>3.7704918032786887</v>
      </c>
      <c r="BC2930" s="2">
        <f t="shared" si="800"/>
        <v>4772.9196050775736</v>
      </c>
      <c r="BD2930" s="2">
        <f t="shared" si="801"/>
        <v>0</v>
      </c>
      <c r="BE2930" s="2">
        <f t="shared" si="802"/>
        <v>143.55611076410577</v>
      </c>
      <c r="BF2930" s="2">
        <f t="shared" si="803"/>
        <v>49.024142077513645</v>
      </c>
      <c r="BG2930" s="2">
        <f t="shared" si="804"/>
        <v>0.13315342173358266</v>
      </c>
      <c r="BH2930" s="2">
        <f t="shared" si="805"/>
        <v>3771.803906216016</v>
      </c>
      <c r="BI2930" s="2">
        <f t="shared" si="806"/>
        <v>466.61550268610893</v>
      </c>
      <c r="BJ2930" s="2">
        <f t="shared" si="807"/>
        <v>86.442875666330508</v>
      </c>
      <c r="BK2930" s="2">
        <f t="shared" si="808"/>
        <v>15.968860721592893</v>
      </c>
      <c r="BL2930" s="2">
        <f t="shared" si="809"/>
        <v>351.36803126928618</v>
      </c>
      <c r="BM2930" s="2"/>
      <c r="BN2930" s="1">
        <f t="shared" si="810"/>
        <v>-4.2142717113412387E-2</v>
      </c>
      <c r="BO2930" s="2">
        <f t="shared" si="811"/>
        <v>0.79025087751393486</v>
      </c>
      <c r="BP2930" s="1">
        <f t="shared" si="812"/>
        <v>14.233333333333333</v>
      </c>
    </row>
    <row r="2931" spans="1:68" x14ac:dyDescent="0.25">
      <c r="A2931" t="s">
        <v>2642</v>
      </c>
      <c r="B2931" t="s">
        <v>2681</v>
      </c>
      <c r="C2931" t="s">
        <v>191</v>
      </c>
      <c r="D2931">
        <v>-23.729362999999999</v>
      </c>
      <c r="E2931">
        <v>-68.296076999999997</v>
      </c>
      <c r="G2931" t="s">
        <v>2683</v>
      </c>
      <c r="H2931" t="s">
        <v>445</v>
      </c>
      <c r="I2931" t="s">
        <v>2689</v>
      </c>
      <c r="J2931" t="s">
        <v>29</v>
      </c>
      <c r="L2931" t="s">
        <v>30</v>
      </c>
      <c r="N2931">
        <v>18</v>
      </c>
      <c r="O2931">
        <v>1.05</v>
      </c>
      <c r="P2931">
        <v>7.91</v>
      </c>
      <c r="Q2931" s="1">
        <v>5.2459016393442619</v>
      </c>
      <c r="R2931" s="3">
        <v>320</v>
      </c>
      <c r="T2931">
        <v>38300</v>
      </c>
      <c r="W2931">
        <v>5500</v>
      </c>
      <c r="X2931">
        <v>11</v>
      </c>
      <c r="Z2931">
        <v>140</v>
      </c>
      <c r="AA2931" s="1">
        <v>32.722203728362189</v>
      </c>
      <c r="AD2931">
        <v>20100</v>
      </c>
      <c r="AE2931">
        <v>3870</v>
      </c>
      <c r="AF2931">
        <v>280</v>
      </c>
      <c r="AG2931">
        <v>1060</v>
      </c>
      <c r="AH2931">
        <v>1980</v>
      </c>
      <c r="AQ2931" s="3">
        <v>79000</v>
      </c>
      <c r="BA2931" t="s">
        <v>31</v>
      </c>
      <c r="BB2931">
        <v>5.2459016393442619</v>
      </c>
      <c r="BC2931" s="2">
        <f t="shared" si="800"/>
        <v>1080.394922425952</v>
      </c>
      <c r="BD2931" s="2">
        <f t="shared" si="801"/>
        <v>0</v>
      </c>
      <c r="BE2931" s="2">
        <f t="shared" si="802"/>
        <v>57.255881740578801</v>
      </c>
      <c r="BF2931" s="2">
        <f t="shared" si="803"/>
        <v>12.949773378965869</v>
      </c>
      <c r="BG2931" s="2">
        <f t="shared" si="804"/>
        <v>1.1650924401688483</v>
      </c>
      <c r="BH2931" s="2">
        <f t="shared" si="805"/>
        <v>874.33120187915961</v>
      </c>
      <c r="BI2931" s="2">
        <f t="shared" si="806"/>
        <v>99.002302379125084</v>
      </c>
      <c r="BJ2931" s="2">
        <f t="shared" si="807"/>
        <v>40.340008644287565</v>
      </c>
      <c r="BK2931" s="2">
        <f t="shared" si="808"/>
        <v>26.44842557013823</v>
      </c>
      <c r="BL2931" s="2">
        <f t="shared" si="809"/>
        <v>81.464719193581573</v>
      </c>
      <c r="BM2931" s="2"/>
      <c r="BN2931" s="1">
        <f t="shared" si="810"/>
        <v>1.2078771022813728</v>
      </c>
      <c r="BO2931" s="2">
        <f t="shared" si="811"/>
        <v>0.80927000278371297</v>
      </c>
      <c r="BP2931" s="1">
        <f t="shared" si="812"/>
        <v>7.0714285714285712</v>
      </c>
    </row>
    <row r="2932" spans="1:68" x14ac:dyDescent="0.25">
      <c r="A2932" t="s">
        <v>2643</v>
      </c>
      <c r="B2932" t="s">
        <v>2681</v>
      </c>
      <c r="C2932" t="s">
        <v>191</v>
      </c>
      <c r="D2932">
        <v>-23.744796999999998</v>
      </c>
      <c r="E2932">
        <v>-68.286236000000002</v>
      </c>
      <c r="G2932" t="s">
        <v>2683</v>
      </c>
      <c r="H2932" t="s">
        <v>445</v>
      </c>
      <c r="J2932" t="s">
        <v>29</v>
      </c>
      <c r="L2932" t="s">
        <v>30</v>
      </c>
      <c r="N2932">
        <v>18</v>
      </c>
      <c r="O2932">
        <v>1.004</v>
      </c>
      <c r="P2932">
        <v>7.36</v>
      </c>
      <c r="Q2932" s="1">
        <v>6.721311475409836</v>
      </c>
      <c r="R2932" s="3">
        <v>410</v>
      </c>
      <c r="T2932">
        <v>2570</v>
      </c>
      <c r="W2932">
        <v>610</v>
      </c>
      <c r="X2932">
        <v>15</v>
      </c>
      <c r="Z2932">
        <v>15</v>
      </c>
      <c r="AA2932" s="1">
        <v>42.071404793608522</v>
      </c>
      <c r="AD2932">
        <v>1400</v>
      </c>
      <c r="AE2932">
        <v>280</v>
      </c>
      <c r="AF2932">
        <v>18</v>
      </c>
      <c r="AG2932">
        <v>180</v>
      </c>
      <c r="AH2932">
        <v>160</v>
      </c>
      <c r="AQ2932" s="3">
        <v>6200</v>
      </c>
      <c r="BA2932" t="s">
        <v>31</v>
      </c>
      <c r="BB2932">
        <v>6.721311475409836</v>
      </c>
      <c r="BC2932" s="2">
        <f t="shared" si="800"/>
        <v>72.496473906911135</v>
      </c>
      <c r="BD2932" s="2">
        <f t="shared" si="801"/>
        <v>0</v>
      </c>
      <c r="BE2932" s="2">
        <f t="shared" si="802"/>
        <v>6.3501977930460125</v>
      </c>
      <c r="BF2932" s="2">
        <f t="shared" si="803"/>
        <v>1.3874757191749145</v>
      </c>
      <c r="BG2932" s="2">
        <f t="shared" si="804"/>
        <v>1.4979759945028048</v>
      </c>
      <c r="BH2932" s="2">
        <f t="shared" si="805"/>
        <v>60.898690678150416</v>
      </c>
      <c r="BI2932" s="2">
        <f t="shared" si="806"/>
        <v>7.1629572780762336</v>
      </c>
      <c r="BJ2932" s="2">
        <f t="shared" si="807"/>
        <v>2.5932862699899148</v>
      </c>
      <c r="BK2932" s="2">
        <f t="shared" si="808"/>
        <v>4.4912420779480007</v>
      </c>
      <c r="BL2932" s="2">
        <f t="shared" si="809"/>
        <v>6.5830076116025511</v>
      </c>
      <c r="BM2932" s="2"/>
      <c r="BN2932" s="1">
        <f t="shared" si="810"/>
        <v>0.47923608666344636</v>
      </c>
      <c r="BO2932" s="2">
        <f t="shared" si="811"/>
        <v>0.84002279554102433</v>
      </c>
      <c r="BP2932" s="1">
        <f t="shared" si="812"/>
        <v>8.8888888888888893</v>
      </c>
    </row>
    <row r="2933" spans="1:68" x14ac:dyDescent="0.25">
      <c r="A2933" t="s">
        <v>2644</v>
      </c>
      <c r="B2933" t="s">
        <v>2681</v>
      </c>
      <c r="C2933" t="s">
        <v>191</v>
      </c>
      <c r="D2933">
        <v>-23.727681</v>
      </c>
      <c r="E2933">
        <v>-68.270621000000006</v>
      </c>
      <c r="G2933" t="s">
        <v>2683</v>
      </c>
      <c r="H2933" t="s">
        <v>445</v>
      </c>
      <c r="I2933" t="s">
        <v>2689</v>
      </c>
      <c r="J2933" t="s">
        <v>29</v>
      </c>
      <c r="L2933" t="s">
        <v>30</v>
      </c>
      <c r="N2933">
        <v>17</v>
      </c>
      <c r="O2933">
        <v>1.157</v>
      </c>
      <c r="P2933">
        <v>7.32</v>
      </c>
      <c r="Q2933" s="1">
        <v>8.0327868852459012</v>
      </c>
      <c r="R2933" s="3">
        <v>490</v>
      </c>
      <c r="T2933">
        <v>120430</v>
      </c>
      <c r="W2933">
        <v>19500</v>
      </c>
      <c r="X2933">
        <v>4</v>
      </c>
      <c r="Z2933">
        <v>460</v>
      </c>
      <c r="AA2933" s="1">
        <v>6.0769806924101202</v>
      </c>
      <c r="AD2933">
        <v>64400.000000000007</v>
      </c>
      <c r="AE2933">
        <v>12790</v>
      </c>
      <c r="AF2933">
        <v>680</v>
      </c>
      <c r="AG2933">
        <v>880</v>
      </c>
      <c r="AH2933">
        <v>6600</v>
      </c>
      <c r="AO2933" s="1">
        <v>15.2</v>
      </c>
      <c r="AP2933">
        <v>1.8</v>
      </c>
      <c r="AQ2933" s="3">
        <v>270000</v>
      </c>
      <c r="BA2933" t="s">
        <v>31</v>
      </c>
      <c r="BB2933">
        <v>8.0327868852459012</v>
      </c>
      <c r="BC2933" s="2">
        <f t="shared" si="800"/>
        <v>3397.1791255289136</v>
      </c>
      <c r="BD2933" s="2">
        <f t="shared" si="801"/>
        <v>0</v>
      </c>
      <c r="BE2933" s="2">
        <f t="shared" si="802"/>
        <v>202.99812617114304</v>
      </c>
      <c r="BF2933" s="2">
        <f t="shared" si="803"/>
        <v>42.549255388030709</v>
      </c>
      <c r="BG2933" s="2">
        <f t="shared" si="804"/>
        <v>0.2163743103170718</v>
      </c>
      <c r="BH2933" s="2">
        <f t="shared" si="805"/>
        <v>2801.3397711949196</v>
      </c>
      <c r="BI2933" s="2">
        <f t="shared" si="806"/>
        <v>327.19365566641079</v>
      </c>
      <c r="BJ2933" s="2">
        <f t="shared" si="807"/>
        <v>97.968592421841237</v>
      </c>
      <c r="BK2933" s="2">
        <f t="shared" si="808"/>
        <v>21.957183492190229</v>
      </c>
      <c r="BL2933" s="2">
        <f t="shared" si="809"/>
        <v>271.5490639786052</v>
      </c>
      <c r="BM2933" s="2"/>
      <c r="BN2933" s="1">
        <f t="shared" si="810"/>
        <v>3.0248306271849726E-2</v>
      </c>
      <c r="BO2933" s="2">
        <f t="shared" si="811"/>
        <v>0.82460761345893807</v>
      </c>
      <c r="BP2933" s="1">
        <f t="shared" si="812"/>
        <v>9.7058823529411757</v>
      </c>
    </row>
    <row r="2934" spans="1:68" x14ac:dyDescent="0.25">
      <c r="A2934" t="s">
        <v>2615</v>
      </c>
      <c r="B2934" t="s">
        <v>2681</v>
      </c>
      <c r="C2934" t="s">
        <v>191</v>
      </c>
      <c r="D2934">
        <v>-23.727681</v>
      </c>
      <c r="E2934">
        <v>-68.270621000000006</v>
      </c>
      <c r="G2934" t="s">
        <v>2683</v>
      </c>
      <c r="H2934" t="s">
        <v>445</v>
      </c>
      <c r="I2934" t="s">
        <v>2689</v>
      </c>
      <c r="J2934" t="s">
        <v>29</v>
      </c>
      <c r="L2934" t="s">
        <v>30</v>
      </c>
      <c r="N2934">
        <v>17</v>
      </c>
      <c r="O2934">
        <v>1.2250000000000001</v>
      </c>
      <c r="P2934">
        <v>7.05</v>
      </c>
      <c r="Q2934" s="1">
        <v>0.98360655737704916</v>
      </c>
      <c r="R2934" s="3">
        <v>60</v>
      </c>
      <c r="T2934">
        <v>189310</v>
      </c>
      <c r="W2934">
        <v>19530</v>
      </c>
      <c r="X2934">
        <v>3</v>
      </c>
      <c r="Z2934">
        <v>54</v>
      </c>
      <c r="AA2934" s="1">
        <v>9.8166611185086552</v>
      </c>
      <c r="AD2934">
        <v>104080</v>
      </c>
      <c r="AE2934">
        <v>15240</v>
      </c>
      <c r="AF2934">
        <v>1020</v>
      </c>
      <c r="AG2934">
        <v>480</v>
      </c>
      <c r="AH2934">
        <v>7480</v>
      </c>
      <c r="AO2934" s="1">
        <v>20.5</v>
      </c>
      <c r="AP2934">
        <v>1.7</v>
      </c>
      <c r="AQ2934" s="3">
        <v>380000</v>
      </c>
      <c r="BA2934" t="s">
        <v>31</v>
      </c>
      <c r="BB2934">
        <v>0.98360655737704916</v>
      </c>
      <c r="BC2934" s="2">
        <f t="shared" si="800"/>
        <v>5340.1974612129752</v>
      </c>
      <c r="BD2934" s="2">
        <f t="shared" si="801"/>
        <v>0</v>
      </c>
      <c r="BE2934" s="2">
        <f t="shared" si="802"/>
        <v>203.31043098063711</v>
      </c>
      <c r="BF2934" s="2">
        <f t="shared" si="803"/>
        <v>4.9949125890296919</v>
      </c>
      <c r="BG2934" s="2">
        <f t="shared" si="804"/>
        <v>0.34952773205065446</v>
      </c>
      <c r="BH2934" s="2">
        <f t="shared" si="805"/>
        <v>4527.3826612727826</v>
      </c>
      <c r="BI2934" s="2">
        <f t="shared" si="806"/>
        <v>389.86953184957787</v>
      </c>
      <c r="BJ2934" s="2">
        <f t="shared" si="807"/>
        <v>146.95288863276184</v>
      </c>
      <c r="BK2934" s="2">
        <f t="shared" si="808"/>
        <v>11.976645541194669</v>
      </c>
      <c r="BL2934" s="2">
        <f t="shared" si="809"/>
        <v>307.75560584241924</v>
      </c>
      <c r="BM2934" s="2"/>
      <c r="BN2934" s="1">
        <f t="shared" si="810"/>
        <v>-0.38538580089331448</v>
      </c>
      <c r="BO2934" s="2">
        <f t="shared" si="811"/>
        <v>0.8477931189166984</v>
      </c>
      <c r="BP2934" s="1">
        <f t="shared" si="812"/>
        <v>7.333333333333333</v>
      </c>
    </row>
    <row r="2935" spans="1:68" x14ac:dyDescent="0.25">
      <c r="A2935" t="s">
        <v>2645</v>
      </c>
      <c r="B2935" t="s">
        <v>2681</v>
      </c>
      <c r="C2935" t="s">
        <v>191</v>
      </c>
      <c r="D2935">
        <v>-23.731224999999998</v>
      </c>
      <c r="E2935">
        <v>-68.269506000000007</v>
      </c>
      <c r="G2935" t="s">
        <v>2683</v>
      </c>
      <c r="H2935" t="s">
        <v>445</v>
      </c>
      <c r="I2935" t="s">
        <v>2689</v>
      </c>
      <c r="J2935" t="s">
        <v>29</v>
      </c>
      <c r="L2935" t="s">
        <v>30</v>
      </c>
      <c r="N2935">
        <v>17</v>
      </c>
      <c r="O2935">
        <v>1.115</v>
      </c>
      <c r="P2935">
        <v>7.53</v>
      </c>
      <c r="Q2935" s="1">
        <v>3.9344262295081966</v>
      </c>
      <c r="R2935" s="3">
        <v>240</v>
      </c>
      <c r="T2935">
        <v>83780</v>
      </c>
      <c r="W2935">
        <v>18170</v>
      </c>
      <c r="X2935">
        <v>6</v>
      </c>
      <c r="Z2935">
        <v>360</v>
      </c>
      <c r="AA2935" s="1">
        <v>5.1420605858854866</v>
      </c>
      <c r="AD2935">
        <v>45100</v>
      </c>
      <c r="AE2935">
        <v>9000</v>
      </c>
      <c r="AF2935">
        <v>520</v>
      </c>
      <c r="AG2935">
        <v>900</v>
      </c>
      <c r="AH2935">
        <v>5330</v>
      </c>
      <c r="AQ2935" s="3">
        <v>190000</v>
      </c>
      <c r="BA2935" t="s">
        <v>31</v>
      </c>
      <c r="BB2935">
        <v>3.9344262295081966</v>
      </c>
      <c r="BC2935" s="2">
        <f t="shared" si="800"/>
        <v>2363.3286318758815</v>
      </c>
      <c r="BD2935" s="2">
        <f t="shared" si="801"/>
        <v>0</v>
      </c>
      <c r="BE2935" s="2">
        <f t="shared" si="802"/>
        <v>189.15261295023942</v>
      </c>
      <c r="BF2935" s="2">
        <f t="shared" si="803"/>
        <v>33.299417260197949</v>
      </c>
      <c r="BG2935" s="2">
        <f t="shared" si="804"/>
        <v>0.18308595488367616</v>
      </c>
      <c r="BH2935" s="2">
        <f t="shared" si="805"/>
        <v>1961.8078211318457</v>
      </c>
      <c r="BI2935" s="2">
        <f t="shared" si="806"/>
        <v>230.23791250959323</v>
      </c>
      <c r="BJ2935" s="2">
        <f t="shared" si="807"/>
        <v>74.917158910819765</v>
      </c>
      <c r="BK2935" s="2">
        <f t="shared" si="808"/>
        <v>22.456210389740004</v>
      </c>
      <c r="BL2935" s="2">
        <f t="shared" si="809"/>
        <v>219.29644106150997</v>
      </c>
      <c r="BM2935" s="2"/>
      <c r="BN2935" s="1">
        <f t="shared" si="810"/>
        <v>8.9153546691353031E-2</v>
      </c>
      <c r="BO2935" s="2">
        <f t="shared" si="811"/>
        <v>0.83010369132399053</v>
      </c>
      <c r="BP2935" s="1">
        <f t="shared" si="812"/>
        <v>10.25</v>
      </c>
    </row>
    <row r="2936" spans="1:68" x14ac:dyDescent="0.25">
      <c r="A2936" t="s">
        <v>2646</v>
      </c>
      <c r="B2936" t="s">
        <v>2681</v>
      </c>
      <c r="C2936" t="s">
        <v>191</v>
      </c>
      <c r="D2936">
        <v>-23.736689999999999</v>
      </c>
      <c r="E2936">
        <v>-68.266422000000006</v>
      </c>
      <c r="G2936" t="s">
        <v>2683</v>
      </c>
      <c r="H2936" t="s">
        <v>445</v>
      </c>
      <c r="I2936" t="s">
        <v>2689</v>
      </c>
      <c r="J2936" t="s">
        <v>29</v>
      </c>
      <c r="L2936" t="s">
        <v>30</v>
      </c>
      <c r="N2936">
        <v>17</v>
      </c>
      <c r="O2936">
        <v>1.0880000000000001</v>
      </c>
      <c r="P2936">
        <v>7.71</v>
      </c>
      <c r="Q2936" s="1">
        <v>5.081967213114754</v>
      </c>
      <c r="R2936" s="3">
        <v>310</v>
      </c>
      <c r="T2936">
        <v>57510</v>
      </c>
      <c r="W2936">
        <v>17830</v>
      </c>
      <c r="X2936">
        <v>8</v>
      </c>
      <c r="Z2936">
        <v>2902</v>
      </c>
      <c r="AA2936" s="1">
        <v>6.5444407456724374</v>
      </c>
      <c r="AD2936">
        <v>32200.000000000004</v>
      </c>
      <c r="AE2936">
        <v>6160</v>
      </c>
      <c r="AF2936">
        <v>330</v>
      </c>
      <c r="AG2936">
        <v>960</v>
      </c>
      <c r="AH2936">
        <v>4220</v>
      </c>
      <c r="AQ2936" s="3">
        <v>132000</v>
      </c>
      <c r="BA2936" t="s">
        <v>31</v>
      </c>
      <c r="BB2936">
        <v>5.081967213114754</v>
      </c>
      <c r="BC2936" s="2">
        <f t="shared" si="800"/>
        <v>1622.2849083215795</v>
      </c>
      <c r="BD2936" s="2">
        <f t="shared" si="801"/>
        <v>0</v>
      </c>
      <c r="BE2936" s="2">
        <f t="shared" si="802"/>
        <v>185.61315844264001</v>
      </c>
      <c r="BF2936" s="2">
        <f t="shared" si="803"/>
        <v>268.43030246970676</v>
      </c>
      <c r="BG2936" s="2">
        <f t="shared" si="804"/>
        <v>0.23301848803376965</v>
      </c>
      <c r="BH2936" s="2">
        <f t="shared" si="805"/>
        <v>1400.6698855974598</v>
      </c>
      <c r="BI2936" s="2">
        <f t="shared" si="806"/>
        <v>157.58506011767713</v>
      </c>
      <c r="BJ2936" s="2">
        <f t="shared" si="807"/>
        <v>47.543581616481774</v>
      </c>
      <c r="BK2936" s="2">
        <f t="shared" si="808"/>
        <v>23.953291082389338</v>
      </c>
      <c r="BL2936" s="2">
        <f t="shared" si="809"/>
        <v>173.62682575601727</v>
      </c>
      <c r="BM2936" s="2"/>
      <c r="BN2936" s="1">
        <f t="shared" si="810"/>
        <v>5.9145839734123989E-2</v>
      </c>
      <c r="BO2936" s="2">
        <f t="shared" si="811"/>
        <v>0.86339327846339697</v>
      </c>
      <c r="BP2936" s="1">
        <f t="shared" si="812"/>
        <v>12.787878787878787</v>
      </c>
    </row>
    <row r="2937" spans="1:68" x14ac:dyDescent="0.25">
      <c r="A2937" t="s">
        <v>2647</v>
      </c>
      <c r="B2937" t="s">
        <v>2681</v>
      </c>
      <c r="C2937" t="s">
        <v>191</v>
      </c>
      <c r="D2937">
        <v>-23.740413</v>
      </c>
      <c r="E2937">
        <v>-68.264520000000005</v>
      </c>
      <c r="G2937" t="s">
        <v>2683</v>
      </c>
      <c r="H2937" t="s">
        <v>445</v>
      </c>
      <c r="I2937" t="s">
        <v>2689</v>
      </c>
      <c r="J2937" t="s">
        <v>29</v>
      </c>
      <c r="L2937" t="s">
        <v>30</v>
      </c>
      <c r="N2937">
        <v>17</v>
      </c>
      <c r="O2937">
        <v>1.0609999999999999</v>
      </c>
      <c r="P2937">
        <v>7.82</v>
      </c>
      <c r="Q2937" s="1">
        <v>5.081967213114754</v>
      </c>
      <c r="R2937" s="3">
        <v>310</v>
      </c>
      <c r="T2937">
        <v>38070</v>
      </c>
      <c r="W2937">
        <v>12770</v>
      </c>
      <c r="X2937">
        <v>8</v>
      </c>
      <c r="Z2937">
        <v>160</v>
      </c>
      <c r="AA2937" s="1">
        <v>5.1420605858854866</v>
      </c>
      <c r="AD2937">
        <v>21400</v>
      </c>
      <c r="AE2937">
        <v>4000</v>
      </c>
      <c r="AF2937">
        <v>230</v>
      </c>
      <c r="AG2937">
        <v>1040</v>
      </c>
      <c r="AH2937">
        <v>2800</v>
      </c>
      <c r="AQ2937" s="3">
        <v>88000</v>
      </c>
      <c r="BA2937" t="s">
        <v>31</v>
      </c>
      <c r="BB2937">
        <v>5.081967213114754</v>
      </c>
      <c r="BC2937" s="2">
        <f t="shared" si="800"/>
        <v>1073.906911142454</v>
      </c>
      <c r="BD2937" s="2">
        <f t="shared" si="801"/>
        <v>0</v>
      </c>
      <c r="BE2937" s="2">
        <f t="shared" si="802"/>
        <v>132.93774724130751</v>
      </c>
      <c r="BF2937" s="2">
        <f t="shared" si="803"/>
        <v>14.799741004532422</v>
      </c>
      <c r="BG2937" s="2">
        <f t="shared" si="804"/>
        <v>0.18308595488367616</v>
      </c>
      <c r="BH2937" s="2">
        <f t="shared" si="805"/>
        <v>930.8799860802992</v>
      </c>
      <c r="BI2937" s="2">
        <f t="shared" si="806"/>
        <v>102.32796111537476</v>
      </c>
      <c r="BJ2937" s="2">
        <f t="shared" si="807"/>
        <v>33.136435672093356</v>
      </c>
      <c r="BK2937" s="2">
        <f t="shared" si="808"/>
        <v>25.949398672588451</v>
      </c>
      <c r="BL2937" s="2">
        <f t="shared" si="809"/>
        <v>115.20263320304464</v>
      </c>
      <c r="BM2937" s="2"/>
      <c r="BN2937" s="1">
        <f t="shared" si="810"/>
        <v>0.1404884266194969</v>
      </c>
      <c r="BO2937" s="2">
        <f t="shared" si="811"/>
        <v>0.86681627282759688</v>
      </c>
      <c r="BP2937" s="1">
        <f t="shared" si="812"/>
        <v>12.173913043478262</v>
      </c>
    </row>
    <row r="2938" spans="1:68" x14ac:dyDescent="0.25">
      <c r="A2938" t="s">
        <v>2648</v>
      </c>
      <c r="B2938" t="s">
        <v>2681</v>
      </c>
      <c r="C2938" t="s">
        <v>191</v>
      </c>
      <c r="D2938">
        <v>-23.743236</v>
      </c>
      <c r="E2938">
        <v>-68.262617000000006</v>
      </c>
      <c r="G2938" t="s">
        <v>2683</v>
      </c>
      <c r="H2938" t="s">
        <v>445</v>
      </c>
      <c r="I2938" t="s">
        <v>2689</v>
      </c>
      <c r="J2938" t="s">
        <v>29</v>
      </c>
      <c r="L2938" t="s">
        <v>30</v>
      </c>
      <c r="N2938">
        <v>17</v>
      </c>
      <c r="O2938">
        <v>1.038</v>
      </c>
      <c r="P2938">
        <v>7.8</v>
      </c>
      <c r="Q2938" s="1">
        <v>5.081967213114754</v>
      </c>
      <c r="R2938" s="3">
        <v>310</v>
      </c>
      <c r="T2938">
        <v>39360</v>
      </c>
      <c r="W2938">
        <v>9150</v>
      </c>
      <c r="X2938">
        <v>14</v>
      </c>
      <c r="Z2938">
        <v>160</v>
      </c>
      <c r="AA2938" s="1">
        <v>12.15396138482024</v>
      </c>
      <c r="AD2938">
        <v>20820</v>
      </c>
      <c r="AE2938">
        <v>4500</v>
      </c>
      <c r="AF2938">
        <v>240</v>
      </c>
      <c r="AG2938">
        <v>1240</v>
      </c>
      <c r="AH2938">
        <v>2310</v>
      </c>
      <c r="AQ2938" s="3">
        <v>85260</v>
      </c>
      <c r="BA2938" t="s">
        <v>31</v>
      </c>
      <c r="BB2938">
        <v>5.081967213114754</v>
      </c>
      <c r="BC2938" s="2">
        <f t="shared" si="800"/>
        <v>1110.296191819464</v>
      </c>
      <c r="BD2938" s="2">
        <f t="shared" si="801"/>
        <v>0</v>
      </c>
      <c r="BE2938" s="2">
        <f t="shared" si="802"/>
        <v>95.252966895690193</v>
      </c>
      <c r="BF2938" s="2">
        <f t="shared" si="803"/>
        <v>14.799741004532422</v>
      </c>
      <c r="BG2938" s="2">
        <f t="shared" si="804"/>
        <v>0.4327486206341436</v>
      </c>
      <c r="BH2938" s="2">
        <f t="shared" si="805"/>
        <v>905.65052851363691</v>
      </c>
      <c r="BI2938" s="2">
        <f t="shared" si="806"/>
        <v>115.11895625479661</v>
      </c>
      <c r="BJ2938" s="2">
        <f t="shared" si="807"/>
        <v>34.5771502665322</v>
      </c>
      <c r="BK2938" s="2">
        <f t="shared" si="808"/>
        <v>30.939667648086228</v>
      </c>
      <c r="BL2938" s="2">
        <f t="shared" si="809"/>
        <v>95.04217239251183</v>
      </c>
      <c r="BM2938" s="2"/>
      <c r="BN2938" s="1">
        <f t="shared" si="810"/>
        <v>5.4577733974534262E-2</v>
      </c>
      <c r="BO2938" s="2">
        <f t="shared" si="811"/>
        <v>0.81568372042196213</v>
      </c>
      <c r="BP2938" s="1">
        <f t="shared" si="812"/>
        <v>9.625</v>
      </c>
    </row>
    <row r="2939" spans="1:68" x14ac:dyDescent="0.25">
      <c r="A2939" t="s">
        <v>2649</v>
      </c>
      <c r="B2939" t="s">
        <v>2681</v>
      </c>
      <c r="C2939" t="s">
        <v>191</v>
      </c>
      <c r="D2939">
        <v>-23.737411000000002</v>
      </c>
      <c r="E2939">
        <v>-68.256450000000001</v>
      </c>
      <c r="G2939" t="s">
        <v>2683</v>
      </c>
      <c r="H2939" t="s">
        <v>445</v>
      </c>
      <c r="J2939" t="s">
        <v>29</v>
      </c>
      <c r="L2939" t="s">
        <v>30</v>
      </c>
      <c r="N2939">
        <v>17</v>
      </c>
      <c r="O2939">
        <v>1.01</v>
      </c>
      <c r="P2939">
        <v>8.0500000000000007</v>
      </c>
      <c r="Q2939" s="1">
        <v>5.5737704918032787</v>
      </c>
      <c r="R2939" s="3">
        <v>340</v>
      </c>
      <c r="T2939">
        <v>6370</v>
      </c>
      <c r="W2939">
        <v>1480</v>
      </c>
      <c r="Z2939">
        <v>38</v>
      </c>
      <c r="AA2939" s="1">
        <v>34.124583888149139</v>
      </c>
      <c r="AD2939">
        <v>3690</v>
      </c>
      <c r="AE2939">
        <v>660</v>
      </c>
      <c r="AF2939">
        <v>40</v>
      </c>
      <c r="AG2939">
        <v>150</v>
      </c>
      <c r="AH2939">
        <v>380</v>
      </c>
      <c r="AQ2939" s="3">
        <v>17900</v>
      </c>
      <c r="BA2939" t="s">
        <v>31</v>
      </c>
      <c r="BB2939">
        <v>5.5737704918032787</v>
      </c>
      <c r="BC2939" s="2">
        <f t="shared" si="800"/>
        <v>179.68970380818052</v>
      </c>
      <c r="BD2939" s="2">
        <f t="shared" si="801"/>
        <v>0</v>
      </c>
      <c r="BE2939" s="2">
        <f t="shared" si="802"/>
        <v>15.407037268373932</v>
      </c>
      <c r="BF2939" s="2">
        <f t="shared" si="803"/>
        <v>3.5149384885764499</v>
      </c>
      <c r="BG2939" s="2">
        <f t="shared" si="804"/>
        <v>1.2150249733189418</v>
      </c>
      <c r="BH2939" s="2">
        <f t="shared" si="805"/>
        <v>160.51154900169647</v>
      </c>
      <c r="BI2939" s="2">
        <f t="shared" si="806"/>
        <v>16.884113584036836</v>
      </c>
      <c r="BJ2939" s="2">
        <f t="shared" si="807"/>
        <v>5.762858377755367</v>
      </c>
      <c r="BK2939" s="2">
        <f t="shared" si="808"/>
        <v>3.7427017316233342</v>
      </c>
      <c r="BL2939" s="2">
        <f t="shared" si="809"/>
        <v>15.634643077556058</v>
      </c>
      <c r="BM2939" s="2"/>
      <c r="BN2939" s="1">
        <f t="shared" si="810"/>
        <v>1.3323709735023823</v>
      </c>
      <c r="BO2939" s="2">
        <f t="shared" si="811"/>
        <v>0.89327070833754163</v>
      </c>
      <c r="BP2939" s="1">
        <f t="shared" si="812"/>
        <v>9.5</v>
      </c>
    </row>
    <row r="2940" spans="1:68" x14ac:dyDescent="0.25">
      <c r="A2940" t="s">
        <v>2650</v>
      </c>
      <c r="B2940" t="s">
        <v>2681</v>
      </c>
      <c r="C2940" t="s">
        <v>191</v>
      </c>
      <c r="D2940">
        <v>-23.746839000000001</v>
      </c>
      <c r="E2940">
        <v>-68.278035000000003</v>
      </c>
      <c r="G2940" t="s">
        <v>2683</v>
      </c>
      <c r="H2940" t="s">
        <v>445</v>
      </c>
      <c r="I2940" t="s">
        <v>2689</v>
      </c>
      <c r="J2940" t="s">
        <v>29</v>
      </c>
      <c r="L2940" t="s">
        <v>30</v>
      </c>
      <c r="N2940">
        <v>18</v>
      </c>
      <c r="O2940">
        <v>1.052</v>
      </c>
      <c r="P2940">
        <v>8.01</v>
      </c>
      <c r="Q2940" s="1">
        <v>4.4262295081967213</v>
      </c>
      <c r="R2940" s="3">
        <v>270</v>
      </c>
      <c r="T2940">
        <v>38760</v>
      </c>
      <c r="W2940">
        <v>7960</v>
      </c>
      <c r="X2940">
        <v>5</v>
      </c>
      <c r="Z2940">
        <v>170</v>
      </c>
      <c r="AA2940" s="1">
        <v>18.698402130492678</v>
      </c>
      <c r="AD2940">
        <v>21500</v>
      </c>
      <c r="AE2940">
        <v>4019.9999999999995</v>
      </c>
      <c r="AF2940">
        <v>230</v>
      </c>
      <c r="AG2940">
        <v>820</v>
      </c>
      <c r="AH2940">
        <v>2130</v>
      </c>
      <c r="AQ2940" s="3">
        <v>84000</v>
      </c>
      <c r="BA2940" t="s">
        <v>31</v>
      </c>
      <c r="BB2940">
        <v>4.4262295081967213</v>
      </c>
      <c r="BC2940" s="2">
        <f t="shared" si="800"/>
        <v>1093.3709449929477</v>
      </c>
      <c r="BD2940" s="2">
        <f t="shared" si="801"/>
        <v>0</v>
      </c>
      <c r="BE2940" s="2">
        <f t="shared" si="802"/>
        <v>82.86487611909223</v>
      </c>
      <c r="BF2940" s="2">
        <f t="shared" si="803"/>
        <v>15.724724817315698</v>
      </c>
      <c r="BG2940" s="2">
        <f t="shared" si="804"/>
        <v>0.66576710866791322</v>
      </c>
      <c r="BH2940" s="2">
        <f t="shared" si="805"/>
        <v>935.22989255731</v>
      </c>
      <c r="BI2940" s="2">
        <f t="shared" si="806"/>
        <v>102.83960092095163</v>
      </c>
      <c r="BJ2940" s="2">
        <f t="shared" si="807"/>
        <v>33.136435672093356</v>
      </c>
      <c r="BK2940" s="2">
        <f t="shared" si="808"/>
        <v>20.460102799540895</v>
      </c>
      <c r="BL2940" s="2">
        <f t="shared" si="809"/>
        <v>87.636288829458962</v>
      </c>
      <c r="BM2940" s="2"/>
      <c r="BN2940" s="1">
        <f t="shared" si="810"/>
        <v>0.93580876301051219</v>
      </c>
      <c r="BO2940" s="2">
        <f t="shared" si="811"/>
        <v>0.85536376912168843</v>
      </c>
      <c r="BP2940" s="1">
        <f t="shared" si="812"/>
        <v>9.2608695652173907</v>
      </c>
    </row>
    <row r="2941" spans="1:68" x14ac:dyDescent="0.25">
      <c r="A2941" t="s">
        <v>2651</v>
      </c>
      <c r="B2941" t="s">
        <v>2681</v>
      </c>
      <c r="C2941" t="s">
        <v>191</v>
      </c>
      <c r="D2941">
        <v>-23.746839000000001</v>
      </c>
      <c r="E2941">
        <v>-68.278035000000003</v>
      </c>
      <c r="G2941" t="s">
        <v>2683</v>
      </c>
      <c r="H2941" t="s">
        <v>445</v>
      </c>
      <c r="J2941" t="s">
        <v>29</v>
      </c>
      <c r="L2941" t="s">
        <v>30</v>
      </c>
      <c r="N2941">
        <v>18</v>
      </c>
      <c r="O2941">
        <v>1.0029999999999999</v>
      </c>
      <c r="P2941">
        <v>8.16</v>
      </c>
      <c r="Q2941" s="1">
        <v>4.2622950819672134</v>
      </c>
      <c r="R2941" s="3">
        <v>260</v>
      </c>
      <c r="T2941">
        <v>1580</v>
      </c>
      <c r="W2941">
        <v>840</v>
      </c>
      <c r="X2941">
        <v>3</v>
      </c>
      <c r="Z2941">
        <v>18</v>
      </c>
      <c r="AA2941" s="1">
        <v>35.52696404793609</v>
      </c>
      <c r="AD2941">
        <v>1000</v>
      </c>
      <c r="AE2941">
        <v>200</v>
      </c>
      <c r="AF2941">
        <v>8</v>
      </c>
      <c r="AG2941">
        <v>120</v>
      </c>
      <c r="AH2941">
        <v>150</v>
      </c>
      <c r="AQ2941" s="3">
        <v>4660</v>
      </c>
      <c r="BA2941" t="s">
        <v>31</v>
      </c>
      <c r="BB2941">
        <v>4.2622950819672134</v>
      </c>
      <c r="BC2941" s="2">
        <f t="shared" si="800"/>
        <v>44.569816643159378</v>
      </c>
      <c r="BD2941" s="2">
        <f t="shared" si="801"/>
        <v>0</v>
      </c>
      <c r="BE2941" s="2">
        <f t="shared" si="802"/>
        <v>8.7445346658338536</v>
      </c>
      <c r="BF2941" s="2">
        <f t="shared" si="803"/>
        <v>1.6649708630098974</v>
      </c>
      <c r="BG2941" s="2">
        <f t="shared" si="804"/>
        <v>1.2649575064690353</v>
      </c>
      <c r="BH2941" s="2">
        <f t="shared" si="805"/>
        <v>43.499064770107438</v>
      </c>
      <c r="BI2941" s="2">
        <f t="shared" si="806"/>
        <v>5.1163980557687383</v>
      </c>
      <c r="BJ2941" s="2">
        <f t="shared" si="807"/>
        <v>1.1525716755510733</v>
      </c>
      <c r="BK2941" s="2">
        <f t="shared" si="808"/>
        <v>2.9941613852986673</v>
      </c>
      <c r="BL2941" s="2">
        <f t="shared" si="809"/>
        <v>6.1715696358773915</v>
      </c>
      <c r="BM2941" s="2"/>
      <c r="BN2941" s="1">
        <f t="shared" si="810"/>
        <v>1.3229478668968377</v>
      </c>
      <c r="BO2941" s="2">
        <f t="shared" si="811"/>
        <v>0.9759758519622207</v>
      </c>
      <c r="BP2941" s="1">
        <f t="shared" si="812"/>
        <v>18.75</v>
      </c>
    </row>
    <row r="2942" spans="1:68" x14ac:dyDescent="0.25">
      <c r="A2942" t="s">
        <v>2652</v>
      </c>
      <c r="B2942" t="s">
        <v>2681</v>
      </c>
      <c r="C2942" t="s">
        <v>191</v>
      </c>
      <c r="D2942">
        <v>-23.747319999999998</v>
      </c>
      <c r="E2942">
        <v>-68.260385999999997</v>
      </c>
      <c r="G2942" t="s">
        <v>2683</v>
      </c>
      <c r="H2942" t="s">
        <v>445</v>
      </c>
      <c r="I2942" t="s">
        <v>2689</v>
      </c>
      <c r="J2942" t="s">
        <v>29</v>
      </c>
      <c r="L2942" t="s">
        <v>30</v>
      </c>
      <c r="N2942">
        <v>17.5</v>
      </c>
      <c r="O2942">
        <v>1.22</v>
      </c>
      <c r="P2942">
        <v>7.32</v>
      </c>
      <c r="Q2942" s="1">
        <v>8.8524590163934427</v>
      </c>
      <c r="R2942" s="3">
        <v>540</v>
      </c>
      <c r="T2942">
        <v>176160</v>
      </c>
      <c r="W2942">
        <v>24000</v>
      </c>
      <c r="Z2942">
        <v>720</v>
      </c>
      <c r="AA2942" s="1">
        <v>9.3492010652463389</v>
      </c>
      <c r="AD2942">
        <v>92000</v>
      </c>
      <c r="AE2942">
        <v>18600</v>
      </c>
      <c r="AF2942">
        <v>1400</v>
      </c>
      <c r="AG2942">
        <v>380</v>
      </c>
      <c r="AH2942">
        <v>10020</v>
      </c>
      <c r="AO2942" s="1">
        <v>27.5</v>
      </c>
      <c r="AP2942">
        <v>1.8</v>
      </c>
      <c r="AQ2942" s="3">
        <v>360000</v>
      </c>
      <c r="BA2942" t="s">
        <v>31</v>
      </c>
      <c r="BB2942">
        <v>8.8524590163934427</v>
      </c>
      <c r="BC2942" s="2">
        <f t="shared" si="800"/>
        <v>4969.252468265162</v>
      </c>
      <c r="BD2942" s="2">
        <f t="shared" si="801"/>
        <v>0</v>
      </c>
      <c r="BE2942" s="2">
        <f t="shared" si="802"/>
        <v>249.84384759525295</v>
      </c>
      <c r="BF2942" s="2">
        <f t="shared" si="803"/>
        <v>66.598834520395897</v>
      </c>
      <c r="BG2942" s="2">
        <f t="shared" si="804"/>
        <v>0.33288355433395661</v>
      </c>
      <c r="BH2942" s="2">
        <f t="shared" si="805"/>
        <v>4001.9139588498847</v>
      </c>
      <c r="BI2942" s="2">
        <f t="shared" si="806"/>
        <v>475.82501918649268</v>
      </c>
      <c r="BJ2942" s="2">
        <f t="shared" si="807"/>
        <v>201.70004322143785</v>
      </c>
      <c r="BK2942" s="2">
        <f t="shared" si="808"/>
        <v>9.4815110534457805</v>
      </c>
      <c r="BL2942" s="2">
        <f t="shared" si="809"/>
        <v>412.26085167660978</v>
      </c>
      <c r="BM2942" s="2"/>
      <c r="BN2942" s="1">
        <f t="shared" si="810"/>
        <v>0.41025622996940425</v>
      </c>
      <c r="BO2942" s="2">
        <f t="shared" si="811"/>
        <v>0.80533520572904416</v>
      </c>
      <c r="BP2942" s="1">
        <f t="shared" si="812"/>
        <v>7.1571428571428575</v>
      </c>
    </row>
    <row r="2943" spans="1:68" x14ac:dyDescent="0.25">
      <c r="A2943" t="s">
        <v>2653</v>
      </c>
      <c r="B2943" t="s">
        <v>2681</v>
      </c>
      <c r="C2943" t="s">
        <v>191</v>
      </c>
      <c r="D2943">
        <v>-23.745638</v>
      </c>
      <c r="E2943">
        <v>-68.256450000000001</v>
      </c>
      <c r="G2943" t="s">
        <v>2683</v>
      </c>
      <c r="H2943" t="s">
        <v>445</v>
      </c>
      <c r="I2943" t="s">
        <v>2689</v>
      </c>
      <c r="J2943" t="s">
        <v>29</v>
      </c>
      <c r="L2943" t="s">
        <v>30</v>
      </c>
      <c r="N2943">
        <v>17</v>
      </c>
      <c r="O2943">
        <v>1.1479999999999999</v>
      </c>
      <c r="P2943">
        <v>7.36</v>
      </c>
      <c r="Q2943" s="1">
        <v>8.0327868852459012</v>
      </c>
      <c r="R2943" s="3">
        <v>490</v>
      </c>
      <c r="T2943">
        <v>115220</v>
      </c>
      <c r="W2943">
        <v>20290</v>
      </c>
      <c r="Z2943">
        <v>300</v>
      </c>
      <c r="AA2943" s="1">
        <v>6.5444407456724374</v>
      </c>
      <c r="AD2943">
        <v>62720</v>
      </c>
      <c r="AE2943">
        <v>11860</v>
      </c>
      <c r="AF2943">
        <v>620</v>
      </c>
      <c r="AG2943">
        <v>700</v>
      </c>
      <c r="AH2943">
        <v>6470</v>
      </c>
      <c r="AO2943" s="1">
        <v>15.5</v>
      </c>
      <c r="AP2943">
        <v>1.5</v>
      </c>
      <c r="AQ2943" s="3">
        <v>286490</v>
      </c>
      <c r="BA2943" t="s">
        <v>31</v>
      </c>
      <c r="BB2943">
        <v>8.0327868852459012</v>
      </c>
      <c r="BC2943" s="2">
        <f t="shared" si="800"/>
        <v>3250.2115655853313</v>
      </c>
      <c r="BD2943" s="2">
        <f t="shared" si="801"/>
        <v>0</v>
      </c>
      <c r="BE2943" s="2">
        <f t="shared" si="802"/>
        <v>211.22215282115343</v>
      </c>
      <c r="BF2943" s="2">
        <f t="shared" si="803"/>
        <v>27.74951438349829</v>
      </c>
      <c r="BG2943" s="2">
        <f t="shared" si="804"/>
        <v>0.23301848803376965</v>
      </c>
      <c r="BH2943" s="2">
        <f t="shared" si="805"/>
        <v>2728.2613423811385</v>
      </c>
      <c r="BI2943" s="2">
        <f t="shared" si="806"/>
        <v>303.40240470708619</v>
      </c>
      <c r="BJ2943" s="2">
        <f t="shared" si="807"/>
        <v>89.324304855208183</v>
      </c>
      <c r="BK2943" s="2">
        <f t="shared" si="808"/>
        <v>17.465941414242227</v>
      </c>
      <c r="BL2943" s="2">
        <f t="shared" si="809"/>
        <v>266.20037029417813</v>
      </c>
      <c r="BM2943" s="2"/>
      <c r="BN2943" s="1">
        <f t="shared" si="810"/>
        <v>0.10356910816656772</v>
      </c>
      <c r="BO2943" s="2">
        <f t="shared" si="811"/>
        <v>0.83941038524050826</v>
      </c>
      <c r="BP2943" s="1">
        <f t="shared" si="812"/>
        <v>10.435483870967742</v>
      </c>
    </row>
    <row r="2944" spans="1:68" x14ac:dyDescent="0.25">
      <c r="A2944" t="s">
        <v>2654</v>
      </c>
      <c r="B2944" t="s">
        <v>2681</v>
      </c>
      <c r="C2944" t="s">
        <v>191</v>
      </c>
      <c r="D2944">
        <v>-23.671512</v>
      </c>
      <c r="E2944">
        <v>-68.335507000000007</v>
      </c>
      <c r="G2944" t="s">
        <v>2683</v>
      </c>
      <c r="H2944" t="s">
        <v>445</v>
      </c>
      <c r="I2944" t="s">
        <v>2689</v>
      </c>
      <c r="J2944" t="s">
        <v>29</v>
      </c>
      <c r="L2944" t="s">
        <v>30</v>
      </c>
      <c r="N2944">
        <v>18</v>
      </c>
      <c r="O2944">
        <v>1.19</v>
      </c>
      <c r="P2944">
        <v>6.79</v>
      </c>
      <c r="Q2944" s="1">
        <v>0.36065573770491804</v>
      </c>
      <c r="R2944" s="3">
        <v>22</v>
      </c>
      <c r="T2944">
        <v>168400</v>
      </c>
      <c r="W2944">
        <v>3450</v>
      </c>
      <c r="X2944">
        <v>43</v>
      </c>
      <c r="Z2944">
        <v>340</v>
      </c>
      <c r="AA2944" s="1">
        <v>4.6746005326231694</v>
      </c>
      <c r="AD2944">
        <v>83950</v>
      </c>
      <c r="AE2944">
        <v>10750</v>
      </c>
      <c r="AF2944">
        <v>1050</v>
      </c>
      <c r="AG2944">
        <v>2240</v>
      </c>
      <c r="AH2944">
        <v>7590</v>
      </c>
      <c r="AO2944" s="1">
        <v>12.5</v>
      </c>
      <c r="AP2944">
        <v>0.5</v>
      </c>
      <c r="AQ2944" s="3">
        <v>313000</v>
      </c>
      <c r="BA2944" t="s">
        <v>31</v>
      </c>
      <c r="BB2944">
        <v>0.36065573770491804</v>
      </c>
      <c r="BC2944" s="2">
        <f t="shared" si="800"/>
        <v>4750.3526093088858</v>
      </c>
      <c r="BD2944" s="2">
        <f t="shared" si="801"/>
        <v>0</v>
      </c>
      <c r="BE2944" s="2">
        <f t="shared" si="802"/>
        <v>35.915053091817612</v>
      </c>
      <c r="BF2944" s="2">
        <f t="shared" si="803"/>
        <v>31.449449634631396</v>
      </c>
      <c r="BG2944" s="2">
        <f t="shared" si="804"/>
        <v>0.16644177716697831</v>
      </c>
      <c r="BH2944" s="2">
        <f t="shared" si="805"/>
        <v>3651.7464874505199</v>
      </c>
      <c r="BI2944" s="2">
        <f t="shared" si="806"/>
        <v>275.00639549756971</v>
      </c>
      <c r="BJ2944" s="2">
        <f t="shared" si="807"/>
        <v>151.27503241607837</v>
      </c>
      <c r="BK2944" s="2">
        <f t="shared" si="808"/>
        <v>55.891012525575121</v>
      </c>
      <c r="BL2944" s="2">
        <f t="shared" si="809"/>
        <v>312.28142357539599</v>
      </c>
      <c r="BM2944" s="2"/>
      <c r="BN2944" s="1">
        <f t="shared" si="810"/>
        <v>-8.4784214467393121E-2</v>
      </c>
      <c r="BO2944" s="2">
        <f t="shared" si="811"/>
        <v>0.76873166852803398</v>
      </c>
      <c r="BP2944" s="1">
        <f t="shared" si="812"/>
        <v>7.2285714285714286</v>
      </c>
    </row>
    <row r="2945" spans="1:68" x14ac:dyDescent="0.25">
      <c r="A2945" t="s">
        <v>2655</v>
      </c>
      <c r="B2945" t="s">
        <v>2681</v>
      </c>
      <c r="C2945" t="s">
        <v>191</v>
      </c>
      <c r="D2945">
        <v>-23.667905999999999</v>
      </c>
      <c r="E2945">
        <v>-68.429325000000006</v>
      </c>
      <c r="G2945" t="s">
        <v>2683</v>
      </c>
      <c r="H2945" t="s">
        <v>445</v>
      </c>
      <c r="I2945" t="s">
        <v>2689</v>
      </c>
      <c r="J2945" t="s">
        <v>29</v>
      </c>
      <c r="L2945" t="s">
        <v>30</v>
      </c>
      <c r="N2945">
        <v>15.5</v>
      </c>
      <c r="O2945">
        <v>1.08</v>
      </c>
      <c r="P2945">
        <v>7.15</v>
      </c>
      <c r="Q2945" s="1">
        <v>2.1311475409836067</v>
      </c>
      <c r="R2945" s="3">
        <v>130</v>
      </c>
      <c r="T2945">
        <v>65840</v>
      </c>
      <c r="W2945">
        <v>2520</v>
      </c>
      <c r="X2945">
        <v>84</v>
      </c>
      <c r="Z2945">
        <v>120</v>
      </c>
      <c r="AA2945" s="1">
        <v>20.100782290279628</v>
      </c>
      <c r="AD2945">
        <v>27800</v>
      </c>
      <c r="AE2945">
        <v>6300</v>
      </c>
      <c r="AF2945">
        <v>500</v>
      </c>
      <c r="AG2945">
        <v>3750</v>
      </c>
      <c r="AH2945">
        <v>3790</v>
      </c>
      <c r="AQ2945" s="3">
        <v>126000</v>
      </c>
      <c r="BA2945" t="s">
        <v>31</v>
      </c>
      <c r="BB2945">
        <v>2.1311475409836067</v>
      </c>
      <c r="BC2945" s="2">
        <f t="shared" si="800"/>
        <v>1857.2637517630465</v>
      </c>
      <c r="BD2945" s="2">
        <f t="shared" si="801"/>
        <v>0</v>
      </c>
      <c r="BE2945" s="2">
        <f t="shared" si="802"/>
        <v>26.233603997501561</v>
      </c>
      <c r="BF2945" s="2">
        <f t="shared" si="803"/>
        <v>11.099805753399316</v>
      </c>
      <c r="BG2945" s="2">
        <f t="shared" si="804"/>
        <v>0.71569964181800672</v>
      </c>
      <c r="BH2945" s="2">
        <f t="shared" si="805"/>
        <v>1209.2740006089869</v>
      </c>
      <c r="BI2945" s="2">
        <f t="shared" si="806"/>
        <v>161.16653875671525</v>
      </c>
      <c r="BJ2945" s="2">
        <f t="shared" si="807"/>
        <v>72.03572972194209</v>
      </c>
      <c r="BK2945" s="2">
        <f t="shared" si="808"/>
        <v>93.567543290583359</v>
      </c>
      <c r="BL2945" s="2">
        <f t="shared" si="809"/>
        <v>155.93499279983541</v>
      </c>
      <c r="BM2945" s="2"/>
      <c r="BN2945" s="1">
        <f t="shared" si="810"/>
        <v>0.76866322363399697</v>
      </c>
      <c r="BO2945" s="2">
        <f t="shared" si="811"/>
        <v>0.65110515373008182</v>
      </c>
      <c r="BP2945" s="1">
        <f t="shared" si="812"/>
        <v>7.58</v>
      </c>
    </row>
    <row r="2946" spans="1:68" x14ac:dyDescent="0.25">
      <c r="A2946" t="s">
        <v>2656</v>
      </c>
      <c r="B2946" t="s">
        <v>2681</v>
      </c>
      <c r="C2946" t="s">
        <v>191</v>
      </c>
      <c r="D2946">
        <v>-23.669108000000001</v>
      </c>
      <c r="E2946">
        <v>-68.431818000000007</v>
      </c>
      <c r="G2946" t="s">
        <v>2683</v>
      </c>
      <c r="H2946" t="s">
        <v>445</v>
      </c>
      <c r="I2946" t="s">
        <v>2689</v>
      </c>
      <c r="J2946" t="s">
        <v>29</v>
      </c>
      <c r="L2946" t="s">
        <v>30</v>
      </c>
      <c r="N2946">
        <v>15.5</v>
      </c>
      <c r="O2946">
        <v>1.0740000000000001</v>
      </c>
      <c r="P2946">
        <v>7.22</v>
      </c>
      <c r="Q2946" s="1">
        <v>1.459016393442623</v>
      </c>
      <c r="R2946" s="3">
        <v>89</v>
      </c>
      <c r="T2946">
        <v>61500</v>
      </c>
      <c r="W2946">
        <v>2560</v>
      </c>
      <c r="X2946">
        <v>87</v>
      </c>
      <c r="Z2946">
        <v>120</v>
      </c>
      <c r="AA2946" s="1">
        <v>18.698402130492678</v>
      </c>
      <c r="AD2946">
        <v>26000</v>
      </c>
      <c r="AE2946">
        <v>5900</v>
      </c>
      <c r="AF2946">
        <v>480</v>
      </c>
      <c r="AG2946">
        <v>3530</v>
      </c>
      <c r="AH2946">
        <v>3600</v>
      </c>
      <c r="AQ2946" s="3">
        <v>116000</v>
      </c>
      <c r="BA2946" t="s">
        <v>31</v>
      </c>
      <c r="BB2946">
        <v>1.459016393442623</v>
      </c>
      <c r="BC2946" s="2">
        <f t="shared" si="800"/>
        <v>1734.8377997179125</v>
      </c>
      <c r="BD2946" s="2">
        <f t="shared" si="801"/>
        <v>0</v>
      </c>
      <c r="BE2946" s="2">
        <f t="shared" si="802"/>
        <v>26.650010410160316</v>
      </c>
      <c r="BF2946" s="2">
        <f t="shared" si="803"/>
        <v>11.099805753399316</v>
      </c>
      <c r="BG2946" s="2">
        <f t="shared" si="804"/>
        <v>0.66576710866791322</v>
      </c>
      <c r="BH2946" s="2">
        <f t="shared" si="805"/>
        <v>1130.9756840227935</v>
      </c>
      <c r="BI2946" s="2">
        <f t="shared" si="806"/>
        <v>150.93374264517777</v>
      </c>
      <c r="BJ2946" s="2">
        <f t="shared" si="807"/>
        <v>69.154300533064401</v>
      </c>
      <c r="BK2946" s="2">
        <f t="shared" si="808"/>
        <v>88.078247417535792</v>
      </c>
      <c r="BL2946" s="2">
        <f t="shared" si="809"/>
        <v>148.11767126105741</v>
      </c>
      <c r="BM2946" s="2"/>
      <c r="BN2946" s="1">
        <f t="shared" si="810"/>
        <v>0.93712251758606602</v>
      </c>
      <c r="BO2946" s="2">
        <f t="shared" si="811"/>
        <v>0.65192013005866722</v>
      </c>
      <c r="BP2946" s="1">
        <f t="shared" si="812"/>
        <v>7.5</v>
      </c>
    </row>
    <row r="2947" spans="1:68" x14ac:dyDescent="0.25">
      <c r="A2947" t="s">
        <v>2657</v>
      </c>
      <c r="B2947" t="s">
        <v>2681</v>
      </c>
      <c r="C2947" t="s">
        <v>191</v>
      </c>
      <c r="D2947">
        <v>-23.671572000000001</v>
      </c>
      <c r="E2947">
        <v>-68.433064999999999</v>
      </c>
      <c r="G2947" t="s">
        <v>2683</v>
      </c>
      <c r="H2947" t="s">
        <v>445</v>
      </c>
      <c r="I2947" t="s">
        <v>2689</v>
      </c>
      <c r="J2947" t="s">
        <v>29</v>
      </c>
      <c r="L2947" t="s">
        <v>30</v>
      </c>
      <c r="N2947">
        <v>15.5</v>
      </c>
      <c r="O2947">
        <v>1.05</v>
      </c>
      <c r="P2947">
        <v>7.15</v>
      </c>
      <c r="Q2947" s="1">
        <v>1.360655737704918</v>
      </c>
      <c r="R2947" s="3">
        <v>83</v>
      </c>
      <c r="T2947">
        <v>44400</v>
      </c>
      <c r="W2947">
        <v>1430</v>
      </c>
      <c r="X2947">
        <v>77</v>
      </c>
      <c r="Z2947">
        <v>85</v>
      </c>
      <c r="AA2947" s="1">
        <v>17.296021970705727</v>
      </c>
      <c r="AD2947">
        <v>19100</v>
      </c>
      <c r="AE2947">
        <v>4230</v>
      </c>
      <c r="AF2947">
        <v>320</v>
      </c>
      <c r="AG2947">
        <v>2420</v>
      </c>
      <c r="AH2947">
        <v>2470</v>
      </c>
      <c r="AQ2947" s="3">
        <v>82000</v>
      </c>
      <c r="BA2947" t="s">
        <v>31</v>
      </c>
      <c r="BB2947">
        <v>1.360655737704918</v>
      </c>
      <c r="BC2947" s="2">
        <f t="shared" si="800"/>
        <v>1252.4682651622002</v>
      </c>
      <c r="BD2947" s="2">
        <f t="shared" si="801"/>
        <v>0</v>
      </c>
      <c r="BE2947" s="2">
        <f t="shared" si="802"/>
        <v>14.886529252550488</v>
      </c>
      <c r="BF2947" s="2">
        <f t="shared" si="803"/>
        <v>7.862362408657849</v>
      </c>
      <c r="BG2947" s="2">
        <f t="shared" si="804"/>
        <v>0.61583457551781973</v>
      </c>
      <c r="BH2947" s="2">
        <f t="shared" si="805"/>
        <v>830.83213710905216</v>
      </c>
      <c r="BI2947" s="2">
        <f t="shared" si="806"/>
        <v>108.21181887950881</v>
      </c>
      <c r="BJ2947" s="2">
        <f t="shared" si="807"/>
        <v>46.102867022042936</v>
      </c>
      <c r="BK2947" s="2">
        <f t="shared" si="808"/>
        <v>60.382254603523123</v>
      </c>
      <c r="BL2947" s="2">
        <f t="shared" si="809"/>
        <v>101.62518000411438</v>
      </c>
      <c r="BM2947" s="2"/>
      <c r="BN2947" s="1">
        <f t="shared" si="810"/>
        <v>0.98580958613923442</v>
      </c>
      <c r="BO2947" s="2">
        <f t="shared" si="811"/>
        <v>0.66335583920080854</v>
      </c>
      <c r="BP2947" s="1">
        <f t="shared" si="812"/>
        <v>7.71875</v>
      </c>
    </row>
    <row r="2948" spans="1:68" x14ac:dyDescent="0.25">
      <c r="A2948" t="s">
        <v>2658</v>
      </c>
      <c r="B2948" t="s">
        <v>2681</v>
      </c>
      <c r="C2948" t="s">
        <v>191</v>
      </c>
      <c r="D2948">
        <v>-23.671752000000001</v>
      </c>
      <c r="E2948">
        <v>-68.436805000000007</v>
      </c>
      <c r="G2948" t="s">
        <v>2683</v>
      </c>
      <c r="H2948" t="s">
        <v>445</v>
      </c>
      <c r="I2948" t="s">
        <v>2689</v>
      </c>
      <c r="J2948" t="s">
        <v>29</v>
      </c>
      <c r="L2948" t="s">
        <v>30</v>
      </c>
      <c r="N2948">
        <v>19.5</v>
      </c>
      <c r="O2948">
        <v>1.0620000000000001</v>
      </c>
      <c r="P2948">
        <v>6.85</v>
      </c>
      <c r="Q2948" s="1">
        <v>7.7049180327868854</v>
      </c>
      <c r="R2948" s="3">
        <v>470</v>
      </c>
      <c r="T2948">
        <v>51400</v>
      </c>
      <c r="W2948">
        <v>2830</v>
      </c>
      <c r="X2948">
        <v>34</v>
      </c>
      <c r="Z2948">
        <v>98</v>
      </c>
      <c r="AA2948" s="1">
        <v>20.568242343541947</v>
      </c>
      <c r="AD2948">
        <v>22000</v>
      </c>
      <c r="AE2948">
        <v>4700</v>
      </c>
      <c r="AF2948">
        <v>390</v>
      </c>
      <c r="AG2948">
        <v>3010</v>
      </c>
      <c r="AH2948">
        <v>3140</v>
      </c>
      <c r="AQ2948" s="3">
        <v>100000</v>
      </c>
      <c r="BA2948" t="s">
        <v>31</v>
      </c>
      <c r="BB2948">
        <v>7.7049180327868854</v>
      </c>
      <c r="BC2948" s="2">
        <f t="shared" si="800"/>
        <v>1449.9294781382227</v>
      </c>
      <c r="BD2948" s="2">
        <f t="shared" si="801"/>
        <v>0</v>
      </c>
      <c r="BE2948" s="2">
        <f t="shared" si="802"/>
        <v>29.460753695606911</v>
      </c>
      <c r="BF2948" s="2">
        <f t="shared" si="803"/>
        <v>9.0648413652761075</v>
      </c>
      <c r="BG2948" s="2">
        <f t="shared" si="804"/>
        <v>0.73234381953470462</v>
      </c>
      <c r="BH2948" s="2">
        <f t="shared" si="805"/>
        <v>956.97942494236372</v>
      </c>
      <c r="BI2948" s="2">
        <f t="shared" si="806"/>
        <v>120.23535431056536</v>
      </c>
      <c r="BJ2948" s="2">
        <f t="shared" si="807"/>
        <v>56.187869183114827</v>
      </c>
      <c r="BK2948" s="2">
        <f t="shared" si="808"/>
        <v>75.10354808124157</v>
      </c>
      <c r="BL2948" s="2">
        <f t="shared" si="809"/>
        <v>129.19152437770006</v>
      </c>
      <c r="BM2948" s="2"/>
      <c r="BN2948" s="1">
        <f t="shared" si="810"/>
        <v>0.83166535217670123</v>
      </c>
      <c r="BO2948" s="2">
        <f t="shared" si="811"/>
        <v>0.66001791078223337</v>
      </c>
      <c r="BP2948" s="1">
        <f t="shared" si="812"/>
        <v>8.0512820512820511</v>
      </c>
    </row>
    <row r="2949" spans="1:68" x14ac:dyDescent="0.25">
      <c r="A2949" t="s">
        <v>2659</v>
      </c>
      <c r="B2949" t="s">
        <v>2681</v>
      </c>
      <c r="C2949" t="s">
        <v>191</v>
      </c>
      <c r="D2949">
        <v>-23.677880999999999</v>
      </c>
      <c r="E2949">
        <v>-68.448679999999996</v>
      </c>
      <c r="G2949" t="s">
        <v>2683</v>
      </c>
      <c r="H2949" t="s">
        <v>445</v>
      </c>
      <c r="I2949" t="s">
        <v>2689</v>
      </c>
      <c r="J2949" t="s">
        <v>29</v>
      </c>
      <c r="L2949" t="s">
        <v>30</v>
      </c>
      <c r="N2949">
        <v>19.5</v>
      </c>
      <c r="O2949">
        <v>1.212</v>
      </c>
      <c r="P2949">
        <v>6.55</v>
      </c>
      <c r="Q2949" s="1">
        <v>2.2950819672131146</v>
      </c>
      <c r="R2949" s="3">
        <v>140</v>
      </c>
      <c r="T2949">
        <v>190000</v>
      </c>
      <c r="W2949">
        <v>940</v>
      </c>
      <c r="X2949">
        <v>500</v>
      </c>
      <c r="Z2949">
        <v>340</v>
      </c>
      <c r="AA2949" s="1">
        <v>3.2722203728362187</v>
      </c>
      <c r="AD2949">
        <v>75500</v>
      </c>
      <c r="AE2949">
        <v>17500</v>
      </c>
      <c r="AF2949">
        <v>1650</v>
      </c>
      <c r="AG2949">
        <v>7370</v>
      </c>
      <c r="AH2949">
        <v>12790</v>
      </c>
      <c r="AO2949" s="1">
        <v>16</v>
      </c>
      <c r="AP2949">
        <v>1.3</v>
      </c>
      <c r="AQ2949" s="3">
        <v>350000</v>
      </c>
      <c r="BA2949" t="s">
        <v>31</v>
      </c>
      <c r="BB2949">
        <v>2.2950819672131146</v>
      </c>
      <c r="BC2949" s="2">
        <f t="shared" si="800"/>
        <v>5359.6614950634694</v>
      </c>
      <c r="BD2949" s="2">
        <f t="shared" si="801"/>
        <v>0</v>
      </c>
      <c r="BE2949" s="2">
        <f t="shared" si="802"/>
        <v>9.7855506974807405</v>
      </c>
      <c r="BF2949" s="2">
        <f t="shared" si="803"/>
        <v>31.449449634631396</v>
      </c>
      <c r="BG2949" s="2">
        <f t="shared" si="804"/>
        <v>0.11650924401688482</v>
      </c>
      <c r="BH2949" s="2">
        <f t="shared" si="805"/>
        <v>3284.179390143112</v>
      </c>
      <c r="BI2949" s="2">
        <f t="shared" si="806"/>
        <v>447.68482987976461</v>
      </c>
      <c r="BJ2949" s="2">
        <f t="shared" si="807"/>
        <v>237.71790808240888</v>
      </c>
      <c r="BK2949" s="2">
        <f t="shared" si="808"/>
        <v>183.89141174709314</v>
      </c>
      <c r="BL2949" s="2">
        <f t="shared" si="809"/>
        <v>526.22917095247897</v>
      </c>
      <c r="BM2949" s="2"/>
      <c r="BN2949" s="1">
        <f t="shared" si="810"/>
        <v>7.7015548935357253E-2</v>
      </c>
      <c r="BO2949" s="2">
        <f t="shared" si="811"/>
        <v>0.61275873358196487</v>
      </c>
      <c r="BP2949" s="1">
        <f t="shared" si="812"/>
        <v>7.7515151515151519</v>
      </c>
    </row>
    <row r="2950" spans="1:68" x14ac:dyDescent="0.25">
      <c r="A2950" t="s">
        <v>2660</v>
      </c>
      <c r="B2950" t="s">
        <v>2681</v>
      </c>
      <c r="C2950" t="s">
        <v>191</v>
      </c>
      <c r="D2950">
        <v>-23.690978000000001</v>
      </c>
      <c r="E2950">
        <v>-68.445595999999995</v>
      </c>
      <c r="G2950" t="s">
        <v>2683</v>
      </c>
      <c r="H2950" t="s">
        <v>445</v>
      </c>
      <c r="I2950" t="s">
        <v>2689</v>
      </c>
      <c r="J2950" t="s">
        <v>29</v>
      </c>
      <c r="L2950" t="s">
        <v>30</v>
      </c>
      <c r="N2950">
        <v>19.5</v>
      </c>
      <c r="O2950">
        <v>1.0589999999999999</v>
      </c>
      <c r="P2950">
        <v>6.97</v>
      </c>
      <c r="Q2950" s="1">
        <v>3.9344262295081966</v>
      </c>
      <c r="R2950" s="3">
        <v>240</v>
      </c>
      <c r="T2950">
        <v>49000</v>
      </c>
      <c r="W2950">
        <v>1200</v>
      </c>
      <c r="X2950">
        <v>110</v>
      </c>
      <c r="Z2950">
        <v>100</v>
      </c>
      <c r="AA2950" s="1">
        <v>9.8166611185086552</v>
      </c>
      <c r="AD2950">
        <v>20300</v>
      </c>
      <c r="AE2950">
        <v>4500</v>
      </c>
      <c r="AF2950">
        <v>380</v>
      </c>
      <c r="AG2950">
        <v>2340</v>
      </c>
      <c r="AH2950">
        <v>3170</v>
      </c>
      <c r="AQ2950" s="3">
        <v>90000</v>
      </c>
      <c r="BA2950" t="s">
        <v>31</v>
      </c>
      <c r="BB2950">
        <v>3.9344262295081966</v>
      </c>
      <c r="BC2950" s="2">
        <f t="shared" si="800"/>
        <v>1382.2284908321578</v>
      </c>
      <c r="BD2950" s="2">
        <f t="shared" si="801"/>
        <v>0</v>
      </c>
      <c r="BE2950" s="2">
        <f t="shared" si="802"/>
        <v>12.492192379762647</v>
      </c>
      <c r="BF2950" s="2">
        <f t="shared" si="803"/>
        <v>9.2498381278327635</v>
      </c>
      <c r="BG2950" s="2">
        <f t="shared" si="804"/>
        <v>0.34952773205065446</v>
      </c>
      <c r="BH2950" s="2">
        <f t="shared" si="805"/>
        <v>883.03101483318108</v>
      </c>
      <c r="BI2950" s="2">
        <f t="shared" si="806"/>
        <v>115.11895625479661</v>
      </c>
      <c r="BJ2950" s="2">
        <f t="shared" si="807"/>
        <v>54.747154588675983</v>
      </c>
      <c r="BK2950" s="2">
        <f t="shared" si="808"/>
        <v>58.386147013324013</v>
      </c>
      <c r="BL2950" s="2">
        <f t="shared" si="809"/>
        <v>130.42583830487555</v>
      </c>
      <c r="BM2950" s="2"/>
      <c r="BN2950" s="1">
        <f t="shared" si="810"/>
        <v>0.68177534382906557</v>
      </c>
      <c r="BO2950" s="2">
        <f t="shared" si="811"/>
        <v>0.63884590767012805</v>
      </c>
      <c r="BP2950" s="1">
        <f t="shared" si="812"/>
        <v>8.3421052631578956</v>
      </c>
    </row>
    <row r="2951" spans="1:68" x14ac:dyDescent="0.25">
      <c r="A2951" t="s">
        <v>2661</v>
      </c>
      <c r="B2951" t="s">
        <v>2681</v>
      </c>
      <c r="C2951" t="s">
        <v>191</v>
      </c>
      <c r="D2951">
        <v>-23.723837</v>
      </c>
      <c r="E2951">
        <v>-68.459373999999997</v>
      </c>
      <c r="G2951" t="s">
        <v>2683</v>
      </c>
      <c r="H2951" t="s">
        <v>445</v>
      </c>
      <c r="I2951" t="s">
        <v>2689</v>
      </c>
      <c r="J2951" t="s">
        <v>29</v>
      </c>
      <c r="L2951" t="s">
        <v>30</v>
      </c>
      <c r="N2951">
        <v>19.5</v>
      </c>
      <c r="O2951">
        <v>1.0489999999999999</v>
      </c>
      <c r="P2951">
        <v>7.57</v>
      </c>
      <c r="Q2951" s="1">
        <v>2.622950819672131</v>
      </c>
      <c r="R2951" s="3">
        <v>160</v>
      </c>
      <c r="T2951">
        <v>36800</v>
      </c>
      <c r="W2951">
        <v>3300</v>
      </c>
      <c r="X2951">
        <v>68</v>
      </c>
      <c r="Z2951">
        <v>77</v>
      </c>
      <c r="AA2951" s="1">
        <v>25.242842876165113</v>
      </c>
      <c r="AD2951">
        <v>16700</v>
      </c>
      <c r="AE2951">
        <v>1850</v>
      </c>
      <c r="AF2951">
        <v>270</v>
      </c>
      <c r="AG2951">
        <v>2080</v>
      </c>
      <c r="AH2951">
        <v>2580</v>
      </c>
      <c r="AQ2951" s="3">
        <v>70000</v>
      </c>
      <c r="BA2951" t="s">
        <v>31</v>
      </c>
      <c r="BB2951">
        <v>2.622950819672131</v>
      </c>
      <c r="BC2951" s="2">
        <f t="shared" si="800"/>
        <v>1038.0818053596613</v>
      </c>
      <c r="BD2951" s="2">
        <f t="shared" si="801"/>
        <v>0</v>
      </c>
      <c r="BE2951" s="2">
        <f t="shared" si="802"/>
        <v>34.353529044347283</v>
      </c>
      <c r="BF2951" s="2">
        <f t="shared" si="803"/>
        <v>7.1223753584312277</v>
      </c>
      <c r="BG2951" s="2">
        <f t="shared" si="804"/>
        <v>0.8987855967016829</v>
      </c>
      <c r="BH2951" s="2">
        <f t="shared" si="805"/>
        <v>726.43438166079432</v>
      </c>
      <c r="BI2951" s="2">
        <f t="shared" si="806"/>
        <v>47.326682015860833</v>
      </c>
      <c r="BJ2951" s="2">
        <f t="shared" si="807"/>
        <v>38.899294049848727</v>
      </c>
      <c r="BK2951" s="2">
        <f t="shared" si="808"/>
        <v>51.898797345176902</v>
      </c>
      <c r="BL2951" s="2">
        <f t="shared" si="809"/>
        <v>106.15099773709113</v>
      </c>
      <c r="BM2951" s="2"/>
      <c r="BN2951" s="1">
        <f t="shared" si="810"/>
        <v>0.86446151944780614</v>
      </c>
      <c r="BO2951" s="2">
        <f t="shared" si="811"/>
        <v>0.69978529429008596</v>
      </c>
      <c r="BP2951" s="1">
        <f t="shared" si="812"/>
        <v>9.5555555555555554</v>
      </c>
    </row>
    <row r="2952" spans="1:68" x14ac:dyDescent="0.25">
      <c r="A2952" t="s">
        <v>2662</v>
      </c>
      <c r="B2952" t="s">
        <v>2681</v>
      </c>
      <c r="C2952" t="s">
        <v>191</v>
      </c>
      <c r="D2952">
        <v>-23.736709000000001</v>
      </c>
      <c r="E2952">
        <v>-68.459901000000002</v>
      </c>
      <c r="G2952" t="s">
        <v>2683</v>
      </c>
      <c r="H2952" t="s">
        <v>445</v>
      </c>
      <c r="I2952" t="s">
        <v>2689</v>
      </c>
      <c r="J2952" t="s">
        <v>29</v>
      </c>
      <c r="L2952" t="s">
        <v>30</v>
      </c>
      <c r="N2952">
        <v>19.5</v>
      </c>
      <c r="O2952">
        <v>1.04</v>
      </c>
      <c r="P2952">
        <v>7.72</v>
      </c>
      <c r="Q2952" s="1">
        <v>2.7868852459016393</v>
      </c>
      <c r="R2952" s="3">
        <v>170</v>
      </c>
      <c r="T2952">
        <v>29000</v>
      </c>
      <c r="W2952">
        <v>3200</v>
      </c>
      <c r="X2952">
        <v>4</v>
      </c>
      <c r="Z2952">
        <v>37</v>
      </c>
      <c r="AA2952" s="1">
        <v>29.449983355525966</v>
      </c>
      <c r="AD2952">
        <v>16800</v>
      </c>
      <c r="AE2952">
        <v>520</v>
      </c>
      <c r="AF2952">
        <v>88</v>
      </c>
      <c r="AG2952">
        <v>1440</v>
      </c>
      <c r="AH2952">
        <v>950</v>
      </c>
      <c r="AQ2952" s="3">
        <v>56600</v>
      </c>
      <c r="BA2952" t="s">
        <v>31</v>
      </c>
      <c r="BB2952">
        <v>2.7868852459016393</v>
      </c>
      <c r="BC2952" s="2">
        <f t="shared" si="800"/>
        <v>818.05359661495061</v>
      </c>
      <c r="BD2952" s="2">
        <f t="shared" si="801"/>
        <v>0</v>
      </c>
      <c r="BE2952" s="2">
        <f t="shared" si="802"/>
        <v>33.312513012700393</v>
      </c>
      <c r="BF2952" s="2">
        <f t="shared" si="803"/>
        <v>3.4224401072981223</v>
      </c>
      <c r="BG2952" s="2">
        <f t="shared" si="804"/>
        <v>1.0485831961519634</v>
      </c>
      <c r="BH2952" s="2">
        <f t="shared" si="805"/>
        <v>730.78428813780499</v>
      </c>
      <c r="BI2952" s="2">
        <f t="shared" si="806"/>
        <v>13.30263494499872</v>
      </c>
      <c r="BJ2952" s="2">
        <f t="shared" si="807"/>
        <v>12.678288431061807</v>
      </c>
      <c r="BK2952" s="2">
        <f t="shared" si="808"/>
        <v>35.929936623584005</v>
      </c>
      <c r="BL2952" s="2">
        <f t="shared" si="809"/>
        <v>39.086607693890144</v>
      </c>
      <c r="BM2952" s="2"/>
      <c r="BN2952" s="1">
        <f t="shared" si="810"/>
        <v>1.0774776917410227</v>
      </c>
      <c r="BO2952" s="2">
        <f t="shared" si="811"/>
        <v>0.89332079360293748</v>
      </c>
      <c r="BP2952" s="1">
        <f t="shared" si="812"/>
        <v>10.795454545454545</v>
      </c>
    </row>
    <row r="2953" spans="1:68" x14ac:dyDescent="0.25">
      <c r="A2953" t="s">
        <v>2663</v>
      </c>
      <c r="B2953" t="s">
        <v>2681</v>
      </c>
      <c r="C2953" t="s">
        <v>191</v>
      </c>
      <c r="D2953">
        <v>-23.747125</v>
      </c>
      <c r="E2953">
        <v>-68.476696000000004</v>
      </c>
      <c r="G2953" t="s">
        <v>2683</v>
      </c>
      <c r="H2953" t="s">
        <v>445</v>
      </c>
      <c r="I2953" t="s">
        <v>2689</v>
      </c>
      <c r="J2953" t="s">
        <v>29</v>
      </c>
      <c r="L2953" t="s">
        <v>30</v>
      </c>
      <c r="N2953">
        <v>18</v>
      </c>
      <c r="O2953">
        <v>1.208</v>
      </c>
      <c r="P2953">
        <v>7.12</v>
      </c>
      <c r="Q2953" s="1">
        <v>0.57377049180327866</v>
      </c>
      <c r="R2953" s="3">
        <v>35</v>
      </c>
      <c r="T2953">
        <v>184400</v>
      </c>
      <c r="W2953">
        <v>5180</v>
      </c>
      <c r="X2953">
        <v>210</v>
      </c>
      <c r="Z2953">
        <v>50</v>
      </c>
      <c r="AA2953" s="1">
        <v>6.0769806924101202</v>
      </c>
      <c r="AD2953">
        <v>119500</v>
      </c>
      <c r="AE2953">
        <v>1150</v>
      </c>
      <c r="AF2953">
        <v>10</v>
      </c>
      <c r="AG2953">
        <v>1220</v>
      </c>
      <c r="AH2953">
        <v>540</v>
      </c>
      <c r="AQ2953" s="3">
        <v>330000</v>
      </c>
      <c r="BA2953" t="s">
        <v>31</v>
      </c>
      <c r="BB2953">
        <v>0.57377049180327866</v>
      </c>
      <c r="BC2953" s="2">
        <f t="shared" si="800"/>
        <v>5201.6925246826513</v>
      </c>
      <c r="BD2953" s="2">
        <f t="shared" si="801"/>
        <v>0</v>
      </c>
      <c r="BE2953" s="2">
        <f t="shared" si="802"/>
        <v>53.924630439308764</v>
      </c>
      <c r="BF2953" s="2">
        <f t="shared" si="803"/>
        <v>4.6249190639163817</v>
      </c>
      <c r="BG2953" s="2">
        <f t="shared" si="804"/>
        <v>0.2163743103170718</v>
      </c>
      <c r="BH2953" s="2">
        <f t="shared" si="805"/>
        <v>5198.1382400278389</v>
      </c>
      <c r="BI2953" s="2">
        <f t="shared" si="806"/>
        <v>29.419288820670246</v>
      </c>
      <c r="BJ2953" s="2">
        <f t="shared" si="807"/>
        <v>1.4407145944388418</v>
      </c>
      <c r="BK2953" s="2">
        <f t="shared" si="808"/>
        <v>30.440640750536453</v>
      </c>
      <c r="BL2953" s="2">
        <f t="shared" si="809"/>
        <v>22.21765068915861</v>
      </c>
      <c r="BM2953" s="2"/>
      <c r="BN2953" s="1">
        <f t="shared" si="810"/>
        <v>0.22734208783341758</v>
      </c>
      <c r="BO2953" s="2">
        <f t="shared" si="811"/>
        <v>0.99931670612248857</v>
      </c>
      <c r="BP2953" s="1">
        <f t="shared" si="812"/>
        <v>54</v>
      </c>
    </row>
    <row r="2954" spans="1:68" x14ac:dyDescent="0.25">
      <c r="A2954" t="s">
        <v>2664</v>
      </c>
      <c r="B2954" t="s">
        <v>2681</v>
      </c>
      <c r="C2954" t="s">
        <v>191</v>
      </c>
      <c r="D2954">
        <v>-23.757228000000001</v>
      </c>
      <c r="E2954">
        <v>-68.162368999999998</v>
      </c>
      <c r="G2954" t="s">
        <v>2683</v>
      </c>
      <c r="H2954" t="s">
        <v>445</v>
      </c>
      <c r="J2954" t="s">
        <v>29</v>
      </c>
      <c r="L2954" t="s">
        <v>30</v>
      </c>
      <c r="N2954">
        <v>18</v>
      </c>
      <c r="O2954">
        <v>1.0029999999999999</v>
      </c>
      <c r="P2954">
        <v>7.96</v>
      </c>
      <c r="Q2954" s="1">
        <v>2.7868852459016393</v>
      </c>
      <c r="R2954" s="3">
        <v>170</v>
      </c>
      <c r="T2954">
        <v>2440</v>
      </c>
      <c r="W2954">
        <v>450</v>
      </c>
      <c r="X2954">
        <v>220</v>
      </c>
      <c r="Z2954">
        <v>12</v>
      </c>
      <c r="AA2954" s="1">
        <v>33.657123834886818</v>
      </c>
      <c r="AD2954">
        <v>1420</v>
      </c>
      <c r="AE2954">
        <v>220</v>
      </c>
      <c r="AF2954">
        <v>7</v>
      </c>
      <c r="AG2954">
        <v>150</v>
      </c>
      <c r="AH2954">
        <v>120</v>
      </c>
      <c r="AQ2954" s="3">
        <v>5670</v>
      </c>
      <c r="BA2954" t="s">
        <v>31</v>
      </c>
      <c r="BB2954">
        <v>2.7868852459016393</v>
      </c>
      <c r="BC2954" s="2">
        <f t="shared" si="800"/>
        <v>68.829337094499294</v>
      </c>
      <c r="BD2954" s="2">
        <f t="shared" si="801"/>
        <v>0</v>
      </c>
      <c r="BE2954" s="2">
        <f t="shared" si="802"/>
        <v>4.6845721424109934</v>
      </c>
      <c r="BF2954" s="2">
        <f t="shared" si="803"/>
        <v>1.1099805753399317</v>
      </c>
      <c r="BG2954" s="2">
        <f t="shared" si="804"/>
        <v>1.1983807956022439</v>
      </c>
      <c r="BH2954" s="2">
        <f t="shared" si="805"/>
        <v>61.768671973552564</v>
      </c>
      <c r="BI2954" s="2">
        <f t="shared" si="806"/>
        <v>5.6280378613456126</v>
      </c>
      <c r="BJ2954" s="2">
        <f t="shared" si="807"/>
        <v>1.0085002161071892</v>
      </c>
      <c r="BK2954" s="2">
        <f t="shared" si="808"/>
        <v>3.7427017316233342</v>
      </c>
      <c r="BL2954" s="2">
        <f t="shared" si="809"/>
        <v>4.9372557087019135</v>
      </c>
      <c r="BM2954" s="2"/>
      <c r="BN2954" s="1">
        <f t="shared" si="810"/>
        <v>2.8664133231670612</v>
      </c>
      <c r="BO2954" s="2">
        <f t="shared" si="811"/>
        <v>0.89741779568132718</v>
      </c>
      <c r="BP2954" s="1">
        <f t="shared" si="812"/>
        <v>17.142857142857142</v>
      </c>
    </row>
    <row r="2955" spans="1:68" x14ac:dyDescent="0.25">
      <c r="A2955" t="s">
        <v>2665</v>
      </c>
      <c r="B2955" t="s">
        <v>2681</v>
      </c>
      <c r="C2955" t="s">
        <v>191</v>
      </c>
      <c r="D2955">
        <v>-23.775061000000001</v>
      </c>
      <c r="E2955">
        <v>-68.123594999999995</v>
      </c>
      <c r="G2955" t="s">
        <v>2683</v>
      </c>
      <c r="H2955" t="s">
        <v>445</v>
      </c>
      <c r="J2955" t="s">
        <v>29</v>
      </c>
      <c r="L2955" t="s">
        <v>30</v>
      </c>
      <c r="N2955">
        <v>18</v>
      </c>
      <c r="O2955">
        <v>1.002</v>
      </c>
      <c r="P2955">
        <v>7.81</v>
      </c>
      <c r="Q2955" s="1">
        <v>2.622950819672131</v>
      </c>
      <c r="R2955" s="3">
        <v>160</v>
      </c>
      <c r="T2955">
        <v>1440</v>
      </c>
      <c r="W2955">
        <v>410</v>
      </c>
      <c r="X2955">
        <v>20</v>
      </c>
      <c r="Z2955">
        <v>0</v>
      </c>
      <c r="AA2955" s="1">
        <v>29.449983355525966</v>
      </c>
      <c r="AD2955">
        <v>630</v>
      </c>
      <c r="AE2955">
        <v>67</v>
      </c>
      <c r="AG2955">
        <v>250</v>
      </c>
      <c r="AH2955">
        <v>130</v>
      </c>
      <c r="AQ2955" s="3">
        <v>3560</v>
      </c>
      <c r="BA2955" t="s">
        <v>31</v>
      </c>
      <c r="BB2955">
        <v>2.622950819672131</v>
      </c>
      <c r="BC2955" s="2">
        <f t="shared" si="800"/>
        <v>40.620592383638922</v>
      </c>
      <c r="BD2955" s="2">
        <f t="shared" si="801"/>
        <v>0</v>
      </c>
      <c r="BE2955" s="2">
        <f t="shared" si="802"/>
        <v>4.268165729752238</v>
      </c>
      <c r="BF2955" s="2">
        <f t="shared" si="803"/>
        <v>0</v>
      </c>
      <c r="BG2955" s="2">
        <f t="shared" si="804"/>
        <v>1.0485831961519634</v>
      </c>
      <c r="BH2955" s="2">
        <f t="shared" si="805"/>
        <v>27.404410805167689</v>
      </c>
      <c r="BI2955" s="2">
        <f t="shared" si="806"/>
        <v>1.7139933486825274</v>
      </c>
      <c r="BJ2955" s="2">
        <f t="shared" si="807"/>
        <v>0</v>
      </c>
      <c r="BK2955" s="2">
        <f t="shared" si="808"/>
        <v>6.2378362193722241</v>
      </c>
      <c r="BL2955" s="2">
        <f t="shared" si="809"/>
        <v>5.3486936844270723</v>
      </c>
      <c r="BM2955" s="2"/>
      <c r="BN2955" s="1">
        <f t="shared" si="810"/>
        <v>0.49157559170090737</v>
      </c>
      <c r="BO2955" s="2">
        <f t="shared" si="811"/>
        <v>0.67464330766888525</v>
      </c>
      <c r="BP2955" s="1" t="e">
        <f t="shared" si="812"/>
        <v>#DIV/0!</v>
      </c>
    </row>
    <row r="2956" spans="1:68" x14ac:dyDescent="0.25">
      <c r="A2956" t="s">
        <v>2666</v>
      </c>
      <c r="B2956" t="s">
        <v>2681</v>
      </c>
      <c r="C2956" t="s">
        <v>191</v>
      </c>
      <c r="D2956">
        <v>-23.800460000000001</v>
      </c>
      <c r="E2956">
        <v>-68.101737</v>
      </c>
      <c r="G2956" t="s">
        <v>2683</v>
      </c>
      <c r="H2956" t="s">
        <v>445</v>
      </c>
      <c r="J2956" t="s">
        <v>29</v>
      </c>
      <c r="L2956" t="s">
        <v>30</v>
      </c>
      <c r="N2956">
        <v>20</v>
      </c>
      <c r="O2956">
        <v>1.002</v>
      </c>
      <c r="P2956">
        <v>7.82</v>
      </c>
      <c r="Q2956" s="1">
        <v>2.7868852459016393</v>
      </c>
      <c r="R2956" s="3">
        <v>170</v>
      </c>
      <c r="T2956">
        <v>1450</v>
      </c>
      <c r="W2956">
        <v>610</v>
      </c>
      <c r="X2956">
        <v>12</v>
      </c>
      <c r="Z2956">
        <v>9</v>
      </c>
      <c r="AA2956" s="1">
        <v>34.124583888149139</v>
      </c>
      <c r="AD2956">
        <v>720</v>
      </c>
      <c r="AE2956">
        <v>74</v>
      </c>
      <c r="AF2956">
        <v>1</v>
      </c>
      <c r="AG2956">
        <v>290</v>
      </c>
      <c r="AH2956">
        <v>120</v>
      </c>
      <c r="AQ2956" s="3">
        <v>3900</v>
      </c>
      <c r="BA2956" t="s">
        <v>31</v>
      </c>
      <c r="BB2956">
        <v>2.7868852459016393</v>
      </c>
      <c r="BC2956" s="2">
        <f t="shared" si="800"/>
        <v>40.90267983074753</v>
      </c>
      <c r="BD2956" s="2">
        <f t="shared" si="801"/>
        <v>0</v>
      </c>
      <c r="BE2956" s="2">
        <f t="shared" si="802"/>
        <v>6.3501977930460125</v>
      </c>
      <c r="BF2956" s="2">
        <f t="shared" si="803"/>
        <v>0.83248543150494869</v>
      </c>
      <c r="BG2956" s="2">
        <f t="shared" si="804"/>
        <v>1.2150249733189418</v>
      </c>
      <c r="BH2956" s="2">
        <f t="shared" si="805"/>
        <v>31.319326634477356</v>
      </c>
      <c r="BI2956" s="2">
        <f t="shared" si="806"/>
        <v>1.8930672806344333</v>
      </c>
      <c r="BJ2956" s="2">
        <f t="shared" si="807"/>
        <v>0.14407145944388416</v>
      </c>
      <c r="BK2956" s="2">
        <f t="shared" si="808"/>
        <v>7.2358900144717797</v>
      </c>
      <c r="BL2956" s="2">
        <f t="shared" si="809"/>
        <v>4.9372557087019135</v>
      </c>
      <c r="BM2956" s="2"/>
      <c r="BN2956" s="1">
        <f t="shared" si="810"/>
        <v>1.1506397490708045</v>
      </c>
      <c r="BO2956" s="2">
        <f t="shared" si="811"/>
        <v>0.76570353737394647</v>
      </c>
      <c r="BP2956" s="1">
        <f t="shared" si="812"/>
        <v>120</v>
      </c>
    </row>
    <row r="2957" spans="1:68" x14ac:dyDescent="0.25">
      <c r="B2957" t="s">
        <v>2681</v>
      </c>
      <c r="C2957" t="s">
        <v>191</v>
      </c>
      <c r="D2957">
        <v>-23.800460000000001</v>
      </c>
      <c r="E2957">
        <v>-68.101737</v>
      </c>
      <c r="G2957" t="s">
        <v>2683</v>
      </c>
      <c r="H2957" t="s">
        <v>445</v>
      </c>
      <c r="J2957" t="s">
        <v>29</v>
      </c>
      <c r="L2957" t="s">
        <v>30</v>
      </c>
      <c r="N2957">
        <v>19</v>
      </c>
      <c r="O2957">
        <v>1.002</v>
      </c>
      <c r="P2957">
        <v>7.96</v>
      </c>
      <c r="Q2957" s="1">
        <v>2.7868852459016393</v>
      </c>
      <c r="R2957" s="3">
        <v>170</v>
      </c>
      <c r="T2957">
        <v>1530</v>
      </c>
      <c r="W2957">
        <v>650</v>
      </c>
      <c r="Z2957">
        <v>10</v>
      </c>
      <c r="AA2957" s="1">
        <v>29.449983355525966</v>
      </c>
      <c r="AD2957">
        <v>740</v>
      </c>
      <c r="AE2957">
        <v>74</v>
      </c>
      <c r="AF2957">
        <v>1</v>
      </c>
      <c r="AG2957">
        <v>270</v>
      </c>
      <c r="AH2957">
        <v>140</v>
      </c>
      <c r="AQ2957" s="3">
        <v>3750</v>
      </c>
      <c r="BA2957" t="s">
        <v>31</v>
      </c>
      <c r="BB2957">
        <v>2.7868852459016393</v>
      </c>
      <c r="BC2957" s="2">
        <f t="shared" si="800"/>
        <v>43.159379407616356</v>
      </c>
      <c r="BD2957" s="2">
        <f t="shared" si="801"/>
        <v>0</v>
      </c>
      <c r="BE2957" s="2">
        <f t="shared" si="802"/>
        <v>6.7666042057047679</v>
      </c>
      <c r="BF2957" s="2">
        <f t="shared" si="803"/>
        <v>0.92498381278327635</v>
      </c>
      <c r="BG2957" s="2">
        <f t="shared" si="804"/>
        <v>1.0485831961519634</v>
      </c>
      <c r="BH2957" s="2">
        <f t="shared" si="805"/>
        <v>32.189307929879504</v>
      </c>
      <c r="BI2957" s="2">
        <f t="shared" si="806"/>
        <v>1.8930672806344333</v>
      </c>
      <c r="BJ2957" s="2">
        <f t="shared" si="807"/>
        <v>0.14407145944388416</v>
      </c>
      <c r="BK2957" s="2">
        <f t="shared" si="808"/>
        <v>6.7368631169220015</v>
      </c>
      <c r="BL2957" s="2">
        <f t="shared" si="809"/>
        <v>5.7601316601522319</v>
      </c>
      <c r="BM2957" s="2"/>
      <c r="BN2957" s="1">
        <f t="shared" si="810"/>
        <v>-0.21822833932457153</v>
      </c>
      <c r="BO2957" s="2">
        <f t="shared" si="811"/>
        <v>0.74582416085897296</v>
      </c>
      <c r="BP2957" s="1">
        <f t="shared" si="812"/>
        <v>140</v>
      </c>
    </row>
    <row r="2958" spans="1:68" x14ac:dyDescent="0.25">
      <c r="A2958" t="s">
        <v>2667</v>
      </c>
      <c r="B2958" t="s">
        <v>2681</v>
      </c>
      <c r="C2958" t="s">
        <v>191</v>
      </c>
      <c r="D2958">
        <v>-23.767762000000001</v>
      </c>
      <c r="E2958">
        <v>-68.217709999999997</v>
      </c>
      <c r="G2958" t="s">
        <v>2683</v>
      </c>
      <c r="H2958" t="s">
        <v>445</v>
      </c>
      <c r="I2958" t="s">
        <v>215</v>
      </c>
      <c r="J2958" t="s">
        <v>29</v>
      </c>
      <c r="L2958" t="s">
        <v>30</v>
      </c>
      <c r="N2958">
        <v>15.5</v>
      </c>
      <c r="O2958">
        <v>1.0029999999999999</v>
      </c>
      <c r="P2958">
        <v>7.92</v>
      </c>
      <c r="Q2958" s="1">
        <v>6.557377049180328</v>
      </c>
      <c r="R2958" s="3">
        <v>400</v>
      </c>
      <c r="T2958">
        <v>2150</v>
      </c>
      <c r="W2958">
        <v>550</v>
      </c>
      <c r="X2958">
        <v>12</v>
      </c>
      <c r="Z2958">
        <v>17</v>
      </c>
      <c r="AA2958" s="1">
        <v>31.787283621837553</v>
      </c>
      <c r="AD2958">
        <v>1210</v>
      </c>
      <c r="AE2958">
        <v>270</v>
      </c>
      <c r="AF2958">
        <v>23</v>
      </c>
      <c r="AG2958">
        <v>180</v>
      </c>
      <c r="AH2958">
        <v>120</v>
      </c>
      <c r="AQ2958" s="3">
        <v>4930</v>
      </c>
      <c r="BA2958" t="s">
        <v>31</v>
      </c>
      <c r="BB2958">
        <v>6.557377049180328</v>
      </c>
      <c r="BC2958" s="2">
        <f t="shared" si="800"/>
        <v>60.648801128349781</v>
      </c>
      <c r="BD2958" s="2">
        <f t="shared" si="801"/>
        <v>0</v>
      </c>
      <c r="BE2958" s="2">
        <f t="shared" si="802"/>
        <v>5.7255881740578802</v>
      </c>
      <c r="BF2958" s="2">
        <f t="shared" si="803"/>
        <v>1.5724724817315696</v>
      </c>
      <c r="BG2958" s="2">
        <f t="shared" si="804"/>
        <v>1.1318040847354525</v>
      </c>
      <c r="BH2958" s="2">
        <f t="shared" si="805"/>
        <v>52.633868371830005</v>
      </c>
      <c r="BI2958" s="2">
        <f t="shared" si="806"/>
        <v>6.9071373752877969</v>
      </c>
      <c r="BJ2958" s="2">
        <f t="shared" si="807"/>
        <v>3.3136435672093358</v>
      </c>
      <c r="BK2958" s="2">
        <f t="shared" si="808"/>
        <v>4.4912420779480007</v>
      </c>
      <c r="BL2958" s="2">
        <f t="shared" si="809"/>
        <v>4.9372557087019135</v>
      </c>
      <c r="BM2958" s="2"/>
      <c r="BN2958" s="1">
        <f t="shared" si="810"/>
        <v>1.9045391398309754</v>
      </c>
      <c r="BO2958" s="2">
        <f t="shared" si="811"/>
        <v>0.86784680640994138</v>
      </c>
      <c r="BP2958" s="1">
        <f t="shared" si="812"/>
        <v>5.2173913043478262</v>
      </c>
    </row>
    <row r="2959" spans="1:68" x14ac:dyDescent="0.25">
      <c r="A2959" t="s">
        <v>2668</v>
      </c>
      <c r="B2959" t="s">
        <v>2681</v>
      </c>
      <c r="C2959" t="s">
        <v>191</v>
      </c>
      <c r="D2959">
        <v>-23.772527</v>
      </c>
      <c r="E2959">
        <v>-68.216744000000006</v>
      </c>
      <c r="G2959" t="s">
        <v>2683</v>
      </c>
      <c r="H2959" t="s">
        <v>445</v>
      </c>
      <c r="J2959" t="s">
        <v>29</v>
      </c>
      <c r="L2959" t="s">
        <v>30</v>
      </c>
      <c r="N2959">
        <v>15.5</v>
      </c>
      <c r="O2959">
        <v>1.0109999999999999</v>
      </c>
      <c r="P2959">
        <v>7.93</v>
      </c>
      <c r="Q2959" s="1">
        <v>2.622950819672131</v>
      </c>
      <c r="R2959" s="3">
        <v>160</v>
      </c>
      <c r="T2959">
        <v>4400</v>
      </c>
      <c r="W2959">
        <v>2560</v>
      </c>
      <c r="X2959">
        <v>6</v>
      </c>
      <c r="Z2959">
        <v>50</v>
      </c>
      <c r="AA2959" s="1">
        <v>28.047603195739015</v>
      </c>
      <c r="AD2959">
        <v>2940</v>
      </c>
      <c r="AE2959">
        <v>500</v>
      </c>
      <c r="AF2959">
        <v>24</v>
      </c>
      <c r="AG2959">
        <v>260</v>
      </c>
      <c r="AH2959">
        <v>320</v>
      </c>
      <c r="AQ2959" s="3">
        <v>11600</v>
      </c>
      <c r="BA2959" t="s">
        <v>31</v>
      </c>
      <c r="BB2959">
        <v>2.622950819672131</v>
      </c>
      <c r="BC2959" s="2">
        <f t="shared" si="800"/>
        <v>124.11847672778561</v>
      </c>
      <c r="BD2959" s="2">
        <f t="shared" si="801"/>
        <v>0</v>
      </c>
      <c r="BE2959" s="2">
        <f t="shared" si="802"/>
        <v>26.650010410160316</v>
      </c>
      <c r="BF2959" s="2">
        <f t="shared" si="803"/>
        <v>4.6249190639163817</v>
      </c>
      <c r="BG2959" s="2">
        <f t="shared" si="804"/>
        <v>0.99865066300186978</v>
      </c>
      <c r="BH2959" s="2">
        <f t="shared" si="805"/>
        <v>127.88725042411588</v>
      </c>
      <c r="BI2959" s="2">
        <f t="shared" si="806"/>
        <v>12.790995139421845</v>
      </c>
      <c r="BJ2959" s="2">
        <f t="shared" si="807"/>
        <v>3.4577150266532199</v>
      </c>
      <c r="BK2959" s="2">
        <f t="shared" si="808"/>
        <v>6.4873496681471128</v>
      </c>
      <c r="BL2959" s="2">
        <f t="shared" si="809"/>
        <v>13.166015223205102</v>
      </c>
      <c r="BM2959" s="2"/>
      <c r="BN2959" s="1">
        <f t="shared" si="810"/>
        <v>0.93573326662917822</v>
      </c>
      <c r="BO2959" s="2">
        <f t="shared" si="811"/>
        <v>1.0303643244397518</v>
      </c>
      <c r="BP2959" s="1">
        <f t="shared" si="812"/>
        <v>13.333333333333334</v>
      </c>
    </row>
    <row r="2960" spans="1:68" x14ac:dyDescent="0.25">
      <c r="A2960" t="s">
        <v>2669</v>
      </c>
      <c r="B2960" t="s">
        <v>2681</v>
      </c>
      <c r="C2960" t="s">
        <v>191</v>
      </c>
      <c r="D2960">
        <v>-23.780788999999999</v>
      </c>
      <c r="E2960">
        <v>-68.223043000000004</v>
      </c>
      <c r="G2960" t="s">
        <v>2683</v>
      </c>
      <c r="H2960" t="s">
        <v>445</v>
      </c>
      <c r="J2960" t="s">
        <v>29</v>
      </c>
      <c r="L2960" t="s">
        <v>30</v>
      </c>
      <c r="N2960">
        <v>15.5</v>
      </c>
      <c r="O2960">
        <v>1.0049999999999999</v>
      </c>
      <c r="P2960">
        <v>7.92</v>
      </c>
      <c r="Q2960" s="1">
        <v>7.5409836065573774</v>
      </c>
      <c r="R2960" s="3">
        <v>460</v>
      </c>
      <c r="T2960">
        <v>3230</v>
      </c>
      <c r="W2960">
        <v>1140</v>
      </c>
      <c r="X2960">
        <v>6</v>
      </c>
      <c r="Z2960">
        <v>24</v>
      </c>
      <c r="AA2960" s="1">
        <v>41.603944740346208</v>
      </c>
      <c r="AD2960">
        <v>1960</v>
      </c>
      <c r="AE2960">
        <v>320</v>
      </c>
      <c r="AF2960">
        <v>16</v>
      </c>
      <c r="AG2960">
        <v>180</v>
      </c>
      <c r="AH2960">
        <v>270</v>
      </c>
      <c r="AQ2960" s="3">
        <v>7800</v>
      </c>
      <c r="BA2960" t="s">
        <v>31</v>
      </c>
      <c r="BB2960">
        <v>7.5409836065573774</v>
      </c>
      <c r="BC2960" s="2">
        <f t="shared" ref="BC2960:BC2972" si="813">T2960/35.45</f>
        <v>91.114245416078973</v>
      </c>
      <c r="BD2960" s="2">
        <f t="shared" ref="BD2960:BD2972" si="814">U2960/79.904</f>
        <v>0</v>
      </c>
      <c r="BE2960" s="2">
        <f t="shared" ref="BE2960:BE2972" si="815">W2960/96.06</f>
        <v>11.867582760774516</v>
      </c>
      <c r="BF2960" s="2">
        <f t="shared" ref="BF2960:BF2972" si="816">Z2960/10.811</f>
        <v>2.2199611506798633</v>
      </c>
      <c r="BG2960" s="2">
        <f t="shared" ref="BG2960:BG2972" si="817">AA2960/28.0855</f>
        <v>1.4813318167861069</v>
      </c>
      <c r="BH2960" s="2">
        <f t="shared" ref="BH2960:BH2972" si="818">AD2960/22.989</f>
        <v>85.25816694941058</v>
      </c>
      <c r="BI2960" s="2">
        <f t="shared" ref="BI2960:BI2972" si="819">AE2960/39.09</f>
        <v>8.1862368892299813</v>
      </c>
      <c r="BJ2960" s="2">
        <f t="shared" ref="BJ2960:BJ2972" si="820">AF2960/6.941</f>
        <v>2.3051433511021466</v>
      </c>
      <c r="BK2960" s="2">
        <f t="shared" ref="BK2960:BK2972" si="821">AG2960/40.078</f>
        <v>4.4912420779480007</v>
      </c>
      <c r="BL2960" s="2">
        <f t="shared" ref="BL2960:BL2972" si="822">AH2960/24.305</f>
        <v>11.108825344579305</v>
      </c>
      <c r="BM2960" s="2"/>
      <c r="BN2960" s="1">
        <f t="shared" ref="BN2960:BN2972" si="823">((BH2960+BI2960+BJ2960+2*BK2960+2*BL2960)-(BC2960+BD2960+2*BE2960+BB2960))/((BH2960+BI2960+BJ2960+2*BK2960+2*BL2960)+(BC2960+BD2960+2*BE2960+BB2960))*100</f>
        <v>1.8285417864495219</v>
      </c>
      <c r="BO2960" s="2">
        <f t="shared" ref="BO2960:BO2972" si="824">BH2960/BC2960</f>
        <v>0.93572817905777261</v>
      </c>
      <c r="BP2960" s="1">
        <f t="shared" ref="BP2960:BP2972" si="825">AH2960/AF2960</f>
        <v>16.875</v>
      </c>
    </row>
    <row r="2961" spans="1:68" x14ac:dyDescent="0.25">
      <c r="B2961" t="s">
        <v>2681</v>
      </c>
      <c r="C2961" t="s">
        <v>191</v>
      </c>
      <c r="D2961">
        <v>-23.781941</v>
      </c>
      <c r="E2961">
        <v>-68.231902000000005</v>
      </c>
      <c r="G2961" t="s">
        <v>2683</v>
      </c>
      <c r="H2961" t="s">
        <v>445</v>
      </c>
      <c r="J2961" t="s">
        <v>29</v>
      </c>
      <c r="L2961" t="s">
        <v>30</v>
      </c>
      <c r="N2961">
        <v>19</v>
      </c>
      <c r="O2961">
        <v>1.002</v>
      </c>
      <c r="P2961">
        <v>7.77</v>
      </c>
      <c r="Q2961" s="1">
        <v>7.2131147540983607</v>
      </c>
      <c r="R2961" s="3">
        <v>440</v>
      </c>
      <c r="T2961">
        <v>980</v>
      </c>
      <c r="W2961">
        <v>430</v>
      </c>
      <c r="X2961">
        <v>2</v>
      </c>
      <c r="Z2961">
        <v>10</v>
      </c>
      <c r="AA2961" s="1">
        <v>49.083305592543276</v>
      </c>
      <c r="AD2961">
        <v>570</v>
      </c>
      <c r="AE2961">
        <v>100</v>
      </c>
      <c r="AF2961">
        <v>6</v>
      </c>
      <c r="AG2961">
        <v>160</v>
      </c>
      <c r="AH2961">
        <v>68</v>
      </c>
      <c r="AQ2961" s="3">
        <v>2700</v>
      </c>
      <c r="BA2961" t="s">
        <v>31</v>
      </c>
      <c r="BB2961">
        <v>7.2131147540983607</v>
      </c>
      <c r="BC2961" s="2">
        <f t="shared" si="813"/>
        <v>27.644569816643155</v>
      </c>
      <c r="BD2961" s="2">
        <f t="shared" si="814"/>
        <v>0</v>
      </c>
      <c r="BE2961" s="2">
        <f t="shared" si="815"/>
        <v>4.4763689360816157</v>
      </c>
      <c r="BF2961" s="2">
        <f t="shared" si="816"/>
        <v>0.92498381278327635</v>
      </c>
      <c r="BG2961" s="2">
        <f t="shared" si="817"/>
        <v>1.7476386602532723</v>
      </c>
      <c r="BH2961" s="2">
        <f t="shared" si="818"/>
        <v>24.794466918961241</v>
      </c>
      <c r="BI2961" s="2">
        <f t="shared" si="819"/>
        <v>2.5581990278843691</v>
      </c>
      <c r="BJ2961" s="2">
        <f t="shared" si="820"/>
        <v>0.86442875666330499</v>
      </c>
      <c r="BK2961" s="2">
        <f t="shared" si="821"/>
        <v>3.9922151803982233</v>
      </c>
      <c r="BL2961" s="2">
        <f t="shared" si="822"/>
        <v>2.797778234931084</v>
      </c>
      <c r="BM2961" s="2"/>
      <c r="BN2961" s="1">
        <f t="shared" si="823"/>
        <v>-2.3518276029592458</v>
      </c>
      <c r="BO2961" s="2">
        <f t="shared" si="824"/>
        <v>0.8969018900787511</v>
      </c>
      <c r="BP2961" s="1">
        <f t="shared" si="825"/>
        <v>11.333333333333334</v>
      </c>
    </row>
    <row r="2962" spans="1:68" x14ac:dyDescent="0.25">
      <c r="A2962" t="s">
        <v>2670</v>
      </c>
      <c r="B2962" t="s">
        <v>2681</v>
      </c>
      <c r="C2962" t="s">
        <v>191</v>
      </c>
      <c r="D2962">
        <v>-23.749123999999998</v>
      </c>
      <c r="E2962">
        <v>-68.286068</v>
      </c>
      <c r="G2962" t="s">
        <v>2683</v>
      </c>
      <c r="H2962" t="s">
        <v>445</v>
      </c>
      <c r="J2962" t="s">
        <v>29</v>
      </c>
      <c r="L2962" t="s">
        <v>30</v>
      </c>
      <c r="N2962">
        <v>18</v>
      </c>
      <c r="O2962">
        <v>1.054</v>
      </c>
      <c r="P2962">
        <v>8.02</v>
      </c>
      <c r="Q2962" s="1">
        <v>4.0983606557377046</v>
      </c>
      <c r="R2962" s="3">
        <v>250</v>
      </c>
      <c r="T2962">
        <v>37450</v>
      </c>
      <c r="W2962">
        <v>7800</v>
      </c>
      <c r="X2962">
        <v>10</v>
      </c>
      <c r="Z2962">
        <v>160</v>
      </c>
      <c r="AA2962" s="1">
        <v>19.165862183754996</v>
      </c>
      <c r="AD2962">
        <v>20570</v>
      </c>
      <c r="AE2962">
        <v>3870</v>
      </c>
      <c r="AF2962">
        <v>230</v>
      </c>
      <c r="AG2962">
        <v>800</v>
      </c>
      <c r="AH2962">
        <v>2070</v>
      </c>
      <c r="AQ2962" s="3">
        <v>81000</v>
      </c>
      <c r="BA2962" t="s">
        <v>31</v>
      </c>
      <c r="BB2962">
        <v>4.0983606557377046</v>
      </c>
      <c r="BC2962" s="2">
        <f t="shared" si="813"/>
        <v>1056.4174894217206</v>
      </c>
      <c r="BD2962" s="2">
        <f t="shared" si="814"/>
        <v>0</v>
      </c>
      <c r="BE2962" s="2">
        <f t="shared" si="815"/>
        <v>81.199250468457208</v>
      </c>
      <c r="BF2962" s="2">
        <f t="shared" si="816"/>
        <v>14.799741004532422</v>
      </c>
      <c r="BG2962" s="2">
        <f t="shared" si="817"/>
        <v>0.68241128638461113</v>
      </c>
      <c r="BH2962" s="2">
        <f t="shared" si="818"/>
        <v>894.77576232111005</v>
      </c>
      <c r="BI2962" s="2">
        <f t="shared" si="819"/>
        <v>99.002302379125084</v>
      </c>
      <c r="BJ2962" s="2">
        <f t="shared" si="820"/>
        <v>33.136435672093356</v>
      </c>
      <c r="BK2962" s="2">
        <f t="shared" si="821"/>
        <v>19.961075901991116</v>
      </c>
      <c r="BL2962" s="2">
        <f t="shared" si="822"/>
        <v>85.167660975108006</v>
      </c>
      <c r="BM2962" s="2"/>
      <c r="BN2962" s="1">
        <f t="shared" si="823"/>
        <v>0.57955783772496217</v>
      </c>
      <c r="BO2962" s="2">
        <f t="shared" si="824"/>
        <v>0.84699067488073043</v>
      </c>
      <c r="BP2962" s="1">
        <f t="shared" si="825"/>
        <v>9</v>
      </c>
    </row>
    <row r="2963" spans="1:68" x14ac:dyDescent="0.25">
      <c r="A2963" t="s">
        <v>2671</v>
      </c>
      <c r="B2963" t="s">
        <v>2681</v>
      </c>
      <c r="C2963" t="s">
        <v>191</v>
      </c>
      <c r="D2963">
        <v>-23.75412</v>
      </c>
      <c r="E2963">
        <v>-68.468247000000005</v>
      </c>
      <c r="G2963" t="s">
        <v>2683</v>
      </c>
      <c r="H2963" t="s">
        <v>445</v>
      </c>
      <c r="J2963" t="s">
        <v>29</v>
      </c>
      <c r="L2963" t="s">
        <v>30</v>
      </c>
      <c r="N2963">
        <v>18</v>
      </c>
      <c r="O2963">
        <v>1.0980000000000001</v>
      </c>
      <c r="P2963">
        <v>7.52</v>
      </c>
      <c r="Q2963" s="1">
        <v>1.8032786885245902</v>
      </c>
      <c r="R2963" s="3">
        <v>110</v>
      </c>
      <c r="T2963">
        <v>81460</v>
      </c>
      <c r="W2963">
        <v>4700</v>
      </c>
      <c r="X2963">
        <v>61</v>
      </c>
      <c r="Z2963">
        <v>35</v>
      </c>
      <c r="AA2963" s="1">
        <v>23.840462716378163</v>
      </c>
      <c r="AD2963">
        <v>52900</v>
      </c>
      <c r="AE2963">
        <v>560</v>
      </c>
      <c r="AF2963">
        <v>8</v>
      </c>
      <c r="AG2963">
        <v>1240</v>
      </c>
      <c r="AH2963">
        <v>320</v>
      </c>
      <c r="AQ2963" s="3">
        <v>160000</v>
      </c>
      <c r="BA2963" t="s">
        <v>31</v>
      </c>
      <c r="BB2963">
        <v>1.8032786885245902</v>
      </c>
      <c r="BC2963" s="2">
        <f t="shared" si="813"/>
        <v>2297.8843441466852</v>
      </c>
      <c r="BD2963" s="2">
        <f t="shared" si="814"/>
        <v>0</v>
      </c>
      <c r="BE2963" s="2">
        <f t="shared" si="815"/>
        <v>48.927753487403706</v>
      </c>
      <c r="BF2963" s="2">
        <f t="shared" si="816"/>
        <v>3.2374433447414672</v>
      </c>
      <c r="BG2963" s="2">
        <f t="shared" si="817"/>
        <v>0.8488530635515894</v>
      </c>
      <c r="BH2963" s="2">
        <f t="shared" si="818"/>
        <v>2301.1005263386837</v>
      </c>
      <c r="BI2963" s="2">
        <f t="shared" si="819"/>
        <v>14.325914556152467</v>
      </c>
      <c r="BJ2963" s="2">
        <f t="shared" si="820"/>
        <v>1.1525716755510733</v>
      </c>
      <c r="BK2963" s="2">
        <f t="shared" si="821"/>
        <v>30.939667648086228</v>
      </c>
      <c r="BL2963" s="2">
        <f t="shared" si="822"/>
        <v>13.166015223205102</v>
      </c>
      <c r="BM2963" s="2"/>
      <c r="BN2963" s="1">
        <f t="shared" si="823"/>
        <v>0.15091097881257176</v>
      </c>
      <c r="BO2963" s="2">
        <f t="shared" si="824"/>
        <v>1.0013996275313817</v>
      </c>
      <c r="BP2963" s="1">
        <f t="shared" si="825"/>
        <v>40</v>
      </c>
    </row>
    <row r="2964" spans="1:68" x14ac:dyDescent="0.25">
      <c r="A2964" t="s">
        <v>2672</v>
      </c>
      <c r="B2964" t="s">
        <v>2681</v>
      </c>
      <c r="C2964" t="s">
        <v>191</v>
      </c>
      <c r="G2964" t="s">
        <v>2683</v>
      </c>
      <c r="H2964" t="s">
        <v>445</v>
      </c>
      <c r="J2964" t="s">
        <v>29</v>
      </c>
      <c r="L2964" t="s">
        <v>30</v>
      </c>
      <c r="N2964">
        <v>19.5</v>
      </c>
      <c r="O2964">
        <v>1.0900000000000001</v>
      </c>
      <c r="P2964">
        <v>7.24</v>
      </c>
      <c r="Q2964" s="1">
        <v>2.9508196721311477</v>
      </c>
      <c r="R2964" s="3">
        <v>180</v>
      </c>
      <c r="T2964">
        <v>75100</v>
      </c>
      <c r="W2964">
        <v>2400</v>
      </c>
      <c r="X2964">
        <v>180</v>
      </c>
      <c r="Z2964">
        <v>150</v>
      </c>
      <c r="AA2964" s="1">
        <v>18.23094207723036</v>
      </c>
      <c r="AD2964">
        <v>29200</v>
      </c>
      <c r="AE2964">
        <v>7600</v>
      </c>
      <c r="AF2964">
        <v>650</v>
      </c>
      <c r="AG2964">
        <v>3810</v>
      </c>
      <c r="AH2964">
        <v>5080</v>
      </c>
      <c r="AO2964" s="1">
        <v>6.8999999999999995</v>
      </c>
      <c r="AP2964">
        <v>0.3</v>
      </c>
      <c r="AQ2964" s="3">
        <v>140000</v>
      </c>
      <c r="BA2964" t="s">
        <v>31</v>
      </c>
      <c r="BB2964">
        <v>2.9508196721311477</v>
      </c>
      <c r="BC2964" s="2">
        <f t="shared" si="813"/>
        <v>2118.4767277856135</v>
      </c>
      <c r="BD2964" s="2">
        <f t="shared" si="814"/>
        <v>0</v>
      </c>
      <c r="BE2964" s="2">
        <f t="shared" si="815"/>
        <v>24.984384759525295</v>
      </c>
      <c r="BF2964" s="2">
        <f t="shared" si="816"/>
        <v>13.874757191749145</v>
      </c>
      <c r="BG2964" s="2">
        <f t="shared" si="817"/>
        <v>0.64912293095121543</v>
      </c>
      <c r="BH2964" s="2">
        <f t="shared" si="818"/>
        <v>1270.1726912871372</v>
      </c>
      <c r="BI2964" s="2">
        <f t="shared" si="819"/>
        <v>194.42312611921207</v>
      </c>
      <c r="BJ2964" s="2">
        <f t="shared" si="820"/>
        <v>93.646448638524717</v>
      </c>
      <c r="BK2964" s="2">
        <f t="shared" si="821"/>
        <v>95.064623983232693</v>
      </c>
      <c r="BL2964" s="2">
        <f t="shared" si="822"/>
        <v>209.01049166838101</v>
      </c>
      <c r="BM2964" s="2"/>
      <c r="BN2964" s="1">
        <f t="shared" si="823"/>
        <v>-0.11535415491342796</v>
      </c>
      <c r="BO2964" s="2">
        <f t="shared" si="824"/>
        <v>0.59956886692581912</v>
      </c>
      <c r="BP2964" s="1">
        <f t="shared" si="825"/>
        <v>7.8153846153846152</v>
      </c>
    </row>
    <row r="2965" spans="1:68" x14ac:dyDescent="0.25">
      <c r="A2965" t="s">
        <v>2673</v>
      </c>
      <c r="B2965" t="s">
        <v>2681</v>
      </c>
      <c r="C2965" t="s">
        <v>191</v>
      </c>
      <c r="G2965" t="s">
        <v>2683</v>
      </c>
      <c r="H2965" t="s">
        <v>445</v>
      </c>
      <c r="J2965" t="s">
        <v>29</v>
      </c>
      <c r="L2965" t="s">
        <v>30</v>
      </c>
      <c r="N2965">
        <v>19.5</v>
      </c>
      <c r="O2965">
        <v>1.079</v>
      </c>
      <c r="P2965">
        <v>7.33</v>
      </c>
      <c r="Q2965" s="1">
        <v>2.622950819672131</v>
      </c>
      <c r="R2965" s="3">
        <v>160</v>
      </c>
      <c r="T2965">
        <v>66300</v>
      </c>
      <c r="W2965">
        <v>1810</v>
      </c>
      <c r="X2965">
        <v>140</v>
      </c>
      <c r="Z2965">
        <v>120</v>
      </c>
      <c r="AA2965" s="1">
        <v>13.556341544607191</v>
      </c>
      <c r="AD2965">
        <v>28300</v>
      </c>
      <c r="AE2965">
        <v>6400</v>
      </c>
      <c r="AF2965">
        <v>500</v>
      </c>
      <c r="AG2965">
        <v>3210</v>
      </c>
      <c r="AH2965">
        <v>3890</v>
      </c>
      <c r="AQ2965" s="3">
        <v>122000</v>
      </c>
      <c r="BA2965" t="s">
        <v>31</v>
      </c>
      <c r="BB2965">
        <v>2.622950819672131</v>
      </c>
      <c r="BC2965" s="2">
        <f t="shared" si="813"/>
        <v>1870.2397743300421</v>
      </c>
      <c r="BD2965" s="2">
        <f t="shared" si="814"/>
        <v>0</v>
      </c>
      <c r="BE2965" s="2">
        <f t="shared" si="815"/>
        <v>18.84239017280866</v>
      </c>
      <c r="BF2965" s="2">
        <f t="shared" si="816"/>
        <v>11.099805753399316</v>
      </c>
      <c r="BG2965" s="2">
        <f t="shared" si="817"/>
        <v>0.48268115378423709</v>
      </c>
      <c r="BH2965" s="2">
        <f t="shared" si="818"/>
        <v>1231.0235329940406</v>
      </c>
      <c r="BI2965" s="2">
        <f t="shared" si="819"/>
        <v>163.72473778459963</v>
      </c>
      <c r="BJ2965" s="2">
        <f t="shared" si="820"/>
        <v>72.03572972194209</v>
      </c>
      <c r="BK2965" s="2">
        <f t="shared" si="821"/>
        <v>80.093817056739354</v>
      </c>
      <c r="BL2965" s="2">
        <f t="shared" si="822"/>
        <v>160.04937255708703</v>
      </c>
      <c r="BM2965" s="2"/>
      <c r="BN2965" s="1">
        <f t="shared" si="823"/>
        <v>0.94677273176285492</v>
      </c>
      <c r="BO2965" s="2">
        <f t="shared" si="824"/>
        <v>0.65821695693271109</v>
      </c>
      <c r="BP2965" s="1">
        <f t="shared" si="825"/>
        <v>7.78</v>
      </c>
    </row>
    <row r="2966" spans="1:68" x14ac:dyDescent="0.25">
      <c r="A2966" t="s">
        <v>2674</v>
      </c>
      <c r="B2966" t="s">
        <v>2681</v>
      </c>
      <c r="C2966" t="s">
        <v>191</v>
      </c>
      <c r="G2966" t="s">
        <v>2683</v>
      </c>
      <c r="H2966" t="s">
        <v>445</v>
      </c>
      <c r="J2966" t="s">
        <v>29</v>
      </c>
      <c r="L2966" t="s">
        <v>30</v>
      </c>
      <c r="N2966">
        <v>20</v>
      </c>
      <c r="O2966">
        <v>1.002</v>
      </c>
      <c r="P2966">
        <v>7.68</v>
      </c>
      <c r="Q2966" s="1">
        <v>2.2950819672131146</v>
      </c>
      <c r="R2966" s="3">
        <v>140</v>
      </c>
      <c r="T2966">
        <v>920</v>
      </c>
      <c r="W2966">
        <v>720</v>
      </c>
      <c r="X2966">
        <v>15</v>
      </c>
      <c r="Z2966">
        <v>9</v>
      </c>
      <c r="AA2966" s="1">
        <v>34.124583888149139</v>
      </c>
      <c r="AD2966">
        <v>480</v>
      </c>
      <c r="AE2966">
        <v>36</v>
      </c>
      <c r="AF2966">
        <v>1</v>
      </c>
      <c r="AG2966">
        <v>330</v>
      </c>
      <c r="AH2966">
        <v>80</v>
      </c>
      <c r="AQ2966" s="3">
        <v>3200</v>
      </c>
      <c r="BA2966" t="s">
        <v>31</v>
      </c>
      <c r="BB2966">
        <v>2.2950819672131146</v>
      </c>
      <c r="BC2966" s="2">
        <f t="shared" si="813"/>
        <v>25.952045133991536</v>
      </c>
      <c r="BD2966" s="2">
        <f t="shared" si="814"/>
        <v>0</v>
      </c>
      <c r="BE2966" s="2">
        <f t="shared" si="815"/>
        <v>7.4953154278575891</v>
      </c>
      <c r="BF2966" s="2">
        <f t="shared" si="816"/>
        <v>0.83248543150494869</v>
      </c>
      <c r="BG2966" s="2">
        <f t="shared" si="817"/>
        <v>1.2150249733189418</v>
      </c>
      <c r="BH2966" s="2">
        <f t="shared" si="818"/>
        <v>20.879551089651571</v>
      </c>
      <c r="BI2966" s="2">
        <f t="shared" si="819"/>
        <v>0.92095165003837287</v>
      </c>
      <c r="BJ2966" s="2">
        <f t="shared" si="820"/>
        <v>0.14407145944388416</v>
      </c>
      <c r="BK2966" s="2">
        <f t="shared" si="821"/>
        <v>8.2339438095713344</v>
      </c>
      <c r="BL2966" s="2">
        <f t="shared" si="822"/>
        <v>3.2915038058012756</v>
      </c>
      <c r="BM2966" s="2"/>
      <c r="BN2966" s="1">
        <f t="shared" si="823"/>
        <v>1.9921196640056311</v>
      </c>
      <c r="BO2966" s="2">
        <f t="shared" si="824"/>
        <v>0.80454357187842196</v>
      </c>
      <c r="BP2966" s="1">
        <f t="shared" si="825"/>
        <v>80</v>
      </c>
    </row>
    <row r="2967" spans="1:68" x14ac:dyDescent="0.25">
      <c r="A2967" t="s">
        <v>2675</v>
      </c>
      <c r="B2967" t="s">
        <v>2681</v>
      </c>
      <c r="C2967" t="s">
        <v>191</v>
      </c>
      <c r="D2967">
        <v>-23.206060999999998</v>
      </c>
      <c r="E2967">
        <v>-68.525550999999993</v>
      </c>
      <c r="G2967" t="s">
        <v>2688</v>
      </c>
      <c r="H2967" t="s">
        <v>445</v>
      </c>
      <c r="J2967" t="s">
        <v>29</v>
      </c>
      <c r="L2967" t="s">
        <v>30</v>
      </c>
      <c r="N2967">
        <v>18</v>
      </c>
      <c r="O2967">
        <v>1.212</v>
      </c>
      <c r="P2967">
        <v>6.78</v>
      </c>
      <c r="Q2967" s="1">
        <v>0.83606557377049184</v>
      </c>
      <c r="R2967" s="3">
        <v>51</v>
      </c>
      <c r="T2967">
        <v>189300</v>
      </c>
      <c r="W2967">
        <v>470</v>
      </c>
      <c r="X2967">
        <v>170</v>
      </c>
      <c r="Z2967">
        <v>84</v>
      </c>
      <c r="AA2967" s="1">
        <v>4.6746005326231694</v>
      </c>
      <c r="AD2967">
        <v>101200</v>
      </c>
      <c r="AE2967">
        <v>1970</v>
      </c>
      <c r="AF2967">
        <v>41</v>
      </c>
      <c r="AG2967">
        <v>15870</v>
      </c>
      <c r="AH2967">
        <v>910</v>
      </c>
      <c r="AQ2967" s="3">
        <v>345000</v>
      </c>
      <c r="BA2967" t="s">
        <v>31</v>
      </c>
      <c r="BB2967">
        <v>0.83606557377049184</v>
      </c>
      <c r="BC2967" s="2">
        <f t="shared" si="813"/>
        <v>5339.9153737658671</v>
      </c>
      <c r="BD2967" s="2">
        <f t="shared" si="814"/>
        <v>0</v>
      </c>
      <c r="BE2967" s="2">
        <f t="shared" si="815"/>
        <v>4.8927753487403702</v>
      </c>
      <c r="BF2967" s="2">
        <f t="shared" si="816"/>
        <v>7.769864027379521</v>
      </c>
      <c r="BG2967" s="2">
        <f t="shared" si="817"/>
        <v>0.16644177716697831</v>
      </c>
      <c r="BH2967" s="2">
        <f t="shared" si="818"/>
        <v>4402.1053547348729</v>
      </c>
      <c r="BI2967" s="2">
        <f t="shared" si="819"/>
        <v>50.396520849322073</v>
      </c>
      <c r="BJ2967" s="2">
        <f t="shared" si="820"/>
        <v>5.9069298371992511</v>
      </c>
      <c r="BK2967" s="2">
        <f t="shared" si="821"/>
        <v>395.97784320574874</v>
      </c>
      <c r="BL2967" s="2">
        <f t="shared" si="822"/>
        <v>37.440855790989509</v>
      </c>
      <c r="BM2967" s="2"/>
      <c r="BN2967" s="1">
        <f t="shared" si="823"/>
        <v>-0.23689865337242705</v>
      </c>
      <c r="BO2967" s="2">
        <f t="shared" si="824"/>
        <v>0.82437736304992737</v>
      </c>
      <c r="BP2967" s="1">
        <f t="shared" si="825"/>
        <v>22.195121951219512</v>
      </c>
    </row>
    <row r="2968" spans="1:68" x14ac:dyDescent="0.25">
      <c r="A2968" t="s">
        <v>2676</v>
      </c>
      <c r="B2968" t="s">
        <v>2681</v>
      </c>
      <c r="C2968" t="s">
        <v>191</v>
      </c>
      <c r="D2968">
        <v>-23.223960999999999</v>
      </c>
      <c r="E2968">
        <v>-68.533648999999997</v>
      </c>
      <c r="G2968" t="s">
        <v>2688</v>
      </c>
      <c r="H2968" t="s">
        <v>445</v>
      </c>
      <c r="J2968" t="s">
        <v>29</v>
      </c>
      <c r="L2968" t="s">
        <v>30</v>
      </c>
      <c r="N2968">
        <v>18</v>
      </c>
      <c r="O2968">
        <v>1.2090000000000001</v>
      </c>
      <c r="P2968">
        <v>6.71</v>
      </c>
      <c r="Q2968" s="1">
        <v>0.42622950819672129</v>
      </c>
      <c r="R2968" s="3">
        <v>26</v>
      </c>
      <c r="T2968">
        <v>186400</v>
      </c>
      <c r="W2968">
        <v>610</v>
      </c>
      <c r="X2968">
        <v>230</v>
      </c>
      <c r="Z2968">
        <v>78</v>
      </c>
      <c r="AA2968" s="1">
        <v>9.3492010652463389</v>
      </c>
      <c r="AD2968">
        <v>103500</v>
      </c>
      <c r="AE2968">
        <v>1530</v>
      </c>
      <c r="AF2968">
        <v>34</v>
      </c>
      <c r="AG2968">
        <v>12730</v>
      </c>
      <c r="AH2968">
        <v>910</v>
      </c>
      <c r="AQ2968" s="3">
        <v>340000</v>
      </c>
      <c r="BA2968" t="s">
        <v>31</v>
      </c>
      <c r="BB2968">
        <v>0.42622950819672129</v>
      </c>
      <c r="BC2968" s="2">
        <f t="shared" si="813"/>
        <v>5258.1100141043717</v>
      </c>
      <c r="BD2968" s="2">
        <f t="shared" si="814"/>
        <v>0</v>
      </c>
      <c r="BE2968" s="2">
        <f t="shared" si="815"/>
        <v>6.3501977930460125</v>
      </c>
      <c r="BF2968" s="2">
        <f t="shared" si="816"/>
        <v>7.2148737397095548</v>
      </c>
      <c r="BG2968" s="2">
        <f t="shared" si="817"/>
        <v>0.33288355433395661</v>
      </c>
      <c r="BH2968" s="2">
        <f t="shared" si="818"/>
        <v>4502.1532037061206</v>
      </c>
      <c r="BI2968" s="2">
        <f t="shared" si="819"/>
        <v>39.140445126630851</v>
      </c>
      <c r="BJ2968" s="2">
        <f t="shared" si="820"/>
        <v>4.8984296210920615</v>
      </c>
      <c r="BK2968" s="2">
        <f t="shared" si="821"/>
        <v>317.63062029043363</v>
      </c>
      <c r="BL2968" s="2">
        <f t="shared" si="822"/>
        <v>37.440855790989509</v>
      </c>
      <c r="BM2968" s="2"/>
      <c r="BN2968" s="1">
        <f t="shared" si="823"/>
        <v>-0.14154839358346158</v>
      </c>
      <c r="BO2968" s="2">
        <f t="shared" si="824"/>
        <v>0.85623031690655582</v>
      </c>
      <c r="BP2968" s="1">
        <f t="shared" si="825"/>
        <v>26.764705882352942</v>
      </c>
    </row>
    <row r="2969" spans="1:68" x14ac:dyDescent="0.25">
      <c r="A2969" t="s">
        <v>2677</v>
      </c>
      <c r="B2969" t="s">
        <v>2681</v>
      </c>
      <c r="C2969" t="s">
        <v>191</v>
      </c>
      <c r="D2969">
        <v>-23.231026</v>
      </c>
      <c r="E2969">
        <v>-68.531188999999998</v>
      </c>
      <c r="G2969" t="s">
        <v>2688</v>
      </c>
      <c r="H2969" t="s">
        <v>445</v>
      </c>
      <c r="J2969" t="s">
        <v>29</v>
      </c>
      <c r="L2969" t="s">
        <v>30</v>
      </c>
      <c r="N2969">
        <v>18</v>
      </c>
      <c r="O2969">
        <v>1.2090000000000001</v>
      </c>
      <c r="P2969">
        <v>6.72</v>
      </c>
      <c r="Q2969" s="1">
        <v>0.26229508196721313</v>
      </c>
      <c r="R2969" s="3">
        <v>16</v>
      </c>
      <c r="T2969">
        <v>187600</v>
      </c>
      <c r="W2969">
        <v>720</v>
      </c>
      <c r="X2969">
        <v>110</v>
      </c>
      <c r="Z2969">
        <v>57</v>
      </c>
      <c r="AA2969" s="1">
        <v>3.7396804260985355</v>
      </c>
      <c r="AD2969">
        <v>108300</v>
      </c>
      <c r="AE2969">
        <v>1370</v>
      </c>
      <c r="AF2969">
        <v>25</v>
      </c>
      <c r="AG2969">
        <v>9260</v>
      </c>
      <c r="AH2969">
        <v>850</v>
      </c>
      <c r="AQ2969" s="3">
        <v>342000</v>
      </c>
      <c r="BA2969" t="s">
        <v>31</v>
      </c>
      <c r="BB2969">
        <v>0.26229508196721313</v>
      </c>
      <c r="BC2969" s="2">
        <f t="shared" si="813"/>
        <v>5291.9605077574042</v>
      </c>
      <c r="BD2969" s="2">
        <f t="shared" si="814"/>
        <v>0</v>
      </c>
      <c r="BE2969" s="2">
        <f t="shared" si="815"/>
        <v>7.4953154278575891</v>
      </c>
      <c r="BF2969" s="2">
        <f t="shared" si="816"/>
        <v>5.272407732864675</v>
      </c>
      <c r="BG2969" s="2">
        <f t="shared" si="817"/>
        <v>0.13315342173358266</v>
      </c>
      <c r="BH2969" s="2">
        <f t="shared" si="818"/>
        <v>4710.9487146026358</v>
      </c>
      <c r="BI2969" s="2">
        <f t="shared" si="819"/>
        <v>35.047326682015857</v>
      </c>
      <c r="BJ2969" s="2">
        <f t="shared" si="820"/>
        <v>3.6017864860971041</v>
      </c>
      <c r="BK2969" s="2">
        <f t="shared" si="821"/>
        <v>231.04945356554717</v>
      </c>
      <c r="BL2969" s="2">
        <f t="shared" si="822"/>
        <v>34.972227936638554</v>
      </c>
      <c r="BM2969" s="2"/>
      <c r="BN2969" s="1">
        <f t="shared" si="823"/>
        <v>-0.24150150159650785</v>
      </c>
      <c r="BO2969" s="2">
        <f t="shared" si="824"/>
        <v>0.89020859239159622</v>
      </c>
      <c r="BP2969" s="1">
        <f t="shared" si="825"/>
        <v>34</v>
      </c>
    </row>
    <row r="2970" spans="1:68" x14ac:dyDescent="0.25">
      <c r="A2970" t="s">
        <v>2678</v>
      </c>
      <c r="B2970" t="s">
        <v>2681</v>
      </c>
      <c r="C2970" t="s">
        <v>191</v>
      </c>
      <c r="D2970">
        <v>-23.191455999999999</v>
      </c>
      <c r="E2970">
        <v>-68.515505000000005</v>
      </c>
      <c r="G2970" t="s">
        <v>2688</v>
      </c>
      <c r="H2970" t="s">
        <v>445</v>
      </c>
      <c r="J2970" t="s">
        <v>29</v>
      </c>
      <c r="L2970" t="s">
        <v>30</v>
      </c>
      <c r="N2970">
        <v>18</v>
      </c>
      <c r="O2970">
        <v>1.1639999999999999</v>
      </c>
      <c r="P2970">
        <v>6.86</v>
      </c>
      <c r="Q2970" s="1">
        <v>0.27868852459016391</v>
      </c>
      <c r="R2970" s="3">
        <v>17</v>
      </c>
      <c r="T2970">
        <v>143500</v>
      </c>
      <c r="W2970">
        <v>920</v>
      </c>
      <c r="X2970">
        <v>86</v>
      </c>
      <c r="Z2970">
        <v>59</v>
      </c>
      <c r="AA2970" s="1">
        <v>13.088881491344875</v>
      </c>
      <c r="AD2970">
        <v>77960</v>
      </c>
      <c r="AE2970">
        <v>1440</v>
      </c>
      <c r="AF2970">
        <v>30</v>
      </c>
      <c r="AG2970">
        <v>11030</v>
      </c>
      <c r="AH2970">
        <v>870</v>
      </c>
      <c r="AQ2970" s="3">
        <v>264000</v>
      </c>
      <c r="BA2970" t="s">
        <v>31</v>
      </c>
      <c r="BB2970">
        <v>0.27868852459016391</v>
      </c>
      <c r="BC2970" s="2">
        <f t="shared" si="813"/>
        <v>4047.9548660084624</v>
      </c>
      <c r="BD2970" s="2">
        <f t="shared" si="814"/>
        <v>0</v>
      </c>
      <c r="BE2970" s="2">
        <f t="shared" si="815"/>
        <v>9.5773474911513627</v>
      </c>
      <c r="BF2970" s="2">
        <f t="shared" si="816"/>
        <v>5.4574044954213301</v>
      </c>
      <c r="BG2970" s="2">
        <f t="shared" si="817"/>
        <v>0.4660369760675393</v>
      </c>
      <c r="BH2970" s="2">
        <f t="shared" si="818"/>
        <v>3391.1870894775761</v>
      </c>
      <c r="BI2970" s="2">
        <f t="shared" si="819"/>
        <v>36.838066001534919</v>
      </c>
      <c r="BJ2970" s="2">
        <f t="shared" si="820"/>
        <v>4.322143783316525</v>
      </c>
      <c r="BK2970" s="2">
        <f t="shared" si="821"/>
        <v>275.21333399870252</v>
      </c>
      <c r="BL2970" s="2">
        <f t="shared" si="822"/>
        <v>35.795103888088875</v>
      </c>
      <c r="BM2970" s="2"/>
      <c r="BN2970" s="1">
        <f t="shared" si="823"/>
        <v>-0.16036039759072623</v>
      </c>
      <c r="BO2970" s="2">
        <f t="shared" si="824"/>
        <v>0.83775318691275313</v>
      </c>
      <c r="BP2970" s="1">
        <f t="shared" si="825"/>
        <v>29</v>
      </c>
    </row>
    <row r="2971" spans="1:68" x14ac:dyDescent="0.25">
      <c r="A2971" t="s">
        <v>2679</v>
      </c>
      <c r="B2971" t="s">
        <v>2681</v>
      </c>
      <c r="C2971" t="s">
        <v>191</v>
      </c>
      <c r="D2971">
        <v>-23.191645000000001</v>
      </c>
      <c r="E2971">
        <v>-68.525756000000001</v>
      </c>
      <c r="G2971" t="s">
        <v>2688</v>
      </c>
      <c r="H2971" t="s">
        <v>445</v>
      </c>
      <c r="J2971" t="s">
        <v>29</v>
      </c>
      <c r="L2971" t="s">
        <v>30</v>
      </c>
      <c r="N2971">
        <v>18</v>
      </c>
      <c r="O2971">
        <v>1.167</v>
      </c>
      <c r="P2971">
        <v>6.88</v>
      </c>
      <c r="Q2971" s="1">
        <v>0.32786885245901637</v>
      </c>
      <c r="R2971" s="3">
        <v>20</v>
      </c>
      <c r="T2971">
        <v>145840</v>
      </c>
      <c r="W2971">
        <v>930</v>
      </c>
      <c r="X2971">
        <v>90</v>
      </c>
      <c r="Z2971">
        <v>61</v>
      </c>
      <c r="AA2971" s="1">
        <v>13.556341544607191</v>
      </c>
      <c r="AD2971">
        <v>79100</v>
      </c>
      <c r="AE2971">
        <v>1460</v>
      </c>
      <c r="AF2971">
        <v>30</v>
      </c>
      <c r="AG2971">
        <v>11320</v>
      </c>
      <c r="AH2971">
        <v>910</v>
      </c>
      <c r="AQ2971" s="3">
        <v>265000</v>
      </c>
      <c r="BA2971" t="s">
        <v>31</v>
      </c>
      <c r="BB2971">
        <v>0.32786885245901637</v>
      </c>
      <c r="BC2971" s="2">
        <f t="shared" si="813"/>
        <v>4113.9633286318758</v>
      </c>
      <c r="BD2971" s="2">
        <f t="shared" si="814"/>
        <v>0</v>
      </c>
      <c r="BE2971" s="2">
        <f t="shared" si="815"/>
        <v>9.6814490943160525</v>
      </c>
      <c r="BF2971" s="2">
        <f t="shared" si="816"/>
        <v>5.6424012579779852</v>
      </c>
      <c r="BG2971" s="2">
        <f t="shared" si="817"/>
        <v>0.48268115378423709</v>
      </c>
      <c r="BH2971" s="2">
        <f t="shared" si="818"/>
        <v>3440.7760233154986</v>
      </c>
      <c r="BI2971" s="2">
        <f t="shared" si="819"/>
        <v>37.349705807111789</v>
      </c>
      <c r="BJ2971" s="2">
        <f t="shared" si="820"/>
        <v>4.322143783316525</v>
      </c>
      <c r="BK2971" s="2">
        <f t="shared" si="821"/>
        <v>282.44922401317427</v>
      </c>
      <c r="BL2971" s="2">
        <f t="shared" si="822"/>
        <v>37.440855790989509</v>
      </c>
      <c r="BM2971" s="2"/>
      <c r="BN2971" s="1">
        <f t="shared" si="823"/>
        <v>-0.13839905877170069</v>
      </c>
      <c r="BO2971" s="2">
        <f t="shared" si="824"/>
        <v>0.83636526348419105</v>
      </c>
      <c r="BP2971" s="1">
        <f t="shared" si="825"/>
        <v>30.333333333333332</v>
      </c>
    </row>
    <row r="2972" spans="1:68" x14ac:dyDescent="0.25">
      <c r="A2972" t="s">
        <v>2680</v>
      </c>
      <c r="B2972" t="s">
        <v>2681</v>
      </c>
      <c r="C2972" t="s">
        <v>191</v>
      </c>
      <c r="D2972">
        <v>-23.712683999999999</v>
      </c>
      <c r="E2972">
        <v>-68.300343999999996</v>
      </c>
      <c r="G2972" t="s">
        <v>2683</v>
      </c>
      <c r="H2972" t="s">
        <v>445</v>
      </c>
      <c r="I2972" t="s">
        <v>2689</v>
      </c>
      <c r="J2972" t="s">
        <v>29</v>
      </c>
      <c r="L2972" t="s">
        <v>30</v>
      </c>
      <c r="N2972">
        <v>18</v>
      </c>
      <c r="O2972">
        <v>1.2270000000000001</v>
      </c>
      <c r="P2972">
        <v>6.6</v>
      </c>
      <c r="Q2972" s="1">
        <v>5.4098360655737707</v>
      </c>
      <c r="R2972" s="3">
        <v>330</v>
      </c>
      <c r="T2972">
        <v>189900</v>
      </c>
      <c r="W2972">
        <v>14800</v>
      </c>
      <c r="X2972">
        <v>6</v>
      </c>
      <c r="Z2972">
        <v>640</v>
      </c>
      <c r="AA2972" s="1">
        <v>2.8047603195739015</v>
      </c>
      <c r="AD2972">
        <v>98500</v>
      </c>
      <c r="AE2972">
        <v>21000</v>
      </c>
      <c r="AF2972">
        <v>160</v>
      </c>
      <c r="AG2972">
        <v>570</v>
      </c>
      <c r="AH2972">
        <v>10550</v>
      </c>
      <c r="AQ2972" s="3">
        <v>380000</v>
      </c>
      <c r="BA2972" t="s">
        <v>31</v>
      </c>
      <c r="BB2972">
        <v>5.4098360655737707</v>
      </c>
      <c r="BC2972" s="2">
        <f t="shared" si="813"/>
        <v>5356.8406205923829</v>
      </c>
      <c r="BD2972" s="2">
        <f t="shared" si="814"/>
        <v>0</v>
      </c>
      <c r="BE2972" s="2">
        <f t="shared" si="815"/>
        <v>154.07037268373932</v>
      </c>
      <c r="BF2972" s="2">
        <f t="shared" si="816"/>
        <v>59.198964018129686</v>
      </c>
      <c r="BG2972" s="2">
        <f t="shared" si="817"/>
        <v>9.9865066300186989E-2</v>
      </c>
      <c r="BH2972" s="2">
        <f t="shared" si="818"/>
        <v>4284.6578798555829</v>
      </c>
      <c r="BI2972" s="2">
        <f t="shared" si="819"/>
        <v>537.22179585571757</v>
      </c>
      <c r="BJ2972" s="2">
        <f t="shared" si="820"/>
        <v>23.051433511021468</v>
      </c>
      <c r="BK2972" s="2">
        <f t="shared" si="821"/>
        <v>14.22226658016867</v>
      </c>
      <c r="BL2972" s="2">
        <f t="shared" si="822"/>
        <v>434.06706439004319</v>
      </c>
      <c r="BM2972" s="2"/>
      <c r="BN2972" s="1">
        <f t="shared" si="823"/>
        <v>0.62319651479977423</v>
      </c>
      <c r="BO2972" s="2">
        <f t="shared" si="824"/>
        <v>0.79984792965181906</v>
      </c>
      <c r="BP2972" s="1">
        <f t="shared" si="825"/>
        <v>65.9375</v>
      </c>
    </row>
    <row r="2973" spans="1:68" x14ac:dyDescent="0.25">
      <c r="A2973" t="s">
        <v>2690</v>
      </c>
      <c r="B2973" t="s">
        <v>2707</v>
      </c>
      <c r="C2973" t="s">
        <v>191</v>
      </c>
      <c r="D2973">
        <v>-24.212775000000001</v>
      </c>
      <c r="E2973">
        <v>-68.291697222222197</v>
      </c>
      <c r="H2973" t="s">
        <v>445</v>
      </c>
      <c r="I2973" t="s">
        <v>215</v>
      </c>
      <c r="J2973" t="s">
        <v>29</v>
      </c>
      <c r="L2973" t="s">
        <v>30</v>
      </c>
      <c r="N2973">
        <v>26.8</v>
      </c>
      <c r="P2973">
        <v>7.4</v>
      </c>
      <c r="Q2973" s="1">
        <v>4.360655737704918</v>
      </c>
      <c r="R2973" s="3">
        <v>266</v>
      </c>
      <c r="S2973">
        <v>0.94</v>
      </c>
      <c r="T2973">
        <v>86</v>
      </c>
      <c r="W2973">
        <v>132</v>
      </c>
      <c r="AA2973">
        <v>20.100782290279628</v>
      </c>
      <c r="AD2973">
        <v>90</v>
      </c>
      <c r="AE2973">
        <v>8.3000000000000007</v>
      </c>
      <c r="AF2973">
        <v>0.26100000000000001</v>
      </c>
      <c r="AG2973">
        <v>59</v>
      </c>
      <c r="AH2973">
        <v>28</v>
      </c>
      <c r="AJ2973">
        <v>16</v>
      </c>
      <c r="AM2973">
        <v>0.33</v>
      </c>
      <c r="AN2973">
        <v>3.2000000000000001E-2</v>
      </c>
      <c r="AO2973"/>
      <c r="AQ2973">
        <v>1215</v>
      </c>
      <c r="BA2973" t="s">
        <v>31</v>
      </c>
      <c r="BB2973">
        <v>4.360655737704918</v>
      </c>
      <c r="BC2973" s="2">
        <f t="shared" ref="BC2973:BC2989" si="826">T2973/35.45</f>
        <v>2.4259520451339913</v>
      </c>
      <c r="BD2973" s="2">
        <f t="shared" ref="BD2973:BD2989" si="827">U2973/79.904</f>
        <v>0</v>
      </c>
      <c r="BE2973" s="2">
        <f t="shared" ref="BE2973:BE2989" si="828">W2973/96.06</f>
        <v>1.3741411617738912</v>
      </c>
      <c r="BF2973" s="2">
        <f t="shared" ref="BF2973:BF2989" si="829">Z2973/10.811</f>
        <v>0</v>
      </c>
      <c r="BG2973" s="2">
        <f t="shared" ref="BG2973:BG2989" si="830">AA2973/28.0855</f>
        <v>0.71569964181800672</v>
      </c>
      <c r="BH2973" s="2">
        <f t="shared" ref="BH2973:BH2989" si="831">AD2973/22.989</f>
        <v>3.9149158293096695</v>
      </c>
      <c r="BI2973" s="2">
        <f t="shared" ref="BI2973:BI2989" si="832">AE2973/39.09</f>
        <v>0.21233051931440267</v>
      </c>
      <c r="BJ2973" s="2">
        <f t="shared" ref="BJ2973:BJ2989" si="833">AF2973/6.941</f>
        <v>3.760265091485377E-2</v>
      </c>
      <c r="BK2973" s="2">
        <f t="shared" ref="BK2973:BK2989" si="834">AG2973/40.078</f>
        <v>1.4721293477718449</v>
      </c>
      <c r="BL2973" s="2">
        <f t="shared" ref="BL2973:BL2989" si="835">AH2973/24.305</f>
        <v>1.1520263320304465</v>
      </c>
      <c r="BM2973" s="2"/>
      <c r="BN2973" s="1">
        <f t="shared" ref="BN2973:BN2989" si="836">((BH2973+BI2973+BJ2973+2*BK2973+2*BL2973)-(BC2973+BD2973+2*BE2973+BB2973))/((BH2973+BI2973+BJ2973+2*BK2973+2*BL2973)+(BC2973+BD2973+2*BE2973+BB2973))*100</f>
        <v>-0.64243942913614727</v>
      </c>
      <c r="BO2973" s="2">
        <f t="shared" ref="BO2973:BO2989" si="837">BH2973/BC2973</f>
        <v>1.613764722663114</v>
      </c>
      <c r="BP2973" s="1">
        <f t="shared" ref="BP2973:BP2989" si="838">AH2973/AF2973</f>
        <v>107.27969348659003</v>
      </c>
    </row>
    <row r="2974" spans="1:68" x14ac:dyDescent="0.25">
      <c r="A2974" t="s">
        <v>2691</v>
      </c>
      <c r="B2974" t="s">
        <v>2707</v>
      </c>
      <c r="C2974" t="s">
        <v>191</v>
      </c>
      <c r="D2974">
        <v>-24.206452777777699</v>
      </c>
      <c r="E2974">
        <v>-68.2939694444444</v>
      </c>
      <c r="H2974" t="s">
        <v>445</v>
      </c>
      <c r="I2974" t="s">
        <v>215</v>
      </c>
      <c r="J2974" t="s">
        <v>29</v>
      </c>
      <c r="L2974" t="s">
        <v>30</v>
      </c>
      <c r="N2974">
        <v>28.5</v>
      </c>
      <c r="P2974">
        <v>7.7</v>
      </c>
      <c r="Q2974" s="1">
        <v>5.3278688524590168</v>
      </c>
      <c r="R2974" s="3">
        <v>325</v>
      </c>
      <c r="S2974">
        <v>0.85</v>
      </c>
      <c r="T2974">
        <v>91</v>
      </c>
      <c r="W2974">
        <v>128</v>
      </c>
      <c r="AA2974">
        <v>20.100782290279628</v>
      </c>
      <c r="AD2974">
        <v>97</v>
      </c>
      <c r="AE2974">
        <v>9.1</v>
      </c>
      <c r="AF2974">
        <v>0.28299999999999997</v>
      </c>
      <c r="AG2974">
        <v>76</v>
      </c>
      <c r="AH2974">
        <v>28</v>
      </c>
      <c r="AJ2974">
        <v>41</v>
      </c>
      <c r="AM2974">
        <v>0.35399999999999998</v>
      </c>
      <c r="AN2974">
        <v>6.5000000000000002E-2</v>
      </c>
      <c r="AO2974"/>
      <c r="AQ2974">
        <v>1071</v>
      </c>
      <c r="AR2974" s="1">
        <v>-7.4</v>
      </c>
      <c r="AS2974" s="1">
        <v>-58.8</v>
      </c>
      <c r="AU2974" s="1">
        <v>-1.7</v>
      </c>
      <c r="AV2974">
        <v>0.70737499999999998</v>
      </c>
      <c r="AY2974" s="1">
        <v>0.8</v>
      </c>
      <c r="BA2974" t="s">
        <v>31</v>
      </c>
      <c r="BB2974">
        <v>5.3278688524590168</v>
      </c>
      <c r="BC2974" s="2">
        <f t="shared" si="826"/>
        <v>2.5669957686882934</v>
      </c>
      <c r="BD2974" s="2">
        <f t="shared" si="827"/>
        <v>0</v>
      </c>
      <c r="BE2974" s="2">
        <f t="shared" si="828"/>
        <v>1.3325005205080158</v>
      </c>
      <c r="BF2974" s="2">
        <f t="shared" si="829"/>
        <v>0</v>
      </c>
      <c r="BG2974" s="2">
        <f t="shared" si="830"/>
        <v>0.71569964181800672</v>
      </c>
      <c r="BH2974" s="2">
        <f t="shared" si="831"/>
        <v>4.2194092827004219</v>
      </c>
      <c r="BI2974" s="2">
        <f t="shared" si="832"/>
        <v>0.23279611153747759</v>
      </c>
      <c r="BJ2974" s="2">
        <f t="shared" si="833"/>
        <v>4.0772223022619215E-2</v>
      </c>
      <c r="BK2974" s="2">
        <f t="shared" si="834"/>
        <v>1.8963022106891561</v>
      </c>
      <c r="BL2974" s="2">
        <f t="shared" si="835"/>
        <v>1.1520263320304465</v>
      </c>
      <c r="BM2974" s="2"/>
      <c r="BN2974" s="1">
        <f t="shared" si="836"/>
        <v>0.14075528983103833</v>
      </c>
      <c r="BO2974" s="2">
        <f t="shared" si="837"/>
        <v>1.6437149348541753</v>
      </c>
      <c r="BP2974" s="1">
        <f t="shared" si="838"/>
        <v>98.939929328621915</v>
      </c>
    </row>
    <row r="2975" spans="1:68" x14ac:dyDescent="0.25">
      <c r="A2975" t="s">
        <v>2692</v>
      </c>
      <c r="B2975" t="s">
        <v>2707</v>
      </c>
      <c r="C2975" t="s">
        <v>191</v>
      </c>
      <c r="D2975">
        <v>-24.188291666666601</v>
      </c>
      <c r="E2975">
        <v>-68.278977777777698</v>
      </c>
      <c r="H2975" t="s">
        <v>445</v>
      </c>
      <c r="I2975" t="s">
        <v>215</v>
      </c>
      <c r="J2975" t="s">
        <v>29</v>
      </c>
      <c r="L2975" t="s">
        <v>30</v>
      </c>
      <c r="N2975">
        <v>30.7</v>
      </c>
      <c r="P2975">
        <v>7.9</v>
      </c>
      <c r="Q2975" s="1">
        <v>6.360655737704918</v>
      </c>
      <c r="R2975" s="3">
        <v>388</v>
      </c>
      <c r="S2975">
        <v>0.441</v>
      </c>
      <c r="T2975">
        <v>76</v>
      </c>
      <c r="W2975">
        <v>98</v>
      </c>
      <c r="AA2975">
        <v>20.100782290279628</v>
      </c>
      <c r="AD2975">
        <v>83</v>
      </c>
      <c r="AE2975">
        <v>6.6</v>
      </c>
      <c r="AF2975">
        <v>0.23</v>
      </c>
      <c r="AG2975">
        <v>85</v>
      </c>
      <c r="AH2975">
        <v>33</v>
      </c>
      <c r="AJ2975">
        <v>5</v>
      </c>
      <c r="AM2975">
        <v>0.58099999999999996</v>
      </c>
      <c r="AN2975">
        <v>4.4999999999999998E-2</v>
      </c>
      <c r="AO2975"/>
      <c r="AQ2975">
        <v>819</v>
      </c>
      <c r="AR2975" s="1">
        <v>-8.1999999999999993</v>
      </c>
      <c r="AS2975" s="1">
        <v>-63.9</v>
      </c>
      <c r="AU2975" s="1">
        <v>-2.2999999999999998</v>
      </c>
      <c r="BA2975" t="s">
        <v>31</v>
      </c>
      <c r="BB2975">
        <v>6.360655737704918</v>
      </c>
      <c r="BC2975" s="2">
        <f t="shared" si="826"/>
        <v>2.1438645980253876</v>
      </c>
      <c r="BD2975" s="2">
        <f t="shared" si="827"/>
        <v>0</v>
      </c>
      <c r="BE2975" s="2">
        <f t="shared" si="828"/>
        <v>1.0201957110139497</v>
      </c>
      <c r="BF2975" s="2">
        <f t="shared" si="829"/>
        <v>0</v>
      </c>
      <c r="BG2975" s="2">
        <f t="shared" si="830"/>
        <v>0.71569964181800672</v>
      </c>
      <c r="BH2975" s="2">
        <f t="shared" si="831"/>
        <v>3.6104223759189176</v>
      </c>
      <c r="BI2975" s="2">
        <f t="shared" si="832"/>
        <v>0.16884113584036836</v>
      </c>
      <c r="BJ2975" s="2">
        <f t="shared" si="833"/>
        <v>3.3136435672093359E-2</v>
      </c>
      <c r="BK2975" s="2">
        <f t="shared" si="834"/>
        <v>2.120864314586556</v>
      </c>
      <c r="BL2975" s="2">
        <f t="shared" si="835"/>
        <v>1.357745319893026</v>
      </c>
      <c r="BM2975" s="2"/>
      <c r="BN2975" s="1">
        <f t="shared" si="836"/>
        <v>1.0542453826681679</v>
      </c>
      <c r="BO2975" s="2">
        <f t="shared" si="837"/>
        <v>1.6840720161358638</v>
      </c>
      <c r="BP2975" s="1">
        <f t="shared" si="838"/>
        <v>143.47826086956522</v>
      </c>
    </row>
    <row r="2976" spans="1:68" x14ac:dyDescent="0.25">
      <c r="A2976" t="s">
        <v>2693</v>
      </c>
      <c r="B2976" t="s">
        <v>2707</v>
      </c>
      <c r="C2976" t="s">
        <v>191</v>
      </c>
      <c r="D2976">
        <v>-24.197611111111101</v>
      </c>
      <c r="E2976">
        <v>-68.2939694444444</v>
      </c>
      <c r="H2976" t="s">
        <v>445</v>
      </c>
      <c r="I2976" t="s">
        <v>215</v>
      </c>
      <c r="J2976" t="s">
        <v>29</v>
      </c>
      <c r="L2976" t="s">
        <v>30</v>
      </c>
      <c r="N2976">
        <v>28</v>
      </c>
      <c r="P2976">
        <v>7.6</v>
      </c>
      <c r="Q2976" s="1">
        <v>5.1311475409836067</v>
      </c>
      <c r="R2976" s="3">
        <v>313</v>
      </c>
      <c r="S2976">
        <v>0.63</v>
      </c>
      <c r="T2976">
        <v>87</v>
      </c>
      <c r="W2976">
        <v>129</v>
      </c>
      <c r="AA2976">
        <v>20.100782290279628</v>
      </c>
      <c r="AB2976">
        <v>6.2E-2</v>
      </c>
      <c r="AD2976">
        <v>93</v>
      </c>
      <c r="AE2976">
        <v>8.6</v>
      </c>
      <c r="AF2976">
        <v>0.28100000000000003</v>
      </c>
      <c r="AG2976">
        <v>76</v>
      </c>
      <c r="AH2976">
        <v>27</v>
      </c>
      <c r="AI2976">
        <v>1.1000000000000001E-3</v>
      </c>
      <c r="AJ2976">
        <v>1.23</v>
      </c>
      <c r="AK2976">
        <v>3.0600000000000002E-2</v>
      </c>
      <c r="AL2976">
        <v>8.9999999999999998E-4</v>
      </c>
      <c r="AM2976">
        <v>0.34599999999999997</v>
      </c>
      <c r="AN2976">
        <v>3.9E-2</v>
      </c>
      <c r="AO2976">
        <v>1.3599999999999999E-2</v>
      </c>
      <c r="AP2976">
        <v>1.1000000000000001E-3</v>
      </c>
      <c r="AQ2976">
        <v>1216</v>
      </c>
      <c r="BA2976" t="s">
        <v>31</v>
      </c>
      <c r="BB2976">
        <v>5.1311475409836067</v>
      </c>
      <c r="BC2976" s="2">
        <f t="shared" si="826"/>
        <v>2.4541607898448516</v>
      </c>
      <c r="BD2976" s="2">
        <f t="shared" si="827"/>
        <v>0</v>
      </c>
      <c r="BE2976" s="2">
        <f t="shared" si="828"/>
        <v>1.3429106808244846</v>
      </c>
      <c r="BF2976" s="2">
        <f t="shared" si="829"/>
        <v>0</v>
      </c>
      <c r="BG2976" s="2">
        <f t="shared" si="830"/>
        <v>0.71569964181800672</v>
      </c>
      <c r="BH2976" s="2">
        <f t="shared" si="831"/>
        <v>4.0454130236199921</v>
      </c>
      <c r="BI2976" s="2">
        <f t="shared" si="832"/>
        <v>0.22000511639805573</v>
      </c>
      <c r="BJ2976" s="2">
        <f t="shared" si="833"/>
        <v>4.0484080103731453E-2</v>
      </c>
      <c r="BK2976" s="2">
        <f t="shared" si="834"/>
        <v>1.8963022106891561</v>
      </c>
      <c r="BL2976" s="2">
        <f t="shared" si="835"/>
        <v>1.1108825344579305</v>
      </c>
      <c r="BM2976" s="2"/>
      <c r="BN2976" s="1">
        <f t="shared" si="836"/>
        <v>0.23865310076283472</v>
      </c>
      <c r="BO2976" s="2">
        <f t="shared" si="837"/>
        <v>1.6483895596244682</v>
      </c>
      <c r="BP2976" s="1">
        <f t="shared" si="838"/>
        <v>96.085409252669024</v>
      </c>
    </row>
    <row r="2977" spans="1:68" x14ac:dyDescent="0.25">
      <c r="A2977" t="s">
        <v>2694</v>
      </c>
      <c r="B2977" t="s">
        <v>2707</v>
      </c>
      <c r="C2977" t="s">
        <v>191</v>
      </c>
      <c r="D2977">
        <v>-24.188761111111099</v>
      </c>
      <c r="E2977">
        <v>-68.296741666666605</v>
      </c>
      <c r="H2977" t="s">
        <v>445</v>
      </c>
      <c r="I2977" t="s">
        <v>215</v>
      </c>
      <c r="J2977" t="s">
        <v>29</v>
      </c>
      <c r="L2977" t="s">
        <v>30</v>
      </c>
      <c r="N2977">
        <v>27.8</v>
      </c>
      <c r="P2977">
        <v>7.8</v>
      </c>
      <c r="Q2977" s="1">
        <v>6.6557377049180326</v>
      </c>
      <c r="R2977" s="3">
        <v>406</v>
      </c>
      <c r="S2977">
        <v>0.51100000000000001</v>
      </c>
      <c r="T2977">
        <v>105</v>
      </c>
      <c r="W2977">
        <v>148</v>
      </c>
      <c r="AA2977">
        <v>19.165862183754996</v>
      </c>
      <c r="AB2977">
        <v>7.9000000000000001E-2</v>
      </c>
      <c r="AD2977">
        <v>107</v>
      </c>
      <c r="AE2977">
        <v>9</v>
      </c>
      <c r="AF2977">
        <v>0.314</v>
      </c>
      <c r="AG2977">
        <v>108</v>
      </c>
      <c r="AH2977">
        <v>30</v>
      </c>
      <c r="AI2977">
        <v>2E-3</v>
      </c>
      <c r="AJ2977">
        <v>0.78600000000000003</v>
      </c>
      <c r="AK2977">
        <v>6.6000000000000003E-2</v>
      </c>
      <c r="AL2977">
        <v>1.9E-3</v>
      </c>
      <c r="AM2977">
        <v>0.42399999999999999</v>
      </c>
      <c r="AN2977">
        <v>2.1999999999999999E-2</v>
      </c>
      <c r="AO2977">
        <v>1.4999999999999999E-2</v>
      </c>
      <c r="AP2977">
        <v>5.0000000000000001E-4</v>
      </c>
      <c r="AQ2977">
        <v>954</v>
      </c>
      <c r="AR2977" s="1">
        <v>-7.5</v>
      </c>
      <c r="AS2977" s="1">
        <v>-61.2</v>
      </c>
      <c r="AU2977" s="1">
        <v>-1.4</v>
      </c>
      <c r="AY2977" s="1">
        <v>1.8</v>
      </c>
      <c r="BA2977" t="s">
        <v>31</v>
      </c>
      <c r="BB2977">
        <v>6.6557377049180326</v>
      </c>
      <c r="BC2977" s="2">
        <f t="shared" si="826"/>
        <v>2.9619181946403383</v>
      </c>
      <c r="BD2977" s="2">
        <f t="shared" si="827"/>
        <v>0</v>
      </c>
      <c r="BE2977" s="2">
        <f t="shared" si="828"/>
        <v>1.5407037268373933</v>
      </c>
      <c r="BF2977" s="2">
        <f t="shared" si="829"/>
        <v>0</v>
      </c>
      <c r="BG2977" s="2">
        <f t="shared" si="830"/>
        <v>0.68241128638461113</v>
      </c>
      <c r="BH2977" s="2">
        <f t="shared" si="831"/>
        <v>4.654399930401496</v>
      </c>
      <c r="BI2977" s="2">
        <f t="shared" si="832"/>
        <v>0.23023791250959322</v>
      </c>
      <c r="BJ2977" s="2">
        <f t="shared" si="833"/>
        <v>4.5238438265379627E-2</v>
      </c>
      <c r="BK2977" s="2">
        <f t="shared" si="834"/>
        <v>2.6947452467688007</v>
      </c>
      <c r="BL2977" s="2">
        <f t="shared" si="835"/>
        <v>1.2343139271754784</v>
      </c>
      <c r="BM2977" s="2"/>
      <c r="BN2977" s="1">
        <f t="shared" si="836"/>
        <v>0.34892719235635028</v>
      </c>
      <c r="BO2977" s="2">
        <f t="shared" si="837"/>
        <v>1.5714140717403147</v>
      </c>
      <c r="BP2977" s="1">
        <f t="shared" si="838"/>
        <v>95.541401273885356</v>
      </c>
    </row>
    <row r="2978" spans="1:68" x14ac:dyDescent="0.25">
      <c r="A2978" t="s">
        <v>2695</v>
      </c>
      <c r="B2978" t="s">
        <v>2707</v>
      </c>
      <c r="C2978" t="s">
        <v>191</v>
      </c>
      <c r="D2978">
        <v>-24.212994444444401</v>
      </c>
      <c r="E2978">
        <v>-68.3012333333333</v>
      </c>
      <c r="H2978" t="s">
        <v>445</v>
      </c>
      <c r="I2978" t="s">
        <v>215</v>
      </c>
      <c r="J2978" t="s">
        <v>29</v>
      </c>
      <c r="L2978" t="s">
        <v>30</v>
      </c>
      <c r="N2978">
        <v>29.8</v>
      </c>
      <c r="P2978">
        <v>7.6</v>
      </c>
      <c r="Q2978" s="1">
        <v>7.2950819672131146</v>
      </c>
      <c r="R2978" s="3">
        <v>445</v>
      </c>
      <c r="S2978">
        <v>0.53900000000000003</v>
      </c>
      <c r="T2978">
        <v>144</v>
      </c>
      <c r="W2978">
        <v>258</v>
      </c>
      <c r="AA2978">
        <v>21.503162450066579</v>
      </c>
      <c r="AB2978">
        <v>4.7E-2</v>
      </c>
      <c r="AD2978">
        <v>172</v>
      </c>
      <c r="AE2978">
        <v>14</v>
      </c>
      <c r="AF2978">
        <v>0.53200000000000003</v>
      </c>
      <c r="AG2978">
        <v>153</v>
      </c>
      <c r="AH2978">
        <v>61</v>
      </c>
      <c r="AI2978">
        <v>1.6999999999999999E-3</v>
      </c>
      <c r="AJ2978">
        <v>0.40500000000000003</v>
      </c>
      <c r="AK2978">
        <v>2.1999999999999999E-2</v>
      </c>
      <c r="AL2978">
        <v>1.9E-3</v>
      </c>
      <c r="AM2978">
        <v>0.36899999999999999</v>
      </c>
      <c r="AN2978">
        <v>2.5000000000000001E-2</v>
      </c>
      <c r="AO2978">
        <v>2.3600000000000003E-2</v>
      </c>
      <c r="AP2978">
        <v>2.7000000000000001E-3</v>
      </c>
      <c r="AQ2978">
        <v>1219</v>
      </c>
      <c r="AR2978" s="1">
        <v>-7.6</v>
      </c>
      <c r="AS2978" s="1">
        <v>-60.1</v>
      </c>
      <c r="AU2978" s="1">
        <v>0.7</v>
      </c>
      <c r="AY2978" s="1">
        <v>2.2999999999999998</v>
      </c>
      <c r="BA2978" t="s">
        <v>31</v>
      </c>
      <c r="BB2978">
        <v>7.2950819672131146</v>
      </c>
      <c r="BC2978" s="2">
        <f t="shared" si="826"/>
        <v>4.0620592383638927</v>
      </c>
      <c r="BD2978" s="2">
        <f t="shared" si="827"/>
        <v>0</v>
      </c>
      <c r="BE2978" s="2">
        <f t="shared" si="828"/>
        <v>2.6858213616489692</v>
      </c>
      <c r="BF2978" s="2">
        <f t="shared" si="829"/>
        <v>0</v>
      </c>
      <c r="BG2978" s="2">
        <f t="shared" si="830"/>
        <v>0.76563217496810021</v>
      </c>
      <c r="BH2978" s="2">
        <f t="shared" si="831"/>
        <v>7.4818391404584803</v>
      </c>
      <c r="BI2978" s="2">
        <f t="shared" si="832"/>
        <v>0.3581478639038117</v>
      </c>
      <c r="BJ2978" s="2">
        <f t="shared" si="833"/>
        <v>7.6646016424146382E-2</v>
      </c>
      <c r="BK2978" s="2">
        <f t="shared" si="834"/>
        <v>3.8175557662558011</v>
      </c>
      <c r="BL2978" s="2">
        <f t="shared" si="835"/>
        <v>2.5097716519234727</v>
      </c>
      <c r="BM2978" s="2"/>
      <c r="BN2978" s="1">
        <f t="shared" si="836"/>
        <v>10.301599284616413</v>
      </c>
      <c r="BO2978" s="2">
        <f t="shared" si="837"/>
        <v>1.8418833161753689</v>
      </c>
      <c r="BP2978" s="1">
        <f t="shared" si="838"/>
        <v>114.66165413533834</v>
      </c>
    </row>
    <row r="2979" spans="1:68" x14ac:dyDescent="0.25">
      <c r="A2979" t="s">
        <v>2696</v>
      </c>
      <c r="B2979" t="s">
        <v>2707</v>
      </c>
      <c r="C2979" t="s">
        <v>191</v>
      </c>
      <c r="D2979">
        <v>-24.179175000000001</v>
      </c>
      <c r="E2979">
        <v>-68.298283333333302</v>
      </c>
      <c r="H2979" t="s">
        <v>445</v>
      </c>
      <c r="I2979" t="s">
        <v>215</v>
      </c>
      <c r="J2979" t="s">
        <v>29</v>
      </c>
      <c r="L2979" t="s">
        <v>30</v>
      </c>
      <c r="N2979">
        <v>26.5</v>
      </c>
      <c r="P2979">
        <v>7.6</v>
      </c>
      <c r="Q2979" s="1">
        <v>7.2459016393442619</v>
      </c>
      <c r="R2979" s="3">
        <v>442</v>
      </c>
      <c r="S2979">
        <v>0.41</v>
      </c>
      <c r="T2979">
        <v>214</v>
      </c>
      <c r="W2979">
        <v>198</v>
      </c>
      <c r="AA2979">
        <v>20.568242343541947</v>
      </c>
      <c r="AB2979">
        <v>0.17499999999999999</v>
      </c>
      <c r="AD2979">
        <v>158</v>
      </c>
      <c r="AE2979">
        <v>13.9</v>
      </c>
      <c r="AF2979">
        <v>0.48199999999999998</v>
      </c>
      <c r="AG2979">
        <v>125</v>
      </c>
      <c r="AH2979">
        <v>46</v>
      </c>
      <c r="AI2979">
        <v>1.4E-3</v>
      </c>
      <c r="AJ2979">
        <v>8.0000000000000002E-3</v>
      </c>
      <c r="AK2979">
        <v>1.54E-2</v>
      </c>
      <c r="AL2979">
        <v>1.4E-3</v>
      </c>
      <c r="AM2979">
        <v>0.66400000000000003</v>
      </c>
      <c r="AN2979">
        <v>2.5000000000000001E-2</v>
      </c>
      <c r="AO2979">
        <v>2.4399999999999998E-2</v>
      </c>
      <c r="AP2979">
        <v>1.8E-3</v>
      </c>
      <c r="AQ2979">
        <v>1219</v>
      </c>
      <c r="AR2979" s="1">
        <v>-7.5</v>
      </c>
      <c r="AS2979" s="1">
        <v>-59.8</v>
      </c>
      <c r="AU2979" s="1">
        <v>-0.7</v>
      </c>
      <c r="AV2979">
        <v>0.70733699999999999</v>
      </c>
      <c r="AY2979" s="1">
        <v>1.9</v>
      </c>
      <c r="BA2979" t="s">
        <v>31</v>
      </c>
      <c r="BB2979">
        <v>7.2459016393442619</v>
      </c>
      <c r="BC2979" s="2">
        <f t="shared" si="826"/>
        <v>6.036671368124118</v>
      </c>
      <c r="BD2979" s="2">
        <f t="shared" si="827"/>
        <v>0</v>
      </c>
      <c r="BE2979" s="2">
        <f t="shared" si="828"/>
        <v>2.061211742660837</v>
      </c>
      <c r="BF2979" s="2">
        <f t="shared" si="829"/>
        <v>0</v>
      </c>
      <c r="BG2979" s="2">
        <f t="shared" si="830"/>
        <v>0.73234381953470462</v>
      </c>
      <c r="BH2979" s="2">
        <f t="shared" si="831"/>
        <v>6.8728522336769755</v>
      </c>
      <c r="BI2979" s="2">
        <f t="shared" si="832"/>
        <v>0.3555896648759273</v>
      </c>
      <c r="BJ2979" s="2">
        <f t="shared" si="833"/>
        <v>6.9442443451952163E-2</v>
      </c>
      <c r="BK2979" s="2">
        <f t="shared" si="834"/>
        <v>3.1189181096861121</v>
      </c>
      <c r="BL2979" s="2">
        <f t="shared" si="835"/>
        <v>1.8926146883357333</v>
      </c>
      <c r="BM2979" s="2"/>
      <c r="BN2979" s="1">
        <f t="shared" si="836"/>
        <v>-0.24202811839527136</v>
      </c>
      <c r="BO2979" s="2">
        <f t="shared" si="837"/>
        <v>1.1385168770273308</v>
      </c>
      <c r="BP2979" s="1">
        <f t="shared" si="838"/>
        <v>95.435684647302907</v>
      </c>
    </row>
    <row r="2980" spans="1:68" x14ac:dyDescent="0.25">
      <c r="A2980" t="s">
        <v>2697</v>
      </c>
      <c r="B2980" t="s">
        <v>2707</v>
      </c>
      <c r="C2980" t="s">
        <v>191</v>
      </c>
      <c r="D2980">
        <v>-24.179219444444399</v>
      </c>
      <c r="E2980">
        <v>-68.284188888888806</v>
      </c>
      <c r="H2980" t="s">
        <v>445</v>
      </c>
      <c r="I2980" t="s">
        <v>215</v>
      </c>
      <c r="J2980" t="s">
        <v>29</v>
      </c>
      <c r="L2980" t="s">
        <v>30</v>
      </c>
      <c r="N2980">
        <v>28.2</v>
      </c>
      <c r="P2980">
        <v>7.7</v>
      </c>
      <c r="Q2980" s="1">
        <v>7.442622950819672</v>
      </c>
      <c r="R2980" s="3">
        <v>454</v>
      </c>
      <c r="S2980">
        <v>0.36</v>
      </c>
      <c r="T2980">
        <v>154</v>
      </c>
      <c r="W2980">
        <v>125</v>
      </c>
      <c r="AA2980">
        <v>21.035702396804261</v>
      </c>
      <c r="AB2980">
        <v>6.8000000000000005E-2</v>
      </c>
      <c r="AD2980">
        <v>133</v>
      </c>
      <c r="AE2980">
        <v>11.2</v>
      </c>
      <c r="AF2980">
        <v>0.42</v>
      </c>
      <c r="AG2980">
        <v>115</v>
      </c>
      <c r="AH2980">
        <v>50</v>
      </c>
      <c r="AI2980">
        <v>1.4E-3</v>
      </c>
      <c r="AJ2980">
        <v>1.5740000000000001</v>
      </c>
      <c r="AK2980">
        <v>6.5000000000000002E-2</v>
      </c>
      <c r="AL2980">
        <v>1.1999999999999999E-3</v>
      </c>
      <c r="AM2980">
        <v>0.61399999999999999</v>
      </c>
      <c r="AN2980">
        <v>4.3999999999999997E-2</v>
      </c>
      <c r="AO2980">
        <v>1.9199999999999998E-2</v>
      </c>
      <c r="AP2980">
        <v>2.1000000000000003E-3</v>
      </c>
      <c r="AQ2980">
        <v>1486</v>
      </c>
      <c r="AR2980" s="1">
        <v>-8.3000000000000007</v>
      </c>
      <c r="AS2980" s="1">
        <v>-67.599999999999994</v>
      </c>
      <c r="AU2980" s="1">
        <v>-0.8</v>
      </c>
      <c r="BA2980" t="s">
        <v>31</v>
      </c>
      <c r="BB2980">
        <v>7.442622950819672</v>
      </c>
      <c r="BC2980" s="2">
        <f t="shared" si="826"/>
        <v>4.3441466854724959</v>
      </c>
      <c r="BD2980" s="2">
        <f t="shared" si="827"/>
        <v>0</v>
      </c>
      <c r="BE2980" s="2">
        <f t="shared" si="828"/>
        <v>1.3012700395586092</v>
      </c>
      <c r="BF2980" s="2">
        <f t="shared" si="829"/>
        <v>0</v>
      </c>
      <c r="BG2980" s="2">
        <f t="shared" si="830"/>
        <v>0.74898799725140242</v>
      </c>
      <c r="BH2980" s="2">
        <f t="shared" si="831"/>
        <v>5.7853756144242894</v>
      </c>
      <c r="BI2980" s="2">
        <f t="shared" si="832"/>
        <v>0.28651829112304933</v>
      </c>
      <c r="BJ2980" s="2">
        <f t="shared" si="833"/>
        <v>6.0510012966431347E-2</v>
      </c>
      <c r="BK2980" s="2">
        <f t="shared" si="834"/>
        <v>2.8694046609112229</v>
      </c>
      <c r="BL2980" s="2">
        <f t="shared" si="835"/>
        <v>2.0571898786257972</v>
      </c>
      <c r="BM2980" s="2"/>
      <c r="BN2980" s="1">
        <f t="shared" si="836"/>
        <v>5.2552704357975983</v>
      </c>
      <c r="BO2980" s="2">
        <f t="shared" si="837"/>
        <v>1.3317634125411759</v>
      </c>
      <c r="BP2980" s="1">
        <f t="shared" si="838"/>
        <v>119.04761904761905</v>
      </c>
    </row>
    <row r="2981" spans="1:68" x14ac:dyDescent="0.25">
      <c r="A2981" t="s">
        <v>2698</v>
      </c>
      <c r="B2981" t="s">
        <v>2707</v>
      </c>
      <c r="C2981" t="s">
        <v>191</v>
      </c>
      <c r="D2981">
        <v>-24.196666666666601</v>
      </c>
      <c r="E2981">
        <v>-68.284033333333298</v>
      </c>
      <c r="H2981" t="s">
        <v>445</v>
      </c>
      <c r="I2981" t="s">
        <v>215</v>
      </c>
      <c r="J2981" t="s">
        <v>29</v>
      </c>
      <c r="L2981" t="s">
        <v>30</v>
      </c>
      <c r="N2981">
        <v>31.9</v>
      </c>
      <c r="P2981">
        <v>7.5</v>
      </c>
      <c r="Q2981" s="1">
        <v>8.442622950819672</v>
      </c>
      <c r="R2981" s="3">
        <v>515</v>
      </c>
      <c r="S2981">
        <v>0.34300000000000003</v>
      </c>
      <c r="T2981">
        <v>211</v>
      </c>
      <c r="W2981">
        <v>187</v>
      </c>
      <c r="AA2981">
        <v>22.438082556591212</v>
      </c>
      <c r="AB2981">
        <v>0.11</v>
      </c>
      <c r="AD2981">
        <v>163</v>
      </c>
      <c r="AE2981">
        <v>14.2</v>
      </c>
      <c r="AF2981">
        <v>0.53400000000000003</v>
      </c>
      <c r="AG2981">
        <v>144</v>
      </c>
      <c r="AH2981">
        <v>59</v>
      </c>
      <c r="AI2981">
        <v>2E-3</v>
      </c>
      <c r="AJ2981">
        <v>6</v>
      </c>
      <c r="AK2981">
        <v>2.0799999999999999E-2</v>
      </c>
      <c r="AL2981">
        <v>2.3E-3</v>
      </c>
      <c r="AM2981">
        <v>0.86</v>
      </c>
      <c r="AN2981">
        <v>1.4999999999999999E-2</v>
      </c>
      <c r="AO2981">
        <v>2.3199999999999998E-2</v>
      </c>
      <c r="AP2981">
        <v>2.5999999999999999E-3</v>
      </c>
      <c r="AQ2981">
        <v>1299</v>
      </c>
      <c r="AR2981" s="1">
        <v>-8.1</v>
      </c>
      <c r="AS2981" s="1">
        <v>-62.4</v>
      </c>
      <c r="AU2981" s="1">
        <v>-1</v>
      </c>
      <c r="AV2981">
        <v>0.70734799999999998</v>
      </c>
      <c r="BA2981" t="s">
        <v>31</v>
      </c>
      <c r="BB2981">
        <v>8.442622950819672</v>
      </c>
      <c r="BC2981" s="2">
        <f t="shared" si="826"/>
        <v>5.952045133991537</v>
      </c>
      <c r="BD2981" s="2">
        <f t="shared" si="827"/>
        <v>0</v>
      </c>
      <c r="BE2981" s="2">
        <f t="shared" si="828"/>
        <v>1.9466999791796793</v>
      </c>
      <c r="BF2981" s="2">
        <f t="shared" si="829"/>
        <v>0</v>
      </c>
      <c r="BG2981" s="2">
        <f t="shared" si="830"/>
        <v>0.79892053040149591</v>
      </c>
      <c r="BH2981" s="2">
        <f t="shared" si="831"/>
        <v>7.0903475575275126</v>
      </c>
      <c r="BI2981" s="2">
        <f t="shared" si="832"/>
        <v>0.36326426195958039</v>
      </c>
      <c r="BJ2981" s="2">
        <f t="shared" si="833"/>
        <v>7.6934159343034145E-2</v>
      </c>
      <c r="BK2981" s="2">
        <f t="shared" si="834"/>
        <v>3.5929936623584009</v>
      </c>
      <c r="BL2981" s="2">
        <f t="shared" si="835"/>
        <v>2.4274840567784408</v>
      </c>
      <c r="BM2981" s="2"/>
      <c r="BN2981" s="1">
        <f t="shared" si="836"/>
        <v>3.3899840706850468</v>
      </c>
      <c r="BO2981" s="2">
        <f t="shared" si="837"/>
        <v>1.1912455967504756</v>
      </c>
      <c r="BP2981" s="1">
        <f t="shared" si="838"/>
        <v>110.48689138576779</v>
      </c>
    </row>
    <row r="2982" spans="1:68" x14ac:dyDescent="0.25">
      <c r="A2982" t="s">
        <v>2699</v>
      </c>
      <c r="B2982" t="s">
        <v>2707</v>
      </c>
      <c r="C2982" t="s">
        <v>191</v>
      </c>
      <c r="D2982">
        <v>-24.222638888888799</v>
      </c>
      <c r="E2982">
        <v>-68.291111111111107</v>
      </c>
      <c r="H2982" t="s">
        <v>445</v>
      </c>
      <c r="I2982" t="s">
        <v>215</v>
      </c>
      <c r="J2982" t="s">
        <v>29</v>
      </c>
      <c r="L2982" t="s">
        <v>30</v>
      </c>
      <c r="N2982">
        <v>27.8</v>
      </c>
      <c r="P2982">
        <v>7.6</v>
      </c>
      <c r="Q2982" s="1">
        <v>7.7049180327868854</v>
      </c>
      <c r="R2982" s="3">
        <v>470</v>
      </c>
      <c r="S2982">
        <v>0.59</v>
      </c>
      <c r="T2982">
        <v>138</v>
      </c>
      <c r="W2982">
        <v>165</v>
      </c>
      <c r="AA2982">
        <v>20.568242343541947</v>
      </c>
      <c r="AB2982">
        <v>0.10100000000000001</v>
      </c>
      <c r="AD2982">
        <v>124</v>
      </c>
      <c r="AE2982">
        <v>12</v>
      </c>
      <c r="AF2982">
        <v>0.376</v>
      </c>
      <c r="AG2982">
        <v>117</v>
      </c>
      <c r="AH2982">
        <v>39</v>
      </c>
      <c r="AI2982">
        <v>2.5000000000000001E-3</v>
      </c>
      <c r="AJ2982">
        <v>1.4219999999999999</v>
      </c>
      <c r="AK2982">
        <v>3.5799999999999998E-2</v>
      </c>
      <c r="AL2982">
        <v>1.9E-3</v>
      </c>
      <c r="AM2982">
        <v>0.50600000000000001</v>
      </c>
      <c r="AN2982">
        <v>2.4E-2</v>
      </c>
      <c r="AO2982">
        <v>1.8100000000000002E-2</v>
      </c>
      <c r="AP2982">
        <v>1.4E-3</v>
      </c>
      <c r="AQ2982">
        <v>1097</v>
      </c>
      <c r="AR2982" s="1">
        <v>-7.7</v>
      </c>
      <c r="AS2982" s="1">
        <v>-54.6</v>
      </c>
      <c r="AU2982" s="1">
        <v>-1.1000000000000001</v>
      </c>
      <c r="BA2982" t="s">
        <v>31</v>
      </c>
      <c r="BB2982">
        <v>7.7049180327868854</v>
      </c>
      <c r="BC2982" s="2">
        <f t="shared" si="826"/>
        <v>3.8928067700987303</v>
      </c>
      <c r="BD2982" s="2">
        <f t="shared" si="827"/>
        <v>0</v>
      </c>
      <c r="BE2982" s="2">
        <f t="shared" si="828"/>
        <v>1.7176764522173642</v>
      </c>
      <c r="BF2982" s="2">
        <f t="shared" si="829"/>
        <v>0</v>
      </c>
      <c r="BG2982" s="2">
        <f t="shared" si="830"/>
        <v>0.73234381953470462</v>
      </c>
      <c r="BH2982" s="2">
        <f t="shared" si="831"/>
        <v>5.3938840314933225</v>
      </c>
      <c r="BI2982" s="2">
        <f t="shared" si="832"/>
        <v>0.30698388334612431</v>
      </c>
      <c r="BJ2982" s="2">
        <f t="shared" si="833"/>
        <v>5.417086875090045E-2</v>
      </c>
      <c r="BK2982" s="2">
        <f t="shared" si="834"/>
        <v>2.9193073506662008</v>
      </c>
      <c r="BL2982" s="2">
        <f t="shared" si="835"/>
        <v>1.6046081053281218</v>
      </c>
      <c r="BM2982" s="2"/>
      <c r="BN2982" s="1">
        <f t="shared" si="836"/>
        <v>-0.77157935906195296</v>
      </c>
      <c r="BO2982" s="2">
        <f t="shared" si="837"/>
        <v>1.3856028182350602</v>
      </c>
      <c r="BP2982" s="1">
        <f t="shared" si="838"/>
        <v>103.72340425531915</v>
      </c>
    </row>
    <row r="2983" spans="1:68" x14ac:dyDescent="0.25">
      <c r="A2983" t="s">
        <v>2700</v>
      </c>
      <c r="B2983" t="s">
        <v>2707</v>
      </c>
      <c r="C2983" t="s">
        <v>191</v>
      </c>
      <c r="D2983">
        <v>-24.226369444444401</v>
      </c>
      <c r="E2983">
        <v>-68.299594444444395</v>
      </c>
      <c r="H2983" t="s">
        <v>445</v>
      </c>
      <c r="I2983" t="s">
        <v>215</v>
      </c>
      <c r="J2983" t="s">
        <v>29</v>
      </c>
      <c r="L2983" t="s">
        <v>30</v>
      </c>
      <c r="N2983">
        <v>29.5</v>
      </c>
      <c r="P2983">
        <v>7.6</v>
      </c>
      <c r="Q2983" s="1">
        <v>8.7540983606557372</v>
      </c>
      <c r="R2983" s="3">
        <v>534</v>
      </c>
      <c r="S2983">
        <v>0.9</v>
      </c>
      <c r="T2983">
        <v>220</v>
      </c>
      <c r="W2983">
        <v>299</v>
      </c>
      <c r="AA2983">
        <v>19.165862183754996</v>
      </c>
      <c r="AD2983">
        <v>183</v>
      </c>
      <c r="AE2983">
        <v>16.7</v>
      </c>
      <c r="AF2983">
        <v>0.21099999999999999</v>
      </c>
      <c r="AG2983">
        <v>118</v>
      </c>
      <c r="AH2983">
        <v>56</v>
      </c>
      <c r="AJ2983">
        <v>33</v>
      </c>
      <c r="AM2983">
        <v>0.63600000000000001</v>
      </c>
      <c r="AN2983">
        <v>6.3E-2</v>
      </c>
      <c r="AO2983"/>
      <c r="AQ2983">
        <v>1434</v>
      </c>
      <c r="AV2983">
        <v>0.70719799999999999</v>
      </c>
      <c r="BA2983" t="s">
        <v>31</v>
      </c>
      <c r="BB2983">
        <v>8.7540983606557372</v>
      </c>
      <c r="BC2983" s="2">
        <f t="shared" si="826"/>
        <v>6.2059238363892799</v>
      </c>
      <c r="BD2983" s="2">
        <f t="shared" si="827"/>
        <v>0</v>
      </c>
      <c r="BE2983" s="2">
        <f t="shared" si="828"/>
        <v>3.112637934624193</v>
      </c>
      <c r="BF2983" s="2">
        <f t="shared" si="829"/>
        <v>0</v>
      </c>
      <c r="BG2983" s="2">
        <f t="shared" si="830"/>
        <v>0.68241128638461113</v>
      </c>
      <c r="BH2983" s="2">
        <f t="shared" si="831"/>
        <v>7.9603288529296616</v>
      </c>
      <c r="BI2983" s="2">
        <f t="shared" si="832"/>
        <v>0.42721923765668962</v>
      </c>
      <c r="BJ2983" s="2">
        <f t="shared" si="833"/>
        <v>3.0399077942659558E-2</v>
      </c>
      <c r="BK2983" s="2">
        <f t="shared" si="834"/>
        <v>2.9442586955436898</v>
      </c>
      <c r="BL2983" s="2">
        <f t="shared" si="835"/>
        <v>2.3040526640608929</v>
      </c>
      <c r="BM2983" s="2"/>
      <c r="BN2983" s="1">
        <f t="shared" si="836"/>
        <v>-5.6626824336635639</v>
      </c>
      <c r="BO2983" s="2">
        <f t="shared" si="837"/>
        <v>1.2826984447107115</v>
      </c>
      <c r="BP2983" s="1">
        <f t="shared" si="838"/>
        <v>265.40284360189577</v>
      </c>
    </row>
    <row r="2984" spans="1:68" x14ac:dyDescent="0.25">
      <c r="A2984" t="s">
        <v>2701</v>
      </c>
      <c r="B2984" t="s">
        <v>2707</v>
      </c>
      <c r="C2984" t="s">
        <v>191</v>
      </c>
      <c r="D2984">
        <v>-24.232199999999999</v>
      </c>
      <c r="E2984">
        <v>-68.302572222222196</v>
      </c>
      <c r="H2984" t="s">
        <v>445</v>
      </c>
      <c r="I2984" t="s">
        <v>215</v>
      </c>
      <c r="J2984" t="s">
        <v>29</v>
      </c>
      <c r="L2984" t="s">
        <v>30</v>
      </c>
      <c r="N2984">
        <v>31.6</v>
      </c>
      <c r="P2984">
        <v>7.3</v>
      </c>
      <c r="Q2984" s="1">
        <v>10.442622950819672</v>
      </c>
      <c r="R2984" s="3">
        <v>637</v>
      </c>
      <c r="S2984">
        <v>1.05</v>
      </c>
      <c r="T2984">
        <v>305</v>
      </c>
      <c r="W2984">
        <v>306</v>
      </c>
      <c r="AA2984">
        <v>22.438082556591212</v>
      </c>
      <c r="AD2984">
        <v>217</v>
      </c>
      <c r="AE2984">
        <v>19.7</v>
      </c>
      <c r="AF2984">
        <v>0.71</v>
      </c>
      <c r="AG2984">
        <v>161</v>
      </c>
      <c r="AH2984">
        <v>89</v>
      </c>
      <c r="AJ2984">
        <v>56</v>
      </c>
      <c r="AM2984">
        <v>1.28</v>
      </c>
      <c r="AN2984">
        <v>2.1999999999999999E-2</v>
      </c>
      <c r="AO2984"/>
      <c r="AQ2984">
        <v>1784</v>
      </c>
      <c r="AR2984" s="1">
        <v>-7.9</v>
      </c>
      <c r="AS2984" s="1">
        <v>-62</v>
      </c>
      <c r="AU2984" s="1">
        <v>-0.7</v>
      </c>
      <c r="BA2984" t="s">
        <v>31</v>
      </c>
      <c r="BB2984">
        <v>10.442622950819672</v>
      </c>
      <c r="BC2984" s="2">
        <f t="shared" si="826"/>
        <v>8.6036671368124118</v>
      </c>
      <c r="BD2984" s="2">
        <f t="shared" si="827"/>
        <v>0</v>
      </c>
      <c r="BE2984" s="2">
        <f t="shared" si="828"/>
        <v>3.1855090568394751</v>
      </c>
      <c r="BF2984" s="2">
        <f t="shared" si="829"/>
        <v>0</v>
      </c>
      <c r="BG2984" s="2">
        <f t="shared" si="830"/>
        <v>0.79892053040149591</v>
      </c>
      <c r="BH2984" s="2">
        <f t="shared" si="831"/>
        <v>9.4392970551133146</v>
      </c>
      <c r="BI2984" s="2">
        <f t="shared" si="832"/>
        <v>0.50396520849322068</v>
      </c>
      <c r="BJ2984" s="2">
        <f t="shared" si="833"/>
        <v>0.10229073620515776</v>
      </c>
      <c r="BK2984" s="2">
        <f t="shared" si="834"/>
        <v>4.0171665252757123</v>
      </c>
      <c r="BL2984" s="2">
        <f t="shared" si="835"/>
        <v>3.6617979839539192</v>
      </c>
      <c r="BM2984" s="2"/>
      <c r="BN2984" s="1">
        <f t="shared" si="836"/>
        <v>-2.7205761619096856E-2</v>
      </c>
      <c r="BO2984" s="2">
        <f t="shared" si="837"/>
        <v>1.0971248544385803</v>
      </c>
      <c r="BP2984" s="1">
        <f t="shared" si="838"/>
        <v>125.35211267605635</v>
      </c>
    </row>
    <row r="2985" spans="1:68" x14ac:dyDescent="0.25">
      <c r="A2985" t="s">
        <v>2702</v>
      </c>
      <c r="B2985" t="s">
        <v>2707</v>
      </c>
      <c r="C2985" t="s">
        <v>191</v>
      </c>
      <c r="D2985">
        <v>-24.225838888888799</v>
      </c>
      <c r="E2985">
        <v>-68.331038888888799</v>
      </c>
      <c r="H2985" t="s">
        <v>445</v>
      </c>
      <c r="I2985" t="s">
        <v>215</v>
      </c>
      <c r="J2985" t="s">
        <v>29</v>
      </c>
      <c r="L2985" t="s">
        <v>30</v>
      </c>
      <c r="N2985">
        <v>30.1</v>
      </c>
      <c r="P2985">
        <v>7.5</v>
      </c>
      <c r="Q2985" s="1">
        <v>7.2459016393442619</v>
      </c>
      <c r="R2985" s="3">
        <v>442</v>
      </c>
      <c r="S2985">
        <v>4.32</v>
      </c>
      <c r="T2985">
        <v>1100</v>
      </c>
      <c r="W2985">
        <v>612</v>
      </c>
      <c r="AA2985">
        <v>24.775382822902799</v>
      </c>
      <c r="AB2985">
        <v>1.075</v>
      </c>
      <c r="AD2985">
        <v>1040</v>
      </c>
      <c r="AE2985">
        <v>78.3</v>
      </c>
      <c r="AF2985">
        <v>2.87</v>
      </c>
      <c r="AG2985">
        <v>291</v>
      </c>
      <c r="AH2985">
        <v>143</v>
      </c>
      <c r="AI2985">
        <v>1.6500000000000001E-2</v>
      </c>
      <c r="AJ2985">
        <v>7.8E-2</v>
      </c>
      <c r="AK2985">
        <v>1.1000000000000001E-3</v>
      </c>
      <c r="AL2985">
        <v>7.3000000000000001E-3</v>
      </c>
      <c r="AM2985">
        <v>3.17</v>
      </c>
      <c r="AN2985">
        <v>3.7999999999999999E-2</v>
      </c>
      <c r="AO2985">
        <v>4.6200000000000005E-2</v>
      </c>
      <c r="AP2985">
        <v>3.1699999999999999E-2</v>
      </c>
      <c r="AQ2985">
        <v>3593</v>
      </c>
      <c r="AR2985" s="1">
        <v>-7.7</v>
      </c>
      <c r="AS2985" s="1">
        <v>-54.6</v>
      </c>
      <c r="AU2985" s="1">
        <v>-1.1000000000000001</v>
      </c>
      <c r="AV2985">
        <v>0.70685900000000002</v>
      </c>
      <c r="AY2985" s="1">
        <v>4.3</v>
      </c>
      <c r="BA2985" t="s">
        <v>31</v>
      </c>
      <c r="BB2985">
        <v>7.2459016393442619</v>
      </c>
      <c r="BC2985" s="2">
        <f t="shared" si="826"/>
        <v>31.029619181946401</v>
      </c>
      <c r="BD2985" s="2">
        <f t="shared" si="827"/>
        <v>0</v>
      </c>
      <c r="BE2985" s="2">
        <f t="shared" si="828"/>
        <v>6.3710181136789501</v>
      </c>
      <c r="BF2985" s="2">
        <f t="shared" si="829"/>
        <v>0</v>
      </c>
      <c r="BG2985" s="2">
        <f t="shared" si="830"/>
        <v>0.8821414189849851</v>
      </c>
      <c r="BH2985" s="2">
        <f t="shared" si="831"/>
        <v>45.239027360911741</v>
      </c>
      <c r="BI2985" s="2">
        <f t="shared" si="832"/>
        <v>2.0030698388334609</v>
      </c>
      <c r="BJ2985" s="2">
        <f t="shared" si="833"/>
        <v>0.41348508860394756</v>
      </c>
      <c r="BK2985" s="2">
        <f t="shared" si="834"/>
        <v>7.2608413593492687</v>
      </c>
      <c r="BL2985" s="2">
        <f t="shared" si="835"/>
        <v>5.8835630528697802</v>
      </c>
      <c r="BM2985" s="2"/>
      <c r="BN2985" s="1">
        <f t="shared" si="836"/>
        <v>18.347052363908389</v>
      </c>
      <c r="BO2985" s="2">
        <f t="shared" si="837"/>
        <v>1.4579304726766558</v>
      </c>
      <c r="BP2985" s="1">
        <f t="shared" si="838"/>
        <v>49.825783972125436</v>
      </c>
    </row>
    <row r="2986" spans="1:68" x14ac:dyDescent="0.25">
      <c r="A2986" t="s">
        <v>2703</v>
      </c>
      <c r="B2986" t="s">
        <v>2707</v>
      </c>
      <c r="C2986" t="s">
        <v>191</v>
      </c>
      <c r="D2986">
        <v>-24.2610777777777</v>
      </c>
      <c r="E2986">
        <v>-68.360172222222204</v>
      </c>
      <c r="H2986" t="s">
        <v>445</v>
      </c>
      <c r="I2986" t="s">
        <v>215</v>
      </c>
      <c r="J2986" t="s">
        <v>29</v>
      </c>
      <c r="L2986" t="s">
        <v>30</v>
      </c>
      <c r="N2986">
        <v>34.6</v>
      </c>
      <c r="P2986">
        <v>7.4</v>
      </c>
      <c r="Q2986" s="1">
        <v>7.2459016393442619</v>
      </c>
      <c r="R2986" s="3">
        <v>442</v>
      </c>
      <c r="S2986">
        <v>1.41</v>
      </c>
      <c r="T2986">
        <v>385</v>
      </c>
      <c r="W2986">
        <v>477</v>
      </c>
      <c r="AA2986">
        <v>23.840462716378163</v>
      </c>
      <c r="AB2986">
        <v>0.42399999999999999</v>
      </c>
      <c r="AD2986">
        <v>365</v>
      </c>
      <c r="AE2986">
        <v>24.7</v>
      </c>
      <c r="AF2986">
        <v>1.0649999999999999</v>
      </c>
      <c r="AG2986">
        <v>120</v>
      </c>
      <c r="AH2986">
        <v>60</v>
      </c>
      <c r="AI2986">
        <v>2.8E-3</v>
      </c>
      <c r="AJ2986">
        <v>2.1000000000000001E-2</v>
      </c>
      <c r="AK2986">
        <v>5.9999999999999995E-4</v>
      </c>
      <c r="AL2986">
        <v>2.8999999999999998E-3</v>
      </c>
      <c r="AM2986">
        <v>0.72499999999999998</v>
      </c>
      <c r="AN2986">
        <v>7.8E-2</v>
      </c>
      <c r="AO2986">
        <v>5.0200000000000002E-2</v>
      </c>
      <c r="AP2986">
        <v>7.9000000000000008E-3</v>
      </c>
      <c r="AQ2986">
        <v>1905</v>
      </c>
      <c r="AY2986" s="1">
        <v>4.8</v>
      </c>
      <c r="BA2986" t="s">
        <v>31</v>
      </c>
      <c r="BB2986">
        <v>7.2459016393442619</v>
      </c>
      <c r="BC2986" s="2">
        <f t="shared" si="826"/>
        <v>10.860366713681241</v>
      </c>
      <c r="BD2986" s="2">
        <f t="shared" si="827"/>
        <v>0</v>
      </c>
      <c r="BE2986" s="2">
        <f t="shared" si="828"/>
        <v>4.9656464709556527</v>
      </c>
      <c r="BF2986" s="2">
        <f t="shared" si="829"/>
        <v>0</v>
      </c>
      <c r="BG2986" s="2">
        <f t="shared" si="830"/>
        <v>0.8488530635515894</v>
      </c>
      <c r="BH2986" s="2">
        <f t="shared" si="831"/>
        <v>15.877158641089217</v>
      </c>
      <c r="BI2986" s="2">
        <f t="shared" si="832"/>
        <v>0.63187515988743914</v>
      </c>
      <c r="BJ2986" s="2">
        <f t="shared" si="833"/>
        <v>0.15343610430773663</v>
      </c>
      <c r="BK2986" s="2">
        <f t="shared" si="834"/>
        <v>2.9941613852986673</v>
      </c>
      <c r="BL2986" s="2">
        <f t="shared" si="835"/>
        <v>2.4686278543509568</v>
      </c>
      <c r="BM2986" s="2"/>
      <c r="BN2986" s="1">
        <f t="shared" si="836"/>
        <v>-0.80810424001277958</v>
      </c>
      <c r="BO2986" s="2">
        <f t="shared" si="837"/>
        <v>1.4619357761730201</v>
      </c>
      <c r="BP2986" s="1">
        <f t="shared" si="838"/>
        <v>56.338028169014088</v>
      </c>
    </row>
    <row r="2987" spans="1:68" x14ac:dyDescent="0.25">
      <c r="A2987" t="s">
        <v>2704</v>
      </c>
      <c r="B2987" t="s">
        <v>2707</v>
      </c>
      <c r="C2987" t="s">
        <v>191</v>
      </c>
      <c r="D2987">
        <v>-24.261372222222199</v>
      </c>
      <c r="E2987">
        <v>-68.3713972222222</v>
      </c>
      <c r="H2987" t="s">
        <v>445</v>
      </c>
      <c r="I2987" t="s">
        <v>215</v>
      </c>
      <c r="J2987" t="s">
        <v>29</v>
      </c>
      <c r="L2987" t="s">
        <v>30</v>
      </c>
      <c r="N2987">
        <v>32.200000000000003</v>
      </c>
      <c r="P2987">
        <v>7.1</v>
      </c>
      <c r="Q2987" s="1">
        <v>5.557377049180328</v>
      </c>
      <c r="R2987" s="3">
        <v>339</v>
      </c>
      <c r="S2987">
        <v>0.88</v>
      </c>
      <c r="T2987">
        <v>205</v>
      </c>
      <c r="W2987">
        <v>519</v>
      </c>
      <c r="AA2987">
        <v>23.840462716378163</v>
      </c>
      <c r="AB2987">
        <v>0.26</v>
      </c>
      <c r="AD2987">
        <v>216</v>
      </c>
      <c r="AE2987">
        <v>16.100000000000001</v>
      </c>
      <c r="AF2987">
        <v>0.69799999999999995</v>
      </c>
      <c r="AG2987">
        <v>131</v>
      </c>
      <c r="AH2987">
        <v>61</v>
      </c>
      <c r="AI2987">
        <v>4.2000000000000006E-3</v>
      </c>
      <c r="AJ2987">
        <v>3.5000000000000003E-2</v>
      </c>
      <c r="AK2987">
        <v>1.5E-3</v>
      </c>
      <c r="AL2987">
        <v>7.7000000000000002E-3</v>
      </c>
      <c r="AM2987">
        <v>0.67</v>
      </c>
      <c r="AN2987">
        <v>0.05</v>
      </c>
      <c r="AO2987">
        <v>2.87E-2</v>
      </c>
      <c r="AP2987">
        <v>8.0000000000000002E-3</v>
      </c>
      <c r="AQ2987">
        <v>1609</v>
      </c>
      <c r="BA2987" t="s">
        <v>31</v>
      </c>
      <c r="BB2987">
        <v>5.557377049180328</v>
      </c>
      <c r="BC2987" s="2">
        <f t="shared" si="826"/>
        <v>5.7827926657263751</v>
      </c>
      <c r="BD2987" s="2">
        <f t="shared" si="827"/>
        <v>0</v>
      </c>
      <c r="BE2987" s="2">
        <f t="shared" si="828"/>
        <v>5.4028732042473449</v>
      </c>
      <c r="BF2987" s="2">
        <f t="shared" si="829"/>
        <v>0</v>
      </c>
      <c r="BG2987" s="2">
        <f t="shared" si="830"/>
        <v>0.8488530635515894</v>
      </c>
      <c r="BH2987" s="2">
        <f t="shared" si="831"/>
        <v>9.3957979903432065</v>
      </c>
      <c r="BI2987" s="2">
        <f t="shared" si="832"/>
        <v>0.4118700434893835</v>
      </c>
      <c r="BJ2987" s="2">
        <f t="shared" si="833"/>
        <v>0.10056187869183114</v>
      </c>
      <c r="BK2987" s="2">
        <f t="shared" si="834"/>
        <v>3.2686261789510453</v>
      </c>
      <c r="BL2987" s="2">
        <f t="shared" si="835"/>
        <v>2.5097716519234727</v>
      </c>
      <c r="BM2987" s="2"/>
      <c r="BN2987" s="1">
        <f t="shared" si="836"/>
        <v>-1.5612837572921288</v>
      </c>
      <c r="BO2987" s="2">
        <f t="shared" si="837"/>
        <v>1.6247855549154473</v>
      </c>
      <c r="BP2987" s="1">
        <f t="shared" si="838"/>
        <v>87.392550143266476</v>
      </c>
    </row>
    <row r="2988" spans="1:68" x14ac:dyDescent="0.25">
      <c r="A2988" t="s">
        <v>2705</v>
      </c>
      <c r="B2988" t="s">
        <v>2707</v>
      </c>
      <c r="C2988" t="s">
        <v>191</v>
      </c>
      <c r="D2988">
        <v>-24.2746722222222</v>
      </c>
      <c r="E2988">
        <v>-68.376288888888794</v>
      </c>
      <c r="H2988" t="s">
        <v>445</v>
      </c>
      <c r="I2988" t="s">
        <v>215</v>
      </c>
      <c r="J2988" t="s">
        <v>29</v>
      </c>
      <c r="L2988" t="s">
        <v>30</v>
      </c>
      <c r="N2988">
        <v>33.799999999999997</v>
      </c>
      <c r="P2988">
        <v>6.8</v>
      </c>
      <c r="Q2988" s="1">
        <v>5.7868852459016393</v>
      </c>
      <c r="R2988" s="3">
        <v>353</v>
      </c>
      <c r="S2988">
        <v>0.72</v>
      </c>
      <c r="T2988">
        <v>191</v>
      </c>
      <c r="W2988">
        <v>484</v>
      </c>
      <c r="AA2988">
        <v>23.840462716378163</v>
      </c>
      <c r="AB2988">
        <v>0.252</v>
      </c>
      <c r="AD2988">
        <v>214</v>
      </c>
      <c r="AE2988">
        <v>16.100000000000001</v>
      </c>
      <c r="AF2988">
        <v>0.70199999999999996</v>
      </c>
      <c r="AG2988">
        <v>134</v>
      </c>
      <c r="AH2988">
        <v>62</v>
      </c>
      <c r="AI2988">
        <v>1.8E-3</v>
      </c>
      <c r="AJ2988">
        <v>1.7999999999999999E-2</v>
      </c>
      <c r="AK2988">
        <v>5.0000000000000001E-4</v>
      </c>
      <c r="AL2988">
        <v>3.3999999999999998E-3</v>
      </c>
      <c r="AM2988">
        <v>0.67200000000000004</v>
      </c>
      <c r="AN2988">
        <v>0.04</v>
      </c>
      <c r="AO2988">
        <v>2.7600000000000003E-2</v>
      </c>
      <c r="AP2988">
        <v>8.0000000000000002E-3</v>
      </c>
      <c r="AQ2988">
        <v>1533</v>
      </c>
      <c r="AR2988" s="1">
        <v>-8.1</v>
      </c>
      <c r="AS2988" s="1">
        <v>-64.599999999999994</v>
      </c>
      <c r="AU2988" s="1">
        <v>0.1</v>
      </c>
      <c r="AV2988">
        <v>0.70693499999999998</v>
      </c>
      <c r="AY2988" s="1">
        <v>4.2</v>
      </c>
      <c r="BA2988" t="s">
        <v>31</v>
      </c>
      <c r="BB2988">
        <v>5.7868852459016393</v>
      </c>
      <c r="BC2988" s="2">
        <f t="shared" si="826"/>
        <v>5.3878702397743297</v>
      </c>
      <c r="BD2988" s="2">
        <f t="shared" si="827"/>
        <v>0</v>
      </c>
      <c r="BE2988" s="2">
        <f t="shared" si="828"/>
        <v>5.0385175931709343</v>
      </c>
      <c r="BF2988" s="2">
        <f t="shared" si="829"/>
        <v>0</v>
      </c>
      <c r="BG2988" s="2">
        <f t="shared" si="830"/>
        <v>0.8488530635515894</v>
      </c>
      <c r="BH2988" s="2">
        <f t="shared" si="831"/>
        <v>9.308799860802992</v>
      </c>
      <c r="BI2988" s="2">
        <f t="shared" si="832"/>
        <v>0.4118700434893835</v>
      </c>
      <c r="BJ2988" s="2">
        <f t="shared" si="833"/>
        <v>0.10113816452960668</v>
      </c>
      <c r="BK2988" s="2">
        <f t="shared" si="834"/>
        <v>3.3434802135835118</v>
      </c>
      <c r="BL2988" s="2">
        <f t="shared" si="835"/>
        <v>2.5509154494959887</v>
      </c>
      <c r="BM2988" s="2"/>
      <c r="BN2988" s="1">
        <f t="shared" si="836"/>
        <v>0.83711786114187248</v>
      </c>
      <c r="BO2988" s="2">
        <f t="shared" si="837"/>
        <v>1.7277327490338539</v>
      </c>
      <c r="BP2988" s="1">
        <f t="shared" si="838"/>
        <v>88.319088319088323</v>
      </c>
    </row>
    <row r="2989" spans="1:68" x14ac:dyDescent="0.25">
      <c r="A2989" t="s">
        <v>2706</v>
      </c>
      <c r="B2989" t="s">
        <v>2707</v>
      </c>
      <c r="C2989" t="s">
        <v>191</v>
      </c>
      <c r="D2989">
        <v>-24.270822222222201</v>
      </c>
      <c r="E2989">
        <v>-68.365466666666606</v>
      </c>
      <c r="H2989" t="s">
        <v>445</v>
      </c>
      <c r="I2989" t="s">
        <v>215</v>
      </c>
      <c r="J2989" t="s">
        <v>29</v>
      </c>
      <c r="L2989" t="s">
        <v>30</v>
      </c>
      <c r="N2989">
        <v>33</v>
      </c>
      <c r="P2989">
        <v>7.4</v>
      </c>
      <c r="Q2989" s="1">
        <v>7.0491803278688527</v>
      </c>
      <c r="R2989" s="3">
        <v>430</v>
      </c>
      <c r="S2989">
        <v>1.29</v>
      </c>
      <c r="T2989">
        <v>359</v>
      </c>
      <c r="W2989">
        <v>465</v>
      </c>
      <c r="AA2989">
        <v>24.307922769640481</v>
      </c>
      <c r="AB2989">
        <v>0.40699999999999997</v>
      </c>
      <c r="AD2989">
        <v>337</v>
      </c>
      <c r="AE2989">
        <v>25.1</v>
      </c>
      <c r="AF2989">
        <v>1.05</v>
      </c>
      <c r="AG2989">
        <v>123</v>
      </c>
      <c r="AH2989">
        <v>63</v>
      </c>
      <c r="AI2989">
        <v>4.0000000000000001E-3</v>
      </c>
      <c r="AJ2989">
        <v>3.5999999999999997E-2</v>
      </c>
      <c r="AK2989">
        <v>1.2999999999999999E-3</v>
      </c>
      <c r="AL2989">
        <v>3.5999999999999999E-3</v>
      </c>
      <c r="AM2989">
        <v>0.71</v>
      </c>
      <c r="AN2989">
        <v>2.5000000000000001E-2</v>
      </c>
      <c r="AO2989">
        <v>5.1200000000000002E-2</v>
      </c>
      <c r="AP2989">
        <v>7.4000000000000003E-3</v>
      </c>
      <c r="AQ2989">
        <v>1850</v>
      </c>
      <c r="AR2989" s="1">
        <v>-8.3000000000000007</v>
      </c>
      <c r="AS2989" s="1">
        <v>-60.2</v>
      </c>
      <c r="AU2989" s="1">
        <v>-0.4</v>
      </c>
      <c r="AY2989" s="1">
        <v>4.9000000000000004</v>
      </c>
      <c r="BA2989" t="s">
        <v>31</v>
      </c>
      <c r="BB2989">
        <v>7.0491803278688527</v>
      </c>
      <c r="BC2989" s="2">
        <f t="shared" si="826"/>
        <v>10.126939351198871</v>
      </c>
      <c r="BD2989" s="2">
        <f t="shared" si="827"/>
        <v>0</v>
      </c>
      <c r="BE2989" s="2">
        <f t="shared" si="828"/>
        <v>4.8407245471580262</v>
      </c>
      <c r="BF2989" s="2">
        <f t="shared" si="829"/>
        <v>0</v>
      </c>
      <c r="BG2989" s="2">
        <f t="shared" si="830"/>
        <v>0.8654972412682872</v>
      </c>
      <c r="BH2989" s="2">
        <f t="shared" si="831"/>
        <v>14.659184827526207</v>
      </c>
      <c r="BI2989" s="2">
        <f t="shared" si="832"/>
        <v>0.64210795599897674</v>
      </c>
      <c r="BJ2989" s="2">
        <f t="shared" si="833"/>
        <v>0.1512750324160784</v>
      </c>
      <c r="BK2989" s="2">
        <f t="shared" si="834"/>
        <v>3.0690154199311341</v>
      </c>
      <c r="BL2989" s="2">
        <f t="shared" si="835"/>
        <v>2.5920592470685047</v>
      </c>
      <c r="BM2989" s="2"/>
      <c r="BN2989" s="1">
        <f t="shared" si="836"/>
        <v>-0.15448087288630971</v>
      </c>
      <c r="BO2989" s="2">
        <f t="shared" si="837"/>
        <v>1.4475434599883121</v>
      </c>
      <c r="BP2989" s="1">
        <f t="shared" si="838"/>
        <v>60</v>
      </c>
    </row>
    <row r="2990" spans="1:68" x14ac:dyDescent="0.25">
      <c r="A2990" t="s">
        <v>2708</v>
      </c>
      <c r="B2990" t="s">
        <v>2730</v>
      </c>
      <c r="C2990" t="s">
        <v>191</v>
      </c>
      <c r="D2990">
        <v>-21.173014999999999</v>
      </c>
      <c r="E2990">
        <v>-68.659000000000006</v>
      </c>
      <c r="G2990" t="s">
        <v>2731</v>
      </c>
      <c r="H2990" t="s">
        <v>1173</v>
      </c>
      <c r="I2990" t="s">
        <v>1032</v>
      </c>
      <c r="J2990" t="s">
        <v>29</v>
      </c>
      <c r="L2990" t="s">
        <v>30</v>
      </c>
      <c r="P2990">
        <v>8.1999999999999993</v>
      </c>
      <c r="Q2990" s="1">
        <f>R2990/61</f>
        <v>2.3278688524590163</v>
      </c>
      <c r="R2990">
        <v>142</v>
      </c>
      <c r="T2990">
        <v>91.1</v>
      </c>
      <c r="U2990">
        <v>0.43</v>
      </c>
      <c r="W2990">
        <v>186</v>
      </c>
      <c r="Z2990">
        <v>3.66</v>
      </c>
      <c r="AA2990">
        <v>35.5</v>
      </c>
      <c r="AD2990">
        <v>103</v>
      </c>
      <c r="AE2990">
        <v>13.7</v>
      </c>
      <c r="AF2990">
        <v>0.61</v>
      </c>
      <c r="AG2990">
        <v>44.9</v>
      </c>
      <c r="AH2990">
        <v>20.3</v>
      </c>
      <c r="AO2990">
        <v>0.05</v>
      </c>
      <c r="AQ2990" s="3">
        <f>SUM(O2990:AP2990)</f>
        <v>651.77786885245905</v>
      </c>
      <c r="AT2990" s="1">
        <v>6.13</v>
      </c>
      <c r="AV2990">
        <v>0.70635499999999996</v>
      </c>
      <c r="AW2990" s="1">
        <v>5.05</v>
      </c>
      <c r="BA2990" t="s">
        <v>31</v>
      </c>
      <c r="BB2990">
        <v>2.3278688524590163</v>
      </c>
      <c r="BC2990" s="2">
        <f t="shared" ref="BC2990:BC3012" si="839">T2990/35.45</f>
        <v>2.569816643159379</v>
      </c>
      <c r="BD2990" s="2">
        <f t="shared" ref="BD2990:BD3012" si="840">U2990/79.904</f>
        <v>5.3814577492991593E-3</v>
      </c>
      <c r="BE2990" s="2">
        <f t="shared" ref="BE2990:BE3012" si="841">W2990/96.06</f>
        <v>1.9362898188632105</v>
      </c>
      <c r="BF2990" s="2">
        <f t="shared" ref="BF2990:BF3012" si="842">Z2990/10.811</f>
        <v>0.33854407547867915</v>
      </c>
      <c r="BG2990" s="2">
        <f t="shared" ref="BG2990:BG3012" si="843">AA2990/28.0855</f>
        <v>1.2639974363995656</v>
      </c>
      <c r="BH2990" s="2">
        <f t="shared" ref="BH2990:BH3012" si="844">AD2990/22.989</f>
        <v>4.4804036713210662</v>
      </c>
      <c r="BI2990" s="2">
        <f t="shared" ref="BI2990:BI3012" si="845">AE2990/39.09</f>
        <v>0.35047326682015856</v>
      </c>
      <c r="BJ2990" s="2">
        <f t="shared" ref="BJ2990:BJ3012" si="846">AF2990/6.941</f>
        <v>8.7883590260769348E-2</v>
      </c>
      <c r="BK2990" s="2">
        <f t="shared" ref="BK2990:BK3012" si="847">AG2990/40.078</f>
        <v>1.1203153849992513</v>
      </c>
      <c r="BL2990" s="2">
        <f t="shared" ref="BL2990:BL3012" si="848">AH2990/24.305</f>
        <v>0.83521909072207368</v>
      </c>
      <c r="BM2990" s="2"/>
      <c r="BN2990" s="1">
        <f t="shared" ref="BN2990:BN3012" si="849">((BH2990+BI2990+BJ2990+2*BK2990+2*BL2990)-(BC2990+BD2990+2*BE2990+BB2990))/((BH2990+BI2990+BJ2990+2*BK2990+2*BL2990)+(BC2990+BD2990+2*BE2990+BB2990))*100</f>
        <v>0.30776156539139299</v>
      </c>
      <c r="BO2990" s="2">
        <f t="shared" ref="BO2990:BO3012" si="850">BH2990/BC2990</f>
        <v>1.7434721201792736</v>
      </c>
      <c r="BP2990" s="1">
        <f t="shared" ref="BP2990:BP3012" si="851">AH2990/AF2990</f>
        <v>33.278688524590166</v>
      </c>
    </row>
    <row r="2991" spans="1:68" x14ac:dyDescent="0.25">
      <c r="A2991" t="s">
        <v>2709</v>
      </c>
      <c r="B2991" t="s">
        <v>2730</v>
      </c>
      <c r="C2991" t="s">
        <v>191</v>
      </c>
      <c r="D2991">
        <v>-21.851329</v>
      </c>
      <c r="E2991">
        <v>-68.593879999999999</v>
      </c>
      <c r="G2991" t="s">
        <v>2731</v>
      </c>
      <c r="H2991" t="s">
        <v>1173</v>
      </c>
      <c r="I2991" t="s">
        <v>1032</v>
      </c>
      <c r="J2991" t="s">
        <v>29</v>
      </c>
      <c r="L2991" t="s">
        <v>30</v>
      </c>
      <c r="P2991">
        <v>7.05</v>
      </c>
      <c r="Q2991" s="1">
        <f t="shared" ref="Q2991:Q3012" si="852">R2991/61</f>
        <v>5.7540983606557381</v>
      </c>
      <c r="R2991">
        <v>351</v>
      </c>
      <c r="T2991">
        <v>554</v>
      </c>
      <c r="U2991">
        <v>1.41</v>
      </c>
      <c r="W2991">
        <v>252</v>
      </c>
      <c r="Z2991">
        <v>13.84</v>
      </c>
      <c r="AA2991">
        <v>31.8</v>
      </c>
      <c r="AD2991">
        <v>316.20499999999998</v>
      </c>
      <c r="AE2991">
        <v>25.353999999999999</v>
      </c>
      <c r="AF2991">
        <v>0.71</v>
      </c>
      <c r="AG2991">
        <v>50.744999999999997</v>
      </c>
      <c r="AH2991">
        <v>56.31</v>
      </c>
      <c r="AO2991">
        <v>6.8000000000000005E-2</v>
      </c>
      <c r="AQ2991" s="3">
        <f t="shared" ref="AQ2991:AQ3012" si="853">SUM(O2991:AP2991)</f>
        <v>1666.2460983606554</v>
      </c>
      <c r="AT2991" s="1">
        <v>10.55</v>
      </c>
      <c r="AV2991">
        <v>0.70590600000000003</v>
      </c>
      <c r="AW2991" s="1">
        <v>5.32</v>
      </c>
      <c r="BA2991" t="s">
        <v>31</v>
      </c>
      <c r="BB2991">
        <v>5.7540983606557381</v>
      </c>
      <c r="BC2991" s="2">
        <f t="shared" si="839"/>
        <v>15.627644569816642</v>
      </c>
      <c r="BD2991" s="2">
        <f t="shared" si="840"/>
        <v>1.7646175410492591E-2</v>
      </c>
      <c r="BE2991" s="2">
        <f t="shared" si="841"/>
        <v>2.623360399750156</v>
      </c>
      <c r="BF2991" s="2">
        <f t="shared" si="842"/>
        <v>1.2801775968920543</v>
      </c>
      <c r="BG2991" s="2">
        <f t="shared" si="843"/>
        <v>1.1322568585213011</v>
      </c>
      <c r="BH2991" s="2">
        <f t="shared" si="844"/>
        <v>13.754621775631822</v>
      </c>
      <c r="BI2991" s="2">
        <f t="shared" si="845"/>
        <v>0.64860578152980297</v>
      </c>
      <c r="BJ2991" s="2">
        <f t="shared" si="846"/>
        <v>0.10229073620515776</v>
      </c>
      <c r="BK2991" s="2">
        <f t="shared" si="847"/>
        <v>1.2661559958081738</v>
      </c>
      <c r="BL2991" s="2">
        <f t="shared" si="848"/>
        <v>2.3168072413083727</v>
      </c>
      <c r="BM2991" s="2"/>
      <c r="BN2991" s="1">
        <f t="shared" si="849"/>
        <v>-10.295771736488375</v>
      </c>
      <c r="BO2991" s="2">
        <f t="shared" si="850"/>
        <v>0.88014682661759591</v>
      </c>
      <c r="BP2991" s="1">
        <f t="shared" si="851"/>
        <v>79.309859154929583</v>
      </c>
    </row>
    <row r="2992" spans="1:68" x14ac:dyDescent="0.25">
      <c r="A2992" t="s">
        <v>2710</v>
      </c>
      <c r="B2992" t="s">
        <v>2730</v>
      </c>
      <c r="C2992" t="s">
        <v>191</v>
      </c>
      <c r="D2992">
        <v>-21.975539000000001</v>
      </c>
      <c r="E2992">
        <v>-68.610556000000003</v>
      </c>
      <c r="G2992" t="s">
        <v>2731</v>
      </c>
      <c r="H2992" t="s">
        <v>1173</v>
      </c>
      <c r="I2992" t="s">
        <v>1032</v>
      </c>
      <c r="J2992" t="s">
        <v>29</v>
      </c>
      <c r="L2992" t="s">
        <v>30</v>
      </c>
      <c r="P2992">
        <v>8</v>
      </c>
      <c r="R2992"/>
      <c r="T2992">
        <v>423</v>
      </c>
      <c r="U2992">
        <v>1.02</v>
      </c>
      <c r="W2992">
        <v>352</v>
      </c>
      <c r="Z2992">
        <v>9.65</v>
      </c>
      <c r="AA2992">
        <v>36.1</v>
      </c>
      <c r="AD2992">
        <v>232.68799999999999</v>
      </c>
      <c r="AE2992">
        <v>19.986999999999998</v>
      </c>
      <c r="AF2992">
        <v>0.82</v>
      </c>
      <c r="AG2992">
        <v>37.276000000000003</v>
      </c>
      <c r="AH2992">
        <v>47.774000000000001</v>
      </c>
      <c r="AM2992">
        <v>0.9</v>
      </c>
      <c r="AO2992">
        <v>5.6000000000000001E-2</v>
      </c>
      <c r="AQ2992" s="3">
        <f t="shared" si="853"/>
        <v>1169.2710000000002</v>
      </c>
      <c r="AT2992" s="1">
        <v>9.14</v>
      </c>
      <c r="AV2992">
        <v>0.70589100000000005</v>
      </c>
      <c r="AW2992" s="1">
        <v>5.93</v>
      </c>
      <c r="BA2992" t="s">
        <v>31</v>
      </c>
      <c r="BC2992" s="2">
        <f t="shared" si="839"/>
        <v>11.932299012693933</v>
      </c>
      <c r="BD2992" s="2">
        <f t="shared" si="840"/>
        <v>1.2765318382058471E-2</v>
      </c>
      <c r="BE2992" s="2">
        <f t="shared" si="841"/>
        <v>3.6643764313970433</v>
      </c>
      <c r="BF2992" s="2">
        <f t="shared" si="842"/>
        <v>0.89260937933586171</v>
      </c>
      <c r="BG2992" s="2">
        <f t="shared" si="843"/>
        <v>1.2853607733527979</v>
      </c>
      <c r="BH2992" s="2">
        <f t="shared" si="844"/>
        <v>10.121710383226759</v>
      </c>
      <c r="BI2992" s="2">
        <f t="shared" si="845"/>
        <v>0.51130723970324887</v>
      </c>
      <c r="BJ2992" s="2">
        <f t="shared" si="846"/>
        <v>0.11813859674398501</v>
      </c>
      <c r="BK2992" s="2">
        <f t="shared" si="847"/>
        <v>0.93008633165327614</v>
      </c>
      <c r="BL2992" s="2">
        <f t="shared" si="848"/>
        <v>1.9656037852293766</v>
      </c>
      <c r="BM2992" s="2"/>
      <c r="BN2992" s="1">
        <f t="shared" si="849"/>
        <v>-7.6257923051749872</v>
      </c>
      <c r="BO2992" s="2">
        <f t="shared" si="850"/>
        <v>0.84826154393708897</v>
      </c>
      <c r="BP2992" s="1">
        <f t="shared" si="851"/>
        <v>58.260975609756102</v>
      </c>
    </row>
    <row r="2993" spans="1:68" x14ac:dyDescent="0.25">
      <c r="A2993" t="s">
        <v>2711</v>
      </c>
      <c r="B2993" t="s">
        <v>2730</v>
      </c>
      <c r="C2993" t="s">
        <v>191</v>
      </c>
      <c r="D2993">
        <v>-21.984349999999999</v>
      </c>
      <c r="E2993">
        <v>-68.607761999999994</v>
      </c>
      <c r="G2993" t="s">
        <v>2731</v>
      </c>
      <c r="H2993" t="s">
        <v>1173</v>
      </c>
      <c r="I2993" t="s">
        <v>1032</v>
      </c>
      <c r="J2993" t="s">
        <v>29</v>
      </c>
      <c r="L2993" t="s">
        <v>30</v>
      </c>
      <c r="P2993">
        <v>8</v>
      </c>
      <c r="R2993"/>
      <c r="T2993">
        <v>614</v>
      </c>
      <c r="U2993">
        <v>1.04</v>
      </c>
      <c r="W2993">
        <v>407</v>
      </c>
      <c r="Z2993">
        <v>9.25</v>
      </c>
      <c r="AA2993">
        <v>39</v>
      </c>
      <c r="AD2993">
        <v>356</v>
      </c>
      <c r="AE2993">
        <v>27.3</v>
      </c>
      <c r="AF2993">
        <v>0.73</v>
      </c>
      <c r="AG2993">
        <v>39.6</v>
      </c>
      <c r="AH2993">
        <v>83</v>
      </c>
      <c r="AM2993">
        <v>1.85</v>
      </c>
      <c r="AO2993">
        <v>8.5000000000000006E-2</v>
      </c>
      <c r="AQ2993" s="3">
        <f t="shared" si="853"/>
        <v>1586.8549999999998</v>
      </c>
      <c r="AT2993" s="1">
        <v>9.4</v>
      </c>
      <c r="AV2993">
        <v>0.70606000000000002</v>
      </c>
      <c r="AW2993" s="1">
        <v>7.88</v>
      </c>
      <c r="BA2993" t="s">
        <v>31</v>
      </c>
      <c r="BC2993" s="2">
        <f t="shared" si="839"/>
        <v>17.320169252468265</v>
      </c>
      <c r="BD2993" s="2">
        <f t="shared" si="840"/>
        <v>1.301561874249099E-2</v>
      </c>
      <c r="BE2993" s="2">
        <f t="shared" si="841"/>
        <v>4.2369352488028316</v>
      </c>
      <c r="BF2993" s="2">
        <f t="shared" si="842"/>
        <v>0.85561002682453058</v>
      </c>
      <c r="BG2993" s="2">
        <f t="shared" si="843"/>
        <v>1.3886169019600862</v>
      </c>
      <c r="BH2993" s="2">
        <f t="shared" si="844"/>
        <v>15.485667058158249</v>
      </c>
      <c r="BI2993" s="2">
        <f t="shared" si="845"/>
        <v>0.69838833461243277</v>
      </c>
      <c r="BJ2993" s="2">
        <f t="shared" si="846"/>
        <v>0.10517216539403544</v>
      </c>
      <c r="BK2993" s="2">
        <f t="shared" si="847"/>
        <v>0.98807325714856031</v>
      </c>
      <c r="BL2993" s="2">
        <f t="shared" si="848"/>
        <v>3.4149351985188234</v>
      </c>
      <c r="BM2993" s="2"/>
      <c r="BN2993" s="1">
        <f t="shared" si="849"/>
        <v>-1.3983865200156032</v>
      </c>
      <c r="BO2993" s="2">
        <f t="shared" si="850"/>
        <v>0.89408289448161227</v>
      </c>
      <c r="BP2993" s="1">
        <f t="shared" si="851"/>
        <v>113.69863013698631</v>
      </c>
    </row>
    <row r="2994" spans="1:68" x14ac:dyDescent="0.25">
      <c r="A2994" t="s">
        <v>2712</v>
      </c>
      <c r="B2994" t="s">
        <v>2730</v>
      </c>
      <c r="C2994" t="s">
        <v>191</v>
      </c>
      <c r="D2994">
        <v>-21.341913000000002</v>
      </c>
      <c r="E2994">
        <v>-68.576714999999993</v>
      </c>
      <c r="G2994" t="s">
        <v>2731</v>
      </c>
      <c r="H2994" t="s">
        <v>1173</v>
      </c>
      <c r="I2994" t="s">
        <v>193</v>
      </c>
      <c r="J2994" t="s">
        <v>29</v>
      </c>
      <c r="L2994" t="s">
        <v>30</v>
      </c>
      <c r="P2994">
        <v>7.6</v>
      </c>
      <c r="Q2994" s="1">
        <f t="shared" si="852"/>
        <v>0.97377049180327868</v>
      </c>
      <c r="R2994">
        <v>59.4</v>
      </c>
      <c r="T2994">
        <v>179</v>
      </c>
      <c r="U2994">
        <v>0.28999999999999998</v>
      </c>
      <c r="W2994">
        <v>101</v>
      </c>
      <c r="Z2994">
        <v>4.45</v>
      </c>
      <c r="AA2994">
        <v>29.3</v>
      </c>
      <c r="AD2994">
        <v>90.5</v>
      </c>
      <c r="AE2994">
        <v>11.5</v>
      </c>
      <c r="AF2994">
        <v>0.13</v>
      </c>
      <c r="AG2994">
        <v>80.5</v>
      </c>
      <c r="AH2994">
        <v>10.4</v>
      </c>
      <c r="AM2994">
        <v>0.78</v>
      </c>
      <c r="AO2994">
        <v>6.5000000000000002E-2</v>
      </c>
      <c r="AQ2994" s="3">
        <f t="shared" si="853"/>
        <v>575.88877049180326</v>
      </c>
      <c r="AT2994" s="1">
        <v>7.74</v>
      </c>
      <c r="AV2994">
        <v>0.70511999999999997</v>
      </c>
      <c r="AW2994" s="1">
        <v>6.42</v>
      </c>
      <c r="BA2994" t="s">
        <v>31</v>
      </c>
      <c r="BB2994">
        <v>0.97377049180327868</v>
      </c>
      <c r="BC2994" s="2">
        <f t="shared" si="839"/>
        <v>5.0493653032440049</v>
      </c>
      <c r="BD2994" s="2">
        <f t="shared" si="840"/>
        <v>3.6293552262715257E-3</v>
      </c>
      <c r="BE2994" s="2">
        <f t="shared" si="841"/>
        <v>1.0514261919633563</v>
      </c>
      <c r="BF2994" s="2">
        <f t="shared" si="842"/>
        <v>0.41161779668855797</v>
      </c>
      <c r="BG2994" s="2">
        <f t="shared" si="843"/>
        <v>1.0432429545495008</v>
      </c>
      <c r="BH2994" s="2">
        <f t="shared" si="844"/>
        <v>3.9366653616947236</v>
      </c>
      <c r="BI2994" s="2">
        <f t="shared" si="845"/>
        <v>0.29419288820670247</v>
      </c>
      <c r="BJ2994" s="2">
        <f t="shared" si="846"/>
        <v>1.8729289727704941E-2</v>
      </c>
      <c r="BK2994" s="2">
        <f t="shared" si="847"/>
        <v>2.0085832626378561</v>
      </c>
      <c r="BL2994" s="2">
        <f t="shared" si="848"/>
        <v>0.42789549475416583</v>
      </c>
      <c r="BM2994" s="2"/>
      <c r="BN2994" s="1">
        <f t="shared" si="849"/>
        <v>5.7553800290999382</v>
      </c>
      <c r="BO2994" s="2">
        <f t="shared" si="850"/>
        <v>0.77963568196691602</v>
      </c>
      <c r="BP2994" s="1">
        <f t="shared" si="851"/>
        <v>80</v>
      </c>
    </row>
    <row r="2995" spans="1:68" x14ac:dyDescent="0.25">
      <c r="A2995" t="s">
        <v>2713</v>
      </c>
      <c r="B2995" t="s">
        <v>2730</v>
      </c>
      <c r="C2995" t="s">
        <v>191</v>
      </c>
      <c r="D2995">
        <v>-22.458371</v>
      </c>
      <c r="E2995">
        <v>-68.736535000000003</v>
      </c>
      <c r="G2995" t="s">
        <v>2731</v>
      </c>
      <c r="H2995" t="s">
        <v>1173</v>
      </c>
      <c r="I2995" t="s">
        <v>1032</v>
      </c>
      <c r="J2995" t="s">
        <v>29</v>
      </c>
      <c r="L2995" t="s">
        <v>30</v>
      </c>
      <c r="P2995">
        <v>8.02</v>
      </c>
      <c r="R2995"/>
      <c r="T2995">
        <v>1845</v>
      </c>
      <c r="U2995">
        <v>0.8</v>
      </c>
      <c r="W2995">
        <v>361</v>
      </c>
      <c r="Z2995">
        <v>16.817</v>
      </c>
      <c r="AA2995"/>
      <c r="AD2995">
        <v>1071.31</v>
      </c>
      <c r="AE2995">
        <v>74.811000000000007</v>
      </c>
      <c r="AF2995">
        <v>4.0199999999999996</v>
      </c>
      <c r="AG2995">
        <v>113.68</v>
      </c>
      <c r="AH2995">
        <v>98.117999999999995</v>
      </c>
      <c r="AM2995">
        <v>5.38</v>
      </c>
      <c r="AO2995">
        <v>0.32500000000000001</v>
      </c>
      <c r="AQ2995" s="3">
        <f t="shared" si="853"/>
        <v>3599.2809999999995</v>
      </c>
      <c r="AT2995" s="1">
        <v>-0.95</v>
      </c>
      <c r="AV2995">
        <v>0.707426</v>
      </c>
      <c r="AW2995" s="1">
        <v>1.46</v>
      </c>
      <c r="BA2995" t="s">
        <v>31</v>
      </c>
      <c r="BC2995" s="2">
        <f t="shared" si="839"/>
        <v>52.045133991537369</v>
      </c>
      <c r="BD2995" s="2">
        <f t="shared" si="840"/>
        <v>1.0012014417300761E-2</v>
      </c>
      <c r="BE2995" s="2">
        <f t="shared" si="841"/>
        <v>3.7580678742452633</v>
      </c>
      <c r="BF2995" s="2">
        <f t="shared" si="842"/>
        <v>1.5555452779576358</v>
      </c>
      <c r="BG2995" s="2">
        <f t="shared" si="843"/>
        <v>0</v>
      </c>
      <c r="BH2995" s="2">
        <f t="shared" si="844"/>
        <v>46.600983078863798</v>
      </c>
      <c r="BI2995" s="2">
        <f t="shared" si="845"/>
        <v>1.9138142747505755</v>
      </c>
      <c r="BJ2995" s="2">
        <f t="shared" si="846"/>
        <v>0.57916726696441434</v>
      </c>
      <c r="BK2995" s="2">
        <f t="shared" si="847"/>
        <v>2.8364688856729376</v>
      </c>
      <c r="BL2995" s="2">
        <f t="shared" si="848"/>
        <v>4.0369471302201188</v>
      </c>
      <c r="BM2995" s="2"/>
      <c r="BN2995" s="1">
        <f t="shared" si="849"/>
        <v>2.6709087374974381</v>
      </c>
      <c r="BO2995" s="2">
        <f t="shared" si="850"/>
        <v>0.89539558273480857</v>
      </c>
      <c r="BP2995" s="1">
        <f t="shared" si="851"/>
        <v>24.407462686567165</v>
      </c>
    </row>
    <row r="2996" spans="1:68" x14ac:dyDescent="0.25">
      <c r="A2996" t="s">
        <v>2714</v>
      </c>
      <c r="B2996" t="s">
        <v>2730</v>
      </c>
      <c r="C2996" t="s">
        <v>191</v>
      </c>
      <c r="D2996">
        <v>-22.333912999999999</v>
      </c>
      <c r="E2996">
        <v>-68.559646000000001</v>
      </c>
      <c r="G2996" t="s">
        <v>2731</v>
      </c>
      <c r="H2996" t="s">
        <v>1173</v>
      </c>
      <c r="I2996" t="s">
        <v>1032</v>
      </c>
      <c r="J2996" t="s">
        <v>29</v>
      </c>
      <c r="L2996" t="s">
        <v>30</v>
      </c>
      <c r="P2996">
        <v>8.1999999999999993</v>
      </c>
      <c r="Q2996" s="1">
        <f t="shared" si="852"/>
        <v>6.557377049180328</v>
      </c>
      <c r="R2996">
        <v>400</v>
      </c>
      <c r="T2996">
        <v>1492</v>
      </c>
      <c r="U2996">
        <v>1.4</v>
      </c>
      <c r="W2996">
        <v>40</v>
      </c>
      <c r="Z2996">
        <v>11.88</v>
      </c>
      <c r="AA2996">
        <v>43.9</v>
      </c>
      <c r="AD2996">
        <v>784</v>
      </c>
      <c r="AE2996">
        <v>67.900000000000006</v>
      </c>
      <c r="AF2996">
        <v>4.2</v>
      </c>
      <c r="AG2996">
        <v>56.2</v>
      </c>
      <c r="AH2996">
        <v>54.2</v>
      </c>
      <c r="AM2996">
        <v>3.89</v>
      </c>
      <c r="AO2996">
        <v>0.32500000000000001</v>
      </c>
      <c r="AQ2996" s="3">
        <f t="shared" si="853"/>
        <v>2974.6523770491799</v>
      </c>
      <c r="AT2996" s="1">
        <v>-3.98</v>
      </c>
      <c r="AV2996">
        <v>0.70762999999999998</v>
      </c>
      <c r="AW2996" s="1">
        <v>1.24</v>
      </c>
      <c r="BA2996" t="s">
        <v>31</v>
      </c>
      <c r="BB2996">
        <v>6.557377049180328</v>
      </c>
      <c r="BC2996" s="2">
        <f t="shared" si="839"/>
        <v>42.087447108603662</v>
      </c>
      <c r="BD2996" s="2">
        <f t="shared" si="840"/>
        <v>1.7521025230276332E-2</v>
      </c>
      <c r="BE2996" s="2">
        <f t="shared" si="841"/>
        <v>0.41640641265875494</v>
      </c>
      <c r="BF2996" s="2">
        <f t="shared" si="842"/>
        <v>1.0988807695865324</v>
      </c>
      <c r="BG2996" s="2">
        <f t="shared" si="843"/>
        <v>1.5630841537448148</v>
      </c>
      <c r="BH2996" s="2">
        <f t="shared" si="844"/>
        <v>34.103266779764233</v>
      </c>
      <c r="BI2996" s="2">
        <f t="shared" si="845"/>
        <v>1.7370171399334868</v>
      </c>
      <c r="BJ2996" s="2">
        <f t="shared" si="846"/>
        <v>0.60510012966431359</v>
      </c>
      <c r="BK2996" s="2">
        <f t="shared" si="847"/>
        <v>1.402265582114876</v>
      </c>
      <c r="BL2996" s="2">
        <f t="shared" si="848"/>
        <v>2.2299938284303642</v>
      </c>
      <c r="BM2996" s="2"/>
      <c r="BN2996" s="1">
        <f t="shared" si="849"/>
        <v>-6.2070182491518811</v>
      </c>
      <c r="BO2996" s="2">
        <f t="shared" si="850"/>
        <v>0.81029544728059133</v>
      </c>
      <c r="BP2996" s="1">
        <f t="shared" si="851"/>
        <v>12.904761904761905</v>
      </c>
    </row>
    <row r="2997" spans="1:68" x14ac:dyDescent="0.25">
      <c r="A2997" t="s">
        <v>1175</v>
      </c>
      <c r="B2997" t="s">
        <v>2730</v>
      </c>
      <c r="C2997" t="s">
        <v>191</v>
      </c>
      <c r="D2997">
        <v>-22.333918000000001</v>
      </c>
      <c r="E2997">
        <v>-68.013046000000003</v>
      </c>
      <c r="G2997" t="s">
        <v>2731</v>
      </c>
      <c r="I2997" t="s">
        <v>1009</v>
      </c>
      <c r="J2997" t="s">
        <v>29</v>
      </c>
      <c r="K2997" t="s">
        <v>1175</v>
      </c>
      <c r="L2997" t="s">
        <v>30</v>
      </c>
      <c r="P2997">
        <v>7.06</v>
      </c>
      <c r="Q2997" s="1">
        <f t="shared" si="852"/>
        <v>1.3770491803278688</v>
      </c>
      <c r="R2997">
        <v>84</v>
      </c>
      <c r="T2997">
        <v>3886</v>
      </c>
      <c r="U2997">
        <v>3.2</v>
      </c>
      <c r="W2997">
        <v>40</v>
      </c>
      <c r="Z2997">
        <v>88</v>
      </c>
      <c r="AA2997">
        <v>94.3</v>
      </c>
      <c r="AD2997">
        <v>2180</v>
      </c>
      <c r="AE2997">
        <v>233</v>
      </c>
      <c r="AF2997">
        <v>20</v>
      </c>
      <c r="AG2997">
        <v>145</v>
      </c>
      <c r="AH2997">
        <v>4.4000000000000004</v>
      </c>
      <c r="AM2997">
        <v>2.2999999999999998</v>
      </c>
      <c r="AO2997"/>
      <c r="AQ2997" s="3">
        <f t="shared" si="853"/>
        <v>6788.6370491803282</v>
      </c>
      <c r="AT2997" s="1">
        <v>-5.4</v>
      </c>
      <c r="AV2997">
        <v>0.70899599999999996</v>
      </c>
      <c r="AW2997" s="1">
        <v>-0.53</v>
      </c>
      <c r="BA2997" t="s">
        <v>31</v>
      </c>
      <c r="BB2997">
        <v>1.3770491803278688</v>
      </c>
      <c r="BC2997" s="2">
        <f t="shared" si="839"/>
        <v>109.61918194640337</v>
      </c>
      <c r="BD2997" s="2">
        <f t="shared" si="840"/>
        <v>4.0048057669203045E-2</v>
      </c>
      <c r="BE2997" s="2">
        <f t="shared" si="841"/>
        <v>0.41640641265875494</v>
      </c>
      <c r="BF2997" s="2">
        <f t="shared" si="842"/>
        <v>8.1398575524928312</v>
      </c>
      <c r="BG2997" s="2">
        <f t="shared" si="843"/>
        <v>3.3576044578163109</v>
      </c>
      <c r="BH2997" s="2">
        <f t="shared" si="844"/>
        <v>94.827961198834217</v>
      </c>
      <c r="BI2997" s="2">
        <f t="shared" si="845"/>
        <v>5.9606037349705803</v>
      </c>
      <c r="BJ2997" s="2">
        <f t="shared" si="846"/>
        <v>2.8814291888776835</v>
      </c>
      <c r="BK2997" s="2">
        <f t="shared" si="847"/>
        <v>3.6179450072358899</v>
      </c>
      <c r="BL2997" s="2">
        <f t="shared" si="848"/>
        <v>0.18103270931907017</v>
      </c>
      <c r="BM2997" s="2"/>
      <c r="BN2997" s="1">
        <f t="shared" si="849"/>
        <v>-0.26940504799560994</v>
      </c>
      <c r="BO2997" s="2">
        <f t="shared" si="850"/>
        <v>0.86506722195025043</v>
      </c>
      <c r="BP2997" s="1">
        <f t="shared" si="851"/>
        <v>0.22000000000000003</v>
      </c>
    </row>
    <row r="2998" spans="1:68" x14ac:dyDescent="0.25">
      <c r="A2998" t="s">
        <v>2715</v>
      </c>
      <c r="B2998" t="s">
        <v>2730</v>
      </c>
      <c r="C2998" t="s">
        <v>191</v>
      </c>
      <c r="D2998">
        <v>-22.371143</v>
      </c>
      <c r="E2998">
        <v>-68.012850999999998</v>
      </c>
      <c r="G2998" t="s">
        <v>2731</v>
      </c>
      <c r="H2998" t="s">
        <v>1173</v>
      </c>
      <c r="I2998" t="s">
        <v>1032</v>
      </c>
      <c r="J2998" t="s">
        <v>29</v>
      </c>
      <c r="L2998" t="s">
        <v>30</v>
      </c>
      <c r="P2998">
        <v>8.2200000000000006</v>
      </c>
      <c r="R2998"/>
      <c r="T2998">
        <v>65</v>
      </c>
      <c r="U2998">
        <v>1.2E-2</v>
      </c>
      <c r="W2998">
        <v>139</v>
      </c>
      <c r="Z2998">
        <v>0.18</v>
      </c>
      <c r="AA2998">
        <v>30.8</v>
      </c>
      <c r="AD2998">
        <v>18.899999999999999</v>
      </c>
      <c r="AE2998">
        <v>9</v>
      </c>
      <c r="AF2998">
        <v>0.01</v>
      </c>
      <c r="AG2998">
        <v>48.5</v>
      </c>
      <c r="AH2998">
        <v>19.2</v>
      </c>
      <c r="AM2998">
        <v>0.3</v>
      </c>
      <c r="AO2998">
        <v>3.5999999999999997E-2</v>
      </c>
      <c r="AQ2998" s="3">
        <f t="shared" si="853"/>
        <v>339.15800000000002</v>
      </c>
      <c r="AT2998" s="1">
        <v>-5.25</v>
      </c>
      <c r="AV2998">
        <v>0.70896700000000001</v>
      </c>
      <c r="AW2998" s="1">
        <v>10.119999999999999</v>
      </c>
      <c r="BA2998" t="s">
        <v>31</v>
      </c>
      <c r="BC2998" s="2">
        <f t="shared" si="839"/>
        <v>1.8335684062059237</v>
      </c>
      <c r="BD2998" s="2">
        <f t="shared" si="840"/>
        <v>1.5018021625951141E-4</v>
      </c>
      <c r="BE2998" s="2">
        <f t="shared" si="841"/>
        <v>1.4470122839891735</v>
      </c>
      <c r="BF2998" s="2">
        <f t="shared" si="842"/>
        <v>1.6649708630098972E-2</v>
      </c>
      <c r="BG2998" s="2">
        <f t="shared" si="843"/>
        <v>1.096651296932581</v>
      </c>
      <c r="BH2998" s="2">
        <f t="shared" si="844"/>
        <v>0.82213232415503057</v>
      </c>
      <c r="BI2998" s="2">
        <f t="shared" si="845"/>
        <v>0.23023791250959322</v>
      </c>
      <c r="BJ2998" s="2">
        <f t="shared" si="846"/>
        <v>1.4407145944388417E-3</v>
      </c>
      <c r="BK2998" s="2">
        <f t="shared" si="847"/>
        <v>1.2101402265582113</v>
      </c>
      <c r="BL2998" s="2">
        <f t="shared" si="848"/>
        <v>0.78996091339230612</v>
      </c>
      <c r="BM2998" s="2"/>
      <c r="BN2998" s="1">
        <f t="shared" si="849"/>
        <v>3.3354958342777006</v>
      </c>
      <c r="BO2998" s="2">
        <f t="shared" si="850"/>
        <v>0.44837832140455131</v>
      </c>
      <c r="BP2998" s="1">
        <f t="shared" si="851"/>
        <v>1920</v>
      </c>
    </row>
    <row r="2999" spans="1:68" x14ac:dyDescent="0.25">
      <c r="A2999" t="s">
        <v>2716</v>
      </c>
      <c r="B2999" t="s">
        <v>2730</v>
      </c>
      <c r="C2999" t="s">
        <v>191</v>
      </c>
      <c r="D2999">
        <v>-22.026883000000002</v>
      </c>
      <c r="E2999">
        <v>-68.063785999999993</v>
      </c>
      <c r="G2999" t="s">
        <v>2731</v>
      </c>
      <c r="H2999" t="s">
        <v>1173</v>
      </c>
      <c r="I2999" t="s">
        <v>1032</v>
      </c>
      <c r="J2999" t="s">
        <v>29</v>
      </c>
      <c r="L2999" t="s">
        <v>30</v>
      </c>
      <c r="P2999">
        <v>8.5</v>
      </c>
      <c r="Q2999" s="1">
        <f t="shared" si="852"/>
        <v>1.8524590163934427</v>
      </c>
      <c r="R2999">
        <v>113</v>
      </c>
      <c r="T2999">
        <v>39</v>
      </c>
      <c r="U2999">
        <v>2.5000000000000001E-2</v>
      </c>
      <c r="W2999">
        <v>11</v>
      </c>
      <c r="Z2999">
        <v>0.25</v>
      </c>
      <c r="AA2999">
        <v>27.5</v>
      </c>
      <c r="AD2999">
        <v>23.1</v>
      </c>
      <c r="AE2999">
        <v>4.7</v>
      </c>
      <c r="AF2999">
        <v>0.05</v>
      </c>
      <c r="AG2999">
        <v>18.100000000000001</v>
      </c>
      <c r="AH2999">
        <v>8.1</v>
      </c>
      <c r="AM2999">
        <v>0.1</v>
      </c>
      <c r="AO2999">
        <v>1.7000000000000001E-2</v>
      </c>
      <c r="AQ2999" s="3">
        <f t="shared" si="853"/>
        <v>255.2944590163934</v>
      </c>
      <c r="AT2999" s="1">
        <v>-3.06</v>
      </c>
      <c r="AV2999">
        <v>0.70815899999999998</v>
      </c>
      <c r="AW2999" s="1">
        <v>8.7799999999999994</v>
      </c>
      <c r="BA2999" t="s">
        <v>31</v>
      </c>
      <c r="BB2999">
        <v>1.8524590163934427</v>
      </c>
      <c r="BC2999" s="2">
        <f t="shared" si="839"/>
        <v>1.1001410437235541</v>
      </c>
      <c r="BD2999" s="2">
        <f t="shared" si="840"/>
        <v>3.1287545054064879E-4</v>
      </c>
      <c r="BE2999" s="2">
        <f t="shared" si="841"/>
        <v>0.1145117634811576</v>
      </c>
      <c r="BF2999" s="2">
        <f t="shared" si="842"/>
        <v>2.3124595319581907E-2</v>
      </c>
      <c r="BG2999" s="2">
        <f t="shared" si="843"/>
        <v>0.97915294368980432</v>
      </c>
      <c r="BH2999" s="2">
        <f t="shared" si="844"/>
        <v>1.0048283961894819</v>
      </c>
      <c r="BI2999" s="2">
        <f t="shared" si="845"/>
        <v>0.12023535431056535</v>
      </c>
      <c r="BJ2999" s="2">
        <f t="shared" si="846"/>
        <v>7.2035729721942089E-3</v>
      </c>
      <c r="BK2999" s="2">
        <f t="shared" si="847"/>
        <v>0.45161934228254902</v>
      </c>
      <c r="BL2999" s="2">
        <f t="shared" si="848"/>
        <v>0.33326476033737912</v>
      </c>
      <c r="BM2999" s="2"/>
      <c r="BN2999" s="1">
        <f t="shared" si="849"/>
        <v>-8.1560710100603426</v>
      </c>
      <c r="BO2999" s="2">
        <f t="shared" si="850"/>
        <v>0.91336324730556773</v>
      </c>
      <c r="BP2999" s="1">
        <f t="shared" si="851"/>
        <v>161.99999999999997</v>
      </c>
    </row>
    <row r="3000" spans="1:68" x14ac:dyDescent="0.25">
      <c r="A3000" t="s">
        <v>2717</v>
      </c>
      <c r="B3000" t="s">
        <v>2730</v>
      </c>
      <c r="C3000" t="s">
        <v>191</v>
      </c>
      <c r="D3000">
        <v>-22.237465</v>
      </c>
      <c r="E3000">
        <v>-68.280556000000004</v>
      </c>
      <c r="G3000" t="s">
        <v>2731</v>
      </c>
      <c r="H3000" t="s">
        <v>1173</v>
      </c>
      <c r="I3000" t="s">
        <v>193</v>
      </c>
      <c r="J3000" t="s">
        <v>29</v>
      </c>
      <c r="L3000" t="s">
        <v>30</v>
      </c>
      <c r="P3000">
        <v>7.9</v>
      </c>
      <c r="Q3000" s="1">
        <f t="shared" si="852"/>
        <v>6.5737704918032787</v>
      </c>
      <c r="R3000">
        <v>401</v>
      </c>
      <c r="T3000">
        <v>733</v>
      </c>
      <c r="U3000">
        <v>0.126</v>
      </c>
      <c r="W3000">
        <v>251</v>
      </c>
      <c r="Z3000">
        <v>3.7</v>
      </c>
      <c r="AA3000">
        <v>46.2</v>
      </c>
      <c r="AD3000">
        <v>431.6</v>
      </c>
      <c r="AE3000">
        <v>45.4</v>
      </c>
      <c r="AF3000">
        <v>1.31</v>
      </c>
      <c r="AG3000">
        <v>117.4</v>
      </c>
      <c r="AH3000">
        <v>46.1</v>
      </c>
      <c r="AM3000">
        <v>3.47</v>
      </c>
      <c r="AO3000">
        <v>0.21299999999999999</v>
      </c>
      <c r="AQ3000" s="3">
        <f t="shared" si="853"/>
        <v>2094.9927704918036</v>
      </c>
      <c r="AT3000" s="1">
        <v>-2.91</v>
      </c>
      <c r="AV3000">
        <v>0.70778799999999997</v>
      </c>
      <c r="AW3000" s="1">
        <v>0.04</v>
      </c>
      <c r="BA3000" t="s">
        <v>31</v>
      </c>
      <c r="BB3000">
        <v>6.5737704918032787</v>
      </c>
      <c r="BC3000" s="2">
        <f t="shared" si="839"/>
        <v>20.677009873060648</v>
      </c>
      <c r="BD3000" s="2">
        <f t="shared" si="840"/>
        <v>1.5768922707248699E-3</v>
      </c>
      <c r="BE3000" s="2">
        <f t="shared" si="841"/>
        <v>2.6129502394336872</v>
      </c>
      <c r="BF3000" s="2">
        <f t="shared" si="842"/>
        <v>0.34224401072981225</v>
      </c>
      <c r="BG3000" s="2">
        <f t="shared" si="843"/>
        <v>1.6449769453988714</v>
      </c>
      <c r="BH3000" s="2">
        <f t="shared" si="844"/>
        <v>18.774196354778372</v>
      </c>
      <c r="BI3000" s="2">
        <f t="shared" si="845"/>
        <v>1.1614223586595036</v>
      </c>
      <c r="BJ3000" s="2">
        <f t="shared" si="846"/>
        <v>0.18873361187148827</v>
      </c>
      <c r="BK3000" s="2">
        <f t="shared" si="847"/>
        <v>2.9292878886171962</v>
      </c>
      <c r="BL3000" s="2">
        <f t="shared" si="848"/>
        <v>1.8967290680929851</v>
      </c>
      <c r="BM3000" s="2"/>
      <c r="BN3000" s="1">
        <f t="shared" si="849"/>
        <v>-4.3400320438246238</v>
      </c>
      <c r="BO3000" s="2">
        <f t="shared" si="850"/>
        <v>0.90797443489344243</v>
      </c>
      <c r="BP3000" s="1">
        <f t="shared" si="851"/>
        <v>35.190839694656489</v>
      </c>
    </row>
    <row r="3001" spans="1:68" x14ac:dyDescent="0.25">
      <c r="A3001" t="s">
        <v>2718</v>
      </c>
      <c r="B3001" t="s">
        <v>2730</v>
      </c>
      <c r="C3001" t="s">
        <v>191</v>
      </c>
      <c r="D3001">
        <v>-22.147708999999999</v>
      </c>
      <c r="E3001">
        <v>-68.271441999999993</v>
      </c>
      <c r="G3001" t="s">
        <v>2731</v>
      </c>
      <c r="H3001" t="s">
        <v>1173</v>
      </c>
      <c r="I3001" t="s">
        <v>193</v>
      </c>
      <c r="J3001" t="s">
        <v>29</v>
      </c>
      <c r="L3001" t="s">
        <v>30</v>
      </c>
      <c r="P3001">
        <v>8.1999999999999993</v>
      </c>
      <c r="Q3001" s="1">
        <f t="shared" si="852"/>
        <v>3.9836065573770494</v>
      </c>
      <c r="R3001">
        <v>243</v>
      </c>
      <c r="T3001">
        <v>135</v>
      </c>
      <c r="U3001">
        <v>0.23799999999999999</v>
      </c>
      <c r="W3001">
        <v>12</v>
      </c>
      <c r="Z3001">
        <v>0.37</v>
      </c>
      <c r="AA3001">
        <v>39.700000000000003</v>
      </c>
      <c r="AD3001">
        <v>32.9</v>
      </c>
      <c r="AE3001">
        <v>3.4</v>
      </c>
      <c r="AF3001">
        <v>0.02</v>
      </c>
      <c r="AG3001">
        <v>51.2</v>
      </c>
      <c r="AH3001">
        <v>13.8</v>
      </c>
      <c r="AM3001">
        <v>0.41</v>
      </c>
      <c r="AO3001">
        <v>4.0000000000000001E-3</v>
      </c>
      <c r="AQ3001" s="3">
        <f t="shared" si="853"/>
        <v>544.22560655737698</v>
      </c>
      <c r="AT3001" s="1">
        <v>13.42</v>
      </c>
      <c r="AV3001">
        <v>0.70715899999999998</v>
      </c>
      <c r="AW3001" s="1">
        <v>1.8</v>
      </c>
      <c r="BA3001" t="s">
        <v>31</v>
      </c>
      <c r="BB3001">
        <v>3.9836065573770494</v>
      </c>
      <c r="BC3001" s="2">
        <f t="shared" si="839"/>
        <v>3.8081805359661494</v>
      </c>
      <c r="BD3001" s="2">
        <f t="shared" si="840"/>
        <v>2.9785742891469762E-3</v>
      </c>
      <c r="BE3001" s="2">
        <f t="shared" si="841"/>
        <v>0.12492192379762648</v>
      </c>
      <c r="BF3001" s="2">
        <f t="shared" si="842"/>
        <v>3.422440107298122E-2</v>
      </c>
      <c r="BG3001" s="2">
        <f t="shared" si="843"/>
        <v>1.4135407950721903</v>
      </c>
      <c r="BH3001" s="2">
        <f t="shared" si="844"/>
        <v>1.4311192309365348</v>
      </c>
      <c r="BI3001" s="2">
        <f t="shared" si="845"/>
        <v>8.6978766948068553E-2</v>
      </c>
      <c r="BJ3001" s="2">
        <f t="shared" si="846"/>
        <v>2.8814291888776835E-3</v>
      </c>
      <c r="BK3001" s="2">
        <f t="shared" si="847"/>
        <v>1.2775088577274314</v>
      </c>
      <c r="BL3001" s="2">
        <f t="shared" si="848"/>
        <v>0.56778440650072004</v>
      </c>
      <c r="BM3001" s="2"/>
      <c r="BN3001" s="1">
        <f t="shared" si="849"/>
        <v>-21.371500143064651</v>
      </c>
      <c r="BO3001" s="2">
        <f t="shared" si="850"/>
        <v>0.37580130916074195</v>
      </c>
      <c r="BP3001" s="1">
        <f t="shared" si="851"/>
        <v>690</v>
      </c>
    </row>
    <row r="3002" spans="1:68" x14ac:dyDescent="0.25">
      <c r="A3002" t="s">
        <v>2719</v>
      </c>
      <c r="B3002" t="s">
        <v>2730</v>
      </c>
      <c r="C3002" t="s">
        <v>191</v>
      </c>
      <c r="D3002">
        <v>-22.304613</v>
      </c>
      <c r="E3002">
        <v>-68.233476999999993</v>
      </c>
      <c r="G3002" t="s">
        <v>2731</v>
      </c>
      <c r="H3002" t="s">
        <v>1173</v>
      </c>
      <c r="I3002" t="s">
        <v>1032</v>
      </c>
      <c r="J3002" t="s">
        <v>29</v>
      </c>
      <c r="L3002" t="s">
        <v>30</v>
      </c>
      <c r="P3002">
        <v>8.1999999999999993</v>
      </c>
      <c r="Q3002" s="1">
        <f t="shared" si="852"/>
        <v>6.2836065573770492</v>
      </c>
      <c r="R3002">
        <v>383.3</v>
      </c>
      <c r="T3002">
        <v>1229</v>
      </c>
      <c r="U3002">
        <v>0.126</v>
      </c>
      <c r="W3002">
        <v>312</v>
      </c>
      <c r="Z3002">
        <v>1.74</v>
      </c>
      <c r="AA3002">
        <v>27.3</v>
      </c>
      <c r="AD3002">
        <v>789.1</v>
      </c>
      <c r="AE3002">
        <v>36.200000000000003</v>
      </c>
      <c r="AF3002">
        <v>0.48</v>
      </c>
      <c r="AG3002">
        <v>41.2</v>
      </c>
      <c r="AH3002">
        <v>40.700000000000003</v>
      </c>
      <c r="AM3002">
        <v>1.62</v>
      </c>
      <c r="AO3002">
        <v>0.16800000000000001</v>
      </c>
      <c r="AQ3002" s="3">
        <f t="shared" si="853"/>
        <v>2877.4176065573765</v>
      </c>
      <c r="AT3002" s="1">
        <v>2.59</v>
      </c>
      <c r="AV3002">
        <v>0.70791000000000004</v>
      </c>
      <c r="AW3002" s="1">
        <v>4.09</v>
      </c>
      <c r="BA3002" t="s">
        <v>31</v>
      </c>
      <c r="BB3002">
        <v>6.2836065573770492</v>
      </c>
      <c r="BC3002" s="2">
        <f t="shared" si="839"/>
        <v>34.668547249647389</v>
      </c>
      <c r="BD3002" s="2">
        <f t="shared" si="840"/>
        <v>1.5768922707248699E-3</v>
      </c>
      <c r="BE3002" s="2">
        <f t="shared" si="841"/>
        <v>3.2479700187382883</v>
      </c>
      <c r="BF3002" s="2">
        <f t="shared" si="842"/>
        <v>0.16094718342429007</v>
      </c>
      <c r="BG3002" s="2">
        <f t="shared" si="843"/>
        <v>0.9720318313720604</v>
      </c>
      <c r="BH3002" s="2">
        <f t="shared" si="844"/>
        <v>34.325112010091786</v>
      </c>
      <c r="BI3002" s="2">
        <f t="shared" si="845"/>
        <v>0.92606804809414167</v>
      </c>
      <c r="BJ3002" s="2">
        <f t="shared" si="846"/>
        <v>6.91543005330644E-2</v>
      </c>
      <c r="BK3002" s="2">
        <f t="shared" si="847"/>
        <v>1.0279954089525425</v>
      </c>
      <c r="BL3002" s="2">
        <f t="shared" si="848"/>
        <v>1.6745525612013989</v>
      </c>
      <c r="BM3002" s="2"/>
      <c r="BN3002" s="1">
        <f t="shared" si="849"/>
        <v>-7.6260082027179781</v>
      </c>
      <c r="BO3002" s="2">
        <f t="shared" si="850"/>
        <v>0.99009375163364843</v>
      </c>
      <c r="BP3002" s="1">
        <f t="shared" si="851"/>
        <v>84.791666666666671</v>
      </c>
    </row>
    <row r="3003" spans="1:68" x14ac:dyDescent="0.25">
      <c r="A3003" t="s">
        <v>2720</v>
      </c>
      <c r="B3003" t="s">
        <v>2730</v>
      </c>
      <c r="C3003" t="s">
        <v>191</v>
      </c>
      <c r="D3003">
        <v>-22.229420000000001</v>
      </c>
      <c r="E3003">
        <v>-68.023200000000003</v>
      </c>
      <c r="G3003" t="s">
        <v>2731</v>
      </c>
      <c r="H3003" t="s">
        <v>1173</v>
      </c>
      <c r="I3003" t="s">
        <v>193</v>
      </c>
      <c r="J3003" t="s">
        <v>29</v>
      </c>
      <c r="L3003" t="s">
        <v>30</v>
      </c>
      <c r="P3003">
        <v>7.53</v>
      </c>
      <c r="Q3003" s="1">
        <f t="shared" si="852"/>
        <v>1.1540983606557378</v>
      </c>
      <c r="R3003">
        <v>70.400000000000006</v>
      </c>
      <c r="T3003">
        <v>148</v>
      </c>
      <c r="U3003">
        <v>6.9000000000000006E-2</v>
      </c>
      <c r="W3003">
        <v>29</v>
      </c>
      <c r="Z3003">
        <v>1.56</v>
      </c>
      <c r="AA3003">
        <v>33</v>
      </c>
      <c r="AD3003">
        <v>69.8</v>
      </c>
      <c r="AE3003">
        <v>10.6</v>
      </c>
      <c r="AF3003">
        <v>0.35</v>
      </c>
      <c r="AG3003">
        <v>9.9</v>
      </c>
      <c r="AH3003">
        <v>4.8</v>
      </c>
      <c r="AM3003">
        <v>0.1</v>
      </c>
      <c r="AO3003">
        <v>4.2000000000000003E-2</v>
      </c>
      <c r="AQ3003" s="3">
        <f t="shared" si="853"/>
        <v>386.30509836065573</v>
      </c>
      <c r="AT3003" s="1">
        <v>-6.07</v>
      </c>
      <c r="AV3003">
        <v>0.70891199999999999</v>
      </c>
      <c r="AW3003" s="1">
        <v>0.55000000000000004</v>
      </c>
      <c r="BA3003" t="s">
        <v>31</v>
      </c>
      <c r="BB3003">
        <v>1.1540983606557378</v>
      </c>
      <c r="BC3003" s="2">
        <f t="shared" si="839"/>
        <v>4.174894217207334</v>
      </c>
      <c r="BD3003" s="2">
        <f t="shared" si="840"/>
        <v>8.6353624349219075E-4</v>
      </c>
      <c r="BE3003" s="2">
        <f t="shared" si="841"/>
        <v>0.30189464917759734</v>
      </c>
      <c r="BF3003" s="2">
        <f t="shared" si="842"/>
        <v>0.14429747479419111</v>
      </c>
      <c r="BG3003" s="2">
        <f t="shared" si="843"/>
        <v>1.1749835324277653</v>
      </c>
      <c r="BH3003" s="2">
        <f t="shared" si="844"/>
        <v>3.0362347209534994</v>
      </c>
      <c r="BI3003" s="2">
        <f t="shared" si="845"/>
        <v>0.27116909695574315</v>
      </c>
      <c r="BJ3003" s="2">
        <f t="shared" si="846"/>
        <v>5.0425010805359459E-2</v>
      </c>
      <c r="BK3003" s="2">
        <f t="shared" si="847"/>
        <v>0.24701831428714008</v>
      </c>
      <c r="BL3003" s="2">
        <f t="shared" si="848"/>
        <v>0.19749022834807653</v>
      </c>
      <c r="BM3003" s="2"/>
      <c r="BN3003" s="1">
        <f t="shared" si="849"/>
        <v>-16.568939989121844</v>
      </c>
      <c r="BO3003" s="2">
        <f t="shared" si="850"/>
        <v>0.72726027606622679</v>
      </c>
      <c r="BP3003" s="1">
        <f t="shared" si="851"/>
        <v>13.714285714285715</v>
      </c>
    </row>
    <row r="3004" spans="1:68" x14ac:dyDescent="0.25">
      <c r="A3004" t="s">
        <v>2721</v>
      </c>
      <c r="B3004" t="s">
        <v>2730</v>
      </c>
      <c r="C3004" t="s">
        <v>191</v>
      </c>
      <c r="D3004">
        <v>-22.229420000000001</v>
      </c>
      <c r="E3004">
        <v>-68.023200000000003</v>
      </c>
      <c r="G3004" t="s">
        <v>2731</v>
      </c>
      <c r="H3004" t="s">
        <v>1173</v>
      </c>
      <c r="I3004" t="s">
        <v>193</v>
      </c>
      <c r="J3004" t="s">
        <v>29</v>
      </c>
      <c r="L3004" t="s">
        <v>30</v>
      </c>
      <c r="P3004">
        <v>7.56</v>
      </c>
      <c r="Q3004" s="1">
        <f t="shared" si="852"/>
        <v>5.6803278688524594</v>
      </c>
      <c r="R3004">
        <v>346.5</v>
      </c>
      <c r="T3004">
        <v>101</v>
      </c>
      <c r="U3004">
        <v>0.06</v>
      </c>
      <c r="W3004">
        <v>49</v>
      </c>
      <c r="Z3004">
        <v>1.46</v>
      </c>
      <c r="AA3004">
        <v>34.6</v>
      </c>
      <c r="AD3004">
        <v>66.099999999999994</v>
      </c>
      <c r="AE3004">
        <v>9.9</v>
      </c>
      <c r="AF3004">
        <v>0.32</v>
      </c>
      <c r="AG3004">
        <v>10.5</v>
      </c>
      <c r="AH3004">
        <v>4.8</v>
      </c>
      <c r="AM3004">
        <v>0.08</v>
      </c>
      <c r="AO3004">
        <v>4.2999999999999997E-2</v>
      </c>
      <c r="AQ3004" s="3">
        <f t="shared" si="853"/>
        <v>637.60332786885249</v>
      </c>
      <c r="AT3004" s="1">
        <v>-5.59</v>
      </c>
      <c r="AV3004">
        <v>0.70888200000000001</v>
      </c>
      <c r="AW3004" s="1">
        <v>0.69</v>
      </c>
      <c r="BA3004" t="s">
        <v>31</v>
      </c>
      <c r="BB3004">
        <v>5.6803278688524594</v>
      </c>
      <c r="BC3004" s="2">
        <f t="shared" si="839"/>
        <v>2.8490832157968966</v>
      </c>
      <c r="BD3004" s="2">
        <f t="shared" si="840"/>
        <v>7.5090108129755712E-4</v>
      </c>
      <c r="BE3004" s="2">
        <f t="shared" si="841"/>
        <v>0.51009785550697484</v>
      </c>
      <c r="BF3004" s="2">
        <f t="shared" si="842"/>
        <v>0.13504763666635833</v>
      </c>
      <c r="BG3004" s="2">
        <f t="shared" si="843"/>
        <v>1.2319524309697176</v>
      </c>
      <c r="BH3004" s="2">
        <f t="shared" si="844"/>
        <v>2.8752881813041018</v>
      </c>
      <c r="BI3004" s="2">
        <f t="shared" si="845"/>
        <v>0.25326170376055257</v>
      </c>
      <c r="BJ3004" s="2">
        <f t="shared" si="846"/>
        <v>4.6102867022042936E-2</v>
      </c>
      <c r="BK3004" s="2">
        <f t="shared" si="847"/>
        <v>0.26198912121363338</v>
      </c>
      <c r="BL3004" s="2">
        <f t="shared" si="848"/>
        <v>0.19749022834807653</v>
      </c>
      <c r="BM3004" s="2"/>
      <c r="BN3004" s="1">
        <f t="shared" si="849"/>
        <v>-39.993833072779054</v>
      </c>
      <c r="BO3004" s="2">
        <f t="shared" si="850"/>
        <v>1.009197683437925</v>
      </c>
      <c r="BP3004" s="1">
        <f t="shared" si="851"/>
        <v>15</v>
      </c>
    </row>
    <row r="3005" spans="1:68" x14ac:dyDescent="0.25">
      <c r="A3005" t="s">
        <v>2722</v>
      </c>
      <c r="B3005" t="s">
        <v>2730</v>
      </c>
      <c r="C3005" t="s">
        <v>191</v>
      </c>
      <c r="D3005">
        <v>-22.416553</v>
      </c>
      <c r="E3005">
        <v>-68.172130999999993</v>
      </c>
      <c r="G3005" t="s">
        <v>2731</v>
      </c>
      <c r="H3005" t="s">
        <v>1173</v>
      </c>
      <c r="I3005" t="s">
        <v>193</v>
      </c>
      <c r="J3005" t="s">
        <v>29</v>
      </c>
      <c r="L3005" t="s">
        <v>30</v>
      </c>
      <c r="P3005">
        <v>6.01</v>
      </c>
      <c r="Q3005" s="1">
        <f t="shared" si="852"/>
        <v>9.8967213114754102</v>
      </c>
      <c r="R3005">
        <v>603.70000000000005</v>
      </c>
      <c r="T3005">
        <v>948</v>
      </c>
      <c r="U3005">
        <v>3.1E-2</v>
      </c>
      <c r="W3005">
        <v>270</v>
      </c>
      <c r="Z3005">
        <v>0.8</v>
      </c>
      <c r="AA3005">
        <v>53.6</v>
      </c>
      <c r="AD3005">
        <v>803.1</v>
      </c>
      <c r="AE3005">
        <v>15.8</v>
      </c>
      <c r="AF3005">
        <v>0.22</v>
      </c>
      <c r="AG3005">
        <v>123.6</v>
      </c>
      <c r="AH3005">
        <v>65.5</v>
      </c>
      <c r="AM3005">
        <v>1.19</v>
      </c>
      <c r="AO3005">
        <v>9.8000000000000004E-2</v>
      </c>
      <c r="AQ3005" s="3">
        <f t="shared" si="853"/>
        <v>2901.5457213114751</v>
      </c>
      <c r="AT3005" s="1">
        <v>-6.94</v>
      </c>
      <c r="AV3005">
        <v>0.70827000000000007</v>
      </c>
      <c r="AW3005" s="1">
        <v>2.4700000000000002</v>
      </c>
      <c r="BA3005" t="s">
        <v>31</v>
      </c>
      <c r="BB3005">
        <v>9.8967213114754102</v>
      </c>
      <c r="BC3005" s="2">
        <f t="shared" si="839"/>
        <v>26.741889985895625</v>
      </c>
      <c r="BD3005" s="2">
        <f t="shared" si="840"/>
        <v>3.8796555867040452E-4</v>
      </c>
      <c r="BE3005" s="2">
        <f t="shared" si="841"/>
        <v>2.8107432854465957</v>
      </c>
      <c r="BF3005" s="2">
        <f t="shared" si="842"/>
        <v>7.3998705022662106E-2</v>
      </c>
      <c r="BG3005" s="2">
        <f t="shared" si="843"/>
        <v>1.9084581011554005</v>
      </c>
      <c r="BH3005" s="2">
        <f t="shared" si="844"/>
        <v>34.934098916873289</v>
      </c>
      <c r="BI3005" s="2">
        <f t="shared" si="845"/>
        <v>0.40419544640573035</v>
      </c>
      <c r="BJ3005" s="2">
        <f t="shared" si="846"/>
        <v>3.1695721077654518E-2</v>
      </c>
      <c r="BK3005" s="2">
        <f t="shared" si="847"/>
        <v>3.0839862268576272</v>
      </c>
      <c r="BL3005" s="2">
        <f t="shared" si="848"/>
        <v>2.6949187409997943</v>
      </c>
      <c r="BM3005" s="2"/>
      <c r="BN3005" s="1">
        <f t="shared" si="849"/>
        <v>5.2331022415818964</v>
      </c>
      <c r="BO3005" s="2">
        <f t="shared" si="850"/>
        <v>1.3063436778514328</v>
      </c>
      <c r="BP3005" s="1">
        <f t="shared" si="851"/>
        <v>297.72727272727275</v>
      </c>
    </row>
    <row r="3006" spans="1:68" x14ac:dyDescent="0.25">
      <c r="A3006" t="s">
        <v>2723</v>
      </c>
      <c r="B3006" t="s">
        <v>2730</v>
      </c>
      <c r="C3006" t="s">
        <v>191</v>
      </c>
      <c r="D3006">
        <v>-22.416553</v>
      </c>
      <c r="E3006">
        <v>-68.172130999999993</v>
      </c>
      <c r="G3006" t="s">
        <v>2731</v>
      </c>
      <c r="H3006" t="s">
        <v>1173</v>
      </c>
      <c r="I3006" t="s">
        <v>1032</v>
      </c>
      <c r="J3006" t="s">
        <v>29</v>
      </c>
      <c r="L3006" t="s">
        <v>30</v>
      </c>
      <c r="P3006">
        <v>8.2799999999999994</v>
      </c>
      <c r="Q3006" s="1">
        <f t="shared" si="852"/>
        <v>9.0245901639344268</v>
      </c>
      <c r="R3006">
        <v>550.5</v>
      </c>
      <c r="T3006">
        <v>1160</v>
      </c>
      <c r="U3006">
        <v>3.4000000000000002E-2</v>
      </c>
      <c r="W3006">
        <v>96</v>
      </c>
      <c r="Z3006">
        <v>0.81</v>
      </c>
      <c r="AA3006">
        <v>49.9</v>
      </c>
      <c r="AD3006">
        <v>815.1</v>
      </c>
      <c r="AE3006">
        <v>14.7</v>
      </c>
      <c r="AF3006">
        <v>0.12</v>
      </c>
      <c r="AG3006">
        <v>117.1</v>
      </c>
      <c r="AH3006">
        <v>64.400000000000006</v>
      </c>
      <c r="AM3006">
        <v>1.18</v>
      </c>
      <c r="AO3006">
        <v>0.10199999999999999</v>
      </c>
      <c r="AQ3006" s="3">
        <f t="shared" si="853"/>
        <v>2887.2505901639338</v>
      </c>
      <c r="AT3006" s="1">
        <v>-7.04</v>
      </c>
      <c r="AV3006">
        <v>0.70826100000000003</v>
      </c>
      <c r="AW3006" s="1">
        <v>3.02</v>
      </c>
      <c r="BA3006" t="s">
        <v>31</v>
      </c>
      <c r="BB3006">
        <v>9.0245901639344268</v>
      </c>
      <c r="BC3006" s="2">
        <f t="shared" si="839"/>
        <v>32.722143864598024</v>
      </c>
      <c r="BD3006" s="2">
        <f t="shared" si="840"/>
        <v>4.2551061273528236E-4</v>
      </c>
      <c r="BE3006" s="2">
        <f t="shared" si="841"/>
        <v>0.99937539038101186</v>
      </c>
      <c r="BF3006" s="2">
        <f t="shared" si="842"/>
        <v>7.4923688835445382E-2</v>
      </c>
      <c r="BG3006" s="2">
        <f t="shared" si="843"/>
        <v>1.7767175232771359</v>
      </c>
      <c r="BH3006" s="2">
        <f t="shared" si="844"/>
        <v>35.456087694114579</v>
      </c>
      <c r="BI3006" s="2">
        <f t="shared" si="845"/>
        <v>0.37605525709900223</v>
      </c>
      <c r="BJ3006" s="2">
        <f t="shared" si="846"/>
        <v>1.72885751332661E-2</v>
      </c>
      <c r="BK3006" s="2">
        <f t="shared" si="847"/>
        <v>2.9218024851539495</v>
      </c>
      <c r="BL3006" s="2">
        <f t="shared" si="848"/>
        <v>2.649660563670027</v>
      </c>
      <c r="BM3006" s="2"/>
      <c r="BN3006" s="1">
        <f t="shared" si="849"/>
        <v>3.5778149370171777</v>
      </c>
      <c r="BO3006" s="2">
        <f t="shared" si="850"/>
        <v>1.0835502661692775</v>
      </c>
      <c r="BP3006" s="1">
        <f t="shared" si="851"/>
        <v>536.66666666666674</v>
      </c>
    </row>
    <row r="3007" spans="1:68" x14ac:dyDescent="0.25">
      <c r="A3007" t="s">
        <v>2724</v>
      </c>
      <c r="B3007" t="s">
        <v>2730</v>
      </c>
      <c r="C3007" t="s">
        <v>191</v>
      </c>
      <c r="D3007">
        <v>-22.457332999999998</v>
      </c>
      <c r="E3007">
        <v>-68.731959000000003</v>
      </c>
      <c r="G3007" t="s">
        <v>2731</v>
      </c>
      <c r="H3007" t="s">
        <v>1173</v>
      </c>
      <c r="I3007" t="s">
        <v>193</v>
      </c>
      <c r="J3007" t="s">
        <v>29</v>
      </c>
      <c r="L3007" t="s">
        <v>30</v>
      </c>
      <c r="P3007">
        <v>6.62</v>
      </c>
      <c r="Q3007" s="1">
        <f t="shared" si="852"/>
        <v>9.1311475409836067</v>
      </c>
      <c r="R3007">
        <v>557</v>
      </c>
      <c r="T3007">
        <v>1940</v>
      </c>
      <c r="U3007">
        <v>0.8</v>
      </c>
      <c r="W3007">
        <v>201</v>
      </c>
      <c r="Z3007">
        <v>14.881</v>
      </c>
      <c r="AA3007">
        <v>39.299999999999997</v>
      </c>
      <c r="AD3007">
        <v>1058.232</v>
      </c>
      <c r="AE3007">
        <v>61.14</v>
      </c>
      <c r="AF3007">
        <v>3.73</v>
      </c>
      <c r="AG3007">
        <v>117.574</v>
      </c>
      <c r="AH3007">
        <v>94.793000000000006</v>
      </c>
      <c r="AM3007">
        <v>5.17</v>
      </c>
      <c r="AO3007">
        <v>0.29899999999999999</v>
      </c>
      <c r="AQ3007" s="3">
        <f t="shared" si="853"/>
        <v>4109.6701475409836</v>
      </c>
      <c r="AT3007" s="1">
        <v>-1.03</v>
      </c>
      <c r="AV3007">
        <v>0.70742499999999997</v>
      </c>
      <c r="AW3007" s="1">
        <v>1.1399999999999999</v>
      </c>
      <c r="BA3007" t="s">
        <v>31</v>
      </c>
      <c r="BB3007">
        <v>9.1311475409836067</v>
      </c>
      <c r="BC3007" s="2">
        <f t="shared" si="839"/>
        <v>54.724964739069108</v>
      </c>
      <c r="BD3007" s="2">
        <f t="shared" si="840"/>
        <v>1.0012014417300761E-2</v>
      </c>
      <c r="BE3007" s="2">
        <f t="shared" si="841"/>
        <v>2.0924422236102433</v>
      </c>
      <c r="BF3007" s="2">
        <f t="shared" si="842"/>
        <v>1.3764684118027934</v>
      </c>
      <c r="BG3007" s="2">
        <f t="shared" si="843"/>
        <v>1.399298570436702</v>
      </c>
      <c r="BH3007" s="2">
        <f t="shared" si="844"/>
        <v>46.032102309800337</v>
      </c>
      <c r="BI3007" s="2">
        <f t="shared" si="845"/>
        <v>1.5640828856485034</v>
      </c>
      <c r="BJ3007" s="2">
        <f t="shared" si="846"/>
        <v>0.53738654372568795</v>
      </c>
      <c r="BK3007" s="2">
        <f t="shared" si="847"/>
        <v>2.9336294226258794</v>
      </c>
      <c r="BL3007" s="2">
        <f t="shared" si="848"/>
        <v>3.900144003291504</v>
      </c>
      <c r="BM3007" s="2"/>
      <c r="BN3007" s="1">
        <f t="shared" si="849"/>
        <v>-4.8130826033123659</v>
      </c>
      <c r="BO3007" s="2">
        <f t="shared" si="850"/>
        <v>0.8411536221043413</v>
      </c>
      <c r="BP3007" s="1">
        <f t="shared" si="851"/>
        <v>25.413672922252012</v>
      </c>
    </row>
    <row r="3008" spans="1:68" x14ac:dyDescent="0.25">
      <c r="A3008" t="s">
        <v>2725</v>
      </c>
      <c r="B3008" t="s">
        <v>2730</v>
      </c>
      <c r="C3008" t="s">
        <v>191</v>
      </c>
      <c r="D3008">
        <v>-21.977008999999999</v>
      </c>
      <c r="E3008">
        <v>-68.354646000000002</v>
      </c>
      <c r="G3008" t="s">
        <v>2731</v>
      </c>
      <c r="H3008" t="s">
        <v>1173</v>
      </c>
      <c r="I3008" t="s">
        <v>193</v>
      </c>
      <c r="J3008" t="s">
        <v>29</v>
      </c>
      <c r="L3008" t="s">
        <v>30</v>
      </c>
      <c r="P3008">
        <v>7.15</v>
      </c>
      <c r="Q3008" s="1">
        <f t="shared" si="852"/>
        <v>5.3934426229508201</v>
      </c>
      <c r="R3008">
        <v>329</v>
      </c>
      <c r="T3008">
        <v>185</v>
      </c>
      <c r="U3008">
        <v>0.15</v>
      </c>
      <c r="W3008">
        <v>291</v>
      </c>
      <c r="Z3008">
        <v>2.85</v>
      </c>
      <c r="AA3008">
        <v>48.5</v>
      </c>
      <c r="AD3008">
        <v>171.1</v>
      </c>
      <c r="AE3008">
        <v>17.2</v>
      </c>
      <c r="AF3008">
        <v>0.32</v>
      </c>
      <c r="AG3008">
        <v>81.5</v>
      </c>
      <c r="AH3008">
        <v>53.6</v>
      </c>
      <c r="AM3008">
        <v>0.57999999999999996</v>
      </c>
      <c r="AO3008">
        <v>7.1999999999999995E-2</v>
      </c>
      <c r="AQ3008" s="3">
        <f t="shared" si="853"/>
        <v>1193.4154426229504</v>
      </c>
      <c r="AT3008" s="1">
        <v>0.96</v>
      </c>
      <c r="AV3008">
        <v>0.70783300000000005</v>
      </c>
      <c r="AW3008" s="1">
        <v>2.0699999999999998</v>
      </c>
      <c r="BA3008" t="s">
        <v>31</v>
      </c>
      <c r="BB3008">
        <v>5.3934426229508201</v>
      </c>
      <c r="BC3008" s="2">
        <f t="shared" si="839"/>
        <v>5.2186177715091677</v>
      </c>
      <c r="BD3008" s="2">
        <f t="shared" si="840"/>
        <v>1.8772527032438926E-3</v>
      </c>
      <c r="BE3008" s="2">
        <f t="shared" si="841"/>
        <v>3.0293566520924422</v>
      </c>
      <c r="BF3008" s="2">
        <f t="shared" si="842"/>
        <v>0.26362038664323373</v>
      </c>
      <c r="BG3008" s="2">
        <f t="shared" si="843"/>
        <v>1.7268697370529278</v>
      </c>
      <c r="BH3008" s="2">
        <f t="shared" si="844"/>
        <v>7.4426899821653834</v>
      </c>
      <c r="BI3008" s="2">
        <f t="shared" si="845"/>
        <v>0.44001023279611146</v>
      </c>
      <c r="BJ3008" s="2">
        <f t="shared" si="846"/>
        <v>4.6102867022042936E-2</v>
      </c>
      <c r="BK3008" s="2">
        <f t="shared" si="847"/>
        <v>2.0335346075153451</v>
      </c>
      <c r="BL3008" s="2">
        <f t="shared" si="848"/>
        <v>2.2053075498868546</v>
      </c>
      <c r="BM3008" s="2"/>
      <c r="BN3008" s="1">
        <f t="shared" si="849"/>
        <v>-0.80462662527356155</v>
      </c>
      <c r="BO3008" s="2">
        <f t="shared" si="850"/>
        <v>1.426180323609529</v>
      </c>
      <c r="BP3008" s="1">
        <f t="shared" si="851"/>
        <v>167.5</v>
      </c>
    </row>
    <row r="3009" spans="1:68" x14ac:dyDescent="0.25">
      <c r="A3009" t="s">
        <v>2726</v>
      </c>
      <c r="B3009" t="s">
        <v>2730</v>
      </c>
      <c r="C3009" t="s">
        <v>191</v>
      </c>
      <c r="D3009">
        <v>-22.418851</v>
      </c>
      <c r="E3009">
        <v>-68.917368999999994</v>
      </c>
      <c r="G3009" t="s">
        <v>2731</v>
      </c>
      <c r="H3009" t="s">
        <v>1173</v>
      </c>
      <c r="I3009" t="s">
        <v>215</v>
      </c>
      <c r="J3009" t="s">
        <v>29</v>
      </c>
      <c r="L3009" t="s">
        <v>30</v>
      </c>
      <c r="P3009">
        <v>6.86</v>
      </c>
      <c r="Q3009" s="1">
        <f t="shared" si="852"/>
        <v>9.2459016393442628</v>
      </c>
      <c r="R3009">
        <v>564</v>
      </c>
      <c r="T3009">
        <v>448</v>
      </c>
      <c r="U3009">
        <v>0.3</v>
      </c>
      <c r="W3009">
        <v>143</v>
      </c>
      <c r="Z3009">
        <v>3.91</v>
      </c>
      <c r="AA3009">
        <v>40.5</v>
      </c>
      <c r="AD3009">
        <v>340</v>
      </c>
      <c r="AE3009">
        <v>30</v>
      </c>
      <c r="AF3009">
        <v>1.42</v>
      </c>
      <c r="AG3009">
        <v>112</v>
      </c>
      <c r="AH3009">
        <v>35.4</v>
      </c>
      <c r="AM3009">
        <v>1.27</v>
      </c>
      <c r="AO3009">
        <v>0.09</v>
      </c>
      <c r="AQ3009" s="3">
        <f t="shared" si="853"/>
        <v>1735.9959016393443</v>
      </c>
      <c r="AT3009" s="1">
        <v>-0.85</v>
      </c>
      <c r="AV3009">
        <v>0.70625000000000004</v>
      </c>
      <c r="AW3009" s="1">
        <v>5.0999999999999996</v>
      </c>
      <c r="BA3009" t="s">
        <v>31</v>
      </c>
      <c r="BB3009">
        <v>9.2459016393442628</v>
      </c>
      <c r="BC3009" s="2">
        <f t="shared" si="839"/>
        <v>12.637517630465442</v>
      </c>
      <c r="BD3009" s="2">
        <f t="shared" si="840"/>
        <v>3.7545054064877853E-3</v>
      </c>
      <c r="BE3009" s="2">
        <f t="shared" si="841"/>
        <v>1.4886529252550489</v>
      </c>
      <c r="BF3009" s="2">
        <f t="shared" si="842"/>
        <v>0.36166867079826104</v>
      </c>
      <c r="BG3009" s="2">
        <f t="shared" si="843"/>
        <v>1.4420252443431665</v>
      </c>
      <c r="BH3009" s="2">
        <f t="shared" si="844"/>
        <v>14.78968202183653</v>
      </c>
      <c r="BI3009" s="2">
        <f t="shared" si="845"/>
        <v>0.76745970836531074</v>
      </c>
      <c r="BJ3009" s="2">
        <f t="shared" si="846"/>
        <v>0.20458147241031552</v>
      </c>
      <c r="BK3009" s="2">
        <f t="shared" si="847"/>
        <v>2.7945506262787561</v>
      </c>
      <c r="BL3009" s="2">
        <f t="shared" si="848"/>
        <v>1.4564904340670644</v>
      </c>
      <c r="BM3009" s="2"/>
      <c r="BN3009" s="1">
        <f t="shared" si="849"/>
        <v>-1.2226649129838036</v>
      </c>
      <c r="BO3009" s="2">
        <f t="shared" si="850"/>
        <v>1.1702996153439844</v>
      </c>
      <c r="BP3009" s="1">
        <f t="shared" si="851"/>
        <v>24.929577464788732</v>
      </c>
    </row>
    <row r="3010" spans="1:68" x14ac:dyDescent="0.25">
      <c r="A3010" t="s">
        <v>2727</v>
      </c>
      <c r="B3010" t="s">
        <v>2730</v>
      </c>
      <c r="C3010" t="s">
        <v>191</v>
      </c>
      <c r="D3010">
        <v>-22.292935</v>
      </c>
      <c r="E3010">
        <v>-68.679034999999999</v>
      </c>
      <c r="G3010" t="s">
        <v>2731</v>
      </c>
      <c r="H3010" t="s">
        <v>1173</v>
      </c>
      <c r="I3010" t="s">
        <v>215</v>
      </c>
      <c r="J3010" t="s">
        <v>29</v>
      </c>
      <c r="L3010" t="s">
        <v>30</v>
      </c>
      <c r="P3010">
        <v>6.65</v>
      </c>
      <c r="Q3010" s="1">
        <f t="shared" si="852"/>
        <v>9.2950819672131146</v>
      </c>
      <c r="R3010">
        <v>567</v>
      </c>
      <c r="T3010">
        <v>323</v>
      </c>
      <c r="W3010">
        <v>77</v>
      </c>
      <c r="Z3010">
        <v>2.76</v>
      </c>
      <c r="AA3010">
        <v>43.2</v>
      </c>
      <c r="AD3010">
        <v>212</v>
      </c>
      <c r="AE3010">
        <v>21.9</v>
      </c>
      <c r="AF3010">
        <v>0.33</v>
      </c>
      <c r="AG3010">
        <v>83</v>
      </c>
      <c r="AH3010">
        <v>58.1</v>
      </c>
      <c r="AM3010">
        <v>1.1000000000000001</v>
      </c>
      <c r="AO3010">
        <v>0.01</v>
      </c>
      <c r="AQ3010" s="3">
        <f t="shared" si="853"/>
        <v>1405.345081967213</v>
      </c>
      <c r="AT3010" s="1">
        <v>1.65</v>
      </c>
      <c r="AV3010">
        <v>0.70642000000000005</v>
      </c>
      <c r="BA3010" t="s">
        <v>31</v>
      </c>
      <c r="BB3010">
        <v>9.2950819672131146</v>
      </c>
      <c r="BC3010" s="2">
        <f t="shared" si="839"/>
        <v>9.1114245416078976</v>
      </c>
      <c r="BD3010" s="2">
        <f t="shared" si="840"/>
        <v>0</v>
      </c>
      <c r="BE3010" s="2">
        <f t="shared" si="841"/>
        <v>0.80158234436810327</v>
      </c>
      <c r="BF3010" s="2">
        <f t="shared" si="842"/>
        <v>0.25529553232818425</v>
      </c>
      <c r="BG3010" s="2">
        <f t="shared" si="843"/>
        <v>1.5381602606327109</v>
      </c>
      <c r="BH3010" s="2">
        <f t="shared" si="844"/>
        <v>9.2218017312627776</v>
      </c>
      <c r="BI3010" s="2">
        <f t="shared" si="845"/>
        <v>0.56024558710667682</v>
      </c>
      <c r="BJ3010" s="2">
        <f t="shared" si="846"/>
        <v>4.7543581616481777E-2</v>
      </c>
      <c r="BK3010" s="2">
        <f t="shared" si="847"/>
        <v>2.0709616248315781</v>
      </c>
      <c r="BL3010" s="2">
        <f t="shared" si="848"/>
        <v>2.3904546389631762</v>
      </c>
      <c r="BM3010" s="2"/>
      <c r="BN3010" s="1">
        <f t="shared" si="849"/>
        <v>-3.2434980156273512</v>
      </c>
      <c r="BO3010" s="2">
        <f t="shared" si="850"/>
        <v>1.012114152858407</v>
      </c>
      <c r="BP3010" s="1">
        <f t="shared" si="851"/>
        <v>176.06060606060606</v>
      </c>
    </row>
    <row r="3011" spans="1:68" x14ac:dyDescent="0.25">
      <c r="A3011" t="s">
        <v>2728</v>
      </c>
      <c r="B3011" t="s">
        <v>2730</v>
      </c>
      <c r="C3011" t="s">
        <v>191</v>
      </c>
      <c r="D3011">
        <v>-22.311699999999998</v>
      </c>
      <c r="E3011">
        <v>-68.679595000000006</v>
      </c>
      <c r="G3011" t="s">
        <v>2731</v>
      </c>
      <c r="H3011" t="s">
        <v>1173</v>
      </c>
      <c r="I3011" t="s">
        <v>215</v>
      </c>
      <c r="J3011" t="s">
        <v>29</v>
      </c>
      <c r="L3011" t="s">
        <v>30</v>
      </c>
      <c r="P3011">
        <v>6.9</v>
      </c>
      <c r="Q3011" s="1">
        <f t="shared" si="852"/>
        <v>10.131147540983607</v>
      </c>
      <c r="R3011">
        <v>618</v>
      </c>
      <c r="T3011">
        <v>654</v>
      </c>
      <c r="U3011">
        <v>0.59</v>
      </c>
      <c r="W3011">
        <v>77.400000000000006</v>
      </c>
      <c r="Z3011">
        <v>2.4900000000000002</v>
      </c>
      <c r="AA3011">
        <v>27.6</v>
      </c>
      <c r="AD3011">
        <v>270</v>
      </c>
      <c r="AE3011">
        <v>20</v>
      </c>
      <c r="AF3011">
        <v>0.65</v>
      </c>
      <c r="AG3011">
        <v>184</v>
      </c>
      <c r="AH3011">
        <v>57.4</v>
      </c>
      <c r="AM3011">
        <v>1.27</v>
      </c>
      <c r="AO3011">
        <v>0.02</v>
      </c>
      <c r="AQ3011" s="3">
        <f t="shared" si="853"/>
        <v>1930.4511475409836</v>
      </c>
      <c r="AT3011" s="1">
        <v>2.2400000000000002</v>
      </c>
      <c r="AV3011">
        <v>0.70587</v>
      </c>
      <c r="AW3011" s="1">
        <v>6.2</v>
      </c>
      <c r="BA3011" t="s">
        <v>31</v>
      </c>
      <c r="BB3011">
        <v>10.131147540983607</v>
      </c>
      <c r="BC3011" s="2">
        <f t="shared" si="839"/>
        <v>18.448519040902678</v>
      </c>
      <c r="BD3011" s="2">
        <f t="shared" si="840"/>
        <v>7.383860632759311E-3</v>
      </c>
      <c r="BE3011" s="2">
        <f t="shared" si="841"/>
        <v>0.80574640849469081</v>
      </c>
      <c r="BF3011" s="2">
        <f t="shared" si="842"/>
        <v>0.23032096938303581</v>
      </c>
      <c r="BG3011" s="2">
        <f t="shared" si="843"/>
        <v>0.9827134998486764</v>
      </c>
      <c r="BH3011" s="2">
        <f t="shared" si="844"/>
        <v>11.744747487929009</v>
      </c>
      <c r="BI3011" s="2">
        <f t="shared" si="845"/>
        <v>0.51163980557687383</v>
      </c>
      <c r="BJ3011" s="2">
        <f t="shared" si="846"/>
        <v>9.3646448638524712E-2</v>
      </c>
      <c r="BK3011" s="2">
        <f t="shared" si="847"/>
        <v>4.5910474574579565</v>
      </c>
      <c r="BL3011" s="2">
        <f t="shared" si="848"/>
        <v>2.3616539806624153</v>
      </c>
      <c r="BM3011" s="2"/>
      <c r="BN3011" s="1">
        <f t="shared" si="849"/>
        <v>-6.984638903496208</v>
      </c>
      <c r="BO3011" s="2">
        <f t="shared" si="850"/>
        <v>0.63662278050012755</v>
      </c>
      <c r="BP3011" s="1">
        <f t="shared" si="851"/>
        <v>88.307692307692307</v>
      </c>
    </row>
    <row r="3012" spans="1:68" x14ac:dyDescent="0.25">
      <c r="A3012" t="s">
        <v>2729</v>
      </c>
      <c r="B3012" t="s">
        <v>2730</v>
      </c>
      <c r="C3012" t="s">
        <v>191</v>
      </c>
      <c r="D3012">
        <v>-22.117692999999999</v>
      </c>
      <c r="E3012">
        <v>-69.149384999999995</v>
      </c>
      <c r="G3012" t="s">
        <v>2731</v>
      </c>
      <c r="H3012" t="s">
        <v>1173</v>
      </c>
      <c r="I3012" t="s">
        <v>193</v>
      </c>
      <c r="J3012" t="s">
        <v>29</v>
      </c>
      <c r="L3012" t="s">
        <v>30</v>
      </c>
      <c r="P3012">
        <v>7.71</v>
      </c>
      <c r="Q3012" s="1">
        <f t="shared" si="852"/>
        <v>1.2655737704918033</v>
      </c>
      <c r="R3012">
        <v>77.2</v>
      </c>
      <c r="T3012">
        <v>18222</v>
      </c>
      <c r="U3012">
        <v>11.2</v>
      </c>
      <c r="W3012">
        <v>18312</v>
      </c>
      <c r="Z3012">
        <v>76.099999999999994</v>
      </c>
      <c r="AA3012">
        <v>0.7</v>
      </c>
      <c r="AD3012">
        <v>16227</v>
      </c>
      <c r="AE3012">
        <v>234</v>
      </c>
      <c r="AF3012">
        <v>0.96</v>
      </c>
      <c r="AG3012">
        <v>587</v>
      </c>
      <c r="AH3012">
        <v>1919</v>
      </c>
      <c r="AM3012">
        <v>1.68</v>
      </c>
      <c r="AO3012"/>
      <c r="AQ3012" s="3">
        <f t="shared" si="853"/>
        <v>55677.815573770487</v>
      </c>
      <c r="AT3012" s="1">
        <v>22.54</v>
      </c>
      <c r="AV3012">
        <v>0.70821999999999996</v>
      </c>
      <c r="AW3012" s="1">
        <v>10.27</v>
      </c>
      <c r="BA3012" t="s">
        <v>31</v>
      </c>
      <c r="BB3012">
        <v>1.2655737704918033</v>
      </c>
      <c r="BC3012" s="2">
        <f t="shared" si="839"/>
        <v>514.01974612129754</v>
      </c>
      <c r="BD3012" s="2">
        <f t="shared" si="840"/>
        <v>0.14016820184221065</v>
      </c>
      <c r="BE3012" s="2">
        <f t="shared" si="841"/>
        <v>190.630855715178</v>
      </c>
      <c r="BF3012" s="2">
        <f t="shared" si="842"/>
        <v>7.0391268152807323</v>
      </c>
      <c r="BG3012" s="2">
        <f t="shared" si="843"/>
        <v>2.492389311210411E-2</v>
      </c>
      <c r="BH3012" s="2">
        <f t="shared" si="844"/>
        <v>705.85932402453341</v>
      </c>
      <c r="BI3012" s="2">
        <f t="shared" si="845"/>
        <v>5.9861857252494239</v>
      </c>
      <c r="BJ3012" s="2">
        <f t="shared" si="846"/>
        <v>0.1383086010661288</v>
      </c>
      <c r="BK3012" s="2">
        <f t="shared" si="847"/>
        <v>14.646439443085981</v>
      </c>
      <c r="BL3012" s="2">
        <f t="shared" si="848"/>
        <v>78.9549475416581</v>
      </c>
      <c r="BM3012" s="2"/>
      <c r="BN3012" s="1">
        <f t="shared" si="849"/>
        <v>0.13917418961733949</v>
      </c>
      <c r="BO3012" s="2">
        <f t="shared" si="850"/>
        <v>1.3732144131637423</v>
      </c>
      <c r="BP3012" s="1">
        <f t="shared" si="851"/>
        <v>1998.9583333333335</v>
      </c>
    </row>
    <row r="3013" spans="1:68" x14ac:dyDescent="0.25">
      <c r="A3013" t="s">
        <v>2732</v>
      </c>
      <c r="B3013" t="s">
        <v>2786</v>
      </c>
      <c r="C3013" t="s">
        <v>191</v>
      </c>
      <c r="D3013">
        <v>-19.403410999999998</v>
      </c>
      <c r="E3013">
        <v>-68.954959000000002</v>
      </c>
      <c r="G3013" t="s">
        <v>2731</v>
      </c>
      <c r="H3013" t="s">
        <v>253</v>
      </c>
      <c r="I3013" t="s">
        <v>1009</v>
      </c>
      <c r="J3013" t="s">
        <v>29</v>
      </c>
      <c r="K3013" t="s">
        <v>2788</v>
      </c>
      <c r="L3013" t="s">
        <v>30</v>
      </c>
      <c r="N3013">
        <v>87.7</v>
      </c>
      <c r="P3013">
        <v>5.61</v>
      </c>
      <c r="Q3013" s="1">
        <f>R3013/61</f>
        <v>3.737704918032787</v>
      </c>
      <c r="R3013">
        <v>228</v>
      </c>
      <c r="S3013">
        <v>3.5</v>
      </c>
      <c r="T3013">
        <v>2700</v>
      </c>
      <c r="U3013">
        <v>5.5</v>
      </c>
      <c r="W3013">
        <v>135</v>
      </c>
      <c r="X3013">
        <v>0.01</v>
      </c>
      <c r="Z3013">
        <v>71</v>
      </c>
      <c r="AA3013" s="1">
        <v>68.261318242343549</v>
      </c>
      <c r="AC3013">
        <v>1.61</v>
      </c>
      <c r="AD3013">
        <v>1600</v>
      </c>
      <c r="AE3013">
        <v>197</v>
      </c>
      <c r="AF3013">
        <v>13</v>
      </c>
      <c r="AG3013">
        <v>34</v>
      </c>
      <c r="AH3013">
        <v>2.5</v>
      </c>
      <c r="AR3013">
        <v>-10.24</v>
      </c>
      <c r="AS3013">
        <v>-95.18</v>
      </c>
      <c r="BA3013" t="s">
        <v>31</v>
      </c>
      <c r="BB3013">
        <f>R3013/61</f>
        <v>3.737704918032787</v>
      </c>
      <c r="BC3013" s="2">
        <f t="shared" ref="BC3013" si="854">T3013/35.45</f>
        <v>76.163610719322989</v>
      </c>
      <c r="BD3013" s="2">
        <f t="shared" ref="BD3013" si="855">U3013/79.904</f>
        <v>6.8832599118942739E-2</v>
      </c>
      <c r="BE3013" s="2">
        <f t="shared" ref="BE3013" si="856">W3013/96.06</f>
        <v>1.4053716427232978</v>
      </c>
      <c r="BF3013" s="2">
        <f t="shared" ref="BF3013" si="857">Z3013/10.811</f>
        <v>6.5673850707612615</v>
      </c>
      <c r="BG3013" s="2">
        <f t="shared" ref="BG3013" si="858">AA3013/28.0855</f>
        <v>2.43048257080499</v>
      </c>
      <c r="BH3013" s="2">
        <f t="shared" ref="BH3013" si="859">AD3013/22.989</f>
        <v>69.598503632171912</v>
      </c>
      <c r="BI3013" s="2">
        <f t="shared" ref="BI3013" si="860">AE3013/39.09</f>
        <v>5.0396520849322073</v>
      </c>
      <c r="BJ3013" s="2">
        <f t="shared" ref="BJ3013" si="861">AF3013/6.941</f>
        <v>1.8729289727704943</v>
      </c>
      <c r="BK3013" s="2">
        <f t="shared" ref="BK3013" si="862">AG3013/40.078</f>
        <v>0.84834572583462242</v>
      </c>
      <c r="BL3013" s="2">
        <f t="shared" ref="BL3013" si="863">AH3013/24.305</f>
        <v>0.10285949393128986</v>
      </c>
      <c r="BM3013">
        <f t="shared" ref="BM3013:BM3066" si="864">AC3013/18.04</f>
        <v>8.9246119733924628E-2</v>
      </c>
      <c r="BN3013" s="1">
        <f t="shared" ref="BN3013" si="865">((BH3013+BI3013+BJ3013+2*BK3013+2*BL3013)-(BC3013+BD3013+2*BE3013+BB3013))/((BH3013+BI3013+BJ3013+2*BK3013+2*BL3013)+(BC3013+BD3013+2*BE3013+BB3013))*100</f>
        <v>-2.709397320368105</v>
      </c>
      <c r="BO3013" s="2">
        <f t="shared" ref="BO3013" si="866">BH3013/BC3013</f>
        <v>0.91380257546684973</v>
      </c>
      <c r="BP3013" s="1">
        <f t="shared" ref="BP3013" si="867">AH3013/AF3013</f>
        <v>0.19230769230769232</v>
      </c>
    </row>
    <row r="3014" spans="1:68" x14ac:dyDescent="0.25">
      <c r="A3014" t="s">
        <v>2733</v>
      </c>
      <c r="B3014" t="s">
        <v>2786</v>
      </c>
      <c r="C3014" t="s">
        <v>191</v>
      </c>
      <c r="D3014">
        <v>-19.403365999999998</v>
      </c>
      <c r="E3014">
        <v>-68.955282999999994</v>
      </c>
      <c r="G3014" t="s">
        <v>2731</v>
      </c>
      <c r="H3014" t="s">
        <v>253</v>
      </c>
      <c r="I3014" t="s">
        <v>1009</v>
      </c>
      <c r="J3014" t="s">
        <v>29</v>
      </c>
      <c r="K3014" t="s">
        <v>2788</v>
      </c>
      <c r="L3014" t="s">
        <v>30</v>
      </c>
      <c r="N3014">
        <v>87.2</v>
      </c>
      <c r="P3014">
        <v>6.16</v>
      </c>
      <c r="Q3014" s="1">
        <f t="shared" ref="Q3014:Q3066" si="868">R3014/61</f>
        <v>3.0491803278688523</v>
      </c>
      <c r="R3014">
        <v>186</v>
      </c>
      <c r="S3014">
        <v>3.3</v>
      </c>
      <c r="T3014">
        <v>2675</v>
      </c>
      <c r="U3014">
        <v>5.6</v>
      </c>
      <c r="W3014">
        <v>140</v>
      </c>
      <c r="X3014">
        <v>0.01</v>
      </c>
      <c r="Z3014">
        <v>78</v>
      </c>
      <c r="AA3014" s="1">
        <v>65.456058588548601</v>
      </c>
      <c r="AC3014">
        <v>1.48</v>
      </c>
      <c r="AD3014">
        <v>1575</v>
      </c>
      <c r="AE3014">
        <v>197</v>
      </c>
      <c r="AF3014">
        <v>13</v>
      </c>
      <c r="AG3014">
        <v>30</v>
      </c>
      <c r="AH3014">
        <v>1.5</v>
      </c>
      <c r="AR3014">
        <v>-10.23</v>
      </c>
      <c r="AS3014">
        <v>-96.52</v>
      </c>
      <c r="BA3014" t="s">
        <v>31</v>
      </c>
      <c r="BB3014">
        <f t="shared" ref="BB3014:BB3066" si="869">R3014/61</f>
        <v>3.0491803278688523</v>
      </c>
      <c r="BC3014" s="2">
        <f t="shared" ref="BC3014:BC3066" si="870">T3014/35.45</f>
        <v>75.458392101551482</v>
      </c>
      <c r="BD3014" s="2">
        <f t="shared" ref="BD3014:BD3066" si="871">U3014/79.904</f>
        <v>7.0084100921105327E-2</v>
      </c>
      <c r="BE3014" s="2">
        <f t="shared" ref="BE3014:BE3066" si="872">W3014/96.06</f>
        <v>1.4574224443056423</v>
      </c>
      <c r="BF3014" s="2">
        <f t="shared" ref="BF3014:BF3066" si="873">Z3014/10.811</f>
        <v>7.2148737397095548</v>
      </c>
      <c r="BG3014" s="2">
        <f t="shared" ref="BG3014:BG3066" si="874">AA3014/28.0855</f>
        <v>2.3305997254294422</v>
      </c>
      <c r="BH3014" s="2">
        <f t="shared" ref="BH3014:BH3066" si="875">AD3014/22.989</f>
        <v>68.511027012919214</v>
      </c>
      <c r="BI3014" s="2">
        <f t="shared" ref="BI3014:BI3066" si="876">AE3014/39.09</f>
        <v>5.0396520849322073</v>
      </c>
      <c r="BJ3014" s="2">
        <f t="shared" ref="BJ3014:BJ3066" si="877">AF3014/6.941</f>
        <v>1.8729289727704943</v>
      </c>
      <c r="BK3014" s="2">
        <f t="shared" ref="BK3014:BK3066" si="878">AG3014/40.078</f>
        <v>0.74854034632466682</v>
      </c>
      <c r="BL3014" s="2">
        <f t="shared" ref="BL3014:BL3066" si="879">AH3014/24.305</f>
        <v>6.1715696358773914E-2</v>
      </c>
      <c r="BM3014">
        <f t="shared" si="864"/>
        <v>8.2039911308203997E-2</v>
      </c>
      <c r="BN3014" s="1">
        <f t="shared" ref="BN3014:BN3066" si="880">((BH3014+BI3014+BJ3014+2*BK3014+2*BL3014)-(BC3014+BD3014+2*BE3014+BB3014))/((BH3014+BI3014+BJ3014+2*BK3014+2*BL3014)+(BC3014+BD3014+2*BE3014+BB3014))*100</f>
        <v>-2.8059013865519611</v>
      </c>
      <c r="BO3014" s="2">
        <f t="shared" ref="BO3014:BO3066" si="881">BH3014/BC3014</f>
        <v>0.9079311804142004</v>
      </c>
      <c r="BP3014" s="1">
        <f t="shared" ref="BP3014:BP3066" si="882">AH3014/AF3014</f>
        <v>0.11538461538461539</v>
      </c>
    </row>
    <row r="3015" spans="1:68" x14ac:dyDescent="0.25">
      <c r="A3015" t="s">
        <v>2734</v>
      </c>
      <c r="B3015" t="s">
        <v>2786</v>
      </c>
      <c r="C3015" t="s">
        <v>191</v>
      </c>
      <c r="D3015">
        <v>-19.40793</v>
      </c>
      <c r="E3015">
        <v>-68.956052999999997</v>
      </c>
      <c r="G3015" t="s">
        <v>2731</v>
      </c>
      <c r="H3015" t="s">
        <v>253</v>
      </c>
      <c r="I3015" t="s">
        <v>1009</v>
      </c>
      <c r="J3015" t="s">
        <v>29</v>
      </c>
      <c r="K3015" t="s">
        <v>2788</v>
      </c>
      <c r="L3015" t="s">
        <v>30</v>
      </c>
      <c r="N3015">
        <v>77.599999999999994</v>
      </c>
      <c r="P3015">
        <v>6.31</v>
      </c>
      <c r="Q3015" s="1">
        <f t="shared" si="868"/>
        <v>3.2459016393442623</v>
      </c>
      <c r="R3015">
        <v>198</v>
      </c>
      <c r="S3015">
        <v>3.8</v>
      </c>
      <c r="T3015">
        <v>2850</v>
      </c>
      <c r="U3015">
        <v>6.2</v>
      </c>
      <c r="W3015">
        <v>145</v>
      </c>
      <c r="X3015">
        <v>0.4</v>
      </c>
      <c r="Z3015">
        <v>85</v>
      </c>
      <c r="AA3015" s="1">
        <v>62.650798934753666</v>
      </c>
      <c r="AC3015">
        <v>1.29</v>
      </c>
      <c r="AD3015">
        <v>1706</v>
      </c>
      <c r="AE3015">
        <v>219</v>
      </c>
      <c r="AF3015">
        <v>14</v>
      </c>
      <c r="AG3015">
        <v>19</v>
      </c>
      <c r="AH3015">
        <v>0.5</v>
      </c>
      <c r="AR3015">
        <v>-9</v>
      </c>
      <c r="AS3015">
        <v>-92.93</v>
      </c>
      <c r="BA3015" t="s">
        <v>31</v>
      </c>
      <c r="BB3015">
        <f t="shared" si="869"/>
        <v>3.2459016393442623</v>
      </c>
      <c r="BC3015" s="2">
        <f t="shared" si="870"/>
        <v>80.394922425952032</v>
      </c>
      <c r="BD3015" s="2">
        <f t="shared" si="871"/>
        <v>7.75931117340809E-2</v>
      </c>
      <c r="BE3015" s="2">
        <f t="shared" si="872"/>
        <v>1.5094732458879867</v>
      </c>
      <c r="BF3015" s="2">
        <f t="shared" si="873"/>
        <v>7.862362408657849</v>
      </c>
      <c r="BG3015" s="2">
        <f t="shared" si="874"/>
        <v>2.2307168800538948</v>
      </c>
      <c r="BH3015" s="2">
        <f t="shared" si="875"/>
        <v>74.209404497803291</v>
      </c>
      <c r="BI3015" s="2">
        <f t="shared" si="876"/>
        <v>5.6024558710667689</v>
      </c>
      <c r="BJ3015" s="2">
        <f t="shared" si="877"/>
        <v>2.0170004322143784</v>
      </c>
      <c r="BK3015" s="2">
        <f t="shared" si="878"/>
        <v>0.47407555267228901</v>
      </c>
      <c r="BL3015" s="2">
        <f t="shared" si="879"/>
        <v>2.0571898786257974E-2</v>
      </c>
      <c r="BM3015">
        <f t="shared" si="864"/>
        <v>7.1507760532150785E-2</v>
      </c>
      <c r="BN3015" s="1">
        <f t="shared" si="880"/>
        <v>-2.3114599744686113</v>
      </c>
      <c r="BO3015" s="2">
        <f t="shared" si="881"/>
        <v>0.92306083840250075</v>
      </c>
      <c r="BP3015" s="1">
        <f t="shared" si="882"/>
        <v>3.5714285714285712E-2</v>
      </c>
    </row>
    <row r="3016" spans="1:68" x14ac:dyDescent="0.25">
      <c r="A3016" t="s">
        <v>2735</v>
      </c>
      <c r="B3016" t="s">
        <v>2786</v>
      </c>
      <c r="C3016" t="s">
        <v>191</v>
      </c>
      <c r="D3016">
        <v>-19.409828000000001</v>
      </c>
      <c r="E3016">
        <v>-68.958062999999996</v>
      </c>
      <c r="G3016" t="s">
        <v>2731</v>
      </c>
      <c r="H3016" t="s">
        <v>253</v>
      </c>
      <c r="I3016" t="s">
        <v>1009</v>
      </c>
      <c r="J3016" t="s">
        <v>29</v>
      </c>
      <c r="K3016" t="s">
        <v>2788</v>
      </c>
      <c r="L3016" t="s">
        <v>30</v>
      </c>
      <c r="N3016">
        <v>51.3</v>
      </c>
      <c r="P3016">
        <v>5.99</v>
      </c>
      <c r="Q3016" s="1">
        <f t="shared" si="868"/>
        <v>4.442622950819672</v>
      </c>
      <c r="R3016">
        <v>271</v>
      </c>
      <c r="S3016">
        <v>3.3</v>
      </c>
      <c r="T3016">
        <v>2710</v>
      </c>
      <c r="U3016">
        <v>3.9</v>
      </c>
      <c r="W3016">
        <v>125</v>
      </c>
      <c r="X3016">
        <v>1.2</v>
      </c>
      <c r="Z3016">
        <v>81</v>
      </c>
      <c r="AA3016" s="1">
        <v>65.456058588548601</v>
      </c>
      <c r="AC3016">
        <v>2</v>
      </c>
      <c r="AD3016">
        <v>1700</v>
      </c>
      <c r="AE3016">
        <v>214</v>
      </c>
      <c r="AF3016">
        <v>13</v>
      </c>
      <c r="AG3016">
        <v>47</v>
      </c>
      <c r="AH3016">
        <v>0.5</v>
      </c>
      <c r="AR3016">
        <v>-9.11</v>
      </c>
      <c r="AS3016">
        <v>-90.01</v>
      </c>
      <c r="BA3016" t="s">
        <v>31</v>
      </c>
      <c r="BB3016">
        <f t="shared" si="869"/>
        <v>4.442622950819672</v>
      </c>
      <c r="BC3016" s="2">
        <f t="shared" si="870"/>
        <v>76.445698166431583</v>
      </c>
      <c r="BD3016" s="2">
        <f t="shared" si="871"/>
        <v>4.8808570284341213E-2</v>
      </c>
      <c r="BE3016" s="2">
        <f t="shared" si="872"/>
        <v>1.3012700395586092</v>
      </c>
      <c r="BF3016" s="2">
        <f t="shared" si="873"/>
        <v>7.4923688835445379</v>
      </c>
      <c r="BG3016" s="2">
        <f t="shared" si="874"/>
        <v>2.3305997254294422</v>
      </c>
      <c r="BH3016" s="2">
        <f t="shared" si="875"/>
        <v>73.948410109182646</v>
      </c>
      <c r="BI3016" s="2">
        <f t="shared" si="876"/>
        <v>5.4745459196725497</v>
      </c>
      <c r="BJ3016" s="2">
        <f t="shared" si="877"/>
        <v>1.8729289727704943</v>
      </c>
      <c r="BK3016" s="2">
        <f t="shared" si="878"/>
        <v>1.1727132092419781</v>
      </c>
      <c r="BL3016" s="2">
        <f t="shared" si="879"/>
        <v>2.0571898786257974E-2</v>
      </c>
      <c r="BM3016">
        <f t="shared" si="864"/>
        <v>0.11086474501108648</v>
      </c>
      <c r="BN3016" s="1">
        <f t="shared" si="880"/>
        <v>8.5386698107520226E-2</v>
      </c>
      <c r="BO3016" s="2">
        <f t="shared" si="881"/>
        <v>0.96733252338395759</v>
      </c>
      <c r="BP3016" s="1">
        <f t="shared" si="882"/>
        <v>3.8461538461538464E-2</v>
      </c>
    </row>
    <row r="3017" spans="1:68" x14ac:dyDescent="0.25">
      <c r="A3017" t="s">
        <v>2736</v>
      </c>
      <c r="B3017" t="s">
        <v>2786</v>
      </c>
      <c r="C3017" t="s">
        <v>191</v>
      </c>
      <c r="D3017">
        <v>-19.409306000000001</v>
      </c>
      <c r="E3017">
        <v>-68.965530000000001</v>
      </c>
      <c r="G3017" t="s">
        <v>2731</v>
      </c>
      <c r="H3017" t="s">
        <v>253</v>
      </c>
      <c r="I3017" t="s">
        <v>1009</v>
      </c>
      <c r="J3017" t="s">
        <v>29</v>
      </c>
      <c r="K3017" t="s">
        <v>2788</v>
      </c>
      <c r="L3017" t="s">
        <v>30</v>
      </c>
      <c r="N3017">
        <v>79.599999999999994</v>
      </c>
      <c r="P3017">
        <v>6.36</v>
      </c>
      <c r="Q3017" s="1">
        <f t="shared" si="868"/>
        <v>4.0983606557377046</v>
      </c>
      <c r="R3017">
        <v>250</v>
      </c>
      <c r="S3017">
        <v>3.3</v>
      </c>
      <c r="T3017">
        <v>2900</v>
      </c>
      <c r="U3017">
        <v>5.3</v>
      </c>
      <c r="W3017">
        <v>130</v>
      </c>
      <c r="X3017">
        <v>0.05</v>
      </c>
      <c r="Z3017">
        <v>77</v>
      </c>
      <c r="AA3017" s="1">
        <v>63.585885486018647</v>
      </c>
      <c r="AC3017">
        <v>1.22</v>
      </c>
      <c r="AD3017">
        <v>1812</v>
      </c>
      <c r="AE3017">
        <v>158</v>
      </c>
      <c r="AF3017">
        <v>15</v>
      </c>
      <c r="AG3017">
        <v>45</v>
      </c>
      <c r="AH3017">
        <v>0.5</v>
      </c>
      <c r="AR3017">
        <v>-9</v>
      </c>
      <c r="AS3017">
        <v>-95.22</v>
      </c>
      <c r="BA3017" t="s">
        <v>31</v>
      </c>
      <c r="BB3017">
        <f t="shared" si="869"/>
        <v>4.0983606557377046</v>
      </c>
      <c r="BC3017" s="2">
        <f t="shared" si="870"/>
        <v>81.805359661495061</v>
      </c>
      <c r="BD3017" s="2">
        <f t="shared" si="871"/>
        <v>6.6329595514617548E-2</v>
      </c>
      <c r="BE3017" s="2">
        <f t="shared" si="872"/>
        <v>1.3533208411409536</v>
      </c>
      <c r="BF3017" s="2">
        <f t="shared" si="873"/>
        <v>7.1223753584312277</v>
      </c>
      <c r="BG3017" s="2">
        <f t="shared" si="874"/>
        <v>2.2640111618457444</v>
      </c>
      <c r="BH3017" s="2">
        <f t="shared" si="875"/>
        <v>78.820305363434684</v>
      </c>
      <c r="BI3017" s="2">
        <f t="shared" si="876"/>
        <v>4.0419544640573033</v>
      </c>
      <c r="BJ3017" s="2">
        <f t="shared" si="877"/>
        <v>2.1610718916582625</v>
      </c>
      <c r="BK3017" s="2">
        <f t="shared" si="878"/>
        <v>1.1228105194870002</v>
      </c>
      <c r="BL3017" s="2">
        <f t="shared" si="879"/>
        <v>2.0571898786257974E-2</v>
      </c>
      <c r="BM3017">
        <f t="shared" si="864"/>
        <v>6.7627494456762749E-2</v>
      </c>
      <c r="BN3017" s="1">
        <f t="shared" si="880"/>
        <v>-0.77653274640258807</v>
      </c>
      <c r="BO3017" s="2">
        <f t="shared" si="881"/>
        <v>0.96351028452888265</v>
      </c>
      <c r="BP3017" s="1">
        <f t="shared" si="882"/>
        <v>3.3333333333333333E-2</v>
      </c>
    </row>
    <row r="3018" spans="1:68" x14ac:dyDescent="0.25">
      <c r="A3018" t="s">
        <v>2737</v>
      </c>
      <c r="B3018" t="s">
        <v>2786</v>
      </c>
      <c r="C3018" t="s">
        <v>191</v>
      </c>
      <c r="D3018">
        <v>-19.410226999999999</v>
      </c>
      <c r="E3018">
        <v>-68.961710999999994</v>
      </c>
      <c r="G3018" t="s">
        <v>2731</v>
      </c>
      <c r="H3018" t="s">
        <v>253</v>
      </c>
      <c r="I3018" t="s">
        <v>1009</v>
      </c>
      <c r="J3018" t="s">
        <v>29</v>
      </c>
      <c r="K3018" t="s">
        <v>2788</v>
      </c>
      <c r="L3018" t="s">
        <v>30</v>
      </c>
      <c r="N3018">
        <v>77.3</v>
      </c>
      <c r="P3018">
        <v>6.22</v>
      </c>
      <c r="Q3018" s="1">
        <f t="shared" si="868"/>
        <v>4.1475409836065573</v>
      </c>
      <c r="R3018">
        <v>253</v>
      </c>
      <c r="S3018">
        <v>4</v>
      </c>
      <c r="T3018">
        <v>2650</v>
      </c>
      <c r="U3018">
        <v>5.0999999999999996</v>
      </c>
      <c r="W3018">
        <v>130</v>
      </c>
      <c r="X3018">
        <v>0.3</v>
      </c>
      <c r="Z3018">
        <v>76</v>
      </c>
      <c r="AA3018" s="1">
        <v>64.988515312916121</v>
      </c>
      <c r="AC3018">
        <v>1.35</v>
      </c>
      <c r="AD3018">
        <v>1585</v>
      </c>
      <c r="AE3018">
        <v>177</v>
      </c>
      <c r="AF3018">
        <v>13</v>
      </c>
      <c r="AG3018">
        <v>40</v>
      </c>
      <c r="AH3018">
        <v>0.5</v>
      </c>
      <c r="AR3018">
        <v>-8.7200000000000006</v>
      </c>
      <c r="AS3018">
        <v>-93.82</v>
      </c>
      <c r="BA3018" t="s">
        <v>31</v>
      </c>
      <c r="BB3018">
        <f t="shared" si="869"/>
        <v>4.1475409836065573</v>
      </c>
      <c r="BC3018" s="2">
        <f t="shared" si="870"/>
        <v>74.75317348377996</v>
      </c>
      <c r="BD3018" s="2">
        <f t="shared" si="871"/>
        <v>6.3826591910292343E-2</v>
      </c>
      <c r="BE3018" s="2">
        <f t="shared" si="872"/>
        <v>1.3533208411409536</v>
      </c>
      <c r="BF3018" s="2">
        <f t="shared" si="873"/>
        <v>7.0298769771528997</v>
      </c>
      <c r="BG3018" s="2">
        <f t="shared" si="874"/>
        <v>2.313952584533518</v>
      </c>
      <c r="BH3018" s="2">
        <f t="shared" si="875"/>
        <v>68.946017660620299</v>
      </c>
      <c r="BI3018" s="2">
        <f t="shared" si="876"/>
        <v>4.528012279355333</v>
      </c>
      <c r="BJ3018" s="2">
        <f t="shared" si="877"/>
        <v>1.8729289727704943</v>
      </c>
      <c r="BK3018" s="2">
        <f t="shared" si="878"/>
        <v>0.99805379509955583</v>
      </c>
      <c r="BL3018" s="2">
        <f t="shared" si="879"/>
        <v>2.0571898786257974E-2</v>
      </c>
      <c r="BM3018">
        <f t="shared" si="864"/>
        <v>7.483370288248338E-2</v>
      </c>
      <c r="BN3018" s="1">
        <f t="shared" si="880"/>
        <v>-2.6952700936876459</v>
      </c>
      <c r="BO3018" s="2">
        <f t="shared" si="881"/>
        <v>0.92231559474301505</v>
      </c>
      <c r="BP3018" s="1">
        <f t="shared" si="882"/>
        <v>3.8461538461538464E-2</v>
      </c>
    </row>
    <row r="3019" spans="1:68" x14ac:dyDescent="0.25">
      <c r="A3019" t="s">
        <v>2738</v>
      </c>
      <c r="B3019" t="s">
        <v>2786</v>
      </c>
      <c r="C3019" t="s">
        <v>191</v>
      </c>
      <c r="D3019">
        <v>-19.416805</v>
      </c>
      <c r="E3019">
        <v>-68.959498999999994</v>
      </c>
      <c r="G3019" t="s">
        <v>2731</v>
      </c>
      <c r="H3019" t="s">
        <v>253</v>
      </c>
      <c r="I3019" t="s">
        <v>1009</v>
      </c>
      <c r="J3019" t="s">
        <v>29</v>
      </c>
      <c r="K3019" t="s">
        <v>2788</v>
      </c>
      <c r="L3019" t="s">
        <v>30</v>
      </c>
      <c r="N3019">
        <v>86.9</v>
      </c>
      <c r="P3019">
        <v>6.06</v>
      </c>
      <c r="Q3019" s="1">
        <f t="shared" si="868"/>
        <v>5.3770491803278686</v>
      </c>
      <c r="R3019">
        <v>328</v>
      </c>
      <c r="S3019">
        <v>2.7</v>
      </c>
      <c r="T3019">
        <v>1684</v>
      </c>
      <c r="U3019">
        <v>1.82</v>
      </c>
      <c r="W3019">
        <v>71</v>
      </c>
      <c r="X3019">
        <v>1.55</v>
      </c>
      <c r="Z3019">
        <v>80</v>
      </c>
      <c r="AA3019" s="1">
        <v>65.456058588548601</v>
      </c>
      <c r="AC3019">
        <v>1.1299999999999999</v>
      </c>
      <c r="AD3019">
        <v>1090</v>
      </c>
      <c r="AE3019">
        <v>102</v>
      </c>
      <c r="AF3019">
        <v>9</v>
      </c>
      <c r="AG3019">
        <v>57</v>
      </c>
      <c r="AH3019">
        <v>1.2</v>
      </c>
      <c r="AR3019">
        <v>-11.42</v>
      </c>
      <c r="AS3019">
        <v>-100.6</v>
      </c>
      <c r="BA3019" t="s">
        <v>31</v>
      </c>
      <c r="BB3019">
        <f t="shared" si="869"/>
        <v>5.3770491803278686</v>
      </c>
      <c r="BC3019" s="2">
        <f t="shared" si="870"/>
        <v>47.503526093088851</v>
      </c>
      <c r="BD3019" s="2">
        <f t="shared" si="871"/>
        <v>2.2777332799359232E-2</v>
      </c>
      <c r="BE3019" s="2">
        <f t="shared" si="872"/>
        <v>0.73912138246929004</v>
      </c>
      <c r="BF3019" s="2">
        <f t="shared" si="873"/>
        <v>7.3998705022662108</v>
      </c>
      <c r="BG3019" s="2">
        <f t="shared" si="874"/>
        <v>2.3305997254294422</v>
      </c>
      <c r="BH3019" s="2">
        <f t="shared" si="875"/>
        <v>47.413980599417108</v>
      </c>
      <c r="BI3019" s="2">
        <f t="shared" si="876"/>
        <v>2.6093630084420565</v>
      </c>
      <c r="BJ3019" s="2">
        <f t="shared" si="877"/>
        <v>1.2966431349949574</v>
      </c>
      <c r="BK3019" s="2">
        <f t="shared" si="878"/>
        <v>1.422226658016867</v>
      </c>
      <c r="BL3019" s="2">
        <f t="shared" si="879"/>
        <v>4.9372557087019132E-2</v>
      </c>
      <c r="BM3019">
        <f t="shared" si="864"/>
        <v>6.2638580931263857E-2</v>
      </c>
      <c r="BN3019" s="1">
        <f t="shared" si="880"/>
        <v>-0.10898839088230541</v>
      </c>
      <c r="BO3019" s="2">
        <f t="shared" si="881"/>
        <v>0.99811497164449925</v>
      </c>
      <c r="BP3019" s="1">
        <f t="shared" si="882"/>
        <v>0.13333333333333333</v>
      </c>
    </row>
    <row r="3020" spans="1:68" x14ac:dyDescent="0.25">
      <c r="A3020" t="s">
        <v>2739</v>
      </c>
      <c r="B3020" t="s">
        <v>2786</v>
      </c>
      <c r="C3020" t="s">
        <v>191</v>
      </c>
      <c r="D3020">
        <v>-19.416805</v>
      </c>
      <c r="E3020">
        <v>-68.959498999999994</v>
      </c>
      <c r="G3020" t="s">
        <v>2731</v>
      </c>
      <c r="H3020" t="s">
        <v>253</v>
      </c>
      <c r="I3020" t="s">
        <v>1009</v>
      </c>
      <c r="J3020" t="s">
        <v>29</v>
      </c>
      <c r="K3020" t="s">
        <v>2788</v>
      </c>
      <c r="L3020" t="s">
        <v>30</v>
      </c>
      <c r="N3020">
        <v>84</v>
      </c>
      <c r="P3020">
        <v>7.03</v>
      </c>
      <c r="Q3020" s="1">
        <f t="shared" si="868"/>
        <v>3.442622950819672</v>
      </c>
      <c r="R3020">
        <v>210</v>
      </c>
      <c r="S3020">
        <v>5.5</v>
      </c>
      <c r="T3020">
        <v>2405</v>
      </c>
      <c r="U3020">
        <v>3.78</v>
      </c>
      <c r="W3020">
        <v>103</v>
      </c>
      <c r="X3020">
        <v>1.27</v>
      </c>
      <c r="Z3020">
        <v>80</v>
      </c>
      <c r="AA3020" s="1">
        <v>70.13149134487351</v>
      </c>
      <c r="AC3020">
        <v>1.48</v>
      </c>
      <c r="AD3020">
        <v>1694</v>
      </c>
      <c r="AE3020">
        <v>188</v>
      </c>
      <c r="AF3020">
        <v>12</v>
      </c>
      <c r="AG3020">
        <v>22</v>
      </c>
      <c r="AH3020">
        <v>0.2</v>
      </c>
      <c r="AR3020">
        <v>-8.0399999999999991</v>
      </c>
      <c r="AS3020">
        <v>-96.81</v>
      </c>
      <c r="BA3020" t="s">
        <v>31</v>
      </c>
      <c r="BB3020">
        <f t="shared" si="869"/>
        <v>3.442622950819672</v>
      </c>
      <c r="BC3020" s="2">
        <f t="shared" si="870"/>
        <v>67.842031029619179</v>
      </c>
      <c r="BD3020" s="2">
        <f t="shared" si="871"/>
        <v>4.7306768121746098E-2</v>
      </c>
      <c r="BE3020" s="2">
        <f t="shared" si="872"/>
        <v>1.0722465125962939</v>
      </c>
      <c r="BF3020" s="2">
        <f t="shared" si="873"/>
        <v>7.3998705022662108</v>
      </c>
      <c r="BG3020" s="2">
        <f t="shared" si="874"/>
        <v>2.4970711343886887</v>
      </c>
      <c r="BH3020" s="2">
        <f t="shared" si="875"/>
        <v>73.687415720562001</v>
      </c>
      <c r="BI3020" s="2">
        <f t="shared" si="876"/>
        <v>4.8094141724226143</v>
      </c>
      <c r="BJ3020" s="2">
        <f t="shared" si="877"/>
        <v>1.72885751332661</v>
      </c>
      <c r="BK3020" s="2">
        <f t="shared" si="878"/>
        <v>0.54892958730475572</v>
      </c>
      <c r="BL3020" s="2">
        <f t="shared" si="879"/>
        <v>8.2287595145031887E-3</v>
      </c>
      <c r="BM3020">
        <f t="shared" si="864"/>
        <v>8.2039911308203997E-2</v>
      </c>
      <c r="BN3020" s="1">
        <f t="shared" si="880"/>
        <v>5.0792728590984479</v>
      </c>
      <c r="BO3020" s="2">
        <f t="shared" si="881"/>
        <v>1.0861616994985126</v>
      </c>
      <c r="BP3020" s="1">
        <f t="shared" si="882"/>
        <v>1.6666666666666666E-2</v>
      </c>
    </row>
    <row r="3021" spans="1:68" x14ac:dyDescent="0.25">
      <c r="A3021" t="s">
        <v>2740</v>
      </c>
      <c r="B3021" t="s">
        <v>2786</v>
      </c>
      <c r="C3021" t="s">
        <v>191</v>
      </c>
      <c r="D3021">
        <v>-19.386987000000001</v>
      </c>
      <c r="E3021">
        <v>-69.002257</v>
      </c>
      <c r="G3021" t="s">
        <v>2731</v>
      </c>
      <c r="H3021" t="s">
        <v>253</v>
      </c>
      <c r="I3021" t="s">
        <v>1009</v>
      </c>
      <c r="J3021" t="s">
        <v>29</v>
      </c>
      <c r="K3021" t="s">
        <v>2788</v>
      </c>
      <c r="L3021" t="s">
        <v>30</v>
      </c>
      <c r="N3021">
        <v>74.900000000000006</v>
      </c>
      <c r="P3021">
        <v>6.54</v>
      </c>
      <c r="Q3021" s="1">
        <f t="shared" si="868"/>
        <v>1.3770491803278688</v>
      </c>
      <c r="R3021">
        <v>84</v>
      </c>
      <c r="S3021">
        <v>1.4</v>
      </c>
      <c r="T3021">
        <v>2277</v>
      </c>
      <c r="U3021">
        <v>2.09</v>
      </c>
      <c r="W3021">
        <v>71</v>
      </c>
      <c r="X3021">
        <v>0.24</v>
      </c>
      <c r="Z3021">
        <v>503</v>
      </c>
      <c r="AA3021" s="1">
        <v>65.456058588548601</v>
      </c>
      <c r="AC3021">
        <v>2.69</v>
      </c>
      <c r="AD3021">
        <v>1300</v>
      </c>
      <c r="AE3021">
        <v>92</v>
      </c>
      <c r="AF3021">
        <v>9</v>
      </c>
      <c r="AG3021">
        <v>70</v>
      </c>
      <c r="AH3021">
        <v>3</v>
      </c>
      <c r="AR3021">
        <v>-10.37</v>
      </c>
      <c r="AS3021">
        <v>-98.78</v>
      </c>
      <c r="BA3021" t="s">
        <v>31</v>
      </c>
      <c r="BB3021">
        <f t="shared" si="869"/>
        <v>1.3770491803278688</v>
      </c>
      <c r="BC3021" s="2">
        <f t="shared" si="870"/>
        <v>64.231311706629043</v>
      </c>
      <c r="BD3021" s="2">
        <f t="shared" si="871"/>
        <v>2.6156387665198236E-2</v>
      </c>
      <c r="BE3021" s="2">
        <f t="shared" si="872"/>
        <v>0.73912138246929004</v>
      </c>
      <c r="BF3021" s="2">
        <f t="shared" si="873"/>
        <v>46.526685782998797</v>
      </c>
      <c r="BG3021" s="2">
        <f t="shared" si="874"/>
        <v>2.3305997254294422</v>
      </c>
      <c r="BH3021" s="2">
        <f t="shared" si="875"/>
        <v>56.548784201139675</v>
      </c>
      <c r="BI3021" s="2">
        <f t="shared" si="876"/>
        <v>2.3535431056536198</v>
      </c>
      <c r="BJ3021" s="2">
        <f t="shared" si="877"/>
        <v>1.2966431349949574</v>
      </c>
      <c r="BK3021" s="2">
        <f t="shared" si="878"/>
        <v>1.7465941414242225</v>
      </c>
      <c r="BL3021" s="2">
        <f t="shared" si="879"/>
        <v>0.12343139271754783</v>
      </c>
      <c r="BM3021">
        <f t="shared" si="864"/>
        <v>0.1491130820399113</v>
      </c>
      <c r="BN3021" s="1">
        <f t="shared" si="880"/>
        <v>-2.4217439030288412</v>
      </c>
      <c r="BO3021" s="2">
        <f t="shared" si="881"/>
        <v>0.88039279751005795</v>
      </c>
      <c r="BP3021" s="1">
        <f t="shared" si="882"/>
        <v>0.33333333333333331</v>
      </c>
    </row>
    <row r="3022" spans="1:68" x14ac:dyDescent="0.25">
      <c r="A3022" t="s">
        <v>2741</v>
      </c>
      <c r="B3022" t="s">
        <v>2786</v>
      </c>
      <c r="C3022" t="s">
        <v>191</v>
      </c>
      <c r="D3022">
        <v>-19.384194000000001</v>
      </c>
      <c r="E3022">
        <v>-69.00479</v>
      </c>
      <c r="G3022" t="s">
        <v>2731</v>
      </c>
      <c r="H3022" t="s">
        <v>253</v>
      </c>
      <c r="I3022" t="s">
        <v>1009</v>
      </c>
      <c r="J3022" t="s">
        <v>29</v>
      </c>
      <c r="K3022" t="s">
        <v>2788</v>
      </c>
      <c r="L3022" t="s">
        <v>30</v>
      </c>
      <c r="N3022">
        <v>81.8</v>
      </c>
      <c r="P3022">
        <v>6.85</v>
      </c>
      <c r="Q3022" s="1">
        <f t="shared" si="868"/>
        <v>2.737704918032787</v>
      </c>
      <c r="R3022">
        <v>167</v>
      </c>
      <c r="S3022">
        <v>4.3</v>
      </c>
      <c r="T3022">
        <v>3323</v>
      </c>
      <c r="U3022">
        <v>4.38</v>
      </c>
      <c r="W3022">
        <v>89</v>
      </c>
      <c r="X3022">
        <v>0.44</v>
      </c>
      <c r="Z3022">
        <v>1020</v>
      </c>
      <c r="AA3022" s="1">
        <v>64.520972037283627</v>
      </c>
      <c r="AC3022">
        <v>2.78</v>
      </c>
      <c r="AD3022">
        <v>2170</v>
      </c>
      <c r="AE3022">
        <v>207</v>
      </c>
      <c r="AF3022">
        <v>15</v>
      </c>
      <c r="AG3022">
        <v>58</v>
      </c>
      <c r="AH3022">
        <v>0.2</v>
      </c>
      <c r="AR3022">
        <v>-8.64</v>
      </c>
      <c r="AS3022">
        <v>-93.8</v>
      </c>
      <c r="BA3022" t="s">
        <v>31</v>
      </c>
      <c r="BB3022">
        <f t="shared" si="869"/>
        <v>2.737704918032787</v>
      </c>
      <c r="BC3022" s="2">
        <f t="shared" si="870"/>
        <v>93.737658674188992</v>
      </c>
      <c r="BD3022" s="2">
        <f t="shared" si="871"/>
        <v>5.4815778934721671E-2</v>
      </c>
      <c r="BE3022" s="2">
        <f t="shared" si="872"/>
        <v>0.92650426816572973</v>
      </c>
      <c r="BF3022" s="2">
        <f t="shared" si="873"/>
        <v>94.348348903894177</v>
      </c>
      <c r="BG3022" s="2">
        <f t="shared" si="874"/>
        <v>2.2973054436375935</v>
      </c>
      <c r="BH3022" s="2">
        <f t="shared" si="875"/>
        <v>94.392970551133146</v>
      </c>
      <c r="BI3022" s="2">
        <f t="shared" si="876"/>
        <v>5.295471987720644</v>
      </c>
      <c r="BJ3022" s="2">
        <f t="shared" si="877"/>
        <v>2.1610718916582625</v>
      </c>
      <c r="BK3022" s="2">
        <f t="shared" si="878"/>
        <v>1.4471780028943559</v>
      </c>
      <c r="BL3022" s="2">
        <f t="shared" si="879"/>
        <v>8.2287595145031887E-3</v>
      </c>
      <c r="BM3022">
        <f t="shared" si="864"/>
        <v>0.15410199556541018</v>
      </c>
      <c r="BN3022" s="1">
        <f t="shared" si="880"/>
        <v>3.1392289440083689</v>
      </c>
      <c r="BO3022" s="2">
        <f t="shared" si="881"/>
        <v>1.0069909136435962</v>
      </c>
      <c r="BP3022" s="1">
        <f t="shared" si="882"/>
        <v>1.3333333333333334E-2</v>
      </c>
    </row>
    <row r="3023" spans="1:68" x14ac:dyDescent="0.25">
      <c r="A3023" t="s">
        <v>2742</v>
      </c>
      <c r="B3023" t="s">
        <v>2786</v>
      </c>
      <c r="C3023" t="s">
        <v>191</v>
      </c>
      <c r="D3023">
        <v>-19.384654999999999</v>
      </c>
      <c r="E3023">
        <v>-69.005675999999994</v>
      </c>
      <c r="G3023" t="s">
        <v>2731</v>
      </c>
      <c r="H3023" t="s">
        <v>253</v>
      </c>
      <c r="I3023" t="s">
        <v>1009</v>
      </c>
      <c r="J3023" t="s">
        <v>29</v>
      </c>
      <c r="K3023" t="s">
        <v>2788</v>
      </c>
      <c r="L3023" t="s">
        <v>30</v>
      </c>
      <c r="N3023">
        <v>73.5</v>
      </c>
      <c r="P3023">
        <v>5.16</v>
      </c>
      <c r="Q3023" s="1">
        <f t="shared" si="868"/>
        <v>0.36065573770491804</v>
      </c>
      <c r="R3023">
        <v>22</v>
      </c>
      <c r="S3023">
        <v>5.5</v>
      </c>
      <c r="T3023">
        <v>2496</v>
      </c>
      <c r="U3023">
        <v>2.4700000000000002</v>
      </c>
      <c r="W3023">
        <v>219</v>
      </c>
      <c r="X3023">
        <v>5.6</v>
      </c>
      <c r="Z3023">
        <v>572</v>
      </c>
      <c r="AA3023" s="1">
        <v>64.988515312916121</v>
      </c>
      <c r="AC3023">
        <v>6.62</v>
      </c>
      <c r="AD3023">
        <v>1660</v>
      </c>
      <c r="AE3023">
        <v>144</v>
      </c>
      <c r="AF3023">
        <v>12</v>
      </c>
      <c r="AG3023">
        <v>69</v>
      </c>
      <c r="AH3023">
        <v>0.2</v>
      </c>
      <c r="AR3023">
        <v>-5.36</v>
      </c>
      <c r="AS3023">
        <v>-87.76</v>
      </c>
      <c r="BA3023" t="s">
        <v>31</v>
      </c>
      <c r="BB3023">
        <f t="shared" si="869"/>
        <v>0.36065573770491804</v>
      </c>
      <c r="BC3023" s="2">
        <f t="shared" si="870"/>
        <v>70.409026798307465</v>
      </c>
      <c r="BD3023" s="2">
        <f t="shared" si="871"/>
        <v>3.0912094513416102E-2</v>
      </c>
      <c r="BE3023" s="2">
        <f t="shared" si="872"/>
        <v>2.2798251093066835</v>
      </c>
      <c r="BF3023" s="2">
        <f t="shared" si="873"/>
        <v>52.909074091203401</v>
      </c>
      <c r="BG3023" s="2">
        <f t="shared" si="874"/>
        <v>2.313952584533518</v>
      </c>
      <c r="BH3023" s="2">
        <f t="shared" si="875"/>
        <v>72.20844751837835</v>
      </c>
      <c r="BI3023" s="2">
        <f t="shared" si="876"/>
        <v>3.6838066001534915</v>
      </c>
      <c r="BJ3023" s="2">
        <f t="shared" si="877"/>
        <v>1.72885751332661</v>
      </c>
      <c r="BK3023" s="2">
        <f t="shared" si="878"/>
        <v>1.7216427965467338</v>
      </c>
      <c r="BL3023" s="2">
        <f t="shared" si="879"/>
        <v>8.2287595145031887E-3</v>
      </c>
      <c r="BM3023">
        <f t="shared" si="864"/>
        <v>0.36696230598669627</v>
      </c>
      <c r="BN3023" s="1">
        <f t="shared" si="880"/>
        <v>3.6567180298017643</v>
      </c>
      <c r="BO3023" s="2">
        <f t="shared" si="881"/>
        <v>1.025556676492994</v>
      </c>
      <c r="BP3023" s="1">
        <f t="shared" si="882"/>
        <v>1.6666666666666666E-2</v>
      </c>
    </row>
    <row r="3024" spans="1:68" x14ac:dyDescent="0.25">
      <c r="A3024" t="s">
        <v>2743</v>
      </c>
      <c r="B3024" t="s">
        <v>2786</v>
      </c>
      <c r="C3024" t="s">
        <v>191</v>
      </c>
      <c r="D3024">
        <v>-19.386354000000001</v>
      </c>
      <c r="E3024">
        <v>-69.003562000000002</v>
      </c>
      <c r="G3024" t="s">
        <v>2731</v>
      </c>
      <c r="H3024" t="s">
        <v>253</v>
      </c>
      <c r="I3024" t="s">
        <v>1009</v>
      </c>
      <c r="J3024" t="s">
        <v>29</v>
      </c>
      <c r="K3024" t="s">
        <v>2788</v>
      </c>
      <c r="L3024" t="s">
        <v>30</v>
      </c>
      <c r="N3024">
        <v>87.3</v>
      </c>
      <c r="P3024">
        <v>1.76</v>
      </c>
      <c r="Q3024" s="1">
        <f t="shared" si="868"/>
        <v>0</v>
      </c>
      <c r="R3024">
        <v>0</v>
      </c>
      <c r="S3024">
        <v>3.2</v>
      </c>
      <c r="T3024">
        <v>2444</v>
      </c>
      <c r="U3024">
        <v>3.23</v>
      </c>
      <c r="W3024">
        <v>119</v>
      </c>
      <c r="X3024">
        <v>1.5</v>
      </c>
      <c r="Z3024">
        <v>658</v>
      </c>
      <c r="AA3024" s="1">
        <v>63.118342210386153</v>
      </c>
      <c r="AC3024">
        <v>2.61</v>
      </c>
      <c r="AD3024">
        <v>1731</v>
      </c>
      <c r="AE3024">
        <v>147</v>
      </c>
      <c r="AF3024">
        <v>12</v>
      </c>
      <c r="AG3024">
        <v>64</v>
      </c>
      <c r="AH3024">
        <v>0.4</v>
      </c>
      <c r="AR3024">
        <v>-7.89</v>
      </c>
      <c r="AS3024">
        <v>-98.56</v>
      </c>
      <c r="BA3024" t="s">
        <v>31</v>
      </c>
      <c r="BB3024">
        <f t="shared" si="869"/>
        <v>0</v>
      </c>
      <c r="BC3024" s="2">
        <f t="shared" si="870"/>
        <v>68.942172073342732</v>
      </c>
      <c r="BD3024" s="2">
        <f t="shared" si="871"/>
        <v>4.0423508209851827E-2</v>
      </c>
      <c r="BE3024" s="2">
        <f t="shared" si="872"/>
        <v>1.238809077659796</v>
      </c>
      <c r="BF3024" s="2">
        <f t="shared" si="873"/>
        <v>60.863934881139578</v>
      </c>
      <c r="BG3024" s="2">
        <f t="shared" si="874"/>
        <v>2.2473640209498194</v>
      </c>
      <c r="BH3024" s="2">
        <f t="shared" si="875"/>
        <v>75.296881117055975</v>
      </c>
      <c r="BI3024" s="2">
        <f t="shared" si="876"/>
        <v>3.7605525709900225</v>
      </c>
      <c r="BJ3024" s="2">
        <f t="shared" si="877"/>
        <v>1.72885751332661</v>
      </c>
      <c r="BK3024" s="2">
        <f t="shared" si="878"/>
        <v>1.5968860721592892</v>
      </c>
      <c r="BL3024" s="2">
        <f t="shared" si="879"/>
        <v>1.6457519029006377E-2</v>
      </c>
      <c r="BM3024">
        <f t="shared" si="864"/>
        <v>0.14467849223946785</v>
      </c>
      <c r="BN3024" s="1">
        <f t="shared" si="880"/>
        <v>8.0739093831289974</v>
      </c>
      <c r="BO3024" s="2">
        <f t="shared" si="881"/>
        <v>1.0921744826512416</v>
      </c>
      <c r="BP3024" s="1">
        <f t="shared" si="882"/>
        <v>3.3333333333333333E-2</v>
      </c>
    </row>
    <row r="3025" spans="1:68" x14ac:dyDescent="0.25">
      <c r="A3025" t="s">
        <v>2744</v>
      </c>
      <c r="B3025" t="s">
        <v>2786</v>
      </c>
      <c r="C3025" t="s">
        <v>191</v>
      </c>
      <c r="D3025">
        <v>-18.914044000000001</v>
      </c>
      <c r="E3025">
        <v>-68.978329000000002</v>
      </c>
      <c r="G3025" t="s">
        <v>2731</v>
      </c>
      <c r="H3025" t="s">
        <v>224</v>
      </c>
      <c r="I3025" t="s">
        <v>1009</v>
      </c>
      <c r="J3025" t="s">
        <v>29</v>
      </c>
      <c r="K3025" t="s">
        <v>2787</v>
      </c>
      <c r="L3025" t="s">
        <v>30</v>
      </c>
      <c r="N3025">
        <v>85</v>
      </c>
      <c r="P3025">
        <v>6.97</v>
      </c>
      <c r="Q3025" s="1">
        <f t="shared" si="868"/>
        <v>4.5409836065573774</v>
      </c>
      <c r="R3025">
        <v>277</v>
      </c>
      <c r="S3025">
        <v>2.2999999999999998</v>
      </c>
      <c r="T3025">
        <v>2093</v>
      </c>
      <c r="U3025">
        <v>2.33</v>
      </c>
      <c r="W3025">
        <v>240</v>
      </c>
      <c r="X3025">
        <v>0.47</v>
      </c>
      <c r="Z3025">
        <v>303</v>
      </c>
      <c r="AA3025" s="1">
        <v>47.221870838881493</v>
      </c>
      <c r="AC3025">
        <v>0.77</v>
      </c>
      <c r="AD3025">
        <v>1337</v>
      </c>
      <c r="AE3025">
        <v>156</v>
      </c>
      <c r="AF3025">
        <v>9</v>
      </c>
      <c r="AG3025">
        <v>100</v>
      </c>
      <c r="AH3025">
        <v>9.5</v>
      </c>
      <c r="AR3025">
        <v>-13.22</v>
      </c>
      <c r="AS3025">
        <v>-113.15</v>
      </c>
      <c r="BA3025" t="s">
        <v>31</v>
      </c>
      <c r="BB3025">
        <f t="shared" si="869"/>
        <v>4.5409836065573774</v>
      </c>
      <c r="BC3025" s="2">
        <f t="shared" si="870"/>
        <v>59.040902679830744</v>
      </c>
      <c r="BD3025" s="2">
        <f t="shared" si="871"/>
        <v>2.9159991990388469E-2</v>
      </c>
      <c r="BE3025" s="2">
        <f t="shared" si="872"/>
        <v>2.4984384759525295</v>
      </c>
      <c r="BF3025" s="2">
        <f t="shared" si="873"/>
        <v>28.027009527333274</v>
      </c>
      <c r="BG3025" s="2">
        <f t="shared" si="874"/>
        <v>1.6813612304883834</v>
      </c>
      <c r="BH3025" s="2">
        <f t="shared" si="875"/>
        <v>58.158249597633649</v>
      </c>
      <c r="BI3025" s="2">
        <f t="shared" si="876"/>
        <v>3.990790483499616</v>
      </c>
      <c r="BJ3025" s="2">
        <f t="shared" si="877"/>
        <v>1.2966431349949574</v>
      </c>
      <c r="BK3025" s="2">
        <f t="shared" si="878"/>
        <v>2.4951344877488895</v>
      </c>
      <c r="BL3025" s="2">
        <f t="shared" si="879"/>
        <v>0.39086607693890146</v>
      </c>
      <c r="BM3025">
        <f t="shared" si="864"/>
        <v>4.2682926829268296E-2</v>
      </c>
      <c r="BN3025" s="1">
        <f t="shared" si="880"/>
        <v>0.44241496623544979</v>
      </c>
      <c r="BO3025" s="2">
        <f t="shared" si="881"/>
        <v>0.9850501424921706</v>
      </c>
      <c r="BP3025" s="1">
        <f t="shared" si="882"/>
        <v>1.0555555555555556</v>
      </c>
    </row>
    <row r="3026" spans="1:68" x14ac:dyDescent="0.25">
      <c r="A3026" t="s">
        <v>2745</v>
      </c>
      <c r="B3026" t="s">
        <v>2786</v>
      </c>
      <c r="C3026" t="s">
        <v>191</v>
      </c>
      <c r="D3026">
        <v>-18.914044000000001</v>
      </c>
      <c r="E3026">
        <v>-68.978329000000002</v>
      </c>
      <c r="G3026" t="s">
        <v>2731</v>
      </c>
      <c r="H3026" t="s">
        <v>224</v>
      </c>
      <c r="I3026" t="s">
        <v>1009</v>
      </c>
      <c r="J3026" t="s">
        <v>29</v>
      </c>
      <c r="K3026" t="s">
        <v>2787</v>
      </c>
      <c r="L3026" t="s">
        <v>30</v>
      </c>
      <c r="N3026">
        <v>83.3</v>
      </c>
      <c r="P3026">
        <v>6.72</v>
      </c>
      <c r="Q3026" s="1">
        <f t="shared" si="868"/>
        <v>4.2622950819672134</v>
      </c>
      <c r="R3026">
        <v>260</v>
      </c>
      <c r="S3026">
        <v>2.8</v>
      </c>
      <c r="T3026">
        <v>2193</v>
      </c>
      <c r="U3026">
        <v>1.95</v>
      </c>
      <c r="W3026">
        <v>245</v>
      </c>
      <c r="X3026">
        <v>0.44</v>
      </c>
      <c r="Z3026">
        <v>341</v>
      </c>
      <c r="AA3026" s="1">
        <v>46.754327563249007</v>
      </c>
      <c r="AC3026">
        <v>0.54</v>
      </c>
      <c r="AD3026">
        <v>1519</v>
      </c>
      <c r="AE3026">
        <v>146</v>
      </c>
      <c r="AF3026">
        <v>9</v>
      </c>
      <c r="AG3026">
        <v>112</v>
      </c>
      <c r="AH3026">
        <v>12</v>
      </c>
      <c r="AR3026">
        <v>-13.38</v>
      </c>
      <c r="AS3026">
        <v>-112.51</v>
      </c>
      <c r="BA3026" t="s">
        <v>31</v>
      </c>
      <c r="BB3026">
        <f t="shared" si="869"/>
        <v>4.2622950819672134</v>
      </c>
      <c r="BC3026" s="2">
        <f t="shared" si="870"/>
        <v>61.86177715091678</v>
      </c>
      <c r="BD3026" s="2">
        <f t="shared" si="871"/>
        <v>2.4404285142170606E-2</v>
      </c>
      <c r="BE3026" s="2">
        <f t="shared" si="872"/>
        <v>2.550489277534874</v>
      </c>
      <c r="BF3026" s="2">
        <f t="shared" si="873"/>
        <v>31.541948015909721</v>
      </c>
      <c r="BG3026" s="2">
        <f t="shared" si="874"/>
        <v>1.664714089592459</v>
      </c>
      <c r="BH3026" s="2">
        <f t="shared" si="875"/>
        <v>66.075079385793202</v>
      </c>
      <c r="BI3026" s="2">
        <f t="shared" si="876"/>
        <v>3.7349705807111788</v>
      </c>
      <c r="BJ3026" s="2">
        <f t="shared" si="877"/>
        <v>1.2966431349949574</v>
      </c>
      <c r="BK3026" s="2">
        <f t="shared" si="878"/>
        <v>2.7945506262787561</v>
      </c>
      <c r="BL3026" s="2">
        <f t="shared" si="879"/>
        <v>0.49372557087019131</v>
      </c>
      <c r="BM3026">
        <f t="shared" si="864"/>
        <v>2.9933481152993352E-2</v>
      </c>
      <c r="BN3026" s="1">
        <f t="shared" si="880"/>
        <v>4.3199313502847456</v>
      </c>
      <c r="BO3026" s="2">
        <f t="shared" si="881"/>
        <v>1.068108328420597</v>
      </c>
      <c r="BP3026" s="1">
        <f t="shared" si="882"/>
        <v>1.3333333333333333</v>
      </c>
    </row>
    <row r="3027" spans="1:68" x14ac:dyDescent="0.25">
      <c r="A3027" t="s">
        <v>2746</v>
      </c>
      <c r="B3027" t="s">
        <v>2786</v>
      </c>
      <c r="C3027" t="s">
        <v>191</v>
      </c>
      <c r="D3027">
        <v>-18.910475000000002</v>
      </c>
      <c r="E3027">
        <v>-68.985196000000002</v>
      </c>
      <c r="G3027" t="s">
        <v>2731</v>
      </c>
      <c r="H3027" t="s">
        <v>224</v>
      </c>
      <c r="I3027" t="s">
        <v>1009</v>
      </c>
      <c r="J3027" t="s">
        <v>29</v>
      </c>
      <c r="K3027" t="s">
        <v>2787</v>
      </c>
      <c r="L3027" t="s">
        <v>30</v>
      </c>
      <c r="N3027">
        <v>80.8</v>
      </c>
      <c r="P3027">
        <v>6.61</v>
      </c>
      <c r="Q3027" s="1">
        <f t="shared" si="868"/>
        <v>4.557377049180328</v>
      </c>
      <c r="R3027">
        <v>278</v>
      </c>
      <c r="S3027">
        <v>2.7</v>
      </c>
      <c r="T3027">
        <v>1698</v>
      </c>
      <c r="U3027">
        <v>1.71</v>
      </c>
      <c r="W3027">
        <v>177</v>
      </c>
      <c r="X3027">
        <v>0.95</v>
      </c>
      <c r="Z3027">
        <v>289</v>
      </c>
      <c r="AA3027" s="1">
        <v>44.416611185086552</v>
      </c>
      <c r="AC3027">
        <v>0.48</v>
      </c>
      <c r="AD3027">
        <v>1120</v>
      </c>
      <c r="AE3027">
        <v>138</v>
      </c>
      <c r="AF3027">
        <v>7</v>
      </c>
      <c r="AG3027">
        <v>82</v>
      </c>
      <c r="AH3027">
        <v>11</v>
      </c>
      <c r="AR3027">
        <v>-13.96</v>
      </c>
      <c r="AS3027">
        <v>-116.58</v>
      </c>
      <c r="BA3027" t="s">
        <v>31</v>
      </c>
      <c r="BB3027">
        <f t="shared" si="869"/>
        <v>4.557377049180328</v>
      </c>
      <c r="BC3027" s="2">
        <f t="shared" si="870"/>
        <v>47.898448519040898</v>
      </c>
      <c r="BD3027" s="2">
        <f t="shared" si="871"/>
        <v>2.1400680816980377E-2</v>
      </c>
      <c r="BE3027" s="2">
        <f t="shared" si="872"/>
        <v>1.8425983760149907</v>
      </c>
      <c r="BF3027" s="2">
        <f t="shared" si="873"/>
        <v>26.732032189436683</v>
      </c>
      <c r="BG3027" s="2">
        <f t="shared" si="874"/>
        <v>1.5814783851128358</v>
      </c>
      <c r="BH3027" s="2">
        <f t="shared" si="875"/>
        <v>48.718952542520334</v>
      </c>
      <c r="BI3027" s="2">
        <f t="shared" si="876"/>
        <v>3.5303146584804295</v>
      </c>
      <c r="BJ3027" s="2">
        <f t="shared" si="877"/>
        <v>1.0085002161071892</v>
      </c>
      <c r="BK3027" s="2">
        <f t="shared" si="878"/>
        <v>2.0460102799540896</v>
      </c>
      <c r="BL3027" s="2">
        <f t="shared" si="879"/>
        <v>0.4525817732976754</v>
      </c>
      <c r="BM3027">
        <f t="shared" si="864"/>
        <v>2.6607538802660754E-2</v>
      </c>
      <c r="BN3027" s="1">
        <f t="shared" si="880"/>
        <v>1.8288555660678392</v>
      </c>
      <c r="BO3027" s="2">
        <f t="shared" si="881"/>
        <v>1.0171300751662815</v>
      </c>
      <c r="BP3027" s="1">
        <f t="shared" si="882"/>
        <v>1.5714285714285714</v>
      </c>
    </row>
    <row r="3028" spans="1:68" x14ac:dyDescent="0.25">
      <c r="A3028" t="s">
        <v>2747</v>
      </c>
      <c r="B3028" t="s">
        <v>2786</v>
      </c>
      <c r="C3028" t="s">
        <v>191</v>
      </c>
      <c r="D3028">
        <v>-18.910475000000002</v>
      </c>
      <c r="E3028">
        <v>-68.985196000000002</v>
      </c>
      <c r="G3028" t="s">
        <v>2731</v>
      </c>
      <c r="H3028" t="s">
        <v>224</v>
      </c>
      <c r="I3028" t="s">
        <v>1009</v>
      </c>
      <c r="J3028" t="s">
        <v>29</v>
      </c>
      <c r="K3028" t="s">
        <v>2787</v>
      </c>
      <c r="L3028" t="s">
        <v>30</v>
      </c>
      <c r="N3028">
        <v>78.400000000000006</v>
      </c>
      <c r="P3028">
        <v>6.5</v>
      </c>
      <c r="Q3028" s="1">
        <f t="shared" si="868"/>
        <v>4.2459016393442619</v>
      </c>
      <c r="R3028">
        <v>259</v>
      </c>
      <c r="S3028">
        <v>1.9</v>
      </c>
      <c r="T3028">
        <v>1604</v>
      </c>
      <c r="U3028">
        <v>1.37</v>
      </c>
      <c r="W3028">
        <v>171</v>
      </c>
      <c r="X3028">
        <v>0.32</v>
      </c>
      <c r="Z3028">
        <v>288</v>
      </c>
      <c r="AA3028" s="1">
        <v>46.286784287616513</v>
      </c>
      <c r="AC3028">
        <v>0.36</v>
      </c>
      <c r="AD3028">
        <v>1065</v>
      </c>
      <c r="AE3028">
        <v>127</v>
      </c>
      <c r="AF3028">
        <v>8</v>
      </c>
      <c r="AG3028">
        <v>87</v>
      </c>
      <c r="AH3028">
        <v>11</v>
      </c>
      <c r="AR3028">
        <v>-13.81</v>
      </c>
      <c r="AS3028">
        <v>-113.16</v>
      </c>
      <c r="BA3028" t="s">
        <v>31</v>
      </c>
      <c r="BB3028">
        <f t="shared" si="869"/>
        <v>4.2459016393442619</v>
      </c>
      <c r="BC3028" s="2">
        <f t="shared" si="870"/>
        <v>45.246826516220025</v>
      </c>
      <c r="BD3028" s="2">
        <f t="shared" si="871"/>
        <v>1.7145574689627557E-2</v>
      </c>
      <c r="BE3028" s="2">
        <f t="shared" si="872"/>
        <v>1.7801374141161774</v>
      </c>
      <c r="BF3028" s="2">
        <f t="shared" si="873"/>
        <v>26.639533808158358</v>
      </c>
      <c r="BG3028" s="2">
        <f t="shared" si="874"/>
        <v>1.6480669486965343</v>
      </c>
      <c r="BH3028" s="2">
        <f t="shared" si="875"/>
        <v>46.326503980164425</v>
      </c>
      <c r="BI3028" s="2">
        <f t="shared" si="876"/>
        <v>3.2489127654131487</v>
      </c>
      <c r="BJ3028" s="2">
        <f t="shared" si="877"/>
        <v>1.1525716755510733</v>
      </c>
      <c r="BK3028" s="2">
        <f t="shared" si="878"/>
        <v>2.1707670043415339</v>
      </c>
      <c r="BL3028" s="2">
        <f t="shared" si="879"/>
        <v>0.4525817732976754</v>
      </c>
      <c r="BM3028">
        <f t="shared" si="864"/>
        <v>1.9955654101995565E-2</v>
      </c>
      <c r="BN3028" s="1">
        <f t="shared" si="880"/>
        <v>2.663617612250468</v>
      </c>
      <c r="BO3028" s="2">
        <f t="shared" si="881"/>
        <v>1.0238619489381726</v>
      </c>
      <c r="BP3028" s="1">
        <f t="shared" si="882"/>
        <v>1.375</v>
      </c>
    </row>
    <row r="3029" spans="1:68" x14ac:dyDescent="0.25">
      <c r="A3029" t="s">
        <v>2748</v>
      </c>
      <c r="B3029" t="s">
        <v>2786</v>
      </c>
      <c r="C3029" t="s">
        <v>191</v>
      </c>
      <c r="D3029">
        <v>-18.912762000000001</v>
      </c>
      <c r="E3029">
        <v>-68.999088</v>
      </c>
      <c r="G3029" t="s">
        <v>2731</v>
      </c>
      <c r="H3029" t="s">
        <v>224</v>
      </c>
      <c r="I3029" t="s">
        <v>1009</v>
      </c>
      <c r="J3029" t="s">
        <v>29</v>
      </c>
      <c r="K3029" t="s">
        <v>2787</v>
      </c>
      <c r="L3029" t="s">
        <v>30</v>
      </c>
      <c r="N3029">
        <v>43.2</v>
      </c>
      <c r="P3029">
        <v>6.45</v>
      </c>
      <c r="Q3029" s="1">
        <f t="shared" si="868"/>
        <v>2.901639344262295</v>
      </c>
      <c r="R3029">
        <v>177</v>
      </c>
      <c r="S3029">
        <v>2.2999999999999998</v>
      </c>
      <c r="T3029">
        <v>1719</v>
      </c>
      <c r="U3029">
        <v>1.89</v>
      </c>
      <c r="W3029">
        <v>887</v>
      </c>
      <c r="X3029">
        <v>0.56000000000000005</v>
      </c>
      <c r="Z3029">
        <v>248</v>
      </c>
      <c r="AA3029" s="1">
        <v>46.754327563249007</v>
      </c>
      <c r="AC3029">
        <v>0.84</v>
      </c>
      <c r="AD3029">
        <v>1180</v>
      </c>
      <c r="AE3029">
        <v>198</v>
      </c>
      <c r="AF3029">
        <v>6</v>
      </c>
      <c r="AG3029">
        <v>207</v>
      </c>
      <c r="AH3029">
        <v>45</v>
      </c>
      <c r="AR3029">
        <v>-10.78</v>
      </c>
      <c r="AS3029">
        <v>-109.53</v>
      </c>
      <c r="BA3029" t="s">
        <v>31</v>
      </c>
      <c r="BB3029">
        <f t="shared" si="869"/>
        <v>2.901639344262295</v>
      </c>
      <c r="BC3029" s="2">
        <f t="shared" si="870"/>
        <v>48.490832157968967</v>
      </c>
      <c r="BD3029" s="2">
        <f t="shared" si="871"/>
        <v>2.3653384060873049E-2</v>
      </c>
      <c r="BE3029" s="2">
        <f t="shared" si="872"/>
        <v>9.2338122007078915</v>
      </c>
      <c r="BF3029" s="2">
        <f t="shared" si="873"/>
        <v>22.939598557025253</v>
      </c>
      <c r="BG3029" s="2">
        <f t="shared" si="874"/>
        <v>1.664714089592459</v>
      </c>
      <c r="BH3029" s="2">
        <f t="shared" si="875"/>
        <v>51.328896428726779</v>
      </c>
      <c r="BI3029" s="2">
        <f t="shared" si="876"/>
        <v>5.065234075211051</v>
      </c>
      <c r="BJ3029" s="2">
        <f t="shared" si="877"/>
        <v>0.86442875666330499</v>
      </c>
      <c r="BK3029" s="2">
        <f t="shared" si="878"/>
        <v>5.1649283896402016</v>
      </c>
      <c r="BL3029" s="2">
        <f t="shared" si="879"/>
        <v>1.8514708907632174</v>
      </c>
      <c r="BM3029">
        <f t="shared" si="864"/>
        <v>4.6563192904656318E-2</v>
      </c>
      <c r="BN3029" s="1">
        <f t="shared" si="880"/>
        <v>0.99706567434165239</v>
      </c>
      <c r="BO3029" s="2">
        <f t="shared" si="881"/>
        <v>1.0585278524714161</v>
      </c>
      <c r="BP3029" s="1">
        <f t="shared" si="882"/>
        <v>7.5</v>
      </c>
    </row>
    <row r="3030" spans="1:68" x14ac:dyDescent="0.25">
      <c r="A3030" t="s">
        <v>2749</v>
      </c>
      <c r="B3030" t="s">
        <v>2786</v>
      </c>
      <c r="C3030" t="s">
        <v>191</v>
      </c>
      <c r="D3030">
        <v>-18.912762000000001</v>
      </c>
      <c r="E3030">
        <v>-68.999088</v>
      </c>
      <c r="G3030" t="s">
        <v>2731</v>
      </c>
      <c r="H3030" t="s">
        <v>224</v>
      </c>
      <c r="I3030" t="s">
        <v>1009</v>
      </c>
      <c r="J3030" t="s">
        <v>29</v>
      </c>
      <c r="K3030" t="s">
        <v>2787</v>
      </c>
      <c r="L3030" t="s">
        <v>30</v>
      </c>
      <c r="N3030">
        <v>50.3</v>
      </c>
      <c r="P3030">
        <v>6.15</v>
      </c>
      <c r="Q3030" s="1">
        <f t="shared" si="868"/>
        <v>2.557377049180328</v>
      </c>
      <c r="R3030">
        <v>156</v>
      </c>
      <c r="S3030">
        <v>2.2999999999999998</v>
      </c>
      <c r="T3030">
        <v>1659</v>
      </c>
      <c r="U3030">
        <v>1.95</v>
      </c>
      <c r="W3030">
        <v>846</v>
      </c>
      <c r="X3030">
        <v>10.1</v>
      </c>
      <c r="Z3030">
        <v>236</v>
      </c>
      <c r="AA3030" s="1">
        <v>47.689414114513987</v>
      </c>
      <c r="AC3030">
        <v>0.9</v>
      </c>
      <c r="AD3030">
        <v>1201</v>
      </c>
      <c r="AE3030">
        <v>178</v>
      </c>
      <c r="AF3030">
        <v>7</v>
      </c>
      <c r="AG3030">
        <v>213</v>
      </c>
      <c r="AH3030">
        <v>45</v>
      </c>
      <c r="AR3030">
        <v>-11.68</v>
      </c>
      <c r="AS3030">
        <v>-111.42</v>
      </c>
      <c r="BA3030" t="s">
        <v>31</v>
      </c>
      <c r="BB3030">
        <f t="shared" si="869"/>
        <v>2.557377049180328</v>
      </c>
      <c r="BC3030" s="2">
        <f t="shared" si="870"/>
        <v>46.798307475317344</v>
      </c>
      <c r="BD3030" s="2">
        <f t="shared" si="871"/>
        <v>2.4404285142170606E-2</v>
      </c>
      <c r="BE3030" s="2">
        <f t="shared" si="872"/>
        <v>8.8069956277326664</v>
      </c>
      <c r="BF3030" s="2">
        <f t="shared" si="873"/>
        <v>21.82961798168532</v>
      </c>
      <c r="BG3030" s="2">
        <f t="shared" si="874"/>
        <v>1.6980083713843082</v>
      </c>
      <c r="BH3030" s="2">
        <f t="shared" si="875"/>
        <v>52.242376788899037</v>
      </c>
      <c r="BI3030" s="2">
        <f t="shared" si="876"/>
        <v>4.5535942696341776</v>
      </c>
      <c r="BJ3030" s="2">
        <f t="shared" si="877"/>
        <v>1.0085002161071892</v>
      </c>
      <c r="BK3030" s="2">
        <f t="shared" si="878"/>
        <v>5.3146364589051345</v>
      </c>
      <c r="BL3030" s="2">
        <f t="shared" si="879"/>
        <v>1.8514708907632174</v>
      </c>
      <c r="BM3030">
        <f t="shared" si="864"/>
        <v>4.988913525498892E-2</v>
      </c>
      <c r="BN3030" s="1">
        <f t="shared" si="880"/>
        <v>3.6962391966039627</v>
      </c>
      <c r="BO3030" s="2">
        <f t="shared" si="881"/>
        <v>1.1163304744825022</v>
      </c>
      <c r="BP3030" s="1">
        <f t="shared" si="882"/>
        <v>6.4285714285714288</v>
      </c>
    </row>
    <row r="3031" spans="1:68" x14ac:dyDescent="0.25">
      <c r="A3031" t="s">
        <v>2750</v>
      </c>
      <c r="B3031" t="s">
        <v>2786</v>
      </c>
      <c r="C3031" t="s">
        <v>191</v>
      </c>
      <c r="D3031">
        <v>-18.912762000000001</v>
      </c>
      <c r="E3031">
        <v>-68.999088</v>
      </c>
      <c r="G3031" t="s">
        <v>2731</v>
      </c>
      <c r="H3031" t="s">
        <v>224</v>
      </c>
      <c r="I3031" t="s">
        <v>1009</v>
      </c>
      <c r="J3031" t="s">
        <v>29</v>
      </c>
      <c r="K3031" t="s">
        <v>2787</v>
      </c>
      <c r="L3031" t="s">
        <v>30</v>
      </c>
      <c r="N3031">
        <v>49.8</v>
      </c>
      <c r="P3031">
        <v>6.29</v>
      </c>
      <c r="Q3031" s="1">
        <f t="shared" si="868"/>
        <v>2.737704918032787</v>
      </c>
      <c r="R3031">
        <v>167</v>
      </c>
      <c r="S3031">
        <v>1.8</v>
      </c>
      <c r="T3031">
        <v>1661</v>
      </c>
      <c r="U3031">
        <v>1.73</v>
      </c>
      <c r="W3031">
        <v>901</v>
      </c>
      <c r="X3031">
        <v>1.88</v>
      </c>
      <c r="Z3031">
        <v>235</v>
      </c>
      <c r="AA3031" s="1">
        <v>50.027130492676434</v>
      </c>
      <c r="AC3031">
        <v>0.44</v>
      </c>
      <c r="AD3031">
        <v>1205</v>
      </c>
      <c r="AE3031">
        <v>183</v>
      </c>
      <c r="AF3031">
        <v>7</v>
      </c>
      <c r="AG3031">
        <v>210</v>
      </c>
      <c r="AH3031">
        <v>46</v>
      </c>
      <c r="AR3031">
        <v>-12.48</v>
      </c>
      <c r="AS3031">
        <v>-110.87</v>
      </c>
      <c r="BA3031" t="s">
        <v>31</v>
      </c>
      <c r="BB3031">
        <f t="shared" si="869"/>
        <v>2.737704918032787</v>
      </c>
      <c r="BC3031" s="2">
        <f t="shared" si="870"/>
        <v>46.854724964739063</v>
      </c>
      <c r="BD3031" s="2">
        <f t="shared" si="871"/>
        <v>2.1650981177412897E-2</v>
      </c>
      <c r="BE3031" s="2">
        <f t="shared" si="872"/>
        <v>9.3795544451384547</v>
      </c>
      <c r="BF3031" s="2">
        <f t="shared" si="873"/>
        <v>21.737119600406992</v>
      </c>
      <c r="BG3031" s="2">
        <f t="shared" si="874"/>
        <v>1.781244075863931</v>
      </c>
      <c r="BH3031" s="2">
        <f t="shared" si="875"/>
        <v>52.416373047979469</v>
      </c>
      <c r="BI3031" s="2">
        <f t="shared" si="876"/>
        <v>4.6815042210283959</v>
      </c>
      <c r="BJ3031" s="2">
        <f t="shared" si="877"/>
        <v>1.0085002161071892</v>
      </c>
      <c r="BK3031" s="2">
        <f t="shared" si="878"/>
        <v>5.2397824242726676</v>
      </c>
      <c r="BL3031" s="2">
        <f t="shared" si="879"/>
        <v>1.8926146883357333</v>
      </c>
      <c r="BM3031">
        <f t="shared" si="864"/>
        <v>2.4390243902439025E-2</v>
      </c>
      <c r="BN3031" s="1">
        <f t="shared" si="880"/>
        <v>2.8405983120769207</v>
      </c>
      <c r="BO3031" s="2">
        <f t="shared" si="881"/>
        <v>1.1186998341666903</v>
      </c>
      <c r="BP3031" s="1">
        <f t="shared" si="882"/>
        <v>6.5714285714285712</v>
      </c>
    </row>
    <row r="3032" spans="1:68" x14ac:dyDescent="0.25">
      <c r="A3032" t="s">
        <v>2751</v>
      </c>
      <c r="B3032" t="s">
        <v>2786</v>
      </c>
      <c r="C3032" t="s">
        <v>191</v>
      </c>
      <c r="D3032">
        <v>-18.912762000000001</v>
      </c>
      <c r="E3032">
        <v>-68.999088</v>
      </c>
      <c r="G3032" t="s">
        <v>2731</v>
      </c>
      <c r="H3032" t="s">
        <v>224</v>
      </c>
      <c r="I3032" t="s">
        <v>1009</v>
      </c>
      <c r="J3032" t="s">
        <v>29</v>
      </c>
      <c r="K3032" t="s">
        <v>2787</v>
      </c>
      <c r="L3032" t="s">
        <v>30</v>
      </c>
      <c r="N3032">
        <v>55.7</v>
      </c>
      <c r="P3032">
        <v>6.41</v>
      </c>
      <c r="Q3032" s="1">
        <f t="shared" si="868"/>
        <v>2.819672131147541</v>
      </c>
      <c r="R3032">
        <v>172</v>
      </c>
      <c r="S3032">
        <v>2.1</v>
      </c>
      <c r="T3032">
        <v>1692</v>
      </c>
      <c r="U3032">
        <v>1.51</v>
      </c>
      <c r="W3032">
        <v>880</v>
      </c>
      <c r="X3032">
        <v>0.35</v>
      </c>
      <c r="Z3032">
        <v>246</v>
      </c>
      <c r="AA3032" s="1">
        <v>49.559587217043948</v>
      </c>
      <c r="AC3032">
        <v>1.17</v>
      </c>
      <c r="AD3032">
        <v>1219</v>
      </c>
      <c r="AE3032">
        <v>184</v>
      </c>
      <c r="AF3032">
        <v>7</v>
      </c>
      <c r="AG3032">
        <v>209</v>
      </c>
      <c r="AH3032">
        <v>44</v>
      </c>
      <c r="AR3032">
        <v>-12.54</v>
      </c>
      <c r="AS3032">
        <v>-108.34</v>
      </c>
      <c r="BA3032" t="s">
        <v>31</v>
      </c>
      <c r="BB3032">
        <f t="shared" si="869"/>
        <v>2.819672131147541</v>
      </c>
      <c r="BC3032" s="2">
        <f t="shared" si="870"/>
        <v>47.729196050775734</v>
      </c>
      <c r="BD3032" s="2">
        <f t="shared" si="871"/>
        <v>1.8897677212655187E-2</v>
      </c>
      <c r="BE3032" s="2">
        <f t="shared" si="872"/>
        <v>9.1609410784926091</v>
      </c>
      <c r="BF3032" s="2">
        <f t="shared" si="873"/>
        <v>22.754601794468599</v>
      </c>
      <c r="BG3032" s="2">
        <f t="shared" si="874"/>
        <v>1.7645969349680066</v>
      </c>
      <c r="BH3032" s="2">
        <f t="shared" si="875"/>
        <v>53.025359954760972</v>
      </c>
      <c r="BI3032" s="2">
        <f t="shared" si="876"/>
        <v>4.7070862113072396</v>
      </c>
      <c r="BJ3032" s="2">
        <f t="shared" si="877"/>
        <v>1.0085002161071892</v>
      </c>
      <c r="BK3032" s="2">
        <f t="shared" si="878"/>
        <v>5.2148310793951786</v>
      </c>
      <c r="BL3032" s="2">
        <f t="shared" si="879"/>
        <v>1.8103270931907016</v>
      </c>
      <c r="BM3032">
        <f t="shared" si="864"/>
        <v>6.4855875831485582E-2</v>
      </c>
      <c r="BN3032" s="1">
        <f t="shared" si="880"/>
        <v>2.7538040874754</v>
      </c>
      <c r="BO3032" s="2">
        <f t="shared" si="881"/>
        <v>1.1109627721018185</v>
      </c>
      <c r="BP3032" s="1">
        <f t="shared" si="882"/>
        <v>6.2857142857142856</v>
      </c>
    </row>
    <row r="3033" spans="1:68" x14ac:dyDescent="0.25">
      <c r="A3033" t="s">
        <v>2752</v>
      </c>
      <c r="B3033" t="s">
        <v>2786</v>
      </c>
      <c r="C3033" t="s">
        <v>191</v>
      </c>
      <c r="D3033">
        <v>-18.912762000000001</v>
      </c>
      <c r="E3033">
        <v>-68.999088</v>
      </c>
      <c r="G3033" t="s">
        <v>2731</v>
      </c>
      <c r="H3033" t="s">
        <v>224</v>
      </c>
      <c r="I3033" t="s">
        <v>1009</v>
      </c>
      <c r="J3033" t="s">
        <v>29</v>
      </c>
      <c r="K3033" t="s">
        <v>2787</v>
      </c>
      <c r="L3033" t="s">
        <v>30</v>
      </c>
      <c r="N3033">
        <v>58.6</v>
      </c>
      <c r="P3033">
        <v>6.38</v>
      </c>
      <c r="Q3033" s="1">
        <f t="shared" si="868"/>
        <v>2.7540983606557377</v>
      </c>
      <c r="R3033">
        <v>168</v>
      </c>
      <c r="S3033">
        <v>2.5</v>
      </c>
      <c r="T3033">
        <v>1686</v>
      </c>
      <c r="U3033">
        <v>1.66</v>
      </c>
      <c r="W3033">
        <v>881</v>
      </c>
      <c r="X3033">
        <v>1.1499999999999999</v>
      </c>
      <c r="Z3033">
        <v>238</v>
      </c>
      <c r="AA3033" s="1">
        <v>47.689414114513987</v>
      </c>
      <c r="AC3033">
        <v>0.99</v>
      </c>
      <c r="AD3033">
        <v>1201</v>
      </c>
      <c r="AE3033">
        <v>194</v>
      </c>
      <c r="AF3033">
        <v>6</v>
      </c>
      <c r="AG3033">
        <v>233</v>
      </c>
      <c r="AH3033">
        <v>50</v>
      </c>
      <c r="AR3033">
        <v>-12.79</v>
      </c>
      <c r="AS3033">
        <v>-106.57</v>
      </c>
      <c r="BA3033" t="s">
        <v>31</v>
      </c>
      <c r="BB3033">
        <f t="shared" si="869"/>
        <v>2.7540983606557377</v>
      </c>
      <c r="BC3033" s="2">
        <f t="shared" si="870"/>
        <v>47.559943582510577</v>
      </c>
      <c r="BD3033" s="2">
        <f t="shared" si="871"/>
        <v>2.077492991589908E-2</v>
      </c>
      <c r="BE3033" s="2">
        <f t="shared" si="872"/>
        <v>9.171351238809077</v>
      </c>
      <c r="BF3033" s="2">
        <f t="shared" si="873"/>
        <v>22.014614744241975</v>
      </c>
      <c r="BG3033" s="2">
        <f t="shared" si="874"/>
        <v>1.6980083713843082</v>
      </c>
      <c r="BH3033" s="2">
        <f t="shared" si="875"/>
        <v>52.242376788899037</v>
      </c>
      <c r="BI3033" s="2">
        <f t="shared" si="876"/>
        <v>4.9629061140956763</v>
      </c>
      <c r="BJ3033" s="2">
        <f t="shared" si="877"/>
        <v>0.86442875666330499</v>
      </c>
      <c r="BK3033" s="2">
        <f t="shared" si="878"/>
        <v>5.8136633564549127</v>
      </c>
      <c r="BL3033" s="2">
        <f t="shared" si="879"/>
        <v>2.0571898786257972</v>
      </c>
      <c r="BM3033">
        <f t="shared" si="864"/>
        <v>5.4878048780487805E-2</v>
      </c>
      <c r="BN3033" s="1">
        <f t="shared" si="880"/>
        <v>3.6030156936365345</v>
      </c>
      <c r="BO3033" s="2">
        <f t="shared" si="881"/>
        <v>1.0984532960655224</v>
      </c>
      <c r="BP3033" s="1">
        <f t="shared" si="882"/>
        <v>8.3333333333333339</v>
      </c>
    </row>
    <row r="3034" spans="1:68" x14ac:dyDescent="0.25">
      <c r="A3034" t="s">
        <v>2753</v>
      </c>
      <c r="B3034" t="s">
        <v>2786</v>
      </c>
      <c r="C3034" t="s">
        <v>191</v>
      </c>
      <c r="D3034">
        <v>-18.912762000000001</v>
      </c>
      <c r="E3034">
        <v>-68.999088</v>
      </c>
      <c r="G3034" t="s">
        <v>2731</v>
      </c>
      <c r="H3034" t="s">
        <v>224</v>
      </c>
      <c r="I3034" t="s">
        <v>1009</v>
      </c>
      <c r="J3034" t="s">
        <v>29</v>
      </c>
      <c r="K3034" t="s">
        <v>2787</v>
      </c>
      <c r="L3034" t="s">
        <v>30</v>
      </c>
      <c r="N3034">
        <v>42.2</v>
      </c>
      <c r="P3034">
        <v>6.41</v>
      </c>
      <c r="Q3034" s="1">
        <f t="shared" si="868"/>
        <v>2.8524590163934427</v>
      </c>
      <c r="R3034">
        <v>174</v>
      </c>
      <c r="S3034">
        <v>2.5</v>
      </c>
      <c r="T3034">
        <v>1713</v>
      </c>
      <c r="U3034">
        <v>1.83</v>
      </c>
      <c r="W3034">
        <v>879</v>
      </c>
      <c r="X3034">
        <v>0.55000000000000004</v>
      </c>
      <c r="Z3034">
        <v>219</v>
      </c>
      <c r="AA3034" s="1">
        <v>44.416611185086552</v>
      </c>
      <c r="AC3034">
        <v>1.07</v>
      </c>
      <c r="AD3034">
        <v>1162</v>
      </c>
      <c r="AE3034">
        <v>182</v>
      </c>
      <c r="AF3034">
        <v>6</v>
      </c>
      <c r="AG3034">
        <v>220</v>
      </c>
      <c r="AH3034">
        <v>51</v>
      </c>
      <c r="AR3034">
        <v>-10.53</v>
      </c>
      <c r="AS3034">
        <v>-108.6</v>
      </c>
      <c r="BA3034" t="s">
        <v>31</v>
      </c>
      <c r="BB3034">
        <f t="shared" si="869"/>
        <v>2.8524590163934427</v>
      </c>
      <c r="BC3034" s="2">
        <f t="shared" si="870"/>
        <v>48.321579689703803</v>
      </c>
      <c r="BD3034" s="2">
        <f t="shared" si="871"/>
        <v>2.2902482979575492E-2</v>
      </c>
      <c r="BE3034" s="2">
        <f t="shared" si="872"/>
        <v>9.1505309181761394</v>
      </c>
      <c r="BF3034" s="2">
        <f t="shared" si="873"/>
        <v>20.257145499953751</v>
      </c>
      <c r="BG3034" s="2">
        <f t="shared" si="874"/>
        <v>1.5814783851128358</v>
      </c>
      <c r="BH3034" s="2">
        <f t="shared" si="875"/>
        <v>50.545913262864843</v>
      </c>
      <c r="BI3034" s="2">
        <f t="shared" si="876"/>
        <v>4.6559222307495522</v>
      </c>
      <c r="BJ3034" s="2">
        <f t="shared" si="877"/>
        <v>0.86442875666330499</v>
      </c>
      <c r="BK3034" s="2">
        <f t="shared" si="878"/>
        <v>5.4892958730475572</v>
      </c>
      <c r="BL3034" s="2">
        <f t="shared" si="879"/>
        <v>2.0983336761983131</v>
      </c>
      <c r="BM3034">
        <f t="shared" si="864"/>
        <v>5.9312638580931269E-2</v>
      </c>
      <c r="BN3034" s="1">
        <f t="shared" si="880"/>
        <v>1.2388277609409266</v>
      </c>
      <c r="BO3034" s="2">
        <f t="shared" si="881"/>
        <v>1.0460318885981079</v>
      </c>
      <c r="BP3034" s="1">
        <f t="shared" si="882"/>
        <v>8.5</v>
      </c>
    </row>
    <row r="3035" spans="1:68" x14ac:dyDescent="0.25">
      <c r="A3035" t="s">
        <v>2754</v>
      </c>
      <c r="B3035" t="s">
        <v>2786</v>
      </c>
      <c r="C3035" t="s">
        <v>191</v>
      </c>
      <c r="D3035">
        <v>-19.851718000000002</v>
      </c>
      <c r="E3035">
        <v>-68.904195999999999</v>
      </c>
      <c r="G3035" t="s">
        <v>2731</v>
      </c>
      <c r="H3035" t="s">
        <v>253</v>
      </c>
      <c r="I3035" t="s">
        <v>1009</v>
      </c>
      <c r="J3035" t="s">
        <v>29</v>
      </c>
      <c r="K3035" t="s">
        <v>2053</v>
      </c>
      <c r="L3035" t="s">
        <v>30</v>
      </c>
      <c r="N3035">
        <v>42</v>
      </c>
      <c r="P3035">
        <v>6.57</v>
      </c>
      <c r="Q3035" s="1">
        <f t="shared" si="868"/>
        <v>2.9508196721311477</v>
      </c>
      <c r="R3035">
        <v>180</v>
      </c>
      <c r="S3035">
        <v>4</v>
      </c>
      <c r="T3035">
        <v>237</v>
      </c>
      <c r="U3035">
        <v>0.42</v>
      </c>
      <c r="W3035">
        <v>259</v>
      </c>
      <c r="X3035">
        <v>0.08</v>
      </c>
      <c r="Z3035">
        <v>45</v>
      </c>
      <c r="AA3035" s="1">
        <v>36.935918774966716</v>
      </c>
      <c r="AC3035">
        <v>0.51</v>
      </c>
      <c r="AD3035">
        <v>255</v>
      </c>
      <c r="AE3035">
        <v>29</v>
      </c>
      <c r="AF3035">
        <v>2.6</v>
      </c>
      <c r="AG3035">
        <v>46</v>
      </c>
      <c r="AH3035">
        <v>4</v>
      </c>
      <c r="AR3035">
        <v>-12.57</v>
      </c>
      <c r="AS3035">
        <v>-94.81</v>
      </c>
      <c r="BA3035" t="s">
        <v>31</v>
      </c>
      <c r="BB3035">
        <f t="shared" si="869"/>
        <v>2.9508196721311477</v>
      </c>
      <c r="BC3035" s="2">
        <f t="shared" si="870"/>
        <v>6.6854724964739063</v>
      </c>
      <c r="BD3035" s="2">
        <f t="shared" si="871"/>
        <v>5.2563075690828997E-3</v>
      </c>
      <c r="BE3035" s="2">
        <f t="shared" si="872"/>
        <v>2.696231521965438</v>
      </c>
      <c r="BF3035" s="2">
        <f t="shared" si="873"/>
        <v>4.1624271575247436</v>
      </c>
      <c r="BG3035" s="2">
        <f t="shared" si="874"/>
        <v>1.3151241307780426</v>
      </c>
      <c r="BH3035" s="2">
        <f t="shared" si="875"/>
        <v>11.092261516377398</v>
      </c>
      <c r="BI3035" s="2">
        <f t="shared" si="876"/>
        <v>0.74187771808646708</v>
      </c>
      <c r="BJ3035" s="2">
        <f t="shared" si="877"/>
        <v>0.37458579455409885</v>
      </c>
      <c r="BK3035" s="2">
        <f t="shared" si="878"/>
        <v>1.1477618643644891</v>
      </c>
      <c r="BL3035" s="2">
        <f t="shared" si="879"/>
        <v>0.16457519029006379</v>
      </c>
      <c r="BM3035">
        <f t="shared" si="864"/>
        <v>2.8270509977827051E-2</v>
      </c>
      <c r="BN3035" s="1">
        <f t="shared" si="880"/>
        <v>-0.67167651080361002</v>
      </c>
      <c r="BO3035" s="2">
        <f t="shared" si="881"/>
        <v>1.6591589483357756</v>
      </c>
      <c r="BP3035" s="1">
        <f t="shared" si="882"/>
        <v>1.5384615384615383</v>
      </c>
    </row>
    <row r="3036" spans="1:68" x14ac:dyDescent="0.25">
      <c r="A3036" t="s">
        <v>2755</v>
      </c>
      <c r="B3036" t="s">
        <v>2786</v>
      </c>
      <c r="C3036" t="s">
        <v>191</v>
      </c>
      <c r="D3036">
        <v>-19.852025999999999</v>
      </c>
      <c r="E3036">
        <v>-68.905360999999999</v>
      </c>
      <c r="G3036" t="s">
        <v>2731</v>
      </c>
      <c r="H3036" t="s">
        <v>253</v>
      </c>
      <c r="I3036" t="s">
        <v>1009</v>
      </c>
      <c r="J3036" t="s">
        <v>29</v>
      </c>
      <c r="K3036" t="s">
        <v>2053</v>
      </c>
      <c r="L3036" t="s">
        <v>30</v>
      </c>
      <c r="N3036">
        <v>44</v>
      </c>
      <c r="P3036">
        <v>6.75</v>
      </c>
      <c r="Q3036" s="1">
        <f t="shared" si="868"/>
        <v>2.442622950819672</v>
      </c>
      <c r="R3036">
        <v>149</v>
      </c>
      <c r="S3036">
        <v>4.3</v>
      </c>
      <c r="T3036">
        <v>249</v>
      </c>
      <c r="U3036">
        <v>0.4</v>
      </c>
      <c r="W3036">
        <v>267</v>
      </c>
      <c r="X3036">
        <v>0.1</v>
      </c>
      <c r="Z3036">
        <v>50</v>
      </c>
      <c r="AA3036" s="1">
        <v>33.663115845539281</v>
      </c>
      <c r="AC3036">
        <v>0.76</v>
      </c>
      <c r="AD3036">
        <v>265</v>
      </c>
      <c r="AE3036">
        <v>30</v>
      </c>
      <c r="AF3036">
        <v>2.6</v>
      </c>
      <c r="AG3036">
        <v>41</v>
      </c>
      <c r="AH3036">
        <v>2.2000000000000002</v>
      </c>
      <c r="AR3036">
        <v>-13.64</v>
      </c>
      <c r="AS3036">
        <v>-98.11</v>
      </c>
      <c r="BA3036" t="s">
        <v>31</v>
      </c>
      <c r="BB3036">
        <f t="shared" si="869"/>
        <v>2.442622950819672</v>
      </c>
      <c r="BC3036" s="2">
        <f t="shared" si="870"/>
        <v>7.0239774330042311</v>
      </c>
      <c r="BD3036" s="2">
        <f t="shared" si="871"/>
        <v>5.0060072086503806E-3</v>
      </c>
      <c r="BE3036" s="2">
        <f t="shared" si="872"/>
        <v>2.7795128044971893</v>
      </c>
      <c r="BF3036" s="2">
        <f t="shared" si="873"/>
        <v>4.6249190639163817</v>
      </c>
      <c r="BG3036" s="2">
        <f t="shared" si="874"/>
        <v>1.1985941445065704</v>
      </c>
      <c r="BH3036" s="2">
        <f t="shared" si="875"/>
        <v>11.527252164078472</v>
      </c>
      <c r="BI3036" s="2">
        <f t="shared" si="876"/>
        <v>0.76745970836531074</v>
      </c>
      <c r="BJ3036" s="2">
        <f t="shared" si="877"/>
        <v>0.37458579455409885</v>
      </c>
      <c r="BK3036" s="2">
        <f t="shared" si="878"/>
        <v>1.0230051399770448</v>
      </c>
      <c r="BL3036" s="2">
        <f t="shared" si="879"/>
        <v>9.0516354659535087E-2</v>
      </c>
      <c r="BM3036">
        <f t="shared" si="864"/>
        <v>4.2128603104212861E-2</v>
      </c>
      <c r="BN3036" s="1">
        <f t="shared" si="880"/>
        <v>-0.44873013150440211</v>
      </c>
      <c r="BO3036" s="2">
        <f t="shared" si="881"/>
        <v>1.6411288723557504</v>
      </c>
      <c r="BP3036" s="1">
        <f t="shared" si="882"/>
        <v>0.84615384615384615</v>
      </c>
    </row>
    <row r="3037" spans="1:68" x14ac:dyDescent="0.25">
      <c r="A3037" t="s">
        <v>2756</v>
      </c>
      <c r="B3037" t="s">
        <v>2786</v>
      </c>
      <c r="C3037" t="s">
        <v>191</v>
      </c>
      <c r="D3037">
        <v>-19.853020000000001</v>
      </c>
      <c r="E3037">
        <v>-68.905856999999997</v>
      </c>
      <c r="G3037" t="s">
        <v>2731</v>
      </c>
      <c r="H3037" t="s">
        <v>253</v>
      </c>
      <c r="I3037" t="s">
        <v>1009</v>
      </c>
      <c r="J3037" t="s">
        <v>29</v>
      </c>
      <c r="K3037" t="s">
        <v>2053</v>
      </c>
      <c r="L3037" t="s">
        <v>30</v>
      </c>
      <c r="N3037">
        <v>54.3</v>
      </c>
      <c r="P3037">
        <v>6.68</v>
      </c>
      <c r="Q3037" s="1">
        <f t="shared" si="868"/>
        <v>2.0163934426229506</v>
      </c>
      <c r="R3037">
        <v>123</v>
      </c>
      <c r="S3037">
        <v>4.5999999999999996</v>
      </c>
      <c r="T3037">
        <v>261</v>
      </c>
      <c r="U3037">
        <v>0.46</v>
      </c>
      <c r="W3037">
        <v>264</v>
      </c>
      <c r="X3037">
        <v>0.16</v>
      </c>
      <c r="Z3037">
        <v>55</v>
      </c>
      <c r="AA3037" s="1">
        <v>35.533288948069242</v>
      </c>
      <c r="AC3037">
        <v>0.61</v>
      </c>
      <c r="AD3037">
        <v>268</v>
      </c>
      <c r="AE3037">
        <v>33</v>
      </c>
      <c r="AF3037">
        <v>0.8</v>
      </c>
      <c r="AG3037">
        <v>50</v>
      </c>
      <c r="AH3037">
        <v>3.2</v>
      </c>
      <c r="AR3037">
        <v>-13.15</v>
      </c>
      <c r="AS3037">
        <v>-102.11</v>
      </c>
      <c r="BA3037" t="s">
        <v>31</v>
      </c>
      <c r="BB3037">
        <f t="shared" si="869"/>
        <v>2.0163934426229506</v>
      </c>
      <c r="BC3037" s="2">
        <f t="shared" si="870"/>
        <v>7.3624823695345549</v>
      </c>
      <c r="BD3037" s="2">
        <f t="shared" si="871"/>
        <v>5.7569082899479379E-3</v>
      </c>
      <c r="BE3037" s="2">
        <f t="shared" si="872"/>
        <v>2.7482823235477825</v>
      </c>
      <c r="BF3037" s="2">
        <f t="shared" si="873"/>
        <v>5.0874109703080199</v>
      </c>
      <c r="BG3037" s="2">
        <f t="shared" si="874"/>
        <v>1.2651827080902687</v>
      </c>
      <c r="BH3037" s="2">
        <f t="shared" si="875"/>
        <v>11.657749358388795</v>
      </c>
      <c r="BI3037" s="2">
        <f t="shared" si="876"/>
        <v>0.84420567920184186</v>
      </c>
      <c r="BJ3037" s="2">
        <f t="shared" si="877"/>
        <v>0.11525716755510734</v>
      </c>
      <c r="BK3037" s="2">
        <f t="shared" si="878"/>
        <v>1.2475672438744447</v>
      </c>
      <c r="BL3037" s="2">
        <f t="shared" si="879"/>
        <v>0.13166015223205102</v>
      </c>
      <c r="BM3037">
        <f t="shared" si="864"/>
        <v>3.3813747228381374E-2</v>
      </c>
      <c r="BN3037" s="1">
        <f t="shared" si="880"/>
        <v>1.6342395029846715</v>
      </c>
      <c r="BO3037" s="2">
        <f t="shared" si="881"/>
        <v>1.5833992902485932</v>
      </c>
      <c r="BP3037" s="1">
        <f t="shared" si="882"/>
        <v>4</v>
      </c>
    </row>
    <row r="3038" spans="1:68" x14ac:dyDescent="0.25">
      <c r="A3038" t="s">
        <v>2757</v>
      </c>
      <c r="B3038" t="s">
        <v>2786</v>
      </c>
      <c r="C3038" t="s">
        <v>191</v>
      </c>
      <c r="D3038">
        <v>-19.853445000000001</v>
      </c>
      <c r="E3038">
        <v>-68.905951999999999</v>
      </c>
      <c r="G3038" t="s">
        <v>2731</v>
      </c>
      <c r="H3038" t="s">
        <v>253</v>
      </c>
      <c r="I3038" t="s">
        <v>1009</v>
      </c>
      <c r="J3038" t="s">
        <v>29</v>
      </c>
      <c r="K3038" t="s">
        <v>2053</v>
      </c>
      <c r="L3038" t="s">
        <v>30</v>
      </c>
      <c r="N3038">
        <v>46.3</v>
      </c>
      <c r="P3038">
        <v>6.83</v>
      </c>
      <c r="Q3038" s="1">
        <f t="shared" si="868"/>
        <v>2.3442622950819674</v>
      </c>
      <c r="R3038">
        <v>143</v>
      </c>
      <c r="S3038">
        <v>4.3</v>
      </c>
      <c r="T3038">
        <v>297</v>
      </c>
      <c r="U3038">
        <v>0.49</v>
      </c>
      <c r="W3038">
        <v>279</v>
      </c>
      <c r="X3038">
        <v>0.13</v>
      </c>
      <c r="Z3038">
        <v>52</v>
      </c>
      <c r="AA3038" s="1">
        <v>36.935918774966716</v>
      </c>
      <c r="AC3038">
        <v>0.63</v>
      </c>
      <c r="AD3038">
        <v>286</v>
      </c>
      <c r="AE3038">
        <v>31</v>
      </c>
      <c r="AF3038">
        <v>2.8</v>
      </c>
      <c r="AG3038">
        <v>37</v>
      </c>
      <c r="AH3038">
        <v>2.7</v>
      </c>
      <c r="AR3038">
        <v>-13.7</v>
      </c>
      <c r="AS3038">
        <v>-97.84</v>
      </c>
      <c r="BA3038" t="s">
        <v>31</v>
      </c>
      <c r="BB3038">
        <f t="shared" si="869"/>
        <v>2.3442622950819674</v>
      </c>
      <c r="BC3038" s="2">
        <f t="shared" si="870"/>
        <v>8.3779971791255274</v>
      </c>
      <c r="BD3038" s="2">
        <f t="shared" si="871"/>
        <v>6.1323588305967165E-3</v>
      </c>
      <c r="BE3038" s="2">
        <f t="shared" si="872"/>
        <v>2.9044347282948157</v>
      </c>
      <c r="BF3038" s="2">
        <f t="shared" si="873"/>
        <v>4.8099158264730368</v>
      </c>
      <c r="BG3038" s="2">
        <f t="shared" si="874"/>
        <v>1.3151241307780426</v>
      </c>
      <c r="BH3038" s="2">
        <f t="shared" si="875"/>
        <v>12.440732524250729</v>
      </c>
      <c r="BI3038" s="2">
        <f t="shared" si="876"/>
        <v>0.79304169864415441</v>
      </c>
      <c r="BJ3038" s="2">
        <f t="shared" si="877"/>
        <v>0.40340008644287567</v>
      </c>
      <c r="BK3038" s="2">
        <f t="shared" si="878"/>
        <v>0.92319976046708907</v>
      </c>
      <c r="BL3038" s="2">
        <f t="shared" si="879"/>
        <v>0.11108825344579305</v>
      </c>
      <c r="BM3038">
        <f t="shared" si="864"/>
        <v>3.4922394678492244E-2</v>
      </c>
      <c r="BN3038" s="1">
        <f t="shared" si="880"/>
        <v>-2.5788873635280511</v>
      </c>
      <c r="BO3038" s="2">
        <f t="shared" si="881"/>
        <v>1.484929185133631</v>
      </c>
      <c r="BP3038" s="1">
        <f t="shared" si="882"/>
        <v>0.96428571428571441</v>
      </c>
    </row>
    <row r="3039" spans="1:68" x14ac:dyDescent="0.25">
      <c r="A3039" t="s">
        <v>2758</v>
      </c>
      <c r="B3039" t="s">
        <v>2786</v>
      </c>
      <c r="C3039" t="s">
        <v>191</v>
      </c>
      <c r="D3039">
        <v>-19.851493999999999</v>
      </c>
      <c r="E3039">
        <v>-68.906593000000001</v>
      </c>
      <c r="G3039" t="s">
        <v>2731</v>
      </c>
      <c r="H3039" t="s">
        <v>253</v>
      </c>
      <c r="I3039" t="s">
        <v>1009</v>
      </c>
      <c r="J3039" t="s">
        <v>29</v>
      </c>
      <c r="K3039" t="s">
        <v>2053</v>
      </c>
      <c r="L3039" t="s">
        <v>30</v>
      </c>
      <c r="N3039">
        <v>72.8</v>
      </c>
      <c r="P3039">
        <v>7.05</v>
      </c>
      <c r="Q3039" s="1">
        <f t="shared" si="868"/>
        <v>2.2295081967213113</v>
      </c>
      <c r="R3039">
        <v>136</v>
      </c>
      <c r="S3039">
        <v>4.7</v>
      </c>
      <c r="T3039">
        <v>267</v>
      </c>
      <c r="U3039">
        <v>0.79</v>
      </c>
      <c r="W3039">
        <v>247</v>
      </c>
      <c r="X3039">
        <v>0.28000000000000003</v>
      </c>
      <c r="Z3039">
        <v>35</v>
      </c>
      <c r="AA3039" s="1">
        <v>36.935918774966716</v>
      </c>
      <c r="AC3039">
        <v>0.48</v>
      </c>
      <c r="AD3039">
        <v>276</v>
      </c>
      <c r="AE3039">
        <v>32</v>
      </c>
      <c r="AF3039">
        <v>2.8</v>
      </c>
      <c r="AG3039">
        <v>37</v>
      </c>
      <c r="AH3039">
        <v>1.5</v>
      </c>
      <c r="AR3039">
        <v>-13.33</v>
      </c>
      <c r="AS3039">
        <v>-95.52</v>
      </c>
      <c r="BA3039" t="s">
        <v>31</v>
      </c>
      <c r="BB3039">
        <f t="shared" si="869"/>
        <v>2.2295081967213113</v>
      </c>
      <c r="BC3039" s="2">
        <f t="shared" si="870"/>
        <v>7.5317348377997178</v>
      </c>
      <c r="BD3039" s="2">
        <f t="shared" si="871"/>
        <v>9.8868642370845018E-3</v>
      </c>
      <c r="BE3039" s="2">
        <f t="shared" si="872"/>
        <v>2.5713095981678116</v>
      </c>
      <c r="BF3039" s="2">
        <f t="shared" si="873"/>
        <v>3.2374433447414672</v>
      </c>
      <c r="BG3039" s="2">
        <f t="shared" si="874"/>
        <v>1.3151241307780426</v>
      </c>
      <c r="BH3039" s="2">
        <f t="shared" si="875"/>
        <v>12.005741876549655</v>
      </c>
      <c r="BI3039" s="2">
        <f t="shared" si="876"/>
        <v>0.81862368892299808</v>
      </c>
      <c r="BJ3039" s="2">
        <f t="shared" si="877"/>
        <v>0.40340008644287567</v>
      </c>
      <c r="BK3039" s="2">
        <f t="shared" si="878"/>
        <v>0.92319976046708907</v>
      </c>
      <c r="BL3039" s="2">
        <f t="shared" si="879"/>
        <v>6.1715696358773914E-2</v>
      </c>
      <c r="BM3039">
        <f t="shared" si="864"/>
        <v>2.6607538802660754E-2</v>
      </c>
      <c r="BN3039" s="1">
        <f t="shared" si="880"/>
        <v>0.94265953329461127</v>
      </c>
      <c r="BO3039" s="2">
        <f t="shared" si="881"/>
        <v>1.5940207847329035</v>
      </c>
      <c r="BP3039" s="1">
        <f t="shared" si="882"/>
        <v>0.5357142857142857</v>
      </c>
    </row>
    <row r="3040" spans="1:68" x14ac:dyDescent="0.25">
      <c r="A3040" t="s">
        <v>2759</v>
      </c>
      <c r="B3040" t="s">
        <v>2786</v>
      </c>
      <c r="C3040" t="s">
        <v>191</v>
      </c>
      <c r="D3040">
        <v>-19.851837</v>
      </c>
      <c r="E3040">
        <v>-68.906574000000006</v>
      </c>
      <c r="G3040" t="s">
        <v>2731</v>
      </c>
      <c r="H3040" t="s">
        <v>253</v>
      </c>
      <c r="I3040" t="s">
        <v>1009</v>
      </c>
      <c r="J3040" t="s">
        <v>29</v>
      </c>
      <c r="K3040" t="s">
        <v>2053</v>
      </c>
      <c r="L3040" t="s">
        <v>30</v>
      </c>
      <c r="N3040">
        <v>55.7</v>
      </c>
      <c r="P3040">
        <v>7.3</v>
      </c>
      <c r="Q3040" s="1">
        <f t="shared" si="868"/>
        <v>2.0655737704918034</v>
      </c>
      <c r="R3040">
        <v>126</v>
      </c>
      <c r="S3040">
        <v>4.8</v>
      </c>
      <c r="T3040">
        <v>274</v>
      </c>
      <c r="U3040">
        <v>0.48</v>
      </c>
      <c r="W3040">
        <v>256</v>
      </c>
      <c r="X3040">
        <v>0.28000000000000003</v>
      </c>
      <c r="Z3040">
        <v>52</v>
      </c>
      <c r="AA3040" s="1">
        <v>32.7280292942743</v>
      </c>
      <c r="AC3040">
        <v>0.56000000000000005</v>
      </c>
      <c r="AD3040">
        <v>284</v>
      </c>
      <c r="AE3040">
        <v>33</v>
      </c>
      <c r="AF3040">
        <v>2.8</v>
      </c>
      <c r="AG3040">
        <v>39</v>
      </c>
      <c r="AH3040">
        <v>1.7</v>
      </c>
      <c r="AR3040">
        <v>-12.27</v>
      </c>
      <c r="AS3040">
        <v>-94.29</v>
      </c>
      <c r="BA3040" t="s">
        <v>31</v>
      </c>
      <c r="BB3040">
        <f t="shared" si="869"/>
        <v>2.0655737704918034</v>
      </c>
      <c r="BC3040" s="2">
        <f t="shared" si="870"/>
        <v>7.72919605077574</v>
      </c>
      <c r="BD3040" s="2">
        <f t="shared" si="871"/>
        <v>6.0072086503804569E-3</v>
      </c>
      <c r="BE3040" s="2">
        <f t="shared" si="872"/>
        <v>2.6650010410160316</v>
      </c>
      <c r="BF3040" s="2">
        <f t="shared" si="873"/>
        <v>4.8099158264730368</v>
      </c>
      <c r="BG3040" s="2">
        <f t="shared" si="874"/>
        <v>1.1652998627147211</v>
      </c>
      <c r="BH3040" s="2">
        <f t="shared" si="875"/>
        <v>12.353734394710512</v>
      </c>
      <c r="BI3040" s="2">
        <f t="shared" si="876"/>
        <v>0.84420567920184186</v>
      </c>
      <c r="BJ3040" s="2">
        <f t="shared" si="877"/>
        <v>0.40340008644287567</v>
      </c>
      <c r="BK3040" s="2">
        <f t="shared" si="878"/>
        <v>0.97310245022206687</v>
      </c>
      <c r="BL3040" s="2">
        <f t="shared" si="879"/>
        <v>6.9944455873277106E-2</v>
      </c>
      <c r="BM3040">
        <f t="shared" si="864"/>
        <v>3.1042128603104218E-2</v>
      </c>
      <c r="BN3040" s="1">
        <f t="shared" si="880"/>
        <v>1.8062528773804007</v>
      </c>
      <c r="BO3040" s="2">
        <f t="shared" si="881"/>
        <v>1.5983207455930208</v>
      </c>
      <c r="BP3040" s="1">
        <f t="shared" si="882"/>
        <v>0.60714285714285721</v>
      </c>
    </row>
    <row r="3041" spans="1:68" x14ac:dyDescent="0.25">
      <c r="A3041" t="s">
        <v>2760</v>
      </c>
      <c r="B3041" t="s">
        <v>2786</v>
      </c>
      <c r="C3041" t="s">
        <v>191</v>
      </c>
      <c r="D3041">
        <v>-19.851945000000001</v>
      </c>
      <c r="E3041">
        <v>-68.906574000000006</v>
      </c>
      <c r="G3041" t="s">
        <v>2731</v>
      </c>
      <c r="H3041" t="s">
        <v>253</v>
      </c>
      <c r="I3041" t="s">
        <v>1009</v>
      </c>
      <c r="J3041" t="s">
        <v>29</v>
      </c>
      <c r="K3041" t="s">
        <v>2053</v>
      </c>
      <c r="L3041" t="s">
        <v>30</v>
      </c>
      <c r="N3041">
        <v>56.3</v>
      </c>
      <c r="P3041">
        <v>6.74</v>
      </c>
      <c r="Q3041" s="1">
        <f t="shared" si="868"/>
        <v>2.2459016393442623</v>
      </c>
      <c r="R3041">
        <v>137</v>
      </c>
      <c r="S3041">
        <v>1.4</v>
      </c>
      <c r="T3041">
        <v>267</v>
      </c>
      <c r="U3041">
        <v>0.28999999999999998</v>
      </c>
      <c r="W3041">
        <v>274</v>
      </c>
      <c r="X3041">
        <v>0.04</v>
      </c>
      <c r="Z3041">
        <v>53</v>
      </c>
      <c r="AA3041" s="1">
        <v>35.065745672436755</v>
      </c>
      <c r="AC3041">
        <v>0.44</v>
      </c>
      <c r="AD3041">
        <v>285</v>
      </c>
      <c r="AE3041">
        <v>28</v>
      </c>
      <c r="AF3041">
        <v>2.8</v>
      </c>
      <c r="AG3041">
        <v>38</v>
      </c>
      <c r="AH3041">
        <v>1.8</v>
      </c>
      <c r="AR3041">
        <v>-12.12</v>
      </c>
      <c r="AS3041">
        <v>-93.02</v>
      </c>
      <c r="BA3041" t="s">
        <v>31</v>
      </c>
      <c r="BB3041">
        <f t="shared" si="869"/>
        <v>2.2459016393442623</v>
      </c>
      <c r="BC3041" s="2">
        <f t="shared" si="870"/>
        <v>7.5317348377997178</v>
      </c>
      <c r="BD3041" s="2">
        <f t="shared" si="871"/>
        <v>3.6293552262715257E-3</v>
      </c>
      <c r="BE3041" s="2">
        <f t="shared" si="872"/>
        <v>2.8523839267124713</v>
      </c>
      <c r="BF3041" s="2">
        <f t="shared" si="873"/>
        <v>4.9024142077513639</v>
      </c>
      <c r="BG3041" s="2">
        <f t="shared" si="874"/>
        <v>1.2485355671943443</v>
      </c>
      <c r="BH3041" s="2">
        <f t="shared" si="875"/>
        <v>12.397233459480621</v>
      </c>
      <c r="BI3041" s="2">
        <f t="shared" si="876"/>
        <v>0.71629572780762341</v>
      </c>
      <c r="BJ3041" s="2">
        <f t="shared" si="877"/>
        <v>0.40340008644287567</v>
      </c>
      <c r="BK3041" s="2">
        <f t="shared" si="878"/>
        <v>0.94815110534457803</v>
      </c>
      <c r="BL3041" s="2">
        <f t="shared" si="879"/>
        <v>7.4058835630528702E-2</v>
      </c>
      <c r="BM3041">
        <f t="shared" si="864"/>
        <v>2.4390243902439025E-2</v>
      </c>
      <c r="BN3041" s="1">
        <f t="shared" si="880"/>
        <v>0.24258234670112735</v>
      </c>
      <c r="BO3041" s="2">
        <f t="shared" si="881"/>
        <v>1.6459997233654982</v>
      </c>
      <c r="BP3041" s="1">
        <f t="shared" si="882"/>
        <v>0.6428571428571429</v>
      </c>
    </row>
    <row r="3042" spans="1:68" x14ac:dyDescent="0.25">
      <c r="A3042" t="s">
        <v>2761</v>
      </c>
      <c r="B3042" t="s">
        <v>2786</v>
      </c>
      <c r="C3042" t="s">
        <v>191</v>
      </c>
      <c r="D3042">
        <v>-19.852442</v>
      </c>
      <c r="E3042">
        <v>-68.906363999999996</v>
      </c>
      <c r="G3042" t="s">
        <v>2731</v>
      </c>
      <c r="H3042" t="s">
        <v>253</v>
      </c>
      <c r="I3042" t="s">
        <v>1009</v>
      </c>
      <c r="J3042" t="s">
        <v>29</v>
      </c>
      <c r="K3042" t="s">
        <v>2053</v>
      </c>
      <c r="L3042" t="s">
        <v>30</v>
      </c>
      <c r="N3042">
        <v>76.8</v>
      </c>
      <c r="P3042">
        <v>7.38</v>
      </c>
      <c r="Q3042" s="1">
        <f t="shared" si="868"/>
        <v>2.360655737704918</v>
      </c>
      <c r="R3042">
        <v>144</v>
      </c>
      <c r="S3042">
        <v>4.8</v>
      </c>
      <c r="T3042">
        <v>270</v>
      </c>
      <c r="U3042">
        <v>0.47</v>
      </c>
      <c r="W3042">
        <v>260</v>
      </c>
      <c r="X3042">
        <v>0.75</v>
      </c>
      <c r="Z3042">
        <v>47</v>
      </c>
      <c r="AA3042" s="1">
        <v>37.403462050599202</v>
      </c>
      <c r="AC3042">
        <v>0.49</v>
      </c>
      <c r="AD3042">
        <v>285</v>
      </c>
      <c r="AE3042">
        <v>33</v>
      </c>
      <c r="AF3042">
        <v>2.8</v>
      </c>
      <c r="AG3042">
        <v>38</v>
      </c>
      <c r="AH3042">
        <v>2</v>
      </c>
      <c r="AR3042">
        <v>-13.24</v>
      </c>
      <c r="AS3042">
        <v>-102.21</v>
      </c>
      <c r="BA3042" t="s">
        <v>31</v>
      </c>
      <c r="BB3042">
        <f t="shared" si="869"/>
        <v>2.360655737704918</v>
      </c>
      <c r="BC3042" s="2">
        <f t="shared" si="870"/>
        <v>7.6163610719322987</v>
      </c>
      <c r="BD3042" s="2">
        <f t="shared" si="871"/>
        <v>5.8820584701641965E-3</v>
      </c>
      <c r="BE3042" s="2">
        <f t="shared" si="872"/>
        <v>2.7066416822819073</v>
      </c>
      <c r="BF3042" s="2">
        <f t="shared" si="873"/>
        <v>4.3474239200813987</v>
      </c>
      <c r="BG3042" s="2">
        <f t="shared" si="874"/>
        <v>1.3317712716739671</v>
      </c>
      <c r="BH3042" s="2">
        <f t="shared" si="875"/>
        <v>12.397233459480621</v>
      </c>
      <c r="BI3042" s="2">
        <f t="shared" si="876"/>
        <v>0.84420567920184186</v>
      </c>
      <c r="BJ3042" s="2">
        <f t="shared" si="877"/>
        <v>0.40340008644287567</v>
      </c>
      <c r="BK3042" s="2">
        <f t="shared" si="878"/>
        <v>0.94815110534457803</v>
      </c>
      <c r="BL3042" s="2">
        <f t="shared" si="879"/>
        <v>8.2287595145031894E-2</v>
      </c>
      <c r="BM3042">
        <f t="shared" si="864"/>
        <v>2.7161862527716189E-2</v>
      </c>
      <c r="BN3042" s="1">
        <f t="shared" si="880"/>
        <v>0.99522667358306582</v>
      </c>
      <c r="BO3042" s="2">
        <f t="shared" si="881"/>
        <v>1.627710837550326</v>
      </c>
      <c r="BP3042" s="1">
        <f t="shared" si="882"/>
        <v>0.7142857142857143</v>
      </c>
    </row>
    <row r="3043" spans="1:68" x14ac:dyDescent="0.25">
      <c r="A3043" t="s">
        <v>2762</v>
      </c>
      <c r="B3043" t="s">
        <v>2786</v>
      </c>
      <c r="C3043" t="s">
        <v>191</v>
      </c>
      <c r="D3043">
        <v>-19.852098999999999</v>
      </c>
      <c r="E3043">
        <v>-68.906764999999993</v>
      </c>
      <c r="G3043" t="s">
        <v>2731</v>
      </c>
      <c r="H3043" t="s">
        <v>253</v>
      </c>
      <c r="I3043" t="s">
        <v>1009</v>
      </c>
      <c r="J3043" t="s">
        <v>29</v>
      </c>
      <c r="K3043" t="s">
        <v>2053</v>
      </c>
      <c r="L3043" t="s">
        <v>30</v>
      </c>
      <c r="N3043">
        <v>56.2</v>
      </c>
      <c r="P3043">
        <v>7.03</v>
      </c>
      <c r="Q3043" s="1">
        <f t="shared" si="868"/>
        <v>2.6557377049180326</v>
      </c>
      <c r="R3043">
        <v>162</v>
      </c>
      <c r="S3043">
        <v>4.9000000000000004</v>
      </c>
      <c r="T3043">
        <v>273</v>
      </c>
      <c r="U3043">
        <v>0.56999999999999995</v>
      </c>
      <c r="W3043">
        <v>273</v>
      </c>
      <c r="X3043">
        <v>0.2</v>
      </c>
      <c r="Z3043">
        <v>53</v>
      </c>
      <c r="AA3043" s="1">
        <v>35.533288948069242</v>
      </c>
      <c r="AC3043">
        <v>0.55000000000000004</v>
      </c>
      <c r="AD3043">
        <v>286</v>
      </c>
      <c r="AE3043">
        <v>31</v>
      </c>
      <c r="AF3043">
        <v>2.8</v>
      </c>
      <c r="AG3043">
        <v>40</v>
      </c>
      <c r="AH3043">
        <v>2</v>
      </c>
      <c r="AR3043">
        <v>-12.79</v>
      </c>
      <c r="AS3043">
        <v>-92.59</v>
      </c>
      <c r="BA3043" t="s">
        <v>31</v>
      </c>
      <c r="BB3043">
        <f t="shared" si="869"/>
        <v>2.6557377049180326</v>
      </c>
      <c r="BC3043" s="2">
        <f t="shared" si="870"/>
        <v>7.7009873060648797</v>
      </c>
      <c r="BD3043" s="2">
        <f t="shared" si="871"/>
        <v>7.1335602723267919E-3</v>
      </c>
      <c r="BE3043" s="2">
        <f t="shared" si="872"/>
        <v>2.8419737663960025</v>
      </c>
      <c r="BF3043" s="2">
        <f t="shared" si="873"/>
        <v>4.9024142077513639</v>
      </c>
      <c r="BG3043" s="2">
        <f t="shared" si="874"/>
        <v>1.2651827080902687</v>
      </c>
      <c r="BH3043" s="2">
        <f t="shared" si="875"/>
        <v>12.440732524250729</v>
      </c>
      <c r="BI3043" s="2">
        <f t="shared" si="876"/>
        <v>0.79304169864415441</v>
      </c>
      <c r="BJ3043" s="2">
        <f t="shared" si="877"/>
        <v>0.40340008644287567</v>
      </c>
      <c r="BK3043" s="2">
        <f t="shared" si="878"/>
        <v>0.99805379509955583</v>
      </c>
      <c r="BL3043" s="2">
        <f t="shared" si="879"/>
        <v>8.2287595145031894E-2</v>
      </c>
      <c r="BM3043">
        <f t="shared" si="864"/>
        <v>3.0487804878048783E-2</v>
      </c>
      <c r="BN3043" s="1">
        <f t="shared" si="880"/>
        <v>-0.78487614686696006</v>
      </c>
      <c r="BO3043" s="2">
        <f t="shared" si="881"/>
        <v>1.6154724102003237</v>
      </c>
      <c r="BP3043" s="1">
        <f t="shared" si="882"/>
        <v>0.7142857142857143</v>
      </c>
    </row>
    <row r="3044" spans="1:68" x14ac:dyDescent="0.25">
      <c r="A3044" t="s">
        <v>2763</v>
      </c>
      <c r="B3044" t="s">
        <v>2786</v>
      </c>
      <c r="C3044" t="s">
        <v>191</v>
      </c>
      <c r="D3044">
        <v>-19.851700999999998</v>
      </c>
      <c r="E3044">
        <v>-68.906507000000005</v>
      </c>
      <c r="G3044" t="s">
        <v>2731</v>
      </c>
      <c r="H3044" t="s">
        <v>253</v>
      </c>
      <c r="I3044" t="s">
        <v>1009</v>
      </c>
      <c r="J3044" t="s">
        <v>29</v>
      </c>
      <c r="K3044" t="s">
        <v>2053</v>
      </c>
      <c r="L3044" t="s">
        <v>30</v>
      </c>
      <c r="N3044">
        <v>66.900000000000006</v>
      </c>
      <c r="P3044">
        <v>7.16</v>
      </c>
      <c r="Q3044" s="1">
        <f t="shared" si="868"/>
        <v>2.3278688524590163</v>
      </c>
      <c r="R3044">
        <v>142</v>
      </c>
      <c r="S3044">
        <v>4.3</v>
      </c>
      <c r="T3044">
        <v>266</v>
      </c>
      <c r="U3044">
        <v>0.48</v>
      </c>
      <c r="W3044">
        <v>262</v>
      </c>
      <c r="X3044">
        <v>0.11</v>
      </c>
      <c r="Z3044">
        <v>54</v>
      </c>
      <c r="AA3044" s="1">
        <v>36.935918774966716</v>
      </c>
      <c r="AC3044">
        <v>0.56000000000000005</v>
      </c>
      <c r="AD3044">
        <v>280</v>
      </c>
      <c r="AE3044">
        <v>37</v>
      </c>
      <c r="AF3044">
        <v>2.9</v>
      </c>
      <c r="AG3044">
        <v>41</v>
      </c>
      <c r="AH3044">
        <v>2</v>
      </c>
      <c r="AR3044"/>
      <c r="AS3044"/>
      <c r="BA3044" t="s">
        <v>31</v>
      </c>
      <c r="BB3044">
        <f t="shared" si="869"/>
        <v>2.3278688524590163</v>
      </c>
      <c r="BC3044" s="2">
        <f t="shared" si="870"/>
        <v>7.5035260930888565</v>
      </c>
      <c r="BD3044" s="2">
        <f t="shared" si="871"/>
        <v>6.0072086503804569E-3</v>
      </c>
      <c r="BE3044" s="2">
        <f t="shared" si="872"/>
        <v>2.7274620029148449</v>
      </c>
      <c r="BF3044" s="2">
        <f t="shared" si="873"/>
        <v>4.9949125890296919</v>
      </c>
      <c r="BG3044" s="2">
        <f t="shared" si="874"/>
        <v>1.3151241307780426</v>
      </c>
      <c r="BH3044" s="2">
        <f t="shared" si="875"/>
        <v>12.179738135630084</v>
      </c>
      <c r="BI3044" s="2">
        <f t="shared" si="876"/>
        <v>0.94653364031721665</v>
      </c>
      <c r="BJ3044" s="2">
        <f t="shared" si="877"/>
        <v>0.41780723238726408</v>
      </c>
      <c r="BK3044" s="2">
        <f t="shared" si="878"/>
        <v>1.0230051399770448</v>
      </c>
      <c r="BL3044" s="2">
        <f t="shared" si="879"/>
        <v>8.2287595145031894E-2</v>
      </c>
      <c r="BM3044">
        <f t="shared" si="864"/>
        <v>3.1042128603104218E-2</v>
      </c>
      <c r="BN3044" s="1">
        <f t="shared" si="880"/>
        <v>1.4891566269094707</v>
      </c>
      <c r="BO3044" s="2">
        <f t="shared" si="881"/>
        <v>1.6232019432634832</v>
      </c>
      <c r="BP3044" s="1">
        <f t="shared" si="882"/>
        <v>0.68965517241379315</v>
      </c>
    </row>
    <row r="3045" spans="1:68" x14ac:dyDescent="0.25">
      <c r="A3045" t="s">
        <v>2764</v>
      </c>
      <c r="B3045" t="s">
        <v>2786</v>
      </c>
      <c r="C3045" t="s">
        <v>191</v>
      </c>
      <c r="D3045">
        <v>-19.851132</v>
      </c>
      <c r="E3045">
        <v>-68.906689</v>
      </c>
      <c r="G3045" t="s">
        <v>2731</v>
      </c>
      <c r="H3045" t="s">
        <v>253</v>
      </c>
      <c r="I3045" t="s">
        <v>1009</v>
      </c>
      <c r="J3045" t="s">
        <v>29</v>
      </c>
      <c r="K3045" t="s">
        <v>2053</v>
      </c>
      <c r="L3045" t="s">
        <v>30</v>
      </c>
      <c r="N3045">
        <v>73.7</v>
      </c>
      <c r="P3045">
        <v>6.87</v>
      </c>
      <c r="Q3045" s="1">
        <f t="shared" si="868"/>
        <v>2.1967213114754101</v>
      </c>
      <c r="R3045">
        <v>134</v>
      </c>
      <c r="S3045">
        <v>4.7</v>
      </c>
      <c r="T3045">
        <v>261</v>
      </c>
      <c r="U3045">
        <v>0.37</v>
      </c>
      <c r="W3045">
        <v>249</v>
      </c>
      <c r="X3045">
        <v>1.02</v>
      </c>
      <c r="Z3045">
        <v>51</v>
      </c>
      <c r="AA3045" s="1">
        <v>39.741178428761657</v>
      </c>
      <c r="AC3045">
        <v>0.59</v>
      </c>
      <c r="AD3045">
        <v>270</v>
      </c>
      <c r="AE3045">
        <v>31</v>
      </c>
      <c r="AF3045">
        <v>2.7</v>
      </c>
      <c r="AG3045">
        <v>37</v>
      </c>
      <c r="AH3045">
        <v>2.5</v>
      </c>
      <c r="AR3045">
        <v>-13.39</v>
      </c>
      <c r="AS3045">
        <v>-95.73</v>
      </c>
      <c r="BA3045" t="s">
        <v>31</v>
      </c>
      <c r="BB3045">
        <f t="shared" si="869"/>
        <v>2.1967213114754101</v>
      </c>
      <c r="BC3045" s="2">
        <f t="shared" si="870"/>
        <v>7.3624823695345549</v>
      </c>
      <c r="BD3045" s="2">
        <f t="shared" si="871"/>
        <v>4.630556668001602E-3</v>
      </c>
      <c r="BE3045" s="2">
        <f t="shared" si="872"/>
        <v>2.5921299188007496</v>
      </c>
      <c r="BF3045" s="2">
        <f t="shared" si="873"/>
        <v>4.7174174451947088</v>
      </c>
      <c r="BG3045" s="2">
        <f t="shared" si="874"/>
        <v>1.4150069761535902</v>
      </c>
      <c r="BH3045" s="2">
        <f t="shared" si="875"/>
        <v>11.744747487929009</v>
      </c>
      <c r="BI3045" s="2">
        <f t="shared" si="876"/>
        <v>0.79304169864415441</v>
      </c>
      <c r="BJ3045" s="2">
        <f t="shared" si="877"/>
        <v>0.38899294049848726</v>
      </c>
      <c r="BK3045" s="2">
        <f t="shared" si="878"/>
        <v>0.92319976046708907</v>
      </c>
      <c r="BL3045" s="2">
        <f t="shared" si="879"/>
        <v>0.10285949393128986</v>
      </c>
      <c r="BM3045">
        <f t="shared" si="864"/>
        <v>3.2705099778270512E-2</v>
      </c>
      <c r="BN3045" s="1">
        <f t="shared" si="880"/>
        <v>0.77642076782955438</v>
      </c>
      <c r="BO3045" s="2">
        <f t="shared" si="881"/>
        <v>1.5952157028623886</v>
      </c>
      <c r="BP3045" s="1">
        <f t="shared" si="882"/>
        <v>0.92592592592592582</v>
      </c>
    </row>
    <row r="3046" spans="1:68" x14ac:dyDescent="0.25">
      <c r="A3046" t="s">
        <v>2765</v>
      </c>
      <c r="B3046" t="s">
        <v>2786</v>
      </c>
      <c r="C3046" t="s">
        <v>191</v>
      </c>
      <c r="D3046">
        <v>-19.852416000000002</v>
      </c>
      <c r="E3046">
        <v>-68.907471000000001</v>
      </c>
      <c r="G3046" t="s">
        <v>2731</v>
      </c>
      <c r="H3046" t="s">
        <v>253</v>
      </c>
      <c r="I3046" t="s">
        <v>1009</v>
      </c>
      <c r="J3046" t="s">
        <v>29</v>
      </c>
      <c r="K3046" t="s">
        <v>2053</v>
      </c>
      <c r="L3046" t="s">
        <v>30</v>
      </c>
      <c r="N3046">
        <v>51</v>
      </c>
      <c r="P3046">
        <v>6.7</v>
      </c>
      <c r="Q3046" s="1">
        <f t="shared" si="868"/>
        <v>2.081967213114754</v>
      </c>
      <c r="R3046">
        <v>127</v>
      </c>
      <c r="S3046">
        <v>4.4000000000000004</v>
      </c>
      <c r="T3046">
        <v>266</v>
      </c>
      <c r="U3046">
        <v>0.49</v>
      </c>
      <c r="W3046">
        <v>266</v>
      </c>
      <c r="X3046">
        <v>0.18</v>
      </c>
      <c r="Z3046">
        <v>56</v>
      </c>
      <c r="AA3046" s="1">
        <v>38.338548601864183</v>
      </c>
      <c r="AC3046">
        <v>0.41</v>
      </c>
      <c r="AD3046">
        <v>276</v>
      </c>
      <c r="AE3046">
        <v>33</v>
      </c>
      <c r="AF3046">
        <v>2.9</v>
      </c>
      <c r="AG3046">
        <v>38</v>
      </c>
      <c r="AH3046">
        <v>2.2000000000000002</v>
      </c>
      <c r="AR3046"/>
      <c r="AS3046"/>
      <c r="BA3046" t="s">
        <v>31</v>
      </c>
      <c r="BB3046">
        <f t="shared" si="869"/>
        <v>2.081967213114754</v>
      </c>
      <c r="BC3046" s="2">
        <f t="shared" si="870"/>
        <v>7.5035260930888565</v>
      </c>
      <c r="BD3046" s="2">
        <f t="shared" si="871"/>
        <v>6.1323588305967165E-3</v>
      </c>
      <c r="BE3046" s="2">
        <f t="shared" si="872"/>
        <v>2.7691026441807205</v>
      </c>
      <c r="BF3046" s="2">
        <f t="shared" si="873"/>
        <v>5.179909351586347</v>
      </c>
      <c r="BG3046" s="2">
        <f t="shared" si="874"/>
        <v>1.3650655534658163</v>
      </c>
      <c r="BH3046" s="2">
        <f t="shared" si="875"/>
        <v>12.005741876549655</v>
      </c>
      <c r="BI3046" s="2">
        <f t="shared" si="876"/>
        <v>0.84420567920184186</v>
      </c>
      <c r="BJ3046" s="2">
        <f t="shared" si="877"/>
        <v>0.41780723238726408</v>
      </c>
      <c r="BK3046" s="2">
        <f t="shared" si="878"/>
        <v>0.94815110534457803</v>
      </c>
      <c r="BL3046" s="2">
        <f t="shared" si="879"/>
        <v>9.0516354659535087E-2</v>
      </c>
      <c r="BM3046">
        <f t="shared" si="864"/>
        <v>2.2727272727272728E-2</v>
      </c>
      <c r="BN3046" s="1">
        <f t="shared" si="880"/>
        <v>0.70634721954496071</v>
      </c>
      <c r="BO3046" s="2">
        <f t="shared" si="881"/>
        <v>1.600013344074005</v>
      </c>
      <c r="BP3046" s="1">
        <f t="shared" si="882"/>
        <v>0.75862068965517249</v>
      </c>
    </row>
    <row r="3047" spans="1:68" x14ac:dyDescent="0.25">
      <c r="A3047" t="s">
        <v>2766</v>
      </c>
      <c r="B3047" t="s">
        <v>2786</v>
      </c>
      <c r="C3047" t="s">
        <v>191</v>
      </c>
      <c r="D3047">
        <v>-21.848990000000001</v>
      </c>
      <c r="E3047">
        <v>-68.162706</v>
      </c>
      <c r="G3047" t="s">
        <v>2731</v>
      </c>
      <c r="H3047" t="s">
        <v>398</v>
      </c>
      <c r="I3047" t="s">
        <v>1009</v>
      </c>
      <c r="J3047" t="s">
        <v>29</v>
      </c>
      <c r="K3047" t="s">
        <v>2789</v>
      </c>
      <c r="L3047" t="s">
        <v>30</v>
      </c>
      <c r="N3047">
        <v>83.3</v>
      </c>
      <c r="P3047">
        <v>3.11</v>
      </c>
      <c r="Q3047" s="1">
        <f t="shared" si="868"/>
        <v>0</v>
      </c>
      <c r="R3047">
        <v>0</v>
      </c>
      <c r="S3047">
        <v>0.5</v>
      </c>
      <c r="T3047">
        <v>1.8</v>
      </c>
      <c r="U3047">
        <v>0.01</v>
      </c>
      <c r="W3047">
        <v>265</v>
      </c>
      <c r="X3047">
        <v>4.3499999999999996</v>
      </c>
      <c r="Z3047">
        <v>0.1</v>
      </c>
      <c r="AA3047" s="1">
        <v>26.182423435419441</v>
      </c>
      <c r="AC3047">
        <v>31</v>
      </c>
      <c r="AD3047">
        <v>9.1999999999999993</v>
      </c>
      <c r="AE3047">
        <v>12</v>
      </c>
      <c r="AF3047">
        <v>0.1</v>
      </c>
      <c r="AG3047">
        <v>41</v>
      </c>
      <c r="AH3047">
        <v>11.5</v>
      </c>
      <c r="AR3047">
        <v>-2.39</v>
      </c>
      <c r="AS3047">
        <v>-42.34</v>
      </c>
      <c r="BA3047" t="s">
        <v>31</v>
      </c>
      <c r="BB3047">
        <f t="shared" si="869"/>
        <v>0</v>
      </c>
      <c r="BC3047" s="2">
        <f t="shared" si="870"/>
        <v>5.0775740479548657E-2</v>
      </c>
      <c r="BD3047" s="2">
        <f t="shared" si="871"/>
        <v>1.2515018021625951E-4</v>
      </c>
      <c r="BE3047" s="2">
        <f t="shared" si="872"/>
        <v>2.7586924838642513</v>
      </c>
      <c r="BF3047" s="2">
        <f t="shared" si="873"/>
        <v>9.2498381278327633E-3</v>
      </c>
      <c r="BG3047" s="2">
        <f t="shared" si="874"/>
        <v>0.93223989017177689</v>
      </c>
      <c r="BH3047" s="2">
        <f t="shared" si="875"/>
        <v>0.40019139588498842</v>
      </c>
      <c r="BI3047" s="2">
        <f t="shared" si="876"/>
        <v>0.30698388334612431</v>
      </c>
      <c r="BJ3047" s="2">
        <f t="shared" si="877"/>
        <v>1.4407145944388418E-2</v>
      </c>
      <c r="BK3047" s="2">
        <f t="shared" si="878"/>
        <v>1.0230051399770448</v>
      </c>
      <c r="BL3047" s="2">
        <f t="shared" si="879"/>
        <v>0.47315367208393333</v>
      </c>
      <c r="BM3047">
        <f t="shared" si="864"/>
        <v>1.7184035476718404</v>
      </c>
      <c r="BN3047" s="1">
        <f t="shared" si="880"/>
        <v>-19.977899899153748</v>
      </c>
      <c r="BO3047" s="2">
        <f t="shared" si="881"/>
        <v>7.8815472134015776</v>
      </c>
      <c r="BP3047" s="1">
        <f t="shared" si="882"/>
        <v>115</v>
      </c>
    </row>
    <row r="3048" spans="1:68" x14ac:dyDescent="0.25">
      <c r="A3048" t="s">
        <v>2767</v>
      </c>
      <c r="B3048" t="s">
        <v>2786</v>
      </c>
      <c r="C3048" t="s">
        <v>191</v>
      </c>
      <c r="D3048">
        <v>-21.848990000000001</v>
      </c>
      <c r="E3048">
        <v>-68.162706</v>
      </c>
      <c r="G3048" t="s">
        <v>2731</v>
      </c>
      <c r="H3048" t="s">
        <v>398</v>
      </c>
      <c r="I3048" t="s">
        <v>1009</v>
      </c>
      <c r="J3048" t="s">
        <v>29</v>
      </c>
      <c r="K3048" t="s">
        <v>2789</v>
      </c>
      <c r="L3048" t="s">
        <v>30</v>
      </c>
      <c r="N3048">
        <v>83.2</v>
      </c>
      <c r="P3048">
        <v>2.85</v>
      </c>
      <c r="Q3048" s="1">
        <f t="shared" si="868"/>
        <v>0</v>
      </c>
      <c r="R3048">
        <v>0</v>
      </c>
      <c r="S3048">
        <v>0.5</v>
      </c>
      <c r="T3048">
        <v>1.4</v>
      </c>
      <c r="U3048">
        <v>0.01</v>
      </c>
      <c r="W3048">
        <v>205</v>
      </c>
      <c r="X3048">
        <v>14.5</v>
      </c>
      <c r="Z3048">
        <v>1.7</v>
      </c>
      <c r="AA3048" s="1">
        <v>27.585053262316912</v>
      </c>
      <c r="AC3048">
        <v>24</v>
      </c>
      <c r="AD3048">
        <v>8.8000000000000007</v>
      </c>
      <c r="AE3048">
        <v>6.9</v>
      </c>
      <c r="AF3048">
        <v>0.1</v>
      </c>
      <c r="AG3048">
        <v>45</v>
      </c>
      <c r="AH3048">
        <v>6.2</v>
      </c>
      <c r="AR3048">
        <v>-9.84</v>
      </c>
      <c r="AS3048">
        <v>-37.49</v>
      </c>
      <c r="BA3048" t="s">
        <v>31</v>
      </c>
      <c r="BB3048">
        <f t="shared" si="869"/>
        <v>0</v>
      </c>
      <c r="BC3048" s="2">
        <f t="shared" si="870"/>
        <v>3.9492242595204508E-2</v>
      </c>
      <c r="BD3048" s="2">
        <f t="shared" si="871"/>
        <v>1.2515018021625951E-4</v>
      </c>
      <c r="BE3048" s="2">
        <f t="shared" si="872"/>
        <v>2.134082864876119</v>
      </c>
      <c r="BF3048" s="2">
        <f t="shared" si="873"/>
        <v>0.15724724817315697</v>
      </c>
      <c r="BG3048" s="2">
        <f t="shared" si="874"/>
        <v>0.98218131285955068</v>
      </c>
      <c r="BH3048" s="2">
        <f t="shared" si="875"/>
        <v>0.38279176997694553</v>
      </c>
      <c r="BI3048" s="2">
        <f t="shared" si="876"/>
        <v>0.17651573292402148</v>
      </c>
      <c r="BJ3048" s="2">
        <f t="shared" si="877"/>
        <v>1.4407145944388418E-2</v>
      </c>
      <c r="BK3048" s="2">
        <f t="shared" si="878"/>
        <v>1.1228105194870002</v>
      </c>
      <c r="BL3048" s="2">
        <f t="shared" si="879"/>
        <v>0.25509154494959885</v>
      </c>
      <c r="BM3048">
        <f t="shared" si="864"/>
        <v>1.3303769401330379</v>
      </c>
      <c r="BN3048" s="1">
        <f t="shared" si="880"/>
        <v>-12.809030696790547</v>
      </c>
      <c r="BO3048" s="2">
        <f t="shared" si="881"/>
        <v>9.6928344612019437</v>
      </c>
      <c r="BP3048" s="1">
        <f t="shared" si="882"/>
        <v>62</v>
      </c>
    </row>
    <row r="3049" spans="1:68" x14ac:dyDescent="0.25">
      <c r="A3049" t="s">
        <v>2768</v>
      </c>
      <c r="B3049" t="s">
        <v>2786</v>
      </c>
      <c r="C3049" t="s">
        <v>191</v>
      </c>
      <c r="D3049">
        <v>-21.848990000000001</v>
      </c>
      <c r="E3049">
        <v>-68.162706</v>
      </c>
      <c r="G3049" t="s">
        <v>2731</v>
      </c>
      <c r="H3049" t="s">
        <v>398</v>
      </c>
      <c r="I3049" t="s">
        <v>1009</v>
      </c>
      <c r="J3049" t="s">
        <v>29</v>
      </c>
      <c r="K3049" t="s">
        <v>2789</v>
      </c>
      <c r="L3049" t="s">
        <v>30</v>
      </c>
      <c r="N3049">
        <v>84.3</v>
      </c>
      <c r="P3049">
        <v>3.57</v>
      </c>
      <c r="Q3049" s="1">
        <f t="shared" si="868"/>
        <v>0</v>
      </c>
      <c r="R3049">
        <v>0</v>
      </c>
      <c r="S3049">
        <v>1.3</v>
      </c>
      <c r="T3049">
        <v>0.9</v>
      </c>
      <c r="U3049">
        <v>0.01</v>
      </c>
      <c r="W3049">
        <v>3751</v>
      </c>
      <c r="X3049">
        <v>5.2</v>
      </c>
      <c r="Z3049">
        <v>1.2</v>
      </c>
      <c r="AA3049" s="1">
        <v>23.844707057256993</v>
      </c>
      <c r="AC3049">
        <v>48</v>
      </c>
      <c r="AD3049">
        <v>35</v>
      </c>
      <c r="AE3049">
        <v>22</v>
      </c>
      <c r="AF3049">
        <v>0.1</v>
      </c>
      <c r="AG3049">
        <v>995</v>
      </c>
      <c r="AH3049">
        <v>207</v>
      </c>
      <c r="AR3049">
        <v>-4.99</v>
      </c>
      <c r="AS3049">
        <v>-37.68</v>
      </c>
      <c r="BA3049" t="s">
        <v>31</v>
      </c>
      <c r="BB3049">
        <f t="shared" si="869"/>
        <v>0</v>
      </c>
      <c r="BC3049" s="2">
        <f t="shared" si="870"/>
        <v>2.5387870239774329E-2</v>
      </c>
      <c r="BD3049" s="2">
        <f t="shared" si="871"/>
        <v>1.2515018021625951E-4</v>
      </c>
      <c r="BE3049" s="2">
        <f t="shared" si="872"/>
        <v>39.048511347074744</v>
      </c>
      <c r="BF3049" s="2">
        <f t="shared" si="873"/>
        <v>0.11099805753399315</v>
      </c>
      <c r="BG3049" s="2">
        <f t="shared" si="874"/>
        <v>0.84900418569215408</v>
      </c>
      <c r="BH3049" s="2">
        <f t="shared" si="875"/>
        <v>1.5224672669537604</v>
      </c>
      <c r="BI3049" s="2">
        <f t="shared" si="876"/>
        <v>0.56280378613456117</v>
      </c>
      <c r="BJ3049" s="2">
        <f t="shared" si="877"/>
        <v>1.4407145944388418E-2</v>
      </c>
      <c r="BK3049" s="2">
        <f t="shared" si="878"/>
        <v>24.826588153101451</v>
      </c>
      <c r="BL3049" s="2">
        <f t="shared" si="879"/>
        <v>8.5167660975107999</v>
      </c>
      <c r="BM3049">
        <f t="shared" si="864"/>
        <v>2.6607538802660757</v>
      </c>
      <c r="BN3049" s="1">
        <f t="shared" si="880"/>
        <v>-6.3550592168594005</v>
      </c>
      <c r="BO3049" s="2">
        <f t="shared" si="881"/>
        <v>59.968294015012013</v>
      </c>
      <c r="BP3049" s="1">
        <f t="shared" si="882"/>
        <v>2070</v>
      </c>
    </row>
    <row r="3050" spans="1:68" x14ac:dyDescent="0.25">
      <c r="A3050" t="s">
        <v>2769</v>
      </c>
      <c r="B3050" t="s">
        <v>2786</v>
      </c>
      <c r="C3050" t="s">
        <v>191</v>
      </c>
      <c r="D3050">
        <v>-22.327283000000001</v>
      </c>
      <c r="E3050">
        <v>-68.003335000000007</v>
      </c>
      <c r="G3050" t="s">
        <v>2731</v>
      </c>
      <c r="I3050" t="s">
        <v>1009</v>
      </c>
      <c r="J3050" t="s">
        <v>29</v>
      </c>
      <c r="K3050" t="s">
        <v>1175</v>
      </c>
      <c r="L3050" t="s">
        <v>30</v>
      </c>
      <c r="N3050">
        <v>87.6</v>
      </c>
      <c r="P3050">
        <v>5.35</v>
      </c>
      <c r="Q3050" s="1">
        <f t="shared" si="868"/>
        <v>0.42622950819672129</v>
      </c>
      <c r="R3050">
        <v>26</v>
      </c>
      <c r="S3050">
        <v>0.8</v>
      </c>
      <c r="T3050">
        <v>5100</v>
      </c>
      <c r="U3050">
        <v>6.2</v>
      </c>
      <c r="W3050">
        <v>30</v>
      </c>
      <c r="X3050">
        <v>3.3</v>
      </c>
      <c r="Z3050">
        <v>113</v>
      </c>
      <c r="AC3050">
        <v>2.8</v>
      </c>
      <c r="AD3050">
        <v>2650</v>
      </c>
      <c r="AE3050">
        <v>395</v>
      </c>
      <c r="AF3050">
        <v>30</v>
      </c>
      <c r="AG3050">
        <v>177</v>
      </c>
      <c r="AH3050">
        <v>1</v>
      </c>
      <c r="AR3050">
        <v>-10.37</v>
      </c>
      <c r="AS3050">
        <v>-98.78</v>
      </c>
      <c r="BA3050" t="s">
        <v>31</v>
      </c>
      <c r="BB3050">
        <f t="shared" si="869"/>
        <v>0.42622950819672129</v>
      </c>
      <c r="BC3050" s="2">
        <f t="shared" si="870"/>
        <v>143.86459802538786</v>
      </c>
      <c r="BD3050" s="2">
        <f t="shared" si="871"/>
        <v>7.75931117340809E-2</v>
      </c>
      <c r="BE3050" s="2">
        <f t="shared" si="872"/>
        <v>0.31230480949406619</v>
      </c>
      <c r="BF3050" s="2">
        <f t="shared" si="873"/>
        <v>10.452317084451023</v>
      </c>
      <c r="BG3050" s="2">
        <f t="shared" si="874"/>
        <v>0</v>
      </c>
      <c r="BH3050" s="2">
        <f t="shared" si="875"/>
        <v>115.27252164078472</v>
      </c>
      <c r="BI3050" s="2">
        <f t="shared" si="876"/>
        <v>10.104886160143259</v>
      </c>
      <c r="BJ3050" s="2">
        <f t="shared" si="877"/>
        <v>4.322143783316525</v>
      </c>
      <c r="BK3050" s="2">
        <f t="shared" si="878"/>
        <v>4.4163880433155347</v>
      </c>
      <c r="BL3050" s="2">
        <f t="shared" si="879"/>
        <v>4.1143797572515947E-2</v>
      </c>
      <c r="BM3050">
        <f t="shared" si="864"/>
        <v>0.15521064301552107</v>
      </c>
      <c r="BN3050" s="1">
        <f t="shared" si="880"/>
        <v>-2.2490278731234303</v>
      </c>
      <c r="BO3050" s="2">
        <f t="shared" si="881"/>
        <v>0.80125703767957224</v>
      </c>
      <c r="BP3050" s="1">
        <f t="shared" si="882"/>
        <v>3.3333333333333333E-2</v>
      </c>
    </row>
    <row r="3051" spans="1:68" x14ac:dyDescent="0.25">
      <c r="A3051" t="s">
        <v>2770</v>
      </c>
      <c r="B3051" t="s">
        <v>2786</v>
      </c>
      <c r="C3051" t="s">
        <v>191</v>
      </c>
      <c r="D3051">
        <v>-22.338823000000001</v>
      </c>
      <c r="E3051">
        <v>-68.01003</v>
      </c>
      <c r="G3051" t="s">
        <v>2731</v>
      </c>
      <c r="I3051" t="s">
        <v>1009</v>
      </c>
      <c r="J3051" t="s">
        <v>29</v>
      </c>
      <c r="K3051" t="s">
        <v>1175</v>
      </c>
      <c r="L3051" t="s">
        <v>30</v>
      </c>
      <c r="N3051">
        <v>87.9</v>
      </c>
      <c r="P3051">
        <v>6.48</v>
      </c>
      <c r="Q3051" s="1">
        <f t="shared" si="868"/>
        <v>1.459016393442623</v>
      </c>
      <c r="R3051">
        <v>89</v>
      </c>
      <c r="S3051">
        <v>1.3</v>
      </c>
      <c r="T3051">
        <v>4650</v>
      </c>
      <c r="U3051">
        <v>6</v>
      </c>
      <c r="W3051">
        <v>40</v>
      </c>
      <c r="X3051">
        <v>5.0999999999999996</v>
      </c>
      <c r="Z3051">
        <v>105</v>
      </c>
      <c r="AC3051">
        <v>0.39</v>
      </c>
      <c r="AD3051">
        <v>2575</v>
      </c>
      <c r="AE3051">
        <v>152</v>
      </c>
      <c r="AF3051">
        <v>26</v>
      </c>
      <c r="AG3051">
        <v>202</v>
      </c>
      <c r="AH3051">
        <v>4.5</v>
      </c>
      <c r="AR3051">
        <v>-7.89</v>
      </c>
      <c r="AS3051">
        <v>-98.56</v>
      </c>
      <c r="BA3051" t="s">
        <v>31</v>
      </c>
      <c r="BB3051">
        <f t="shared" si="869"/>
        <v>1.459016393442623</v>
      </c>
      <c r="BC3051" s="2">
        <f t="shared" si="870"/>
        <v>131.17066290550071</v>
      </c>
      <c r="BD3051" s="2">
        <f t="shared" si="871"/>
        <v>7.5090108129755709E-2</v>
      </c>
      <c r="BE3051" s="2">
        <f t="shared" si="872"/>
        <v>0.41640641265875494</v>
      </c>
      <c r="BF3051" s="2">
        <f t="shared" si="873"/>
        <v>9.7123300342244008</v>
      </c>
      <c r="BG3051" s="2">
        <f t="shared" si="874"/>
        <v>0</v>
      </c>
      <c r="BH3051" s="2">
        <f t="shared" si="875"/>
        <v>112.01009178302667</v>
      </c>
      <c r="BI3051" s="2">
        <f t="shared" si="876"/>
        <v>3.8884625223842413</v>
      </c>
      <c r="BJ3051" s="2">
        <f t="shared" si="877"/>
        <v>3.7458579455409886</v>
      </c>
      <c r="BK3051" s="2">
        <f t="shared" si="878"/>
        <v>5.0401716652527568</v>
      </c>
      <c r="BL3051" s="2">
        <f t="shared" si="879"/>
        <v>0.18514708907632174</v>
      </c>
      <c r="BM3051">
        <f t="shared" si="864"/>
        <v>2.1618625277161865E-2</v>
      </c>
      <c r="BN3051" s="1">
        <f t="shared" si="880"/>
        <v>-1.3058066623880549</v>
      </c>
      <c r="BO3051" s="2">
        <f t="shared" si="881"/>
        <v>0.8539263986469452</v>
      </c>
      <c r="BP3051" s="1">
        <f t="shared" si="882"/>
        <v>0.17307692307692307</v>
      </c>
    </row>
    <row r="3052" spans="1:68" x14ac:dyDescent="0.25">
      <c r="A3052" t="s">
        <v>2771</v>
      </c>
      <c r="B3052" t="s">
        <v>2786</v>
      </c>
      <c r="C3052" t="s">
        <v>191</v>
      </c>
      <c r="D3052">
        <v>-22.339271</v>
      </c>
      <c r="E3052">
        <v>-68.010948999999997</v>
      </c>
      <c r="G3052" t="s">
        <v>2731</v>
      </c>
      <c r="I3052" t="s">
        <v>1009</v>
      </c>
      <c r="J3052" t="s">
        <v>29</v>
      </c>
      <c r="K3052" t="s">
        <v>1175</v>
      </c>
      <c r="L3052" t="s">
        <v>30</v>
      </c>
      <c r="N3052">
        <v>82.8</v>
      </c>
      <c r="P3052">
        <v>5.31</v>
      </c>
      <c r="Q3052" s="1">
        <f t="shared" si="868"/>
        <v>0.52459016393442626</v>
      </c>
      <c r="R3052">
        <v>32</v>
      </c>
      <c r="S3052">
        <v>1.9</v>
      </c>
      <c r="T3052">
        <v>6500</v>
      </c>
      <c r="U3052">
        <v>14.6</v>
      </c>
      <c r="W3052">
        <v>61</v>
      </c>
      <c r="X3052">
        <v>4.5999999999999996</v>
      </c>
      <c r="Z3052">
        <v>139</v>
      </c>
      <c r="AA3052" s="1">
        <v>87.898135818908131</v>
      </c>
      <c r="AC3052">
        <v>1.22</v>
      </c>
      <c r="AD3052">
        <v>3390</v>
      </c>
      <c r="AE3052">
        <v>182</v>
      </c>
      <c r="AF3052">
        <v>36</v>
      </c>
      <c r="AG3052">
        <v>267</v>
      </c>
      <c r="AH3052">
        <v>2.1</v>
      </c>
      <c r="AR3052">
        <v>-3.12</v>
      </c>
      <c r="AS3052">
        <v>-63.29</v>
      </c>
      <c r="BA3052" t="s">
        <v>31</v>
      </c>
      <c r="BB3052">
        <f t="shared" si="869"/>
        <v>0.52459016393442626</v>
      </c>
      <c r="BC3052" s="2">
        <f t="shared" si="870"/>
        <v>183.35684062059238</v>
      </c>
      <c r="BD3052" s="2">
        <f t="shared" si="871"/>
        <v>0.18271926311573888</v>
      </c>
      <c r="BE3052" s="2">
        <f t="shared" si="872"/>
        <v>0.6350197793046013</v>
      </c>
      <c r="BF3052" s="2">
        <f t="shared" si="873"/>
        <v>12.85727499768754</v>
      </c>
      <c r="BG3052" s="2">
        <f t="shared" si="874"/>
        <v>3.1296624884338229</v>
      </c>
      <c r="BH3052" s="2">
        <f t="shared" si="875"/>
        <v>147.46182957066424</v>
      </c>
      <c r="BI3052" s="2">
        <f t="shared" si="876"/>
        <v>4.6559222307495522</v>
      </c>
      <c r="BJ3052" s="2">
        <f t="shared" si="877"/>
        <v>5.1865725399798297</v>
      </c>
      <c r="BK3052" s="2">
        <f t="shared" si="878"/>
        <v>6.6620090822895346</v>
      </c>
      <c r="BL3052" s="2">
        <f t="shared" si="879"/>
        <v>8.640197490228349E-2</v>
      </c>
      <c r="BM3052">
        <f t="shared" si="864"/>
        <v>6.7627494456762749E-2</v>
      </c>
      <c r="BN3052" s="1">
        <f t="shared" si="880"/>
        <v>-4.080764158697022</v>
      </c>
      <c r="BO3052" s="2">
        <f t="shared" si="881"/>
        <v>0.80423413204308425</v>
      </c>
      <c r="BP3052" s="1">
        <f t="shared" si="882"/>
        <v>5.8333333333333334E-2</v>
      </c>
    </row>
    <row r="3053" spans="1:68" x14ac:dyDescent="0.25">
      <c r="A3053" t="s">
        <v>2772</v>
      </c>
      <c r="B3053" t="s">
        <v>2786</v>
      </c>
      <c r="C3053" t="s">
        <v>191</v>
      </c>
      <c r="D3053">
        <v>-22.363648000000001</v>
      </c>
      <c r="E3053">
        <v>-67.986906000000005</v>
      </c>
      <c r="G3053" t="s">
        <v>2731</v>
      </c>
      <c r="I3053" t="s">
        <v>1009</v>
      </c>
      <c r="J3053" t="s">
        <v>29</v>
      </c>
      <c r="K3053" t="s">
        <v>1175</v>
      </c>
      <c r="L3053" t="s">
        <v>30</v>
      </c>
      <c r="N3053">
        <v>84.8</v>
      </c>
      <c r="P3053">
        <v>5.84</v>
      </c>
      <c r="Q3053" s="1">
        <f t="shared" si="868"/>
        <v>0.70491803278688525</v>
      </c>
      <c r="R3053">
        <v>43</v>
      </c>
      <c r="S3053">
        <v>8.5</v>
      </c>
      <c r="T3053">
        <v>5400</v>
      </c>
      <c r="U3053">
        <v>20</v>
      </c>
      <c r="W3053">
        <v>170</v>
      </c>
      <c r="X3053">
        <v>0.8</v>
      </c>
      <c r="Z3053">
        <v>138</v>
      </c>
      <c r="AA3053" s="1">
        <v>86.963049267643143</v>
      </c>
      <c r="AC3053">
        <v>1.18</v>
      </c>
      <c r="AD3053">
        <v>3240</v>
      </c>
      <c r="AE3053">
        <v>335</v>
      </c>
      <c r="AF3053">
        <v>37</v>
      </c>
      <c r="AG3053">
        <v>204</v>
      </c>
      <c r="AH3053">
        <v>1.5</v>
      </c>
      <c r="AR3053">
        <v>-5.8</v>
      </c>
      <c r="AS3053">
        <v>-70.73</v>
      </c>
      <c r="BA3053" t="s">
        <v>31</v>
      </c>
      <c r="BB3053">
        <f t="shared" si="869"/>
        <v>0.70491803278688525</v>
      </c>
      <c r="BC3053" s="2">
        <f t="shared" si="870"/>
        <v>152.32722143864598</v>
      </c>
      <c r="BD3053" s="2">
        <f t="shared" si="871"/>
        <v>0.25030036043251902</v>
      </c>
      <c r="BE3053" s="2">
        <f t="shared" si="872"/>
        <v>1.7697272537997084</v>
      </c>
      <c r="BF3053" s="2">
        <f t="shared" si="873"/>
        <v>12.764776616409213</v>
      </c>
      <c r="BG3053" s="2">
        <f t="shared" si="874"/>
        <v>3.0963682066419733</v>
      </c>
      <c r="BH3053" s="2">
        <f t="shared" si="875"/>
        <v>140.93696985514811</v>
      </c>
      <c r="BI3053" s="2">
        <f t="shared" si="876"/>
        <v>8.5699667434126372</v>
      </c>
      <c r="BJ3053" s="2">
        <f t="shared" si="877"/>
        <v>5.3306439994237147</v>
      </c>
      <c r="BK3053" s="2">
        <f t="shared" si="878"/>
        <v>5.0900743550077348</v>
      </c>
      <c r="BL3053" s="2">
        <f t="shared" si="879"/>
        <v>6.1715696358773914E-2</v>
      </c>
      <c r="BM3053">
        <f t="shared" si="864"/>
        <v>6.5410199556541024E-2</v>
      </c>
      <c r="BN3053" s="1">
        <f t="shared" si="880"/>
        <v>2.5839195618933295</v>
      </c>
      <c r="BO3053" s="2">
        <f t="shared" si="881"/>
        <v>0.92522510766018529</v>
      </c>
      <c r="BP3053" s="1">
        <f t="shared" si="882"/>
        <v>4.0540540540540543E-2</v>
      </c>
    </row>
    <row r="3054" spans="1:68" x14ac:dyDescent="0.25">
      <c r="A3054" t="s">
        <v>2773</v>
      </c>
      <c r="B3054" t="s">
        <v>2786</v>
      </c>
      <c r="C3054" t="s">
        <v>191</v>
      </c>
      <c r="D3054">
        <v>-22.333943999999999</v>
      </c>
      <c r="E3054">
        <v>-68.024687999999998</v>
      </c>
      <c r="G3054" t="s">
        <v>2731</v>
      </c>
      <c r="I3054" t="s">
        <v>1009</v>
      </c>
      <c r="J3054" t="s">
        <v>29</v>
      </c>
      <c r="K3054" t="s">
        <v>1175</v>
      </c>
      <c r="L3054" t="s">
        <v>30</v>
      </c>
      <c r="N3054">
        <v>85.1</v>
      </c>
      <c r="P3054">
        <v>5.84</v>
      </c>
      <c r="Q3054" s="1">
        <f t="shared" si="868"/>
        <v>0.70491803278688525</v>
      </c>
      <c r="R3054">
        <v>43</v>
      </c>
      <c r="S3054">
        <v>8.5</v>
      </c>
      <c r="T3054">
        <v>5400</v>
      </c>
      <c r="U3054">
        <v>20</v>
      </c>
      <c r="W3054">
        <v>170</v>
      </c>
      <c r="X3054">
        <v>0.8</v>
      </c>
      <c r="Z3054">
        <v>138</v>
      </c>
      <c r="AA3054" s="1">
        <v>84.157789613848209</v>
      </c>
      <c r="AC3054">
        <v>1.18</v>
      </c>
      <c r="AD3054">
        <v>3240</v>
      </c>
      <c r="AE3054">
        <v>335</v>
      </c>
      <c r="AF3054">
        <v>37</v>
      </c>
      <c r="AG3054">
        <v>204</v>
      </c>
      <c r="AH3054">
        <v>1.5</v>
      </c>
      <c r="AR3054">
        <v>-5.8</v>
      </c>
      <c r="AS3054">
        <v>-70.73</v>
      </c>
      <c r="BA3054" t="s">
        <v>31</v>
      </c>
      <c r="BB3054">
        <f t="shared" si="869"/>
        <v>0.70491803278688525</v>
      </c>
      <c r="BC3054" s="2">
        <f t="shared" si="870"/>
        <v>152.32722143864598</v>
      </c>
      <c r="BD3054" s="2">
        <f t="shared" si="871"/>
        <v>0.25030036043251902</v>
      </c>
      <c r="BE3054" s="2">
        <f t="shared" si="872"/>
        <v>1.7697272537997084</v>
      </c>
      <c r="BF3054" s="2">
        <f t="shared" si="873"/>
        <v>12.764776616409213</v>
      </c>
      <c r="BG3054" s="2">
        <f t="shared" si="874"/>
        <v>2.996485361266426</v>
      </c>
      <c r="BH3054" s="2">
        <f t="shared" si="875"/>
        <v>140.93696985514811</v>
      </c>
      <c r="BI3054" s="2">
        <f t="shared" si="876"/>
        <v>8.5699667434126372</v>
      </c>
      <c r="BJ3054" s="2">
        <f t="shared" si="877"/>
        <v>5.3306439994237147</v>
      </c>
      <c r="BK3054" s="2">
        <f t="shared" si="878"/>
        <v>5.0900743550077348</v>
      </c>
      <c r="BL3054" s="2">
        <f t="shared" si="879"/>
        <v>6.1715696358773914E-2</v>
      </c>
      <c r="BM3054">
        <f t="shared" si="864"/>
        <v>6.5410199556541024E-2</v>
      </c>
      <c r="BN3054" s="1">
        <f t="shared" si="880"/>
        <v>2.5839195618933295</v>
      </c>
      <c r="BO3054" s="2">
        <f t="shared" si="881"/>
        <v>0.92522510766018529</v>
      </c>
      <c r="BP3054" s="1">
        <f t="shared" si="882"/>
        <v>4.0540540540540543E-2</v>
      </c>
    </row>
    <row r="3055" spans="1:68" x14ac:dyDescent="0.25">
      <c r="A3055" t="s">
        <v>2774</v>
      </c>
      <c r="B3055" t="s">
        <v>2786</v>
      </c>
      <c r="C3055" t="s">
        <v>191</v>
      </c>
      <c r="D3055">
        <v>-22.337088000000001</v>
      </c>
      <c r="E3055">
        <v>-68.024889000000002</v>
      </c>
      <c r="G3055" t="s">
        <v>2731</v>
      </c>
      <c r="I3055" t="s">
        <v>1009</v>
      </c>
      <c r="J3055" t="s">
        <v>29</v>
      </c>
      <c r="K3055" t="s">
        <v>1175</v>
      </c>
      <c r="L3055" t="s">
        <v>30</v>
      </c>
      <c r="N3055">
        <v>87.8</v>
      </c>
      <c r="P3055">
        <v>5.75</v>
      </c>
      <c r="Q3055" s="1">
        <f t="shared" si="868"/>
        <v>1.0491803278688525</v>
      </c>
      <c r="R3055">
        <v>64</v>
      </c>
      <c r="S3055">
        <v>7</v>
      </c>
      <c r="T3055">
        <v>5750</v>
      </c>
      <c r="U3055">
        <v>5.5</v>
      </c>
      <c r="W3055">
        <v>42.5</v>
      </c>
      <c r="X3055">
        <v>0.5</v>
      </c>
      <c r="Z3055">
        <v>134</v>
      </c>
      <c r="AA3055" s="1">
        <v>89.768308921438091</v>
      </c>
      <c r="AC3055">
        <v>1.1499999999999999</v>
      </c>
      <c r="AD3055">
        <v>3230</v>
      </c>
      <c r="AE3055">
        <v>336</v>
      </c>
      <c r="AF3055">
        <v>39</v>
      </c>
      <c r="AG3055">
        <v>215</v>
      </c>
      <c r="AH3055">
        <v>0.7</v>
      </c>
      <c r="AR3055">
        <v>-5.41</v>
      </c>
      <c r="AS3055">
        <v>-68.19</v>
      </c>
      <c r="BA3055" t="s">
        <v>31</v>
      </c>
      <c r="BB3055">
        <f t="shared" si="869"/>
        <v>1.0491803278688525</v>
      </c>
      <c r="BC3055" s="2">
        <f t="shared" si="870"/>
        <v>162.20028208744711</v>
      </c>
      <c r="BD3055" s="2">
        <f t="shared" si="871"/>
        <v>6.8832599118942739E-2</v>
      </c>
      <c r="BE3055" s="2">
        <f t="shared" si="872"/>
        <v>0.4424318134499271</v>
      </c>
      <c r="BF3055" s="2">
        <f t="shared" si="873"/>
        <v>12.394783091295903</v>
      </c>
      <c r="BG3055" s="2">
        <f t="shared" si="874"/>
        <v>3.1962510520175211</v>
      </c>
      <c r="BH3055" s="2">
        <f t="shared" si="875"/>
        <v>140.50197920744702</v>
      </c>
      <c r="BI3055" s="2">
        <f t="shared" si="876"/>
        <v>8.59554873369148</v>
      </c>
      <c r="BJ3055" s="2">
        <f t="shared" si="877"/>
        <v>5.6187869183114829</v>
      </c>
      <c r="BK3055" s="2">
        <f t="shared" si="878"/>
        <v>5.3645391486601124</v>
      </c>
      <c r="BL3055" s="2">
        <f t="shared" si="879"/>
        <v>2.8800658300761159E-2</v>
      </c>
      <c r="BM3055">
        <f t="shared" si="864"/>
        <v>6.3747228381374726E-2</v>
      </c>
      <c r="BN3055" s="1">
        <f t="shared" si="880"/>
        <v>0.39424069577033316</v>
      </c>
      <c r="BO3055" s="2">
        <f t="shared" si="881"/>
        <v>0.8662252457224342</v>
      </c>
      <c r="BP3055" s="1">
        <f t="shared" si="882"/>
        <v>1.7948717948717947E-2</v>
      </c>
    </row>
    <row r="3056" spans="1:68" x14ac:dyDescent="0.25">
      <c r="A3056" t="s">
        <v>2775</v>
      </c>
      <c r="B3056" t="s">
        <v>2786</v>
      </c>
      <c r="C3056" t="s">
        <v>191</v>
      </c>
      <c r="D3056">
        <v>-22.400169000000002</v>
      </c>
      <c r="E3056">
        <v>-67.955759999999998</v>
      </c>
      <c r="G3056" t="s">
        <v>2731</v>
      </c>
      <c r="H3056" t="s">
        <v>445</v>
      </c>
      <c r="I3056" t="s">
        <v>193</v>
      </c>
      <c r="J3056" t="s">
        <v>29</v>
      </c>
      <c r="L3056" t="s">
        <v>30</v>
      </c>
      <c r="N3056">
        <v>11.4</v>
      </c>
      <c r="P3056">
        <v>7.2</v>
      </c>
      <c r="Q3056" s="1">
        <f t="shared" si="868"/>
        <v>3.5245901639344264</v>
      </c>
      <c r="R3056">
        <v>215</v>
      </c>
      <c r="S3056">
        <v>0.1</v>
      </c>
      <c r="T3056">
        <v>2</v>
      </c>
      <c r="U3056">
        <v>0.02</v>
      </c>
      <c r="W3056">
        <v>584</v>
      </c>
      <c r="X3056">
        <v>0.31</v>
      </c>
      <c r="Z3056">
        <v>0.1</v>
      </c>
      <c r="AA3056" s="1">
        <v>24.312250332889484</v>
      </c>
      <c r="AC3056">
        <v>0.61</v>
      </c>
      <c r="AD3056">
        <v>28</v>
      </c>
      <c r="AE3056">
        <v>7.1</v>
      </c>
      <c r="AF3056">
        <v>0.1</v>
      </c>
      <c r="AG3056">
        <v>172</v>
      </c>
      <c r="AH3056">
        <v>65</v>
      </c>
      <c r="AR3056"/>
      <c r="AS3056"/>
      <c r="BA3056" t="s">
        <v>31</v>
      </c>
      <c r="BB3056">
        <f t="shared" si="869"/>
        <v>3.5245901639344264</v>
      </c>
      <c r="BC3056" s="2">
        <f t="shared" si="870"/>
        <v>5.6417489421720729E-2</v>
      </c>
      <c r="BD3056" s="2">
        <f t="shared" si="871"/>
        <v>2.5030036043251902E-4</v>
      </c>
      <c r="BE3056" s="2">
        <f t="shared" si="872"/>
        <v>6.079533624817822</v>
      </c>
      <c r="BF3056" s="2">
        <f t="shared" si="873"/>
        <v>9.2498381278327633E-3</v>
      </c>
      <c r="BG3056" s="2">
        <f t="shared" si="874"/>
        <v>0.86565132658807864</v>
      </c>
      <c r="BH3056" s="2">
        <f t="shared" si="875"/>
        <v>1.2179738135630083</v>
      </c>
      <c r="BI3056" s="2">
        <f t="shared" si="876"/>
        <v>0.1816321309797902</v>
      </c>
      <c r="BJ3056" s="2">
        <f t="shared" si="877"/>
        <v>1.4407145944388418E-2</v>
      </c>
      <c r="BK3056" s="2">
        <f t="shared" si="878"/>
        <v>4.2916313189280899</v>
      </c>
      <c r="BL3056" s="2">
        <f t="shared" si="879"/>
        <v>2.6743468422135361</v>
      </c>
      <c r="BM3056">
        <f t="shared" si="864"/>
        <v>3.3813747228381374E-2</v>
      </c>
      <c r="BN3056" s="1">
        <f t="shared" si="880"/>
        <v>-1.2685840993646642</v>
      </c>
      <c r="BO3056" s="2">
        <f t="shared" si="881"/>
        <v>21.588585845404324</v>
      </c>
      <c r="BP3056" s="1">
        <f t="shared" si="882"/>
        <v>650</v>
      </c>
    </row>
    <row r="3057" spans="1:68" x14ac:dyDescent="0.25">
      <c r="A3057" t="s">
        <v>2776</v>
      </c>
      <c r="B3057" t="s">
        <v>2786</v>
      </c>
      <c r="C3057" t="s">
        <v>191</v>
      </c>
      <c r="D3057">
        <v>-22.399384999999999</v>
      </c>
      <c r="E3057">
        <v>-67.958766999999995</v>
      </c>
      <c r="G3057" t="s">
        <v>2731</v>
      </c>
      <c r="H3057" t="s">
        <v>445</v>
      </c>
      <c r="I3057" t="s">
        <v>193</v>
      </c>
      <c r="J3057" t="s">
        <v>29</v>
      </c>
      <c r="L3057" t="s">
        <v>30</v>
      </c>
      <c r="N3057">
        <v>19.600000000000001</v>
      </c>
      <c r="P3057">
        <v>3.97</v>
      </c>
      <c r="Q3057" s="1">
        <f t="shared" si="868"/>
        <v>0</v>
      </c>
      <c r="R3057">
        <v>0</v>
      </c>
      <c r="S3057">
        <v>3.7</v>
      </c>
      <c r="T3057">
        <v>1.4</v>
      </c>
      <c r="U3057">
        <v>0.01</v>
      </c>
      <c r="W3057">
        <v>690</v>
      </c>
      <c r="X3057">
        <v>5.17</v>
      </c>
      <c r="Z3057">
        <v>0.4</v>
      </c>
      <c r="AA3057" s="1">
        <v>23.844707057256993</v>
      </c>
      <c r="AC3057">
        <v>1.42</v>
      </c>
      <c r="AD3057">
        <v>135</v>
      </c>
      <c r="AE3057">
        <v>6.2</v>
      </c>
      <c r="AF3057">
        <v>0.1</v>
      </c>
      <c r="AG3057">
        <v>111</v>
      </c>
      <c r="AH3057">
        <v>28</v>
      </c>
      <c r="AR3057"/>
      <c r="AS3057"/>
      <c r="BA3057" t="s">
        <v>31</v>
      </c>
      <c r="BB3057">
        <f t="shared" si="869"/>
        <v>0</v>
      </c>
      <c r="BC3057" s="2">
        <f t="shared" si="870"/>
        <v>3.9492242595204508E-2</v>
      </c>
      <c r="BD3057" s="2">
        <f t="shared" si="871"/>
        <v>1.2515018021625951E-4</v>
      </c>
      <c r="BE3057" s="2">
        <f t="shared" si="872"/>
        <v>7.1830106183635225</v>
      </c>
      <c r="BF3057" s="2">
        <f t="shared" si="873"/>
        <v>3.6999352511331053E-2</v>
      </c>
      <c r="BG3057" s="2">
        <f t="shared" si="874"/>
        <v>0.84900418569215408</v>
      </c>
      <c r="BH3057" s="2">
        <f t="shared" si="875"/>
        <v>5.8723737439645047</v>
      </c>
      <c r="BI3057" s="2">
        <f t="shared" si="876"/>
        <v>0.1586083397288309</v>
      </c>
      <c r="BJ3057" s="2">
        <f t="shared" si="877"/>
        <v>1.4407145944388418E-2</v>
      </c>
      <c r="BK3057" s="2">
        <f t="shared" si="878"/>
        <v>2.7695992814012675</v>
      </c>
      <c r="BL3057" s="2">
        <f t="shared" si="879"/>
        <v>1.1520263320304465</v>
      </c>
      <c r="BM3057">
        <f t="shared" si="864"/>
        <v>7.8713968957871402E-2</v>
      </c>
      <c r="BN3057" s="1">
        <f t="shared" si="880"/>
        <v>-1.8272180444316617</v>
      </c>
      <c r="BO3057" s="2">
        <f t="shared" si="881"/>
        <v>148.69689230252979</v>
      </c>
      <c r="BP3057" s="1">
        <f t="shared" si="882"/>
        <v>280</v>
      </c>
    </row>
    <row r="3058" spans="1:68" x14ac:dyDescent="0.25">
      <c r="A3058" t="s">
        <v>2777</v>
      </c>
      <c r="B3058" t="s">
        <v>2786</v>
      </c>
      <c r="C3058" t="s">
        <v>191</v>
      </c>
      <c r="D3058">
        <v>-22.403414000000001</v>
      </c>
      <c r="E3058">
        <v>-68.904233000000005</v>
      </c>
      <c r="G3058" t="s">
        <v>2731</v>
      </c>
      <c r="H3058" t="s">
        <v>445</v>
      </c>
      <c r="I3058" t="s">
        <v>193</v>
      </c>
      <c r="J3058" t="s">
        <v>29</v>
      </c>
      <c r="L3058" t="s">
        <v>30</v>
      </c>
      <c r="N3058">
        <v>27.6</v>
      </c>
      <c r="P3058">
        <v>6.25</v>
      </c>
      <c r="Q3058" s="1">
        <f t="shared" si="868"/>
        <v>2.5737704918032787</v>
      </c>
      <c r="R3058">
        <v>157</v>
      </c>
      <c r="S3058">
        <v>0.2</v>
      </c>
      <c r="T3058">
        <v>1.1000000000000001</v>
      </c>
      <c r="U3058">
        <v>0.01</v>
      </c>
      <c r="W3058">
        <v>306</v>
      </c>
      <c r="X3058">
        <v>0.76</v>
      </c>
      <c r="Z3058">
        <v>0.3</v>
      </c>
      <c r="AA3058" s="1">
        <v>23.377163781624503</v>
      </c>
      <c r="AC3058">
        <v>0.55000000000000004</v>
      </c>
      <c r="AD3058">
        <v>22</v>
      </c>
      <c r="AE3058">
        <v>4</v>
      </c>
      <c r="AF3058">
        <v>0.1</v>
      </c>
      <c r="AG3058">
        <v>108</v>
      </c>
      <c r="AH3058">
        <v>27</v>
      </c>
      <c r="AR3058">
        <v>-9.36</v>
      </c>
      <c r="AS3058">
        <v>-60.41</v>
      </c>
      <c r="BA3058" t="s">
        <v>31</v>
      </c>
      <c r="BB3058">
        <f t="shared" si="869"/>
        <v>2.5737704918032787</v>
      </c>
      <c r="BC3058" s="2">
        <f t="shared" si="870"/>
        <v>3.1029619181946404E-2</v>
      </c>
      <c r="BD3058" s="2">
        <f t="shared" si="871"/>
        <v>1.2515018021625951E-4</v>
      </c>
      <c r="BE3058" s="2">
        <f t="shared" si="872"/>
        <v>3.1855090568394751</v>
      </c>
      <c r="BF3058" s="2">
        <f t="shared" si="873"/>
        <v>2.7749514383498288E-2</v>
      </c>
      <c r="BG3058" s="2">
        <f t="shared" si="874"/>
        <v>0.83235704479622952</v>
      </c>
      <c r="BH3058" s="2">
        <f t="shared" si="875"/>
        <v>0.95697942494236365</v>
      </c>
      <c r="BI3058" s="2">
        <f t="shared" si="876"/>
        <v>0.10232796111537476</v>
      </c>
      <c r="BJ3058" s="2">
        <f t="shared" si="877"/>
        <v>1.4407145944388418E-2</v>
      </c>
      <c r="BK3058" s="2">
        <f t="shared" si="878"/>
        <v>2.6947452467688007</v>
      </c>
      <c r="BL3058" s="2">
        <f t="shared" si="879"/>
        <v>1.1108825344579305</v>
      </c>
      <c r="BM3058">
        <f t="shared" si="864"/>
        <v>3.0487804878048783E-2</v>
      </c>
      <c r="BN3058" s="1">
        <f t="shared" si="880"/>
        <v>-1.6475550989737928</v>
      </c>
      <c r="BO3058" s="2">
        <f t="shared" si="881"/>
        <v>30.840836922006172</v>
      </c>
      <c r="BP3058" s="1">
        <f t="shared" si="882"/>
        <v>270</v>
      </c>
    </row>
    <row r="3059" spans="1:68" x14ac:dyDescent="0.25">
      <c r="A3059" t="s">
        <v>2778</v>
      </c>
      <c r="B3059" t="s">
        <v>2786</v>
      </c>
      <c r="C3059" t="s">
        <v>191</v>
      </c>
      <c r="D3059">
        <v>-22.403106999999999</v>
      </c>
      <c r="E3059">
        <v>-67.958875000000006</v>
      </c>
      <c r="G3059" t="s">
        <v>2731</v>
      </c>
      <c r="H3059" t="s">
        <v>445</v>
      </c>
      <c r="I3059" t="s">
        <v>193</v>
      </c>
      <c r="J3059" t="s">
        <v>29</v>
      </c>
      <c r="L3059" t="s">
        <v>30</v>
      </c>
      <c r="N3059">
        <v>13.8</v>
      </c>
      <c r="P3059">
        <v>6.47</v>
      </c>
      <c r="Q3059" s="1">
        <f t="shared" si="868"/>
        <v>12.426229508196721</v>
      </c>
      <c r="R3059">
        <v>758</v>
      </c>
      <c r="S3059">
        <v>0.3</v>
      </c>
      <c r="T3059">
        <v>0.8</v>
      </c>
      <c r="U3059">
        <v>0.17</v>
      </c>
      <c r="W3059">
        <v>421</v>
      </c>
      <c r="X3059">
        <v>0.19</v>
      </c>
      <c r="Z3059">
        <v>1.3</v>
      </c>
      <c r="AA3059" s="1">
        <v>22.442077230359523</v>
      </c>
      <c r="AC3059">
        <v>0.43</v>
      </c>
      <c r="AD3059">
        <v>58</v>
      </c>
      <c r="AE3059">
        <v>7.1</v>
      </c>
      <c r="AF3059">
        <v>0.1</v>
      </c>
      <c r="AG3059">
        <v>276</v>
      </c>
      <c r="AH3059">
        <v>43</v>
      </c>
      <c r="AR3059"/>
      <c r="AS3059"/>
      <c r="BA3059" t="s">
        <v>31</v>
      </c>
      <c r="BB3059">
        <f t="shared" si="869"/>
        <v>12.426229508196721</v>
      </c>
      <c r="BC3059" s="2">
        <f t="shared" si="870"/>
        <v>2.2566995768688293E-2</v>
      </c>
      <c r="BD3059" s="2">
        <f t="shared" si="871"/>
        <v>2.1275530636764121E-3</v>
      </c>
      <c r="BE3059" s="2">
        <f t="shared" si="872"/>
        <v>4.3826774932333956</v>
      </c>
      <c r="BF3059" s="2">
        <f t="shared" si="873"/>
        <v>0.12024789566182592</v>
      </c>
      <c r="BG3059" s="2">
        <f t="shared" si="874"/>
        <v>0.79906276300438028</v>
      </c>
      <c r="BH3059" s="2">
        <f t="shared" si="875"/>
        <v>2.5229457566662314</v>
      </c>
      <c r="BI3059" s="2">
        <f t="shared" si="876"/>
        <v>0.1816321309797902</v>
      </c>
      <c r="BJ3059" s="2">
        <f t="shared" si="877"/>
        <v>1.4407145944388418E-2</v>
      </c>
      <c r="BK3059" s="2">
        <f t="shared" si="878"/>
        <v>6.8865711861869352</v>
      </c>
      <c r="BL3059" s="2">
        <f t="shared" si="879"/>
        <v>1.7691832956181857</v>
      </c>
      <c r="BM3059">
        <f t="shared" si="864"/>
        <v>2.3835920177383594E-2</v>
      </c>
      <c r="BN3059" s="1">
        <f t="shared" si="880"/>
        <v>-2.8748553132271955</v>
      </c>
      <c r="BO3059" s="2">
        <f t="shared" si="881"/>
        <v>111.79803384227239</v>
      </c>
      <c r="BP3059" s="1">
        <f t="shared" si="882"/>
        <v>430</v>
      </c>
    </row>
    <row r="3060" spans="1:68" x14ac:dyDescent="0.25">
      <c r="A3060" t="s">
        <v>2779</v>
      </c>
      <c r="B3060" t="s">
        <v>2786</v>
      </c>
      <c r="C3060" t="s">
        <v>191</v>
      </c>
      <c r="D3060">
        <v>-22.403106999999999</v>
      </c>
      <c r="E3060">
        <v>-67.958875000000006</v>
      </c>
      <c r="G3060" t="s">
        <v>2731</v>
      </c>
      <c r="H3060" t="s">
        <v>445</v>
      </c>
      <c r="I3060" t="s">
        <v>193</v>
      </c>
      <c r="J3060" t="s">
        <v>29</v>
      </c>
      <c r="L3060" t="s">
        <v>30</v>
      </c>
      <c r="N3060">
        <v>10.8</v>
      </c>
      <c r="P3060">
        <v>6.13</v>
      </c>
      <c r="Q3060" s="1">
        <f t="shared" si="868"/>
        <v>5.2459016393442619</v>
      </c>
      <c r="R3060">
        <v>320</v>
      </c>
      <c r="S3060">
        <v>0.3</v>
      </c>
      <c r="T3060">
        <v>1.8</v>
      </c>
      <c r="U3060">
        <v>0.01</v>
      </c>
      <c r="W3060">
        <v>1142</v>
      </c>
      <c r="X3060">
        <v>2.4700000000000002</v>
      </c>
      <c r="Z3060">
        <v>0.5</v>
      </c>
      <c r="AA3060" s="1">
        <v>26.182423435419441</v>
      </c>
      <c r="AC3060">
        <v>0.55000000000000004</v>
      </c>
      <c r="AD3060">
        <v>100</v>
      </c>
      <c r="AE3060">
        <v>9</v>
      </c>
      <c r="AF3060">
        <v>0.1</v>
      </c>
      <c r="AG3060">
        <v>262</v>
      </c>
      <c r="AH3060">
        <v>109</v>
      </c>
      <c r="AR3060"/>
      <c r="AS3060"/>
      <c r="BA3060" t="s">
        <v>31</v>
      </c>
      <c r="BB3060">
        <f t="shared" si="869"/>
        <v>5.2459016393442619</v>
      </c>
      <c r="BC3060" s="2">
        <f t="shared" si="870"/>
        <v>5.0775740479548657E-2</v>
      </c>
      <c r="BD3060" s="2">
        <f t="shared" si="871"/>
        <v>1.2515018021625951E-4</v>
      </c>
      <c r="BE3060" s="2">
        <f t="shared" si="872"/>
        <v>11.888403081407453</v>
      </c>
      <c r="BF3060" s="2">
        <f t="shared" si="873"/>
        <v>4.6249190639163815E-2</v>
      </c>
      <c r="BG3060" s="2">
        <f t="shared" si="874"/>
        <v>0.93223989017177689</v>
      </c>
      <c r="BH3060" s="2">
        <f t="shared" si="875"/>
        <v>4.3499064770107445</v>
      </c>
      <c r="BI3060" s="2">
        <f t="shared" si="876"/>
        <v>0.23023791250959322</v>
      </c>
      <c r="BJ3060" s="2">
        <f t="shared" si="877"/>
        <v>1.4407145944388418E-2</v>
      </c>
      <c r="BK3060" s="2">
        <f t="shared" si="878"/>
        <v>6.5372523579020907</v>
      </c>
      <c r="BL3060" s="2">
        <f t="shared" si="879"/>
        <v>4.4846739354042375</v>
      </c>
      <c r="BM3060">
        <f t="shared" si="864"/>
        <v>3.0487804878048783E-2</v>
      </c>
      <c r="BN3060" s="1">
        <f t="shared" si="880"/>
        <v>-4.3710583188450594</v>
      </c>
      <c r="BO3060" s="2">
        <f t="shared" si="881"/>
        <v>85.668991450017174</v>
      </c>
      <c r="BP3060" s="1">
        <f t="shared" si="882"/>
        <v>1090</v>
      </c>
    </row>
    <row r="3061" spans="1:68" x14ac:dyDescent="0.25">
      <c r="A3061" t="s">
        <v>2780</v>
      </c>
      <c r="B3061" t="s">
        <v>2786</v>
      </c>
      <c r="C3061" t="s">
        <v>191</v>
      </c>
      <c r="D3061">
        <v>-22.403106999999999</v>
      </c>
      <c r="E3061">
        <v>-67.958875000000006</v>
      </c>
      <c r="G3061" t="s">
        <v>2731</v>
      </c>
      <c r="H3061" t="s">
        <v>445</v>
      </c>
      <c r="I3061" t="s">
        <v>193</v>
      </c>
      <c r="J3061" t="s">
        <v>29</v>
      </c>
      <c r="L3061" t="s">
        <v>30</v>
      </c>
      <c r="N3061">
        <v>23.9</v>
      </c>
      <c r="P3061">
        <v>6.32</v>
      </c>
      <c r="Q3061" s="1">
        <f t="shared" si="868"/>
        <v>11.081967213114755</v>
      </c>
      <c r="R3061">
        <v>676</v>
      </c>
      <c r="S3061">
        <v>0.2</v>
      </c>
      <c r="T3061">
        <v>1.9</v>
      </c>
      <c r="U3061">
        <v>0.01</v>
      </c>
      <c r="W3061">
        <v>1068</v>
      </c>
      <c r="X3061">
        <v>0.05</v>
      </c>
      <c r="Z3061">
        <v>0.4</v>
      </c>
      <c r="AA3061" s="1">
        <v>23.844707057256993</v>
      </c>
      <c r="AC3061">
        <v>0.44</v>
      </c>
      <c r="AD3061">
        <v>122</v>
      </c>
      <c r="AE3061">
        <v>2.4</v>
      </c>
      <c r="AF3061">
        <v>0.1</v>
      </c>
      <c r="AG3061">
        <v>298</v>
      </c>
      <c r="AH3061">
        <v>127</v>
      </c>
      <c r="AR3061">
        <v>-8.85</v>
      </c>
      <c r="AS3061">
        <v>-57.29</v>
      </c>
      <c r="BA3061" t="s">
        <v>31</v>
      </c>
      <c r="BB3061">
        <f t="shared" si="869"/>
        <v>11.081967213114755</v>
      </c>
      <c r="BC3061" s="2">
        <f t="shared" si="870"/>
        <v>5.359661495063469E-2</v>
      </c>
      <c r="BD3061" s="2">
        <f t="shared" si="871"/>
        <v>1.2515018021625951E-4</v>
      </c>
      <c r="BE3061" s="2">
        <f t="shared" si="872"/>
        <v>11.118051217988757</v>
      </c>
      <c r="BF3061" s="2">
        <f t="shared" si="873"/>
        <v>3.6999352511331053E-2</v>
      </c>
      <c r="BG3061" s="2">
        <f t="shared" si="874"/>
        <v>0.84900418569215408</v>
      </c>
      <c r="BH3061" s="2">
        <f t="shared" si="875"/>
        <v>5.3068859019531081</v>
      </c>
      <c r="BI3061" s="2">
        <f t="shared" si="876"/>
        <v>6.1396776669224856E-2</v>
      </c>
      <c r="BJ3061" s="2">
        <f t="shared" si="877"/>
        <v>1.4407145944388418E-2</v>
      </c>
      <c r="BK3061" s="2">
        <f t="shared" si="878"/>
        <v>7.4355007734916905</v>
      </c>
      <c r="BL3061" s="2">
        <f t="shared" si="879"/>
        <v>5.2252622917095248</v>
      </c>
      <c r="BM3061">
        <f t="shared" si="864"/>
        <v>2.4390243902439025E-2</v>
      </c>
      <c r="BN3061" s="1">
        <f t="shared" si="880"/>
        <v>-4.1631424440726628</v>
      </c>
      <c r="BO3061" s="2">
        <f t="shared" si="881"/>
        <v>99.015318539072481</v>
      </c>
      <c r="BP3061" s="1">
        <f t="shared" si="882"/>
        <v>1270</v>
      </c>
    </row>
    <row r="3062" spans="1:68" x14ac:dyDescent="0.25">
      <c r="A3062" t="s">
        <v>2781</v>
      </c>
      <c r="B3062" t="s">
        <v>2786</v>
      </c>
      <c r="C3062" t="s">
        <v>191</v>
      </c>
      <c r="D3062">
        <v>-22.403106999999999</v>
      </c>
      <c r="E3062">
        <v>-67.958875000000006</v>
      </c>
      <c r="G3062" t="s">
        <v>2731</v>
      </c>
      <c r="H3062" t="s">
        <v>445</v>
      </c>
      <c r="I3062" t="s">
        <v>193</v>
      </c>
      <c r="J3062" t="s">
        <v>29</v>
      </c>
      <c r="L3062" t="s">
        <v>30</v>
      </c>
      <c r="N3062">
        <v>21.9</v>
      </c>
      <c r="P3062">
        <v>6.44</v>
      </c>
      <c r="Q3062" s="1">
        <f t="shared" si="868"/>
        <v>10.819672131147541</v>
      </c>
      <c r="R3062">
        <v>660</v>
      </c>
      <c r="S3062">
        <v>0.2</v>
      </c>
      <c r="T3062">
        <v>1.9</v>
      </c>
      <c r="U3062">
        <v>0.01</v>
      </c>
      <c r="W3062">
        <v>1336</v>
      </c>
      <c r="X3062">
        <v>7.0000000000000007E-2</v>
      </c>
      <c r="Z3062">
        <v>0.3</v>
      </c>
      <c r="AA3062" s="1">
        <v>22.442077230359523</v>
      </c>
      <c r="AC3062">
        <v>0.76</v>
      </c>
      <c r="AD3062">
        <v>130</v>
      </c>
      <c r="AE3062">
        <v>13</v>
      </c>
      <c r="AF3062">
        <v>0.1</v>
      </c>
      <c r="AG3062">
        <v>355</v>
      </c>
      <c r="AH3062">
        <v>148</v>
      </c>
      <c r="AR3062">
        <v>-8.84</v>
      </c>
      <c r="AS3062">
        <v>-58.31</v>
      </c>
      <c r="BA3062" t="s">
        <v>31</v>
      </c>
      <c r="BB3062">
        <f t="shared" si="869"/>
        <v>10.819672131147541</v>
      </c>
      <c r="BC3062" s="2">
        <f t="shared" si="870"/>
        <v>5.359661495063469E-2</v>
      </c>
      <c r="BD3062" s="2">
        <f t="shared" si="871"/>
        <v>1.2515018021625951E-4</v>
      </c>
      <c r="BE3062" s="2">
        <f t="shared" si="872"/>
        <v>13.907974182802414</v>
      </c>
      <c r="BF3062" s="2">
        <f t="shared" si="873"/>
        <v>2.7749514383498288E-2</v>
      </c>
      <c r="BG3062" s="2">
        <f t="shared" si="874"/>
        <v>0.79906276300438028</v>
      </c>
      <c r="BH3062" s="2">
        <f t="shared" si="875"/>
        <v>5.6548784201139677</v>
      </c>
      <c r="BI3062" s="2">
        <f t="shared" si="876"/>
        <v>0.33256587362496798</v>
      </c>
      <c r="BJ3062" s="2">
        <f t="shared" si="877"/>
        <v>1.4407145944388418E-2</v>
      </c>
      <c r="BK3062" s="2">
        <f t="shared" si="878"/>
        <v>8.8577274315085575</v>
      </c>
      <c r="BL3062" s="2">
        <f t="shared" si="879"/>
        <v>6.0892820407323596</v>
      </c>
      <c r="BM3062">
        <f t="shared" si="864"/>
        <v>4.2128603104212861E-2</v>
      </c>
      <c r="BN3062" s="1">
        <f t="shared" si="880"/>
        <v>-3.7453427812491071</v>
      </c>
      <c r="BO3062" s="2">
        <f t="shared" si="881"/>
        <v>105.50812631212641</v>
      </c>
      <c r="BP3062" s="1">
        <f t="shared" si="882"/>
        <v>1480</v>
      </c>
    </row>
    <row r="3063" spans="1:68" x14ac:dyDescent="0.25">
      <c r="A3063" t="s">
        <v>2782</v>
      </c>
      <c r="B3063" t="s">
        <v>2786</v>
      </c>
      <c r="C3063" t="s">
        <v>191</v>
      </c>
      <c r="D3063">
        <v>-22.403106999999999</v>
      </c>
      <c r="E3063">
        <v>-67.958875000000006</v>
      </c>
      <c r="G3063" t="s">
        <v>2731</v>
      </c>
      <c r="H3063" t="s">
        <v>445</v>
      </c>
      <c r="I3063" t="s">
        <v>193</v>
      </c>
      <c r="J3063" t="s">
        <v>29</v>
      </c>
      <c r="L3063" t="s">
        <v>30</v>
      </c>
      <c r="N3063">
        <v>16.8</v>
      </c>
      <c r="P3063">
        <v>6.4</v>
      </c>
      <c r="Q3063" s="1">
        <f t="shared" si="868"/>
        <v>9.1967213114754092</v>
      </c>
      <c r="R3063">
        <v>561</v>
      </c>
      <c r="S3063">
        <v>0.2</v>
      </c>
      <c r="T3063">
        <v>1.5</v>
      </c>
      <c r="U3063">
        <v>0.01</v>
      </c>
      <c r="W3063">
        <v>792</v>
      </c>
      <c r="X3063">
        <v>0.09</v>
      </c>
      <c r="Z3063">
        <v>0.6</v>
      </c>
      <c r="AA3063" s="1">
        <v>19.636817576564582</v>
      </c>
      <c r="AC3063">
        <v>0.39</v>
      </c>
      <c r="AD3063">
        <v>63</v>
      </c>
      <c r="AE3063">
        <v>6</v>
      </c>
      <c r="AF3063">
        <v>0.1</v>
      </c>
      <c r="AG3063">
        <v>272</v>
      </c>
      <c r="AH3063">
        <v>105</v>
      </c>
      <c r="AR3063"/>
      <c r="AS3063"/>
      <c r="BA3063" t="s">
        <v>31</v>
      </c>
      <c r="BB3063">
        <f t="shared" si="869"/>
        <v>9.1967213114754092</v>
      </c>
      <c r="BC3063" s="2">
        <f t="shared" si="870"/>
        <v>4.2313117066290547E-2</v>
      </c>
      <c r="BD3063" s="2">
        <f t="shared" si="871"/>
        <v>1.2515018021625951E-4</v>
      </c>
      <c r="BE3063" s="2">
        <f t="shared" si="872"/>
        <v>8.2448469706433478</v>
      </c>
      <c r="BF3063" s="2">
        <f t="shared" si="873"/>
        <v>5.5499028766996576E-2</v>
      </c>
      <c r="BG3063" s="2">
        <f t="shared" si="874"/>
        <v>0.69917991762883269</v>
      </c>
      <c r="BH3063" s="2">
        <f t="shared" si="875"/>
        <v>2.7404410805167689</v>
      </c>
      <c r="BI3063" s="2">
        <f t="shared" si="876"/>
        <v>0.15349194167306215</v>
      </c>
      <c r="BJ3063" s="2">
        <f t="shared" si="877"/>
        <v>1.4407145944388418E-2</v>
      </c>
      <c r="BK3063" s="2">
        <f t="shared" si="878"/>
        <v>6.7867658066769794</v>
      </c>
      <c r="BL3063" s="2">
        <f t="shared" si="879"/>
        <v>4.3200987451141737</v>
      </c>
      <c r="BM3063">
        <f t="shared" si="864"/>
        <v>2.1618625277161865E-2</v>
      </c>
      <c r="BN3063" s="1">
        <f t="shared" si="880"/>
        <v>-1.1932610363382183</v>
      </c>
      <c r="BO3063" s="2">
        <f t="shared" si="881"/>
        <v>64.765757536212973</v>
      </c>
      <c r="BP3063" s="1">
        <f t="shared" si="882"/>
        <v>1050</v>
      </c>
    </row>
    <row r="3064" spans="1:68" x14ac:dyDescent="0.25">
      <c r="A3064" t="s">
        <v>2783</v>
      </c>
      <c r="B3064" t="s">
        <v>2786</v>
      </c>
      <c r="C3064" t="s">
        <v>191</v>
      </c>
      <c r="D3064">
        <v>-22.403106999999999</v>
      </c>
      <c r="E3064">
        <v>-67.958875000000006</v>
      </c>
      <c r="G3064" t="s">
        <v>2731</v>
      </c>
      <c r="H3064" t="s">
        <v>445</v>
      </c>
      <c r="I3064" t="s">
        <v>193</v>
      </c>
      <c r="J3064" t="s">
        <v>29</v>
      </c>
      <c r="L3064" t="s">
        <v>30</v>
      </c>
      <c r="N3064">
        <v>16.399999999999999</v>
      </c>
      <c r="P3064">
        <v>6.51</v>
      </c>
      <c r="Q3064" s="1">
        <f t="shared" si="868"/>
        <v>13.032786885245901</v>
      </c>
      <c r="R3064">
        <v>795</v>
      </c>
      <c r="S3064">
        <v>0.5</v>
      </c>
      <c r="T3064">
        <v>2.8</v>
      </c>
      <c r="U3064">
        <v>0.01</v>
      </c>
      <c r="W3064">
        <v>846</v>
      </c>
      <c r="X3064">
        <v>0.11</v>
      </c>
      <c r="Z3064">
        <v>0.3</v>
      </c>
      <c r="AA3064" s="1">
        <v>21.039447403462052</v>
      </c>
      <c r="AC3064">
        <v>0.66</v>
      </c>
      <c r="AD3064">
        <v>72</v>
      </c>
      <c r="AE3064">
        <v>8.8000000000000007</v>
      </c>
      <c r="AF3064">
        <v>0.1</v>
      </c>
      <c r="AG3064">
        <v>318</v>
      </c>
      <c r="AH3064">
        <v>112</v>
      </c>
      <c r="AR3064"/>
      <c r="AS3064"/>
      <c r="BA3064" t="s">
        <v>31</v>
      </c>
      <c r="BB3064">
        <f t="shared" si="869"/>
        <v>13.032786885245901</v>
      </c>
      <c r="BC3064" s="2">
        <f t="shared" si="870"/>
        <v>7.8984485190409015E-2</v>
      </c>
      <c r="BD3064" s="2">
        <f t="shared" si="871"/>
        <v>1.2515018021625951E-4</v>
      </c>
      <c r="BE3064" s="2">
        <f t="shared" si="872"/>
        <v>8.8069956277326664</v>
      </c>
      <c r="BF3064" s="2">
        <f t="shared" si="873"/>
        <v>2.7749514383498288E-2</v>
      </c>
      <c r="BG3064" s="2">
        <f t="shared" si="874"/>
        <v>0.74912134031660649</v>
      </c>
      <c r="BH3064" s="2">
        <f t="shared" si="875"/>
        <v>3.1319326634477358</v>
      </c>
      <c r="BI3064" s="2">
        <f t="shared" si="876"/>
        <v>0.2251215144538245</v>
      </c>
      <c r="BJ3064" s="2">
        <f t="shared" si="877"/>
        <v>1.4407145944388418E-2</v>
      </c>
      <c r="BK3064" s="2">
        <f t="shared" si="878"/>
        <v>7.9345276710414687</v>
      </c>
      <c r="BL3064" s="2">
        <f t="shared" si="879"/>
        <v>4.6081053281217859</v>
      </c>
      <c r="BM3064">
        <f t="shared" si="864"/>
        <v>3.6585365853658541E-2</v>
      </c>
      <c r="BN3064" s="1">
        <f t="shared" si="880"/>
        <v>-3.8341672637178421</v>
      </c>
      <c r="BO3064" s="2">
        <f t="shared" si="881"/>
        <v>39.652504614007945</v>
      </c>
      <c r="BP3064" s="1">
        <f t="shared" si="882"/>
        <v>1120</v>
      </c>
    </row>
    <row r="3065" spans="1:68" x14ac:dyDescent="0.25">
      <c r="A3065" t="s">
        <v>2784</v>
      </c>
      <c r="B3065" t="s">
        <v>2786</v>
      </c>
      <c r="C3065" t="s">
        <v>191</v>
      </c>
      <c r="D3065">
        <v>-22.403106999999999</v>
      </c>
      <c r="E3065">
        <v>-67.958875000000006</v>
      </c>
      <c r="G3065" t="s">
        <v>2731</v>
      </c>
      <c r="H3065" t="s">
        <v>445</v>
      </c>
      <c r="I3065" t="s">
        <v>193</v>
      </c>
      <c r="J3065" t="s">
        <v>29</v>
      </c>
      <c r="L3065" t="s">
        <v>30</v>
      </c>
      <c r="N3065">
        <v>8.6999999999999993</v>
      </c>
      <c r="P3065">
        <v>6.61</v>
      </c>
      <c r="Q3065" s="1">
        <f t="shared" si="868"/>
        <v>9.9344262295081975</v>
      </c>
      <c r="R3065">
        <v>606</v>
      </c>
      <c r="S3065">
        <v>0.5</v>
      </c>
      <c r="T3065">
        <v>2.4</v>
      </c>
      <c r="U3065">
        <v>0.01</v>
      </c>
      <c r="W3065">
        <v>606</v>
      </c>
      <c r="X3065">
        <v>0.44</v>
      </c>
      <c r="Z3065">
        <v>0.6</v>
      </c>
      <c r="AA3065" s="1">
        <v>20.571904127829562</v>
      </c>
      <c r="AC3065">
        <v>0.51</v>
      </c>
      <c r="AD3065">
        <v>55</v>
      </c>
      <c r="AE3065">
        <v>6.7</v>
      </c>
      <c r="AF3065">
        <v>0.1</v>
      </c>
      <c r="AG3065">
        <v>249</v>
      </c>
      <c r="AH3065">
        <v>95</v>
      </c>
      <c r="AR3065"/>
      <c r="AS3065"/>
      <c r="BA3065" t="s">
        <v>31</v>
      </c>
      <c r="BB3065">
        <f t="shared" si="869"/>
        <v>9.9344262295081975</v>
      </c>
      <c r="BC3065" s="2">
        <f t="shared" si="870"/>
        <v>6.7700987306064872E-2</v>
      </c>
      <c r="BD3065" s="2">
        <f t="shared" si="871"/>
        <v>1.2515018021625951E-4</v>
      </c>
      <c r="BE3065" s="2">
        <f t="shared" si="872"/>
        <v>6.3085571517801373</v>
      </c>
      <c r="BF3065" s="2">
        <f t="shared" si="873"/>
        <v>5.5499028766996576E-2</v>
      </c>
      <c r="BG3065" s="2">
        <f t="shared" si="874"/>
        <v>0.73247419942068193</v>
      </c>
      <c r="BH3065" s="2">
        <f t="shared" si="875"/>
        <v>2.3924485623559093</v>
      </c>
      <c r="BI3065" s="2">
        <f t="shared" si="876"/>
        <v>0.17139933486825273</v>
      </c>
      <c r="BJ3065" s="2">
        <f t="shared" si="877"/>
        <v>1.4407145944388418E-2</v>
      </c>
      <c r="BK3065" s="2">
        <f t="shared" si="878"/>
        <v>6.2128848744947351</v>
      </c>
      <c r="BL3065" s="2">
        <f t="shared" si="879"/>
        <v>3.9086607693890145</v>
      </c>
      <c r="BM3065">
        <f t="shared" si="864"/>
        <v>2.8270509977827051E-2</v>
      </c>
      <c r="BN3065" s="1">
        <f t="shared" si="880"/>
        <v>0.44449051751161506</v>
      </c>
      <c r="BO3065" s="2">
        <f t="shared" si="881"/>
        <v>35.338458973132084</v>
      </c>
      <c r="BP3065" s="1">
        <f t="shared" si="882"/>
        <v>950</v>
      </c>
    </row>
    <row r="3066" spans="1:68" x14ac:dyDescent="0.25">
      <c r="A3066" t="s">
        <v>2785</v>
      </c>
      <c r="B3066" t="s">
        <v>2786</v>
      </c>
      <c r="C3066" t="s">
        <v>191</v>
      </c>
      <c r="D3066">
        <v>-22.407502999999998</v>
      </c>
      <c r="E3066">
        <v>-67.957083999999995</v>
      </c>
      <c r="G3066" t="s">
        <v>2731</v>
      </c>
      <c r="H3066" t="s">
        <v>445</v>
      </c>
      <c r="I3066" t="s">
        <v>193</v>
      </c>
      <c r="J3066" t="s">
        <v>29</v>
      </c>
      <c r="L3066" t="s">
        <v>30</v>
      </c>
      <c r="N3066">
        <v>7.4</v>
      </c>
      <c r="P3066">
        <v>5.9</v>
      </c>
      <c r="Q3066" s="1">
        <f t="shared" si="868"/>
        <v>0.45901639344262296</v>
      </c>
      <c r="R3066">
        <v>28</v>
      </c>
      <c r="S3066">
        <v>0.1</v>
      </c>
      <c r="T3066">
        <v>0.7</v>
      </c>
      <c r="U3066">
        <v>0.01</v>
      </c>
      <c r="W3066">
        <v>92</v>
      </c>
      <c r="X3066">
        <v>0.2</v>
      </c>
      <c r="Z3066">
        <v>0.7</v>
      </c>
      <c r="AA3066" s="1">
        <v>18.234187749667111</v>
      </c>
      <c r="AC3066">
        <v>0.44</v>
      </c>
      <c r="AD3066">
        <v>17</v>
      </c>
      <c r="AE3066">
        <v>4.8</v>
      </c>
      <c r="AF3066">
        <v>0.1</v>
      </c>
      <c r="AG3066">
        <v>25</v>
      </c>
      <c r="AH3066">
        <v>6</v>
      </c>
      <c r="AR3066">
        <v>-8.2200000000000006</v>
      </c>
      <c r="AS3066">
        <v>-58.98</v>
      </c>
      <c r="BA3066" t="s">
        <v>31</v>
      </c>
      <c r="BB3066">
        <f t="shared" si="869"/>
        <v>0.45901639344262296</v>
      </c>
      <c r="BC3066" s="2">
        <f t="shared" si="870"/>
        <v>1.9746121297602254E-2</v>
      </c>
      <c r="BD3066" s="2">
        <f t="shared" si="871"/>
        <v>1.2515018021625951E-4</v>
      </c>
      <c r="BE3066" s="2">
        <f t="shared" si="872"/>
        <v>0.95773474911513634</v>
      </c>
      <c r="BF3066" s="2">
        <f t="shared" si="873"/>
        <v>6.4748866894829338E-2</v>
      </c>
      <c r="BG3066" s="2">
        <f t="shared" si="874"/>
        <v>0.6492384949410589</v>
      </c>
      <c r="BH3066" s="2">
        <f t="shared" si="875"/>
        <v>0.7394841010918265</v>
      </c>
      <c r="BI3066" s="2">
        <f t="shared" si="876"/>
        <v>0.12279355333844971</v>
      </c>
      <c r="BJ3066" s="2">
        <f t="shared" si="877"/>
        <v>1.4407145944388418E-2</v>
      </c>
      <c r="BK3066" s="2">
        <f t="shared" si="878"/>
        <v>0.62378362193722237</v>
      </c>
      <c r="BL3066" s="2">
        <f t="shared" si="879"/>
        <v>0.24686278543509566</v>
      </c>
      <c r="BM3066">
        <f t="shared" si="864"/>
        <v>2.4390243902439025E-2</v>
      </c>
      <c r="BN3066" s="1">
        <f t="shared" si="880"/>
        <v>4.461402956124342</v>
      </c>
      <c r="BO3066" s="2">
        <f t="shared" si="881"/>
        <v>37.449587691007501</v>
      </c>
      <c r="BP3066" s="1">
        <f t="shared" si="882"/>
        <v>60</v>
      </c>
    </row>
    <row r="3067" spans="1:68" x14ac:dyDescent="0.25">
      <c r="A3067" t="s">
        <v>2790</v>
      </c>
      <c r="B3067" t="s">
        <v>2797</v>
      </c>
      <c r="C3067" t="s">
        <v>27</v>
      </c>
      <c r="G3067" t="s">
        <v>1086</v>
      </c>
      <c r="H3067" t="s">
        <v>78</v>
      </c>
      <c r="I3067" t="s">
        <v>195</v>
      </c>
      <c r="J3067" t="s">
        <v>41</v>
      </c>
      <c r="L3067" t="s">
        <v>30</v>
      </c>
      <c r="O3067">
        <v>1.147</v>
      </c>
      <c r="P3067" s="7">
        <v>7.46</v>
      </c>
      <c r="Q3067" s="1">
        <v>3.7</v>
      </c>
      <c r="T3067" s="7">
        <v>134000</v>
      </c>
      <c r="W3067" s="7">
        <v>3370</v>
      </c>
      <c r="Z3067" s="7">
        <v>405</v>
      </c>
      <c r="AA3067" s="1">
        <v>45.007240346205066</v>
      </c>
      <c r="AB3067" s="7"/>
      <c r="AD3067" s="7">
        <v>77000</v>
      </c>
      <c r="AE3067" s="7">
        <v>6440</v>
      </c>
      <c r="AF3067" s="7">
        <v>675</v>
      </c>
      <c r="AG3067" s="7">
        <v>1650</v>
      </c>
      <c r="AH3067" s="7">
        <v>1250</v>
      </c>
      <c r="BA3067" t="s">
        <v>31</v>
      </c>
      <c r="BB3067" s="1">
        <v>3.7</v>
      </c>
      <c r="BC3067" s="2">
        <f t="shared" ref="BC3067:BC3073" si="883">T3067/35.45</f>
        <v>3779.9717912552887</v>
      </c>
      <c r="BD3067" s="2">
        <f t="shared" ref="BD3067:BD3073" si="884">U3067/79.904</f>
        <v>0</v>
      </c>
      <c r="BE3067" s="2">
        <f t="shared" ref="BE3067:BE3073" si="885">W3067/96.06</f>
        <v>35.082240266500101</v>
      </c>
      <c r="BF3067" s="2">
        <f t="shared" ref="BF3067:BF3073" si="886">Z3067/10.811</f>
        <v>37.461844417722688</v>
      </c>
      <c r="BG3067" s="2">
        <f t="shared" ref="BG3067:BG3073" si="887">AA3067/28.0855</f>
        <v>1.6025080680851354</v>
      </c>
      <c r="BH3067" s="2">
        <f t="shared" ref="BH3067:BH3073" si="888">AD3067/22.989</f>
        <v>3349.4279872982729</v>
      </c>
      <c r="BI3067" s="2">
        <f t="shared" ref="BI3067:BI3073" si="889">AE3067/39.09</f>
        <v>164.74801739575338</v>
      </c>
      <c r="BJ3067" s="2">
        <f t="shared" ref="BJ3067:BJ3073" si="890">AF3067/6.941</f>
        <v>97.248235124621814</v>
      </c>
      <c r="BK3067" s="2">
        <f t="shared" ref="BK3067:BK3073" si="891">AG3067/40.078</f>
        <v>41.169719047856674</v>
      </c>
      <c r="BL3067" s="2">
        <f t="shared" ref="BL3067:BL3073" si="892">AH3067/24.305</f>
        <v>51.429746965644931</v>
      </c>
      <c r="BN3067" s="1">
        <f t="shared" ref="BN3067:BN3073" si="893">((BH3067+BI3067+BJ3067+2*BK3067+2*BL3067)-(BC3067+BD3067+2*BE3067+BB3067))/((BH3067+BI3067+BJ3067+2*BK3067+2*BL3067)+(BC3067+BD3067+2*BE3067+BB3067))*100</f>
        <v>-0.74783874568795372</v>
      </c>
      <c r="BO3067" s="2">
        <f t="shared" ref="BO3067:BO3073" si="894">BH3067/BC3067</f>
        <v>0.88609867275913279</v>
      </c>
      <c r="BP3067" s="1">
        <f t="shared" ref="BP3067:BP3073" si="895">AH3067/AF3067</f>
        <v>1.8518518518518519</v>
      </c>
    </row>
    <row r="3068" spans="1:68" x14ac:dyDescent="0.25">
      <c r="A3068" t="s">
        <v>2791</v>
      </c>
      <c r="B3068" t="s">
        <v>2797</v>
      </c>
      <c r="C3068" t="s">
        <v>27</v>
      </c>
      <c r="G3068" t="s">
        <v>1086</v>
      </c>
      <c r="H3068" t="s">
        <v>78</v>
      </c>
      <c r="I3068" t="s">
        <v>195</v>
      </c>
      <c r="J3068" t="s">
        <v>41</v>
      </c>
      <c r="L3068" t="s">
        <v>30</v>
      </c>
      <c r="O3068">
        <v>1.1359999999999999</v>
      </c>
      <c r="P3068" s="7">
        <v>7.52</v>
      </c>
      <c r="Q3068" s="1">
        <v>7.55</v>
      </c>
      <c r="T3068" s="7">
        <v>109000</v>
      </c>
      <c r="W3068" s="7">
        <v>18800</v>
      </c>
      <c r="Z3068" s="7">
        <v>495</v>
      </c>
      <c r="AA3068" s="1">
        <v>43.739430758988021</v>
      </c>
      <c r="AB3068" s="7"/>
      <c r="AD3068" s="7">
        <v>69000</v>
      </c>
      <c r="AE3068" s="7">
        <v>8020</v>
      </c>
      <c r="AF3068" s="7">
        <v>519</v>
      </c>
      <c r="AG3068" s="7">
        <v>862</v>
      </c>
      <c r="AH3068" s="7">
        <v>1290</v>
      </c>
      <c r="BA3068" t="s">
        <v>31</v>
      </c>
      <c r="BB3068" s="1">
        <v>7.55</v>
      </c>
      <c r="BC3068" s="2">
        <f t="shared" si="883"/>
        <v>3074.7531734837798</v>
      </c>
      <c r="BD3068" s="2">
        <f t="shared" si="884"/>
        <v>0</v>
      </c>
      <c r="BE3068" s="2">
        <f t="shared" si="885"/>
        <v>195.71101394961482</v>
      </c>
      <c r="BF3068" s="2">
        <f t="shared" si="886"/>
        <v>45.78669873277218</v>
      </c>
      <c r="BG3068" s="2">
        <f t="shared" si="887"/>
        <v>1.5573669957447089</v>
      </c>
      <c r="BH3068" s="2">
        <f t="shared" si="888"/>
        <v>3001.4354691374133</v>
      </c>
      <c r="BI3068" s="2">
        <f t="shared" si="889"/>
        <v>205.16756203632642</v>
      </c>
      <c r="BJ3068" s="2">
        <f t="shared" si="890"/>
        <v>74.773087451375886</v>
      </c>
      <c r="BK3068" s="2">
        <f t="shared" si="891"/>
        <v>21.508059284395426</v>
      </c>
      <c r="BL3068" s="2">
        <f t="shared" si="892"/>
        <v>53.075498868545566</v>
      </c>
      <c r="BN3068" s="1">
        <f t="shared" si="893"/>
        <v>-0.62543869564646049</v>
      </c>
      <c r="BO3068" s="2">
        <f t="shared" si="894"/>
        <v>0.97615493010019549</v>
      </c>
      <c r="BP3068" s="1">
        <f t="shared" si="895"/>
        <v>2.4855491329479769</v>
      </c>
    </row>
    <row r="3069" spans="1:68" x14ac:dyDescent="0.25">
      <c r="A3069" t="s">
        <v>2792</v>
      </c>
      <c r="B3069" t="s">
        <v>2797</v>
      </c>
      <c r="C3069" t="s">
        <v>27</v>
      </c>
      <c r="G3069" t="s">
        <v>1086</v>
      </c>
      <c r="H3069" t="s">
        <v>78</v>
      </c>
      <c r="I3069" t="s">
        <v>195</v>
      </c>
      <c r="J3069" t="s">
        <v>41</v>
      </c>
      <c r="L3069" t="s">
        <v>30</v>
      </c>
      <c r="O3069">
        <v>1.117</v>
      </c>
      <c r="P3069" s="7">
        <v>7.83</v>
      </c>
      <c r="Q3069" s="1">
        <v>15.6</v>
      </c>
      <c r="T3069" s="7">
        <v>90900</v>
      </c>
      <c r="W3069" s="7">
        <v>18200</v>
      </c>
      <c r="Z3069" s="7">
        <v>575</v>
      </c>
      <c r="AA3069" s="1">
        <v>22.820572569906794</v>
      </c>
      <c r="AB3069" s="7"/>
      <c r="AD3069" s="7">
        <v>59800</v>
      </c>
      <c r="AE3069" s="7">
        <v>7190</v>
      </c>
      <c r="AF3069" s="7">
        <v>435</v>
      </c>
      <c r="AG3069" s="7">
        <v>1030</v>
      </c>
      <c r="AH3069" s="7">
        <v>1180</v>
      </c>
      <c r="BA3069" t="s">
        <v>31</v>
      </c>
      <c r="BB3069" s="1">
        <v>15.6</v>
      </c>
      <c r="BC3069" s="2">
        <f t="shared" si="883"/>
        <v>2564.1748942172071</v>
      </c>
      <c r="BD3069" s="2">
        <f t="shared" si="884"/>
        <v>0</v>
      </c>
      <c r="BE3069" s="2">
        <f t="shared" si="885"/>
        <v>189.46491775973348</v>
      </c>
      <c r="BF3069" s="2">
        <f t="shared" si="886"/>
        <v>53.186569235038384</v>
      </c>
      <c r="BG3069" s="2">
        <f t="shared" si="887"/>
        <v>0.81253930212767422</v>
      </c>
      <c r="BH3069" s="2">
        <f t="shared" si="888"/>
        <v>2601.2440732524251</v>
      </c>
      <c r="BI3069" s="2">
        <f t="shared" si="889"/>
        <v>183.93451010488616</v>
      </c>
      <c r="BJ3069" s="2">
        <f t="shared" si="890"/>
        <v>62.671084858089614</v>
      </c>
      <c r="BK3069" s="2">
        <f t="shared" si="891"/>
        <v>25.699885223813563</v>
      </c>
      <c r="BL3069" s="2">
        <f t="shared" si="892"/>
        <v>48.549681135568811</v>
      </c>
      <c r="BN3069" s="1">
        <f t="shared" si="893"/>
        <v>0.63213657112584964</v>
      </c>
      <c r="BO3069" s="2">
        <f t="shared" si="894"/>
        <v>1.0144565720219854</v>
      </c>
      <c r="BP3069" s="1">
        <f t="shared" si="895"/>
        <v>2.7126436781609193</v>
      </c>
    </row>
    <row r="3070" spans="1:68" x14ac:dyDescent="0.25">
      <c r="A3070" t="s">
        <v>2793</v>
      </c>
      <c r="B3070" t="s">
        <v>2797</v>
      </c>
      <c r="C3070" t="s">
        <v>27</v>
      </c>
      <c r="G3070" t="s">
        <v>1086</v>
      </c>
      <c r="H3070" t="s">
        <v>78</v>
      </c>
      <c r="I3070" t="s">
        <v>195</v>
      </c>
      <c r="J3070" t="s">
        <v>41</v>
      </c>
      <c r="L3070" t="s">
        <v>30</v>
      </c>
      <c r="O3070">
        <v>1.1140000000000001</v>
      </c>
      <c r="P3070" s="7">
        <v>7.68</v>
      </c>
      <c r="Q3070" s="1">
        <v>9.4</v>
      </c>
      <c r="T3070" s="7">
        <v>86300</v>
      </c>
      <c r="W3070" s="7">
        <v>20000</v>
      </c>
      <c r="Z3070" s="7">
        <v>640</v>
      </c>
      <c r="AA3070" s="1">
        <v>28.525715712383491</v>
      </c>
      <c r="AB3070" s="7"/>
      <c r="AD3070" s="7">
        <v>58200</v>
      </c>
      <c r="AE3070" s="7">
        <v>6570</v>
      </c>
      <c r="AF3070" s="7">
        <v>417</v>
      </c>
      <c r="AG3070" s="7">
        <v>838</v>
      </c>
      <c r="AH3070" s="7">
        <v>1160</v>
      </c>
      <c r="BA3070" t="s">
        <v>31</v>
      </c>
      <c r="BB3070" s="1">
        <v>9.4</v>
      </c>
      <c r="BC3070" s="2">
        <f t="shared" si="883"/>
        <v>2434.4146685472497</v>
      </c>
      <c r="BD3070" s="2">
        <f t="shared" si="884"/>
        <v>0</v>
      </c>
      <c r="BE3070" s="2">
        <f t="shared" si="885"/>
        <v>208.20320632937748</v>
      </c>
      <c r="BF3070" s="2">
        <f t="shared" si="886"/>
        <v>59.198964018129686</v>
      </c>
      <c r="BG3070" s="2">
        <f t="shared" si="887"/>
        <v>1.0156741276595926</v>
      </c>
      <c r="BH3070" s="2">
        <f t="shared" si="888"/>
        <v>2531.6455696202529</v>
      </c>
      <c r="BI3070" s="2">
        <f t="shared" si="889"/>
        <v>168.07367613200304</v>
      </c>
      <c r="BJ3070" s="2">
        <f t="shared" si="890"/>
        <v>60.077798588099697</v>
      </c>
      <c r="BK3070" s="2">
        <f t="shared" si="891"/>
        <v>20.909227007335694</v>
      </c>
      <c r="BL3070" s="2">
        <f t="shared" si="892"/>
        <v>47.726805184118497</v>
      </c>
      <c r="BN3070" s="1">
        <f t="shared" si="893"/>
        <v>0.64002380115760504</v>
      </c>
      <c r="BO3070" s="2">
        <f t="shared" si="894"/>
        <v>1.0399401557710077</v>
      </c>
      <c r="BP3070" s="1">
        <f t="shared" si="895"/>
        <v>2.7817745803357314</v>
      </c>
    </row>
    <row r="3071" spans="1:68" x14ac:dyDescent="0.25">
      <c r="A3071" t="s">
        <v>2794</v>
      </c>
      <c r="B3071" t="s">
        <v>2797</v>
      </c>
      <c r="C3071" t="s">
        <v>27</v>
      </c>
      <c r="G3071" t="s">
        <v>1086</v>
      </c>
      <c r="H3071" t="s">
        <v>78</v>
      </c>
      <c r="I3071" t="s">
        <v>195</v>
      </c>
      <c r="J3071" t="s">
        <v>41</v>
      </c>
      <c r="L3071" t="s">
        <v>30</v>
      </c>
      <c r="O3071">
        <v>1.1080000000000001</v>
      </c>
      <c r="P3071" s="7">
        <v>7.64</v>
      </c>
      <c r="Q3071" s="1">
        <v>10</v>
      </c>
      <c r="T3071" s="7">
        <v>80900</v>
      </c>
      <c r="W3071" s="7">
        <v>22500</v>
      </c>
      <c r="Z3071" s="7">
        <v>615</v>
      </c>
      <c r="AA3071" s="1">
        <v>26.624001331557924</v>
      </c>
      <c r="AB3071" s="7"/>
      <c r="AD3071" s="7">
        <v>55200</v>
      </c>
      <c r="AE3071" s="7">
        <v>6140</v>
      </c>
      <c r="AF3071" s="7">
        <v>389</v>
      </c>
      <c r="AG3071" s="7">
        <v>702</v>
      </c>
      <c r="AH3071" s="7">
        <v>1060</v>
      </c>
      <c r="BA3071" t="s">
        <v>31</v>
      </c>
      <c r="BB3071" s="1">
        <v>10</v>
      </c>
      <c r="BC3071" s="2">
        <f t="shared" si="883"/>
        <v>2282.0874471086036</v>
      </c>
      <c r="BD3071" s="2">
        <f t="shared" si="884"/>
        <v>0</v>
      </c>
      <c r="BE3071" s="2">
        <f t="shared" si="885"/>
        <v>234.22860712054964</v>
      </c>
      <c r="BF3071" s="2">
        <f t="shared" si="886"/>
        <v>56.886504486171489</v>
      </c>
      <c r="BG3071" s="2">
        <f t="shared" si="887"/>
        <v>0.94796251914895313</v>
      </c>
      <c r="BH3071" s="2">
        <f t="shared" si="888"/>
        <v>2401.1483753099305</v>
      </c>
      <c r="BI3071" s="2">
        <f t="shared" si="889"/>
        <v>157.07342031210027</v>
      </c>
      <c r="BJ3071" s="2">
        <f t="shared" si="890"/>
        <v>56.043797723670941</v>
      </c>
      <c r="BK3071" s="2">
        <f t="shared" si="891"/>
        <v>17.515844103997203</v>
      </c>
      <c r="BL3071" s="2">
        <f t="shared" si="892"/>
        <v>43.612425426866899</v>
      </c>
      <c r="BN3071" s="1">
        <f t="shared" si="893"/>
        <v>-0.43700631343164753</v>
      </c>
      <c r="BO3071" s="2">
        <f t="shared" si="894"/>
        <v>1.0521719394899511</v>
      </c>
      <c r="BP3071" s="1">
        <f t="shared" si="895"/>
        <v>2.7249357326478147</v>
      </c>
    </row>
    <row r="3072" spans="1:68" x14ac:dyDescent="0.25">
      <c r="A3072" t="s">
        <v>2795</v>
      </c>
      <c r="B3072" t="s">
        <v>2797</v>
      </c>
      <c r="C3072" t="s">
        <v>27</v>
      </c>
      <c r="G3072" t="s">
        <v>1086</v>
      </c>
      <c r="H3072" t="s">
        <v>78</v>
      </c>
      <c r="I3072" t="s">
        <v>195</v>
      </c>
      <c r="J3072" t="s">
        <v>41</v>
      </c>
      <c r="L3072" t="s">
        <v>30</v>
      </c>
      <c r="O3072">
        <v>1.107</v>
      </c>
      <c r="P3072" s="7">
        <v>7.7</v>
      </c>
      <c r="Q3072" s="1">
        <v>8.6</v>
      </c>
      <c r="T3072" s="7">
        <v>74200</v>
      </c>
      <c r="W3072" s="7">
        <v>28400</v>
      </c>
      <c r="Z3072" s="7">
        <v>620</v>
      </c>
      <c r="AA3072" s="1">
        <v>24.088382157123839</v>
      </c>
      <c r="AB3072" s="7"/>
      <c r="AD3072" s="7">
        <v>53800</v>
      </c>
      <c r="AE3072" s="7">
        <v>5870</v>
      </c>
      <c r="AF3072" s="7">
        <v>367</v>
      </c>
      <c r="AG3072" s="7">
        <v>585</v>
      </c>
      <c r="AH3072" s="7">
        <v>1030</v>
      </c>
      <c r="BA3072" t="s">
        <v>31</v>
      </c>
      <c r="BB3072" s="1">
        <v>8.6</v>
      </c>
      <c r="BC3072" s="2">
        <f t="shared" si="883"/>
        <v>2093.0888575458389</v>
      </c>
      <c r="BD3072" s="2">
        <f t="shared" si="884"/>
        <v>0</v>
      </c>
      <c r="BE3072" s="2">
        <f t="shared" si="885"/>
        <v>295.64855298771602</v>
      </c>
      <c r="BF3072" s="2">
        <f t="shared" si="886"/>
        <v>57.34899639256313</v>
      </c>
      <c r="BG3072" s="2">
        <f t="shared" si="887"/>
        <v>0.85768037446810053</v>
      </c>
      <c r="BH3072" s="2">
        <f t="shared" si="888"/>
        <v>2340.2496846317804</v>
      </c>
      <c r="BI3072" s="2">
        <f t="shared" si="889"/>
        <v>150.16628293681248</v>
      </c>
      <c r="BJ3072" s="2">
        <f t="shared" si="890"/>
        <v>52.874225615905488</v>
      </c>
      <c r="BK3072" s="2">
        <f t="shared" si="891"/>
        <v>14.596536753331003</v>
      </c>
      <c r="BL3072" s="2">
        <f t="shared" si="892"/>
        <v>42.378111499691421</v>
      </c>
      <c r="BN3072" s="1">
        <f t="shared" si="893"/>
        <v>-0.66813023382536085</v>
      </c>
      <c r="BO3072" s="2">
        <f t="shared" si="894"/>
        <v>1.1180842495983372</v>
      </c>
      <c r="BP3072" s="1">
        <f t="shared" si="895"/>
        <v>2.8065395095367847</v>
      </c>
    </row>
    <row r="3073" spans="1:68" x14ac:dyDescent="0.25">
      <c r="A3073" t="s">
        <v>2796</v>
      </c>
      <c r="B3073" t="s">
        <v>2797</v>
      </c>
      <c r="C3073" t="s">
        <v>27</v>
      </c>
      <c r="G3073" t="s">
        <v>1086</v>
      </c>
      <c r="H3073" t="s">
        <v>78</v>
      </c>
      <c r="I3073" t="s">
        <v>195</v>
      </c>
      <c r="J3073" t="s">
        <v>41</v>
      </c>
      <c r="L3073" t="s">
        <v>30</v>
      </c>
      <c r="O3073">
        <v>1.1140000000000001</v>
      </c>
      <c r="P3073" s="7">
        <v>7.79</v>
      </c>
      <c r="Q3073" s="1">
        <v>13.4</v>
      </c>
      <c r="T3073" s="7">
        <v>74900</v>
      </c>
      <c r="W3073" s="7">
        <v>34200</v>
      </c>
      <c r="Z3073" s="7">
        <v>570</v>
      </c>
      <c r="AA3073" s="1">
        <v>27.257906125166446</v>
      </c>
      <c r="AB3073" s="7"/>
      <c r="AD3073" s="7">
        <v>56600</v>
      </c>
      <c r="AE3073" s="7">
        <v>6330</v>
      </c>
      <c r="AF3073" s="7">
        <v>380</v>
      </c>
      <c r="AG3073" s="7">
        <v>573</v>
      </c>
      <c r="AH3073" s="7">
        <v>1050</v>
      </c>
      <c r="BA3073" t="s">
        <v>31</v>
      </c>
      <c r="BB3073" s="1">
        <v>13.4</v>
      </c>
      <c r="BC3073" s="2">
        <f t="shared" si="883"/>
        <v>2112.8349788434411</v>
      </c>
      <c r="BD3073" s="2">
        <f t="shared" si="884"/>
        <v>0</v>
      </c>
      <c r="BE3073" s="2">
        <f t="shared" si="885"/>
        <v>356.02748282323546</v>
      </c>
      <c r="BF3073" s="2">
        <f t="shared" si="886"/>
        <v>52.72407732864675</v>
      </c>
      <c r="BG3073" s="2">
        <f t="shared" si="887"/>
        <v>0.97053305531916634</v>
      </c>
      <c r="BH3073" s="2">
        <f t="shared" si="888"/>
        <v>2462.0470659880812</v>
      </c>
      <c r="BI3073" s="2">
        <f t="shared" si="889"/>
        <v>161.93399846508058</v>
      </c>
      <c r="BJ3073" s="2">
        <f t="shared" si="890"/>
        <v>54.747154588675983</v>
      </c>
      <c r="BK3073" s="2">
        <f t="shared" si="891"/>
        <v>14.297120614801138</v>
      </c>
      <c r="BL3073" s="2">
        <f t="shared" si="892"/>
        <v>43.200987451141742</v>
      </c>
      <c r="BN3073" s="1">
        <f t="shared" si="893"/>
        <v>-0.79128898315863672</v>
      </c>
      <c r="BO3073" s="2">
        <f t="shared" si="894"/>
        <v>1.165281288241355</v>
      </c>
      <c r="BP3073" s="1">
        <f t="shared" si="895"/>
        <v>2.763157894736842</v>
      </c>
    </row>
    <row r="3074" spans="1:68" x14ac:dyDescent="0.25">
      <c r="A3074" t="s">
        <v>2487</v>
      </c>
      <c r="B3074" t="s">
        <v>2799</v>
      </c>
      <c r="C3074" t="s">
        <v>191</v>
      </c>
      <c r="D3074">
        <v>-23.37799</v>
      </c>
      <c r="E3074">
        <v>-68.387727999999996</v>
      </c>
      <c r="F3074" s="16">
        <v>28277</v>
      </c>
      <c r="G3074" t="s">
        <v>1086</v>
      </c>
      <c r="H3074" t="s">
        <v>445</v>
      </c>
      <c r="I3074" t="s">
        <v>1013</v>
      </c>
      <c r="J3074" t="s">
        <v>41</v>
      </c>
      <c r="L3074" t="s">
        <v>30</v>
      </c>
      <c r="M3074" t="s">
        <v>2841</v>
      </c>
      <c r="P3074" s="7">
        <v>6.9</v>
      </c>
      <c r="T3074">
        <v>192500</v>
      </c>
      <c r="W3074">
        <v>25500</v>
      </c>
      <c r="Z3074" s="3">
        <v>975.53898897118268</v>
      </c>
      <c r="AD3074">
        <v>110000</v>
      </c>
      <c r="AE3074">
        <v>20500</v>
      </c>
      <c r="AF3074">
        <v>800</v>
      </c>
      <c r="AG3074">
        <v>400</v>
      </c>
      <c r="AH3074">
        <v>8970</v>
      </c>
      <c r="AQ3074" s="7"/>
      <c r="BA3074" t="s">
        <v>31</v>
      </c>
      <c r="BC3074" s="2">
        <f t="shared" ref="BC3074:BC3137" si="896">T3074/35.45</f>
        <v>5430.18335684062</v>
      </c>
      <c r="BD3074" s="2">
        <f t="shared" ref="BD3074:BD3105" si="897">U3074/79.904</f>
        <v>0</v>
      </c>
      <c r="BE3074" s="2">
        <f t="shared" ref="BE3074:BE3105" si="898">W3074/96.06</f>
        <v>265.45908806995629</v>
      </c>
      <c r="BF3074" s="2">
        <f t="shared" ref="BF3074:BF3137" si="899">Z3074/10.811</f>
        <v>90.235777353730711</v>
      </c>
      <c r="BG3074" s="2">
        <f t="shared" ref="BG3074:BG3137" si="900">AA3074/28.0855</f>
        <v>0</v>
      </c>
      <c r="BH3074" s="2">
        <f t="shared" ref="BH3074:BH3137" si="901">AD3074/22.989</f>
        <v>4784.8971247118188</v>
      </c>
      <c r="BI3074" s="2">
        <f t="shared" ref="BI3074:BI3137" si="902">AE3074/39.09</f>
        <v>524.43080071629572</v>
      </c>
      <c r="BJ3074" s="2">
        <f t="shared" ref="BJ3074:BJ3137" si="903">AF3074/6.941</f>
        <v>115.25716755510733</v>
      </c>
      <c r="BK3074" s="2">
        <f t="shared" ref="BK3074:BK3137" si="904">AG3074/40.078</f>
        <v>9.9805379509955578</v>
      </c>
      <c r="BL3074" s="2">
        <f t="shared" ref="BL3074:BL3137" si="905">AH3074/24.305</f>
        <v>369.059864225468</v>
      </c>
      <c r="BN3074" s="1">
        <f t="shared" ref="BN3074:BN3137" si="906">((BH3074+BI3074+BJ3074+2*BK3074+2*BL3074)-(BC3074+BD3074+2*BE3074+BB3074))/((BH3074+BI3074+BJ3074+2*BK3074+2*BL3074)+(BC3074+BD3074+2*BE3074+BB3074))*100</f>
        <v>1.824510932270373</v>
      </c>
      <c r="BO3074" s="2">
        <f t="shared" ref="BO3074:BO3137" si="907">BH3074/BC3074</f>
        <v>0.88116676920017656</v>
      </c>
      <c r="BP3074" s="1">
        <f t="shared" ref="BP3074:BP3137" si="908">AH3074/AF3074</f>
        <v>11.2125</v>
      </c>
    </row>
    <row r="3075" spans="1:68" x14ac:dyDescent="0.25">
      <c r="A3075" t="s">
        <v>2487</v>
      </c>
      <c r="B3075" t="s">
        <v>2799</v>
      </c>
      <c r="C3075" t="s">
        <v>191</v>
      </c>
      <c r="D3075">
        <v>-23.37799</v>
      </c>
      <c r="E3075">
        <v>-68.387727999999996</v>
      </c>
      <c r="F3075" s="16">
        <v>28277</v>
      </c>
      <c r="G3075" t="s">
        <v>1086</v>
      </c>
      <c r="H3075" t="s">
        <v>445</v>
      </c>
      <c r="I3075" t="s">
        <v>1013</v>
      </c>
      <c r="J3075" t="s">
        <v>41</v>
      </c>
      <c r="L3075" t="s">
        <v>30</v>
      </c>
      <c r="M3075" t="s">
        <v>2841</v>
      </c>
      <c r="P3075" s="7"/>
      <c r="T3075">
        <v>189700</v>
      </c>
      <c r="W3075">
        <v>25130</v>
      </c>
      <c r="Z3075" s="3"/>
      <c r="AD3075">
        <v>99900</v>
      </c>
      <c r="AE3075">
        <v>21700</v>
      </c>
      <c r="AF3075">
        <v>1340</v>
      </c>
      <c r="AG3075">
        <v>310</v>
      </c>
      <c r="AH3075">
        <v>9150</v>
      </c>
      <c r="AQ3075">
        <v>375600</v>
      </c>
      <c r="BA3075" t="s">
        <v>31</v>
      </c>
      <c r="BC3075" s="2">
        <f t="shared" si="896"/>
        <v>5351.198871650211</v>
      </c>
      <c r="BD3075" s="2">
        <f t="shared" si="897"/>
        <v>0</v>
      </c>
      <c r="BE3075" s="2">
        <f t="shared" si="898"/>
        <v>261.60732875286277</v>
      </c>
      <c r="BF3075" s="2">
        <f t="shared" si="899"/>
        <v>0</v>
      </c>
      <c r="BG3075" s="2">
        <f t="shared" si="900"/>
        <v>0</v>
      </c>
      <c r="BH3075" s="2">
        <f t="shared" si="901"/>
        <v>4345.5565705337331</v>
      </c>
      <c r="BI3075" s="2">
        <f t="shared" si="902"/>
        <v>555.12918905090817</v>
      </c>
      <c r="BJ3075" s="2">
        <f t="shared" si="903"/>
        <v>193.05575565480478</v>
      </c>
      <c r="BK3075" s="2">
        <f t="shared" si="904"/>
        <v>7.7349169120215571</v>
      </c>
      <c r="BL3075" s="2">
        <f t="shared" si="905"/>
        <v>376.4657477885209</v>
      </c>
      <c r="BN3075" s="1">
        <f t="shared" si="906"/>
        <v>-0.10455097836706365</v>
      </c>
      <c r="BO3075" s="2">
        <f t="shared" si="907"/>
        <v>0.81207158895846521</v>
      </c>
      <c r="BP3075" s="1">
        <f t="shared" si="908"/>
        <v>6.8283582089552235</v>
      </c>
    </row>
    <row r="3076" spans="1:68" x14ac:dyDescent="0.25">
      <c r="A3076" t="s">
        <v>2800</v>
      </c>
      <c r="B3076" t="s">
        <v>2799</v>
      </c>
      <c r="C3076" t="s">
        <v>191</v>
      </c>
      <c r="D3076">
        <v>-23.402517</v>
      </c>
      <c r="E3076">
        <v>-68.346632999999997</v>
      </c>
      <c r="F3076" s="16">
        <v>28277</v>
      </c>
      <c r="G3076" t="s">
        <v>1086</v>
      </c>
      <c r="H3076" t="s">
        <v>445</v>
      </c>
      <c r="I3076" t="s">
        <v>1013</v>
      </c>
      <c r="J3076" t="s">
        <v>41</v>
      </c>
      <c r="L3076" t="s">
        <v>30</v>
      </c>
      <c r="M3076" t="s">
        <v>2841</v>
      </c>
      <c r="P3076" s="7">
        <v>7</v>
      </c>
      <c r="T3076">
        <v>187300</v>
      </c>
      <c r="W3076">
        <v>24520</v>
      </c>
      <c r="Z3076" s="3">
        <v>931.83204502086085</v>
      </c>
      <c r="AD3076">
        <v>110000</v>
      </c>
      <c r="AE3076">
        <v>14500</v>
      </c>
      <c r="AF3076">
        <v>500</v>
      </c>
      <c r="AG3076">
        <v>360</v>
      </c>
      <c r="AH3076">
        <v>7680</v>
      </c>
      <c r="AQ3076" s="7"/>
      <c r="BA3076" t="s">
        <v>31</v>
      </c>
      <c r="BC3076" s="2">
        <f t="shared" si="896"/>
        <v>5283.4978843441459</v>
      </c>
      <c r="BD3076" s="2">
        <f t="shared" si="897"/>
        <v>0</v>
      </c>
      <c r="BE3076" s="2">
        <f t="shared" si="898"/>
        <v>255.25713095981678</v>
      </c>
      <c r="BF3076" s="2">
        <f t="shared" si="899"/>
        <v>86.19295578770334</v>
      </c>
      <c r="BG3076" s="2">
        <f t="shared" si="900"/>
        <v>0</v>
      </c>
      <c r="BH3076" s="2">
        <f t="shared" si="901"/>
        <v>4784.8971247118188</v>
      </c>
      <c r="BI3076" s="2">
        <f t="shared" si="902"/>
        <v>370.93885904323355</v>
      </c>
      <c r="BJ3076" s="2">
        <f t="shared" si="903"/>
        <v>72.03572972194209</v>
      </c>
      <c r="BK3076" s="2">
        <f t="shared" si="904"/>
        <v>8.9824841558960014</v>
      </c>
      <c r="BL3076" s="2">
        <f t="shared" si="905"/>
        <v>315.98436535692247</v>
      </c>
      <c r="BN3076" s="1">
        <f t="shared" si="906"/>
        <v>0.71791103499486286</v>
      </c>
      <c r="BO3076" s="2">
        <f t="shared" si="907"/>
        <v>0.90563055563819539</v>
      </c>
      <c r="BP3076" s="1">
        <f t="shared" si="908"/>
        <v>15.36</v>
      </c>
    </row>
    <row r="3077" spans="1:68" x14ac:dyDescent="0.25">
      <c r="A3077" t="s">
        <v>2800</v>
      </c>
      <c r="B3077" t="s">
        <v>2799</v>
      </c>
      <c r="C3077" t="s">
        <v>191</v>
      </c>
      <c r="D3077">
        <v>-23.402517</v>
      </c>
      <c r="E3077">
        <v>-68.346632999999997</v>
      </c>
      <c r="F3077" s="16">
        <v>28277</v>
      </c>
      <c r="G3077" t="s">
        <v>1086</v>
      </c>
      <c r="H3077" t="s">
        <v>445</v>
      </c>
      <c r="I3077" t="s">
        <v>1013</v>
      </c>
      <c r="J3077" t="s">
        <v>41</v>
      </c>
      <c r="L3077" t="s">
        <v>30</v>
      </c>
      <c r="M3077" t="s">
        <v>2841</v>
      </c>
      <c r="P3077" s="7"/>
      <c r="T3077">
        <v>187800</v>
      </c>
      <c r="W3077">
        <v>24400</v>
      </c>
      <c r="Z3077" s="3"/>
      <c r="AD3077">
        <v>104600</v>
      </c>
      <c r="AE3077">
        <v>15500</v>
      </c>
      <c r="AF3077">
        <v>1010</v>
      </c>
      <c r="AG3077">
        <v>310</v>
      </c>
      <c r="AH3077">
        <v>8420</v>
      </c>
      <c r="AQ3077">
        <v>383800</v>
      </c>
      <c r="BA3077" t="s">
        <v>31</v>
      </c>
      <c r="BC3077" s="2">
        <f t="shared" si="896"/>
        <v>5297.6022566995762</v>
      </c>
      <c r="BD3077" s="2">
        <f t="shared" si="897"/>
        <v>0</v>
      </c>
      <c r="BE3077" s="2">
        <f t="shared" si="898"/>
        <v>254.00791172184051</v>
      </c>
      <c r="BF3077" s="2">
        <f t="shared" si="899"/>
        <v>0</v>
      </c>
      <c r="BG3077" s="2">
        <f t="shared" si="900"/>
        <v>0</v>
      </c>
      <c r="BH3077" s="2">
        <f t="shared" si="901"/>
        <v>4550.002174953238</v>
      </c>
      <c r="BI3077" s="2">
        <f t="shared" si="902"/>
        <v>396.5208493220772</v>
      </c>
      <c r="BJ3077" s="2">
        <f t="shared" si="903"/>
        <v>145.51217403832302</v>
      </c>
      <c r="BK3077" s="2">
        <f t="shared" si="904"/>
        <v>7.7349169120215571</v>
      </c>
      <c r="BL3077" s="2">
        <f t="shared" si="905"/>
        <v>346.43077556058427</v>
      </c>
      <c r="BN3077" s="1">
        <f t="shared" si="906"/>
        <v>-4.5248180457861976E-2</v>
      </c>
      <c r="BO3077" s="2">
        <f t="shared" si="907"/>
        <v>0.85887953728483657</v>
      </c>
      <c r="BP3077" s="1">
        <f t="shared" si="908"/>
        <v>8.3366336633663369</v>
      </c>
    </row>
    <row r="3078" spans="1:68" x14ac:dyDescent="0.25">
      <c r="A3078" t="s">
        <v>2801</v>
      </c>
      <c r="B3078" t="s">
        <v>2799</v>
      </c>
      <c r="C3078" t="s">
        <v>191</v>
      </c>
      <c r="D3078">
        <v>-23.426832999999998</v>
      </c>
      <c r="E3078">
        <v>-68.304191000000003</v>
      </c>
      <c r="F3078" s="16">
        <v>28277</v>
      </c>
      <c r="G3078" t="s">
        <v>1086</v>
      </c>
      <c r="H3078" t="s">
        <v>445</v>
      </c>
      <c r="I3078" t="s">
        <v>1013</v>
      </c>
      <c r="J3078" t="s">
        <v>41</v>
      </c>
      <c r="L3078" t="s">
        <v>30</v>
      </c>
      <c r="M3078" t="s">
        <v>2841</v>
      </c>
      <c r="P3078" s="7">
        <v>7</v>
      </c>
      <c r="T3078">
        <v>190800</v>
      </c>
      <c r="W3078">
        <v>20920</v>
      </c>
      <c r="Z3078" s="3">
        <v>704.55593647918761</v>
      </c>
      <c r="AD3078">
        <v>114200</v>
      </c>
      <c r="AE3078">
        <v>11000</v>
      </c>
      <c r="AF3078">
        <v>500</v>
      </c>
      <c r="AG3078">
        <v>400</v>
      </c>
      <c r="AH3078">
        <v>5980</v>
      </c>
      <c r="AQ3078" s="7"/>
      <c r="BA3078" t="s">
        <v>31</v>
      </c>
      <c r="BC3078" s="2">
        <f t="shared" si="896"/>
        <v>5382.2284908321571</v>
      </c>
      <c r="BD3078" s="2">
        <f t="shared" si="897"/>
        <v>0</v>
      </c>
      <c r="BE3078" s="2">
        <f t="shared" si="898"/>
        <v>217.78055382052884</v>
      </c>
      <c r="BF3078" s="2">
        <f t="shared" si="899"/>
        <v>65.170283644361078</v>
      </c>
      <c r="BG3078" s="2">
        <f t="shared" si="900"/>
        <v>0</v>
      </c>
      <c r="BH3078" s="2">
        <f t="shared" si="901"/>
        <v>4967.5931967462702</v>
      </c>
      <c r="BI3078" s="2">
        <f t="shared" si="902"/>
        <v>281.40189306728058</v>
      </c>
      <c r="BJ3078" s="2">
        <f t="shared" si="903"/>
        <v>72.03572972194209</v>
      </c>
      <c r="BK3078" s="2">
        <f t="shared" si="904"/>
        <v>9.9805379509955578</v>
      </c>
      <c r="BL3078" s="2">
        <f t="shared" si="905"/>
        <v>246.03990948364535</v>
      </c>
      <c r="BN3078" s="1">
        <f t="shared" si="906"/>
        <v>0.13116726327064876</v>
      </c>
      <c r="BO3078" s="2">
        <f t="shared" si="907"/>
        <v>0.92296215316905295</v>
      </c>
      <c r="BP3078" s="1">
        <f t="shared" si="908"/>
        <v>11.96</v>
      </c>
    </row>
    <row r="3079" spans="1:68" x14ac:dyDescent="0.25">
      <c r="A3079" t="s">
        <v>2801</v>
      </c>
      <c r="B3079" t="s">
        <v>2799</v>
      </c>
      <c r="C3079" t="s">
        <v>191</v>
      </c>
      <c r="D3079">
        <v>-23.426832999999998</v>
      </c>
      <c r="E3079">
        <v>-68.304191000000003</v>
      </c>
      <c r="F3079" s="16">
        <v>28277</v>
      </c>
      <c r="G3079" t="s">
        <v>1086</v>
      </c>
      <c r="H3079" t="s">
        <v>445</v>
      </c>
      <c r="I3079" t="s">
        <v>1013</v>
      </c>
      <c r="J3079" t="s">
        <v>41</v>
      </c>
      <c r="L3079" t="s">
        <v>30</v>
      </c>
      <c r="M3079" t="s">
        <v>2841</v>
      </c>
      <c r="P3079" s="7"/>
      <c r="T3079">
        <v>189000</v>
      </c>
      <c r="W3079">
        <v>21590</v>
      </c>
      <c r="Z3079" s="3"/>
      <c r="AD3079">
        <v>108100</v>
      </c>
      <c r="AE3079">
        <v>12000</v>
      </c>
      <c r="AF3079">
        <v>780</v>
      </c>
      <c r="AG3079">
        <v>340</v>
      </c>
      <c r="AH3079">
        <v>6220</v>
      </c>
      <c r="AQ3079">
        <v>379800</v>
      </c>
      <c r="BA3079" t="s">
        <v>31</v>
      </c>
      <c r="BC3079" s="2">
        <f t="shared" si="896"/>
        <v>5331.4527503526087</v>
      </c>
      <c r="BD3079" s="2">
        <f t="shared" si="897"/>
        <v>0</v>
      </c>
      <c r="BE3079" s="2">
        <f t="shared" si="898"/>
        <v>224.75536123256299</v>
      </c>
      <c r="BF3079" s="2">
        <f t="shared" si="899"/>
        <v>0</v>
      </c>
      <c r="BG3079" s="2">
        <f t="shared" si="900"/>
        <v>0</v>
      </c>
      <c r="BH3079" s="2">
        <f t="shared" si="901"/>
        <v>4702.2489016486143</v>
      </c>
      <c r="BI3079" s="2">
        <f t="shared" si="902"/>
        <v>306.98388334612429</v>
      </c>
      <c r="BJ3079" s="2">
        <f t="shared" si="903"/>
        <v>112.37573836622965</v>
      </c>
      <c r="BK3079" s="2">
        <f t="shared" si="904"/>
        <v>8.483457258346224</v>
      </c>
      <c r="BL3079" s="2">
        <f t="shared" si="905"/>
        <v>255.91442090104917</v>
      </c>
      <c r="BN3079" s="1">
        <f t="shared" si="906"/>
        <v>-1.1421134895205407</v>
      </c>
      <c r="BO3079" s="2">
        <f t="shared" si="907"/>
        <v>0.88198266435684336</v>
      </c>
      <c r="BP3079" s="1">
        <f t="shared" si="908"/>
        <v>7.9743589743589745</v>
      </c>
    </row>
    <row r="3080" spans="1:68" x14ac:dyDescent="0.25">
      <c r="A3080" t="s">
        <v>2802</v>
      </c>
      <c r="B3080" t="s">
        <v>2799</v>
      </c>
      <c r="C3080" t="s">
        <v>191</v>
      </c>
      <c r="D3080">
        <v>-23.450939000000002</v>
      </c>
      <c r="E3080">
        <v>-68.262871000000004</v>
      </c>
      <c r="F3080" s="16">
        <v>28277</v>
      </c>
      <c r="G3080" t="s">
        <v>1086</v>
      </c>
      <c r="H3080" t="s">
        <v>445</v>
      </c>
      <c r="I3080" t="s">
        <v>1013</v>
      </c>
      <c r="J3080" t="s">
        <v>41</v>
      </c>
      <c r="L3080" t="s">
        <v>30</v>
      </c>
      <c r="M3080" t="s">
        <v>2841</v>
      </c>
      <c r="P3080" s="7">
        <v>7.1</v>
      </c>
      <c r="T3080">
        <v>185500</v>
      </c>
      <c r="W3080">
        <v>25410</v>
      </c>
      <c r="Z3080" s="3">
        <v>541.96610498399036</v>
      </c>
      <c r="AD3080">
        <v>110000</v>
      </c>
      <c r="AE3080">
        <v>15000</v>
      </c>
      <c r="AF3080">
        <v>800</v>
      </c>
      <c r="AG3080">
        <v>360</v>
      </c>
      <c r="AH3080">
        <v>7770</v>
      </c>
      <c r="AQ3080" s="7"/>
      <c r="BA3080" t="s">
        <v>31</v>
      </c>
      <c r="BC3080" s="2">
        <f t="shared" si="896"/>
        <v>5232.7221438645975</v>
      </c>
      <c r="BD3080" s="2">
        <f t="shared" si="897"/>
        <v>0</v>
      </c>
      <c r="BE3080" s="2">
        <f t="shared" si="898"/>
        <v>264.52217364147407</v>
      </c>
      <c r="BF3080" s="2">
        <f t="shared" si="899"/>
        <v>50.130987418739281</v>
      </c>
      <c r="BG3080" s="2">
        <f t="shared" si="900"/>
        <v>0</v>
      </c>
      <c r="BH3080" s="2">
        <f t="shared" si="901"/>
        <v>4784.8971247118188</v>
      </c>
      <c r="BI3080" s="2">
        <f t="shared" si="902"/>
        <v>383.7298541826554</v>
      </c>
      <c r="BJ3080" s="2">
        <f t="shared" si="903"/>
        <v>115.25716755510733</v>
      </c>
      <c r="BK3080" s="2">
        <f t="shared" si="904"/>
        <v>8.9824841558960014</v>
      </c>
      <c r="BL3080" s="2">
        <f t="shared" si="905"/>
        <v>319.68730713844889</v>
      </c>
      <c r="BN3080" s="1">
        <f t="shared" si="906"/>
        <v>1.5334306404972509</v>
      </c>
      <c r="BO3080" s="2">
        <f t="shared" si="907"/>
        <v>0.91441834539640965</v>
      </c>
      <c r="BP3080" s="1">
        <f t="shared" si="908"/>
        <v>9.7125000000000004</v>
      </c>
    </row>
    <row r="3081" spans="1:68" x14ac:dyDescent="0.25">
      <c r="A3081" t="s">
        <v>2802</v>
      </c>
      <c r="B3081" t="s">
        <v>2799</v>
      </c>
      <c r="C3081" t="s">
        <v>191</v>
      </c>
      <c r="D3081">
        <v>-23.450939000000002</v>
      </c>
      <c r="E3081">
        <v>-68.262871000000004</v>
      </c>
      <c r="F3081" s="16">
        <v>28277</v>
      </c>
      <c r="G3081" t="s">
        <v>1086</v>
      </c>
      <c r="H3081" t="s">
        <v>445</v>
      </c>
      <c r="I3081" t="s">
        <v>1013</v>
      </c>
      <c r="J3081" t="s">
        <v>41</v>
      </c>
      <c r="L3081" t="s">
        <v>30</v>
      </c>
      <c r="M3081" t="s">
        <v>2841</v>
      </c>
      <c r="P3081" s="7"/>
      <c r="T3081">
        <v>187500</v>
      </c>
      <c r="W3081">
        <v>25130</v>
      </c>
      <c r="Z3081" s="3"/>
      <c r="AD3081">
        <v>104700</v>
      </c>
      <c r="AE3081">
        <v>14600</v>
      </c>
      <c r="AF3081">
        <v>990</v>
      </c>
      <c r="AG3081">
        <v>310</v>
      </c>
      <c r="AH3081">
        <v>8170</v>
      </c>
      <c r="AQ3081">
        <v>381700</v>
      </c>
      <c r="BA3081" t="s">
        <v>31</v>
      </c>
      <c r="BC3081" s="2">
        <f t="shared" si="896"/>
        <v>5289.1396332863187</v>
      </c>
      <c r="BD3081" s="2">
        <f t="shared" si="897"/>
        <v>0</v>
      </c>
      <c r="BE3081" s="2">
        <f t="shared" si="898"/>
        <v>261.60732875286277</v>
      </c>
      <c r="BF3081" s="2">
        <f t="shared" si="899"/>
        <v>0</v>
      </c>
      <c r="BG3081" s="2">
        <f t="shared" si="900"/>
        <v>0</v>
      </c>
      <c r="BH3081" s="2">
        <f t="shared" si="901"/>
        <v>4554.3520814302492</v>
      </c>
      <c r="BI3081" s="2">
        <f t="shared" si="902"/>
        <v>373.49705807111792</v>
      </c>
      <c r="BJ3081" s="2">
        <f t="shared" si="903"/>
        <v>142.63074484944534</v>
      </c>
      <c r="BK3081" s="2">
        <f t="shared" si="904"/>
        <v>7.7349169120215571</v>
      </c>
      <c r="BL3081" s="2">
        <f t="shared" si="905"/>
        <v>336.14482616745528</v>
      </c>
      <c r="BN3081" s="1">
        <f t="shared" si="906"/>
        <v>-0.46769355027363008</v>
      </c>
      <c r="BO3081" s="2">
        <f t="shared" si="907"/>
        <v>0.86107616686241251</v>
      </c>
      <c r="BP3081" s="1">
        <f t="shared" si="908"/>
        <v>8.2525252525252526</v>
      </c>
    </row>
    <row r="3082" spans="1:68" x14ac:dyDescent="0.25">
      <c r="A3082" t="s">
        <v>2483</v>
      </c>
      <c r="B3082" t="s">
        <v>2799</v>
      </c>
      <c r="C3082" t="s">
        <v>191</v>
      </c>
      <c r="D3082">
        <v>-23.474629</v>
      </c>
      <c r="E3082">
        <v>-68.221776000000006</v>
      </c>
      <c r="F3082" s="16">
        <v>28277</v>
      </c>
      <c r="G3082" t="s">
        <v>1086</v>
      </c>
      <c r="H3082" t="s">
        <v>445</v>
      </c>
      <c r="I3082" t="s">
        <v>1013</v>
      </c>
      <c r="J3082" t="s">
        <v>41</v>
      </c>
      <c r="L3082" t="s">
        <v>30</v>
      </c>
      <c r="M3082" t="s">
        <v>2841</v>
      </c>
      <c r="P3082" s="7">
        <v>7</v>
      </c>
      <c r="T3082">
        <v>190800</v>
      </c>
      <c r="W3082">
        <v>25000</v>
      </c>
      <c r="Z3082" s="3">
        <v>748.26288042950932</v>
      </c>
      <c r="AD3082">
        <v>107000</v>
      </c>
      <c r="AE3082">
        <v>15500</v>
      </c>
      <c r="AF3082">
        <v>800</v>
      </c>
      <c r="AG3082">
        <v>400</v>
      </c>
      <c r="AH3082">
        <v>9720</v>
      </c>
      <c r="AQ3082" s="7"/>
      <c r="BA3082" t="s">
        <v>31</v>
      </c>
      <c r="BC3082" s="2">
        <f t="shared" si="896"/>
        <v>5382.2284908321571</v>
      </c>
      <c r="BD3082" s="2">
        <f t="shared" si="897"/>
        <v>0</v>
      </c>
      <c r="BE3082" s="2">
        <f t="shared" si="898"/>
        <v>260.25400791172183</v>
      </c>
      <c r="BF3082" s="2">
        <f t="shared" si="899"/>
        <v>69.213105210388434</v>
      </c>
      <c r="BG3082" s="2">
        <f t="shared" si="900"/>
        <v>0</v>
      </c>
      <c r="BH3082" s="2">
        <f t="shared" si="901"/>
        <v>4654.399930401496</v>
      </c>
      <c r="BI3082" s="2">
        <f t="shared" si="902"/>
        <v>396.5208493220772</v>
      </c>
      <c r="BJ3082" s="2">
        <f t="shared" si="903"/>
        <v>115.25716755510733</v>
      </c>
      <c r="BK3082" s="2">
        <f t="shared" si="904"/>
        <v>9.9805379509955578</v>
      </c>
      <c r="BL3082" s="2">
        <f t="shared" si="905"/>
        <v>399.91771240485497</v>
      </c>
      <c r="BN3082" s="1">
        <f t="shared" si="906"/>
        <v>0.70014269547239905</v>
      </c>
      <c r="BO3082" s="2">
        <f t="shared" si="907"/>
        <v>0.86477189482564498</v>
      </c>
      <c r="BP3082" s="1">
        <f t="shared" si="908"/>
        <v>12.15</v>
      </c>
    </row>
    <row r="3083" spans="1:68" x14ac:dyDescent="0.25">
      <c r="A3083" t="s">
        <v>2483</v>
      </c>
      <c r="B3083" t="s">
        <v>2799</v>
      </c>
      <c r="C3083" t="s">
        <v>191</v>
      </c>
      <c r="D3083">
        <v>-23.474629</v>
      </c>
      <c r="E3083">
        <v>-68.221776000000006</v>
      </c>
      <c r="F3083" s="16">
        <v>28277</v>
      </c>
      <c r="G3083" t="s">
        <v>1086</v>
      </c>
      <c r="H3083" t="s">
        <v>445</v>
      </c>
      <c r="I3083" t="s">
        <v>1013</v>
      </c>
      <c r="J3083" t="s">
        <v>41</v>
      </c>
      <c r="L3083" t="s">
        <v>30</v>
      </c>
      <c r="M3083" t="s">
        <v>2841</v>
      </c>
      <c r="P3083" s="7"/>
      <c r="T3083">
        <v>188000</v>
      </c>
      <c r="W3083">
        <v>25010</v>
      </c>
      <c r="Z3083" s="3"/>
      <c r="AD3083">
        <v>101300</v>
      </c>
      <c r="AE3083">
        <v>16200</v>
      </c>
      <c r="AF3083">
        <v>1220</v>
      </c>
      <c r="AG3083">
        <v>320</v>
      </c>
      <c r="AH3083">
        <v>10250</v>
      </c>
      <c r="AQ3083">
        <v>378400</v>
      </c>
      <c r="BA3083" t="s">
        <v>31</v>
      </c>
      <c r="BC3083" s="2">
        <f t="shared" si="896"/>
        <v>5303.2440056417481</v>
      </c>
      <c r="BD3083" s="2">
        <f t="shared" si="897"/>
        <v>0</v>
      </c>
      <c r="BE3083" s="2">
        <f t="shared" si="898"/>
        <v>260.35810951488651</v>
      </c>
      <c r="BF3083" s="2">
        <f t="shared" si="899"/>
        <v>0</v>
      </c>
      <c r="BG3083" s="2">
        <f t="shared" si="900"/>
        <v>0</v>
      </c>
      <c r="BH3083" s="2">
        <f t="shared" si="901"/>
        <v>4406.4552612118841</v>
      </c>
      <c r="BI3083" s="2">
        <f t="shared" si="902"/>
        <v>414.42824251726779</v>
      </c>
      <c r="BJ3083" s="2">
        <f t="shared" si="903"/>
        <v>175.76718052153868</v>
      </c>
      <c r="BK3083" s="2">
        <f t="shared" si="904"/>
        <v>7.9844303607964466</v>
      </c>
      <c r="BL3083" s="2">
        <f t="shared" si="905"/>
        <v>421.72392511828843</v>
      </c>
      <c r="BN3083" s="1">
        <f t="shared" si="906"/>
        <v>0.27488950867453177</v>
      </c>
      <c r="BO3083" s="2">
        <f t="shared" si="907"/>
        <v>0.83089807984021979</v>
      </c>
      <c r="BP3083" s="1">
        <f t="shared" si="908"/>
        <v>8.4016393442622945</v>
      </c>
    </row>
    <row r="3084" spans="1:68" x14ac:dyDescent="0.25">
      <c r="A3084" t="s">
        <v>2803</v>
      </c>
      <c r="B3084" t="s">
        <v>2799</v>
      </c>
      <c r="C3084" t="s">
        <v>191</v>
      </c>
      <c r="D3084">
        <v>-23.498726000000001</v>
      </c>
      <c r="E3084">
        <v>-68.179558</v>
      </c>
      <c r="F3084" s="16">
        <v>28277</v>
      </c>
      <c r="G3084" t="s">
        <v>1086</v>
      </c>
      <c r="H3084" t="s">
        <v>445</v>
      </c>
      <c r="I3084" t="s">
        <v>1013</v>
      </c>
      <c r="J3084" t="s">
        <v>41</v>
      </c>
      <c r="L3084" t="s">
        <v>30</v>
      </c>
      <c r="M3084" t="s">
        <v>2841</v>
      </c>
      <c r="P3084" s="7">
        <v>7</v>
      </c>
      <c r="T3084">
        <v>180900</v>
      </c>
      <c r="W3084">
        <v>22280</v>
      </c>
      <c r="Z3084" s="3">
        <v>1104.9115430641352</v>
      </c>
      <c r="AD3084">
        <v>110000</v>
      </c>
      <c r="AE3084">
        <v>17000</v>
      </c>
      <c r="AF3084">
        <v>800</v>
      </c>
      <c r="AG3084">
        <v>400</v>
      </c>
      <c r="AH3084">
        <v>9670</v>
      </c>
      <c r="AQ3084" s="7"/>
      <c r="BA3084" t="s">
        <v>31</v>
      </c>
      <c r="BC3084" s="2">
        <f t="shared" si="896"/>
        <v>5102.96191819464</v>
      </c>
      <c r="BD3084" s="2">
        <f t="shared" si="897"/>
        <v>0</v>
      </c>
      <c r="BE3084" s="2">
        <f t="shared" si="898"/>
        <v>231.9383718509265</v>
      </c>
      <c r="BF3084" s="2">
        <f t="shared" si="899"/>
        <v>102.2025291891717</v>
      </c>
      <c r="BG3084" s="2">
        <f t="shared" si="900"/>
        <v>0</v>
      </c>
      <c r="BH3084" s="2">
        <f t="shared" si="901"/>
        <v>4784.8971247118188</v>
      </c>
      <c r="BI3084" s="2">
        <f t="shared" si="902"/>
        <v>434.89383474034275</v>
      </c>
      <c r="BJ3084" s="2">
        <f t="shared" si="903"/>
        <v>115.25716755510733</v>
      </c>
      <c r="BK3084" s="2">
        <f t="shared" si="904"/>
        <v>9.9805379509955578</v>
      </c>
      <c r="BL3084" s="2">
        <f t="shared" si="905"/>
        <v>397.8605225262292</v>
      </c>
      <c r="BN3084" s="1">
        <f t="shared" si="906"/>
        <v>4.9830437572591197</v>
      </c>
      <c r="BO3084" s="2">
        <f t="shared" si="907"/>
        <v>0.93767055318426751</v>
      </c>
      <c r="BP3084" s="1">
        <f t="shared" si="908"/>
        <v>12.0875</v>
      </c>
    </row>
    <row r="3085" spans="1:68" x14ac:dyDescent="0.25">
      <c r="A3085" t="s">
        <v>2803</v>
      </c>
      <c r="B3085" t="s">
        <v>2799</v>
      </c>
      <c r="C3085" t="s">
        <v>191</v>
      </c>
      <c r="D3085">
        <v>-23.498726000000001</v>
      </c>
      <c r="E3085">
        <v>-68.179558</v>
      </c>
      <c r="F3085" s="16">
        <v>28277</v>
      </c>
      <c r="G3085" t="s">
        <v>1086</v>
      </c>
      <c r="H3085" t="s">
        <v>445</v>
      </c>
      <c r="I3085" t="s">
        <v>1013</v>
      </c>
      <c r="J3085" t="s">
        <v>41</v>
      </c>
      <c r="L3085" t="s">
        <v>30</v>
      </c>
      <c r="M3085" t="s">
        <v>2841</v>
      </c>
      <c r="P3085" s="7"/>
      <c r="T3085">
        <v>190600</v>
      </c>
      <c r="W3085">
        <v>21960</v>
      </c>
      <c r="Z3085" s="3"/>
      <c r="AD3085">
        <v>99100</v>
      </c>
      <c r="AE3085">
        <v>18100</v>
      </c>
      <c r="AF3085">
        <v>1340</v>
      </c>
      <c r="AG3085">
        <v>330</v>
      </c>
      <c r="AH3085">
        <v>10250</v>
      </c>
      <c r="AQ3085">
        <v>386300</v>
      </c>
      <c r="BA3085" t="s">
        <v>31</v>
      </c>
      <c r="BC3085" s="2">
        <f t="shared" si="896"/>
        <v>5376.5867418899852</v>
      </c>
      <c r="BD3085" s="2">
        <f t="shared" si="897"/>
        <v>0</v>
      </c>
      <c r="BE3085" s="2">
        <f t="shared" si="898"/>
        <v>228.60712054965646</v>
      </c>
      <c r="BF3085" s="2">
        <f t="shared" si="899"/>
        <v>0</v>
      </c>
      <c r="BG3085" s="2">
        <f t="shared" si="900"/>
        <v>0</v>
      </c>
      <c r="BH3085" s="2">
        <f t="shared" si="901"/>
        <v>4310.7573187176476</v>
      </c>
      <c r="BI3085" s="2">
        <f t="shared" si="902"/>
        <v>463.03402404707083</v>
      </c>
      <c r="BJ3085" s="2">
        <f t="shared" si="903"/>
        <v>193.05575565480478</v>
      </c>
      <c r="BK3085" s="2">
        <f t="shared" si="904"/>
        <v>8.2339438095713344</v>
      </c>
      <c r="BL3085" s="2">
        <f t="shared" si="905"/>
        <v>421.72392511828843</v>
      </c>
      <c r="BN3085" s="1">
        <f t="shared" si="906"/>
        <v>-6.0358545462683259E-2</v>
      </c>
      <c r="BO3085" s="2">
        <f t="shared" si="907"/>
        <v>0.80176467444145139</v>
      </c>
      <c r="BP3085" s="1">
        <f t="shared" si="908"/>
        <v>7.6492537313432836</v>
      </c>
    </row>
    <row r="3086" spans="1:68" x14ac:dyDescent="0.25">
      <c r="A3086" t="s">
        <v>2804</v>
      </c>
      <c r="B3086" t="s">
        <v>2799</v>
      </c>
      <c r="C3086" t="s">
        <v>191</v>
      </c>
      <c r="D3086">
        <v>-23.441693999999998</v>
      </c>
      <c r="E3086">
        <v>-68.372625999999997</v>
      </c>
      <c r="F3086" s="16">
        <v>28277</v>
      </c>
      <c r="G3086" t="s">
        <v>1086</v>
      </c>
      <c r="H3086" t="s">
        <v>445</v>
      </c>
      <c r="I3086" t="s">
        <v>1013</v>
      </c>
      <c r="J3086" t="s">
        <v>41</v>
      </c>
      <c r="L3086" t="s">
        <v>30</v>
      </c>
      <c r="M3086" t="s">
        <v>2841</v>
      </c>
      <c r="P3086" s="7">
        <v>7</v>
      </c>
      <c r="T3086">
        <v>185500</v>
      </c>
      <c r="W3086">
        <v>21030</v>
      </c>
      <c r="Z3086" s="3">
        <v>975.53898897118268</v>
      </c>
      <c r="AD3086">
        <v>108000</v>
      </c>
      <c r="AE3086">
        <v>13000</v>
      </c>
      <c r="AF3086">
        <v>500</v>
      </c>
      <c r="AG3086">
        <v>360</v>
      </c>
      <c r="AH3086">
        <v>6970</v>
      </c>
      <c r="AQ3086" s="7"/>
      <c r="BA3086" t="s">
        <v>31</v>
      </c>
      <c r="BC3086" s="2">
        <f t="shared" si="896"/>
        <v>5232.7221438645975</v>
      </c>
      <c r="BD3086" s="2">
        <f t="shared" si="897"/>
        <v>0</v>
      </c>
      <c r="BE3086" s="2">
        <f t="shared" si="898"/>
        <v>218.92567145534042</v>
      </c>
      <c r="BF3086" s="2">
        <f t="shared" si="899"/>
        <v>90.235777353730711</v>
      </c>
      <c r="BG3086" s="2">
        <f t="shared" si="900"/>
        <v>0</v>
      </c>
      <c r="BH3086" s="2">
        <f t="shared" si="901"/>
        <v>4697.8989951716039</v>
      </c>
      <c r="BI3086" s="2">
        <f t="shared" si="902"/>
        <v>332.56587362496799</v>
      </c>
      <c r="BJ3086" s="2">
        <f t="shared" si="903"/>
        <v>72.03572972194209</v>
      </c>
      <c r="BK3086" s="2">
        <f t="shared" si="904"/>
        <v>8.9824841558960014</v>
      </c>
      <c r="BL3086" s="2">
        <f t="shared" si="905"/>
        <v>286.7722690804361</v>
      </c>
      <c r="BN3086" s="1">
        <f t="shared" si="906"/>
        <v>0.20622505018908624</v>
      </c>
      <c r="BO3086" s="2">
        <f t="shared" si="907"/>
        <v>0.8977925572982931</v>
      </c>
      <c r="BP3086" s="1">
        <f t="shared" si="908"/>
        <v>13.94</v>
      </c>
    </row>
    <row r="3087" spans="1:68" x14ac:dyDescent="0.25">
      <c r="A3087" t="s">
        <v>2804</v>
      </c>
      <c r="B3087" t="s">
        <v>2799</v>
      </c>
      <c r="C3087" t="s">
        <v>191</v>
      </c>
      <c r="D3087">
        <v>-23.441693999999998</v>
      </c>
      <c r="E3087">
        <v>-68.372625999999997</v>
      </c>
      <c r="F3087" s="16">
        <v>28277</v>
      </c>
      <c r="G3087" t="s">
        <v>1086</v>
      </c>
      <c r="H3087" t="s">
        <v>445</v>
      </c>
      <c r="I3087" t="s">
        <v>1013</v>
      </c>
      <c r="J3087" t="s">
        <v>41</v>
      </c>
      <c r="L3087" t="s">
        <v>30</v>
      </c>
      <c r="M3087" t="s">
        <v>2841</v>
      </c>
      <c r="P3087" s="7"/>
      <c r="T3087">
        <v>189500</v>
      </c>
      <c r="W3087">
        <v>20980</v>
      </c>
      <c r="Z3087" s="3"/>
      <c r="AD3087">
        <v>106400</v>
      </c>
      <c r="AE3087">
        <v>13900</v>
      </c>
      <c r="AF3087">
        <v>950</v>
      </c>
      <c r="AG3087">
        <v>350</v>
      </c>
      <c r="AH3087">
        <v>7320</v>
      </c>
      <c r="AQ3087">
        <v>379500</v>
      </c>
      <c r="BA3087" t="s">
        <v>31</v>
      </c>
      <c r="BC3087" s="2">
        <f t="shared" si="896"/>
        <v>5345.5571227080391</v>
      </c>
      <c r="BD3087" s="2">
        <f t="shared" si="897"/>
        <v>0</v>
      </c>
      <c r="BE3087" s="2">
        <f t="shared" si="898"/>
        <v>218.40516343951697</v>
      </c>
      <c r="BF3087" s="2">
        <f t="shared" si="899"/>
        <v>0</v>
      </c>
      <c r="BG3087" s="2">
        <f t="shared" si="900"/>
        <v>0</v>
      </c>
      <c r="BH3087" s="2">
        <f t="shared" si="901"/>
        <v>4628.3004915394322</v>
      </c>
      <c r="BI3087" s="2">
        <f t="shared" si="902"/>
        <v>355.58966487592733</v>
      </c>
      <c r="BJ3087" s="2">
        <f t="shared" si="903"/>
        <v>136.86788647168996</v>
      </c>
      <c r="BK3087" s="2">
        <f t="shared" si="904"/>
        <v>8.7329707071211136</v>
      </c>
      <c r="BL3087" s="2">
        <f t="shared" si="905"/>
        <v>301.17259823081673</v>
      </c>
      <c r="BN3087" s="1">
        <f t="shared" si="906"/>
        <v>-0.36273972655595249</v>
      </c>
      <c r="BO3087" s="2">
        <f t="shared" si="907"/>
        <v>0.86582191253336616</v>
      </c>
      <c r="BP3087" s="1">
        <f t="shared" si="908"/>
        <v>7.7052631578947368</v>
      </c>
    </row>
    <row r="3088" spans="1:68" x14ac:dyDescent="0.25">
      <c r="A3088" t="s">
        <v>2805</v>
      </c>
      <c r="B3088" t="s">
        <v>2799</v>
      </c>
      <c r="C3088" t="s">
        <v>191</v>
      </c>
      <c r="D3088">
        <v>-23.465835999999999</v>
      </c>
      <c r="E3088">
        <v>-68.330521000000005</v>
      </c>
      <c r="F3088" s="16">
        <v>28277</v>
      </c>
      <c r="G3088" t="s">
        <v>1086</v>
      </c>
      <c r="H3088" t="s">
        <v>445</v>
      </c>
      <c r="I3088" t="s">
        <v>1013</v>
      </c>
      <c r="J3088" t="s">
        <v>41</v>
      </c>
      <c r="L3088" t="s">
        <v>30</v>
      </c>
      <c r="M3088" t="s">
        <v>2841</v>
      </c>
      <c r="P3088" s="7">
        <v>7</v>
      </c>
      <c r="T3088">
        <v>190800</v>
      </c>
      <c r="W3088">
        <v>26470</v>
      </c>
      <c r="Z3088" s="3">
        <v>508.74882758174584</v>
      </c>
      <c r="AD3088">
        <v>110000</v>
      </c>
      <c r="AE3088">
        <v>16500</v>
      </c>
      <c r="AF3088">
        <v>800</v>
      </c>
      <c r="AG3088">
        <v>320</v>
      </c>
      <c r="AH3088">
        <v>9110</v>
      </c>
      <c r="AQ3088" s="7"/>
      <c r="BA3088" t="s">
        <v>31</v>
      </c>
      <c r="BC3088" s="2">
        <f t="shared" si="896"/>
        <v>5382.2284908321571</v>
      </c>
      <c r="BD3088" s="2">
        <f t="shared" si="897"/>
        <v>0</v>
      </c>
      <c r="BE3088" s="2">
        <f t="shared" si="898"/>
        <v>275.55694357693108</v>
      </c>
      <c r="BF3088" s="2">
        <f t="shared" si="899"/>
        <v>47.058443028558493</v>
      </c>
      <c r="BG3088" s="2">
        <f t="shared" si="900"/>
        <v>0</v>
      </c>
      <c r="BH3088" s="2">
        <f t="shared" si="901"/>
        <v>4784.8971247118188</v>
      </c>
      <c r="BI3088" s="2">
        <f t="shared" si="902"/>
        <v>422.1028396009209</v>
      </c>
      <c r="BJ3088" s="2">
        <f t="shared" si="903"/>
        <v>115.25716755510733</v>
      </c>
      <c r="BK3088" s="2">
        <f t="shared" si="904"/>
        <v>7.9844303607964466</v>
      </c>
      <c r="BL3088" s="2">
        <f t="shared" si="905"/>
        <v>374.81999588562024</v>
      </c>
      <c r="BN3088" s="1">
        <f t="shared" si="906"/>
        <v>1.2854249066896262</v>
      </c>
      <c r="BO3088" s="2">
        <f t="shared" si="907"/>
        <v>0.88901783580206506</v>
      </c>
      <c r="BP3088" s="1">
        <f t="shared" si="908"/>
        <v>11.387499999999999</v>
      </c>
    </row>
    <row r="3089" spans="1:68" x14ac:dyDescent="0.25">
      <c r="A3089" t="s">
        <v>2805</v>
      </c>
      <c r="B3089" t="s">
        <v>2799</v>
      </c>
      <c r="C3089" t="s">
        <v>191</v>
      </c>
      <c r="D3089">
        <v>-23.465835999999999</v>
      </c>
      <c r="E3089">
        <v>-68.330521000000005</v>
      </c>
      <c r="F3089" s="9">
        <v>28277</v>
      </c>
      <c r="G3089" t="s">
        <v>1086</v>
      </c>
      <c r="H3089" t="s">
        <v>445</v>
      </c>
      <c r="I3089" t="s">
        <v>1013</v>
      </c>
      <c r="J3089" t="s">
        <v>41</v>
      </c>
      <c r="L3089" t="s">
        <v>30</v>
      </c>
      <c r="M3089" t="s">
        <v>2841</v>
      </c>
      <c r="T3089">
        <v>188100</v>
      </c>
      <c r="W3089">
        <v>26470</v>
      </c>
      <c r="Z3089" s="3"/>
      <c r="AD3089">
        <v>101100</v>
      </c>
      <c r="AE3089">
        <v>17400</v>
      </c>
      <c r="AF3089">
        <v>1210</v>
      </c>
      <c r="AG3089">
        <v>290</v>
      </c>
      <c r="AH3089">
        <v>9520</v>
      </c>
      <c r="AQ3089">
        <v>392600</v>
      </c>
      <c r="BA3089" t="s">
        <v>31</v>
      </c>
      <c r="BC3089" s="2">
        <f t="shared" si="896"/>
        <v>5306.0648801128345</v>
      </c>
      <c r="BD3089" s="2">
        <f t="shared" si="897"/>
        <v>0</v>
      </c>
      <c r="BE3089" s="2">
        <f t="shared" si="898"/>
        <v>275.55694357693108</v>
      </c>
      <c r="BF3089" s="2">
        <f t="shared" si="899"/>
        <v>0</v>
      </c>
      <c r="BG3089" s="2">
        <f t="shared" si="900"/>
        <v>0</v>
      </c>
      <c r="BH3089" s="2">
        <f t="shared" si="901"/>
        <v>4397.7554482578626</v>
      </c>
      <c r="BI3089" s="2">
        <f t="shared" si="902"/>
        <v>445.12663085188024</v>
      </c>
      <c r="BJ3089" s="2">
        <f t="shared" si="903"/>
        <v>174.32646592709983</v>
      </c>
      <c r="BK3089" s="2">
        <f t="shared" si="904"/>
        <v>7.2358900144717797</v>
      </c>
      <c r="BL3089" s="2">
        <f t="shared" si="905"/>
        <v>391.6889528903518</v>
      </c>
      <c r="BN3089" s="1">
        <f t="shared" si="906"/>
        <v>-0.36086087377266757</v>
      </c>
      <c r="BO3089" s="2">
        <f t="shared" si="907"/>
        <v>0.82881674981786946</v>
      </c>
      <c r="BP3089" s="1">
        <f t="shared" si="908"/>
        <v>7.8677685950413228</v>
      </c>
    </row>
    <row r="3090" spans="1:68" x14ac:dyDescent="0.25">
      <c r="A3090" t="s">
        <v>2806</v>
      </c>
      <c r="B3090" t="s">
        <v>2799</v>
      </c>
      <c r="C3090" t="s">
        <v>191</v>
      </c>
      <c r="D3090">
        <v>-23.489652</v>
      </c>
      <c r="E3090">
        <v>-68.290520000000001</v>
      </c>
      <c r="F3090" s="9">
        <v>28277</v>
      </c>
      <c r="G3090" t="s">
        <v>1086</v>
      </c>
      <c r="H3090" t="s">
        <v>445</v>
      </c>
      <c r="I3090" t="s">
        <v>1013</v>
      </c>
      <c r="J3090" t="s">
        <v>41</v>
      </c>
      <c r="L3090" t="s">
        <v>30</v>
      </c>
      <c r="M3090" t="s">
        <v>2841</v>
      </c>
      <c r="P3090">
        <v>7</v>
      </c>
      <c r="T3090">
        <v>190800</v>
      </c>
      <c r="W3090">
        <v>24780</v>
      </c>
      <c r="Z3090" s="3">
        <v>1293.7255409295256</v>
      </c>
      <c r="AD3090">
        <v>110000</v>
      </c>
      <c r="AE3090">
        <v>15500</v>
      </c>
      <c r="AF3090">
        <v>800</v>
      </c>
      <c r="AG3090">
        <v>360</v>
      </c>
      <c r="AH3090">
        <v>9430</v>
      </c>
      <c r="AQ3090"/>
      <c r="BA3090" t="s">
        <v>31</v>
      </c>
      <c r="BC3090" s="2">
        <f t="shared" si="896"/>
        <v>5382.2284908321571</v>
      </c>
      <c r="BD3090" s="2">
        <f t="shared" si="897"/>
        <v>0</v>
      </c>
      <c r="BE3090" s="2">
        <f t="shared" si="898"/>
        <v>257.96377264209866</v>
      </c>
      <c r="BF3090" s="2">
        <f t="shared" si="899"/>
        <v>119.66751835440991</v>
      </c>
      <c r="BG3090" s="2">
        <f t="shared" si="900"/>
        <v>0</v>
      </c>
      <c r="BH3090" s="2">
        <f t="shared" si="901"/>
        <v>4784.8971247118188</v>
      </c>
      <c r="BI3090" s="2">
        <f t="shared" si="902"/>
        <v>396.5208493220772</v>
      </c>
      <c r="BJ3090" s="2">
        <f t="shared" si="903"/>
        <v>115.25716755510733</v>
      </c>
      <c r="BK3090" s="2">
        <f t="shared" si="904"/>
        <v>8.9824841558960014</v>
      </c>
      <c r="BL3090" s="2">
        <f t="shared" si="905"/>
        <v>387.98601110882532</v>
      </c>
      <c r="BN3090" s="1">
        <f t="shared" si="906"/>
        <v>1.6053033414393534</v>
      </c>
      <c r="BO3090" s="2">
        <f t="shared" si="907"/>
        <v>0.88901783580206506</v>
      </c>
      <c r="BP3090" s="1">
        <f t="shared" si="908"/>
        <v>11.7875</v>
      </c>
    </row>
    <row r="3091" spans="1:68" x14ac:dyDescent="0.25">
      <c r="A3091" t="s">
        <v>2806</v>
      </c>
      <c r="B3091" t="s">
        <v>2799</v>
      </c>
      <c r="C3091" t="s">
        <v>191</v>
      </c>
      <c r="D3091">
        <v>-23.489652</v>
      </c>
      <c r="E3091">
        <v>-68.290520000000001</v>
      </c>
      <c r="F3091" s="9">
        <v>28277</v>
      </c>
      <c r="G3091" t="s">
        <v>1086</v>
      </c>
      <c r="H3091" t="s">
        <v>445</v>
      </c>
      <c r="I3091" t="s">
        <v>1013</v>
      </c>
      <c r="J3091" t="s">
        <v>41</v>
      </c>
      <c r="L3091" t="s">
        <v>30</v>
      </c>
      <c r="M3091" t="s">
        <v>2841</v>
      </c>
      <c r="T3091">
        <v>188000</v>
      </c>
      <c r="W3091">
        <v>25130</v>
      </c>
      <c r="Z3091" s="3"/>
      <c r="AD3091">
        <v>102000</v>
      </c>
      <c r="AE3091">
        <v>16100.000000000002</v>
      </c>
      <c r="AF3091">
        <v>1220</v>
      </c>
      <c r="AG3091">
        <v>310</v>
      </c>
      <c r="AH3091">
        <v>9880</v>
      </c>
      <c r="AQ3091">
        <v>285800</v>
      </c>
      <c r="BA3091" t="s">
        <v>31</v>
      </c>
      <c r="BC3091" s="2">
        <f t="shared" si="896"/>
        <v>5303.2440056417481</v>
      </c>
      <c r="BD3091" s="2">
        <f t="shared" si="897"/>
        <v>0</v>
      </c>
      <c r="BE3091" s="2">
        <f t="shared" si="898"/>
        <v>261.60732875286277</v>
      </c>
      <c r="BF3091" s="2">
        <f t="shared" si="899"/>
        <v>0</v>
      </c>
      <c r="BG3091" s="2">
        <f t="shared" si="900"/>
        <v>0</v>
      </c>
      <c r="BH3091" s="2">
        <f t="shared" si="901"/>
        <v>4436.9046065509592</v>
      </c>
      <c r="BI3091" s="2">
        <f t="shared" si="902"/>
        <v>411.87004348938348</v>
      </c>
      <c r="BJ3091" s="2">
        <f t="shared" si="903"/>
        <v>175.76718052153868</v>
      </c>
      <c r="BK3091" s="2">
        <f t="shared" si="904"/>
        <v>7.7349169120215571</v>
      </c>
      <c r="BL3091" s="2">
        <f t="shared" si="905"/>
        <v>406.50072001645754</v>
      </c>
      <c r="BN3091" s="1">
        <f t="shared" si="906"/>
        <v>0.22735995085931346</v>
      </c>
      <c r="BO3091" s="2">
        <f t="shared" si="907"/>
        <v>0.83663972501186978</v>
      </c>
      <c r="BP3091" s="1">
        <f t="shared" si="908"/>
        <v>8.0983606557377055</v>
      </c>
    </row>
    <row r="3092" spans="1:68" x14ac:dyDescent="0.25">
      <c r="A3092" t="s">
        <v>2807</v>
      </c>
      <c r="B3092" t="s">
        <v>2799</v>
      </c>
      <c r="C3092" t="s">
        <v>191</v>
      </c>
      <c r="D3092">
        <v>-23.513463000000002</v>
      </c>
      <c r="E3092">
        <v>-68.248414999999994</v>
      </c>
      <c r="F3092" s="9">
        <v>28277</v>
      </c>
      <c r="G3092" t="s">
        <v>1086</v>
      </c>
      <c r="H3092" t="s">
        <v>445</v>
      </c>
      <c r="I3092" t="s">
        <v>1013</v>
      </c>
      <c r="J3092" t="s">
        <v>41</v>
      </c>
      <c r="L3092" t="s">
        <v>30</v>
      </c>
      <c r="M3092" t="s">
        <v>2841</v>
      </c>
      <c r="P3092">
        <v>7</v>
      </c>
      <c r="T3092">
        <v>180900</v>
      </c>
      <c r="W3092">
        <v>24700</v>
      </c>
      <c r="Z3092" s="3">
        <v>671.33865907694292</v>
      </c>
      <c r="AD3092">
        <v>112000</v>
      </c>
      <c r="AE3092">
        <v>17000</v>
      </c>
      <c r="AF3092">
        <v>800</v>
      </c>
      <c r="AG3092">
        <v>360</v>
      </c>
      <c r="AH3092">
        <v>9940</v>
      </c>
      <c r="AQ3092"/>
      <c r="BA3092" t="s">
        <v>31</v>
      </c>
      <c r="BC3092" s="2">
        <f t="shared" si="896"/>
        <v>5102.96191819464</v>
      </c>
      <c r="BD3092" s="2">
        <f t="shared" si="897"/>
        <v>0</v>
      </c>
      <c r="BE3092" s="2">
        <f t="shared" si="898"/>
        <v>257.13095981678117</v>
      </c>
      <c r="BF3092" s="2">
        <f t="shared" si="899"/>
        <v>62.097739254180269</v>
      </c>
      <c r="BG3092" s="2">
        <f t="shared" si="900"/>
        <v>0</v>
      </c>
      <c r="BH3092" s="2">
        <f t="shared" si="901"/>
        <v>4871.8952542520337</v>
      </c>
      <c r="BI3092" s="2">
        <f t="shared" si="902"/>
        <v>434.89383474034275</v>
      </c>
      <c r="BJ3092" s="2">
        <f t="shared" si="903"/>
        <v>115.25716755510733</v>
      </c>
      <c r="BK3092" s="2">
        <f t="shared" si="904"/>
        <v>8.9824841558960014</v>
      </c>
      <c r="BL3092" s="2">
        <f t="shared" si="905"/>
        <v>408.96934787080846</v>
      </c>
      <c r="BN3092" s="1">
        <f t="shared" si="906"/>
        <v>5.3955091168067986</v>
      </c>
      <c r="BO3092" s="2">
        <f t="shared" si="907"/>
        <v>0.95471910869670873</v>
      </c>
      <c r="BP3092" s="1">
        <f t="shared" si="908"/>
        <v>12.425000000000001</v>
      </c>
    </row>
    <row r="3093" spans="1:68" x14ac:dyDescent="0.25">
      <c r="A3093" t="s">
        <v>2807</v>
      </c>
      <c r="B3093" t="s">
        <v>2799</v>
      </c>
      <c r="C3093" t="s">
        <v>191</v>
      </c>
      <c r="D3093">
        <v>-23.513463000000002</v>
      </c>
      <c r="E3093">
        <v>-68.248414999999994</v>
      </c>
      <c r="F3093" s="9">
        <v>28277</v>
      </c>
      <c r="G3093" t="s">
        <v>1086</v>
      </c>
      <c r="H3093" t="s">
        <v>445</v>
      </c>
      <c r="I3093" t="s">
        <v>1013</v>
      </c>
      <c r="J3093" t="s">
        <v>41</v>
      </c>
      <c r="L3093" t="s">
        <v>30</v>
      </c>
      <c r="M3093" t="s">
        <v>2841</v>
      </c>
      <c r="T3093">
        <v>189000</v>
      </c>
      <c r="W3093">
        <v>24520</v>
      </c>
      <c r="Z3093" s="3"/>
      <c r="AD3093">
        <v>99600</v>
      </c>
      <c r="AE3093">
        <v>17200</v>
      </c>
      <c r="AF3093">
        <v>1340</v>
      </c>
      <c r="AG3093">
        <v>310</v>
      </c>
      <c r="AH3093">
        <v>10490</v>
      </c>
      <c r="AQ3093">
        <v>399900</v>
      </c>
      <c r="BA3093" t="s">
        <v>31</v>
      </c>
      <c r="BC3093" s="2">
        <f t="shared" si="896"/>
        <v>5331.4527503526087</v>
      </c>
      <c r="BD3093" s="2">
        <f t="shared" si="897"/>
        <v>0</v>
      </c>
      <c r="BE3093" s="2">
        <f t="shared" si="898"/>
        <v>255.25713095981678</v>
      </c>
      <c r="BF3093" s="2">
        <f t="shared" si="899"/>
        <v>0</v>
      </c>
      <c r="BG3093" s="2">
        <f t="shared" si="900"/>
        <v>0</v>
      </c>
      <c r="BH3093" s="2">
        <f t="shared" si="901"/>
        <v>4332.5068511027011</v>
      </c>
      <c r="BI3093" s="2">
        <f t="shared" si="902"/>
        <v>440.0102327961115</v>
      </c>
      <c r="BJ3093" s="2">
        <f t="shared" si="903"/>
        <v>193.05575565480478</v>
      </c>
      <c r="BK3093" s="2">
        <f t="shared" si="904"/>
        <v>7.7349169120215571</v>
      </c>
      <c r="BL3093" s="2">
        <f t="shared" si="905"/>
        <v>431.59843653569226</v>
      </c>
      <c r="BN3093" s="1">
        <f t="shared" si="906"/>
        <v>1.9446294786795444E-2</v>
      </c>
      <c r="BO3093" s="2">
        <f t="shared" si="907"/>
        <v>0.81263157604016278</v>
      </c>
      <c r="BP3093" s="1">
        <f t="shared" si="908"/>
        <v>7.8283582089552235</v>
      </c>
    </row>
    <row r="3094" spans="1:68" x14ac:dyDescent="0.25">
      <c r="A3094" t="s">
        <v>2808</v>
      </c>
      <c r="B3094" t="s">
        <v>2799</v>
      </c>
      <c r="C3094" t="s">
        <v>191</v>
      </c>
      <c r="D3094">
        <v>-23.537592</v>
      </c>
      <c r="E3094">
        <v>-68.206309000000005</v>
      </c>
      <c r="F3094" s="9">
        <v>28277</v>
      </c>
      <c r="G3094" t="s">
        <v>1086</v>
      </c>
      <c r="H3094" t="s">
        <v>445</v>
      </c>
      <c r="I3094" t="s">
        <v>1013</v>
      </c>
      <c r="J3094" t="s">
        <v>41</v>
      </c>
      <c r="L3094" t="s">
        <v>30</v>
      </c>
      <c r="M3094" t="s">
        <v>2841</v>
      </c>
      <c r="P3094">
        <v>7</v>
      </c>
      <c r="T3094">
        <v>190800</v>
      </c>
      <c r="W3094">
        <v>18780</v>
      </c>
      <c r="Z3094" s="3">
        <v>737.77321388143207</v>
      </c>
      <c r="AD3094">
        <v>74000</v>
      </c>
      <c r="AE3094">
        <v>18000</v>
      </c>
      <c r="AF3094">
        <v>900</v>
      </c>
      <c r="AG3094">
        <v>360</v>
      </c>
      <c r="AH3094">
        <v>9380</v>
      </c>
      <c r="AQ3094"/>
      <c r="BA3094" t="s">
        <v>31</v>
      </c>
      <c r="BC3094" s="2">
        <f t="shared" si="896"/>
        <v>5382.2284908321571</v>
      </c>
      <c r="BD3094" s="2">
        <f t="shared" si="897"/>
        <v>0</v>
      </c>
      <c r="BE3094" s="2">
        <f t="shared" si="898"/>
        <v>195.50281074328544</v>
      </c>
      <c r="BF3094" s="2">
        <f t="shared" si="899"/>
        <v>68.242828034541859</v>
      </c>
      <c r="BG3094" s="2">
        <f t="shared" si="900"/>
        <v>0</v>
      </c>
      <c r="BH3094" s="2">
        <f t="shared" si="901"/>
        <v>3218.9307929879506</v>
      </c>
      <c r="BI3094" s="2">
        <f t="shared" si="902"/>
        <v>460.47582501918646</v>
      </c>
      <c r="BJ3094" s="2">
        <f t="shared" si="903"/>
        <v>129.66431349949576</v>
      </c>
      <c r="BK3094" s="2">
        <f t="shared" si="904"/>
        <v>8.9824841558960014</v>
      </c>
      <c r="BL3094" s="2">
        <f t="shared" si="905"/>
        <v>385.92882123019956</v>
      </c>
      <c r="BN3094" s="1">
        <f t="shared" si="906"/>
        <v>-11.322079800274786</v>
      </c>
      <c r="BO3094" s="2">
        <f t="shared" si="907"/>
        <v>0.59806654408502546</v>
      </c>
      <c r="BP3094" s="1">
        <f t="shared" si="908"/>
        <v>10.422222222222222</v>
      </c>
    </row>
    <row r="3095" spans="1:68" x14ac:dyDescent="0.25">
      <c r="A3095" t="s">
        <v>2808</v>
      </c>
      <c r="B3095" t="s">
        <v>2799</v>
      </c>
      <c r="C3095" t="s">
        <v>191</v>
      </c>
      <c r="D3095">
        <v>-23.537592</v>
      </c>
      <c r="E3095">
        <v>-68.206309000000005</v>
      </c>
      <c r="F3095" s="9">
        <v>28277</v>
      </c>
      <c r="G3095" t="s">
        <v>1086</v>
      </c>
      <c r="H3095" t="s">
        <v>445</v>
      </c>
      <c r="I3095" t="s">
        <v>1013</v>
      </c>
      <c r="J3095" t="s">
        <v>41</v>
      </c>
      <c r="L3095" t="s">
        <v>30</v>
      </c>
      <c r="M3095" t="s">
        <v>2841</v>
      </c>
      <c r="T3095">
        <v>192600</v>
      </c>
      <c r="W3095">
        <v>18670</v>
      </c>
      <c r="Z3095" s="3"/>
      <c r="AD3095">
        <v>97700</v>
      </c>
      <c r="AE3095">
        <v>18700</v>
      </c>
      <c r="AF3095">
        <v>1460</v>
      </c>
      <c r="AG3095">
        <v>380</v>
      </c>
      <c r="AH3095">
        <v>9760</v>
      </c>
      <c r="AQ3095">
        <v>424100</v>
      </c>
      <c r="BA3095" t="s">
        <v>31</v>
      </c>
      <c r="BC3095" s="2">
        <f t="shared" si="896"/>
        <v>5433.0042313117065</v>
      </c>
      <c r="BD3095" s="2">
        <f t="shared" si="897"/>
        <v>0</v>
      </c>
      <c r="BE3095" s="2">
        <f t="shared" si="898"/>
        <v>194.35769310847385</v>
      </c>
      <c r="BF3095" s="2">
        <f t="shared" si="899"/>
        <v>0</v>
      </c>
      <c r="BG3095" s="2">
        <f t="shared" si="900"/>
        <v>0</v>
      </c>
      <c r="BH3095" s="2">
        <f t="shared" si="901"/>
        <v>4249.8586280394966</v>
      </c>
      <c r="BI3095" s="2">
        <f t="shared" si="902"/>
        <v>478.38321821437705</v>
      </c>
      <c r="BJ3095" s="2">
        <f t="shared" si="903"/>
        <v>210.34433078807089</v>
      </c>
      <c r="BK3095" s="2">
        <f t="shared" si="904"/>
        <v>9.4815110534457805</v>
      </c>
      <c r="BL3095" s="2">
        <f t="shared" si="905"/>
        <v>401.56346430775562</v>
      </c>
      <c r="BN3095" s="1">
        <f t="shared" si="906"/>
        <v>-0.52703681610183983</v>
      </c>
      <c r="BO3095" s="2">
        <f t="shared" si="907"/>
        <v>0.7822299499688482</v>
      </c>
      <c r="BP3095" s="1">
        <f t="shared" si="908"/>
        <v>6.6849315068493151</v>
      </c>
    </row>
    <row r="3096" spans="1:68" x14ac:dyDescent="0.25">
      <c r="A3096" t="s">
        <v>2809</v>
      </c>
      <c r="B3096" t="s">
        <v>2799</v>
      </c>
      <c r="C3096" t="s">
        <v>191</v>
      </c>
      <c r="D3096">
        <v>-23.537592</v>
      </c>
      <c r="E3096">
        <v>-68.206309000000005</v>
      </c>
      <c r="F3096" s="9">
        <v>28277</v>
      </c>
      <c r="G3096" t="s">
        <v>1086</v>
      </c>
      <c r="H3096" t="s">
        <v>445</v>
      </c>
      <c r="I3096" t="s">
        <v>1013</v>
      </c>
      <c r="J3096" t="s">
        <v>41</v>
      </c>
      <c r="L3096" t="s">
        <v>30</v>
      </c>
      <c r="M3096" t="s">
        <v>2841</v>
      </c>
      <c r="P3096">
        <v>6.9</v>
      </c>
      <c r="T3096">
        <v>190800</v>
      </c>
      <c r="W3096">
        <v>20380</v>
      </c>
      <c r="Z3096" s="3">
        <v>791.96982437983115</v>
      </c>
      <c r="AD3096">
        <v>84000</v>
      </c>
      <c r="AE3096">
        <v>20000</v>
      </c>
      <c r="AF3096">
        <v>980</v>
      </c>
      <c r="AG3096">
        <v>360</v>
      </c>
      <c r="AH3096">
        <v>10410</v>
      </c>
      <c r="AQ3096"/>
      <c r="BA3096" t="s">
        <v>31</v>
      </c>
      <c r="BC3096" s="2">
        <f t="shared" si="896"/>
        <v>5382.2284908321571</v>
      </c>
      <c r="BD3096" s="2">
        <f t="shared" si="897"/>
        <v>0</v>
      </c>
      <c r="BE3096" s="2">
        <f t="shared" si="898"/>
        <v>212.15906724963563</v>
      </c>
      <c r="BF3096" s="2">
        <f t="shared" si="899"/>
        <v>73.255926776415791</v>
      </c>
      <c r="BG3096" s="2">
        <f t="shared" si="900"/>
        <v>0</v>
      </c>
      <c r="BH3096" s="2">
        <f t="shared" si="901"/>
        <v>3653.9214406890251</v>
      </c>
      <c r="BI3096" s="2">
        <f t="shared" si="902"/>
        <v>511.63980557687381</v>
      </c>
      <c r="BJ3096" s="2">
        <f t="shared" si="903"/>
        <v>141.19003025500649</v>
      </c>
      <c r="BK3096" s="2">
        <f t="shared" si="904"/>
        <v>8.9824841558960014</v>
      </c>
      <c r="BL3096" s="2">
        <f t="shared" si="905"/>
        <v>428.30693272989095</v>
      </c>
      <c r="BN3096" s="1">
        <f t="shared" si="906"/>
        <v>-5.6900575978608074</v>
      </c>
      <c r="BO3096" s="2">
        <f t="shared" si="907"/>
        <v>0.67888634733975872</v>
      </c>
      <c r="BP3096" s="1">
        <f t="shared" si="908"/>
        <v>10.622448979591837</v>
      </c>
    </row>
    <row r="3097" spans="1:68" x14ac:dyDescent="0.25">
      <c r="A3097" t="s">
        <v>2809</v>
      </c>
      <c r="B3097" t="s">
        <v>2799</v>
      </c>
      <c r="C3097" t="s">
        <v>191</v>
      </c>
      <c r="D3097">
        <v>-23.537592</v>
      </c>
      <c r="E3097">
        <v>-68.206309000000005</v>
      </c>
      <c r="F3097" s="9">
        <v>28277</v>
      </c>
      <c r="G3097" t="s">
        <v>1086</v>
      </c>
      <c r="H3097" t="s">
        <v>445</v>
      </c>
      <c r="I3097" t="s">
        <v>1013</v>
      </c>
      <c r="J3097" t="s">
        <v>41</v>
      </c>
      <c r="L3097" t="s">
        <v>30</v>
      </c>
      <c r="M3097" t="s">
        <v>2841</v>
      </c>
      <c r="T3097">
        <v>192600</v>
      </c>
      <c r="W3097">
        <v>20860</v>
      </c>
      <c r="Z3097" s="3"/>
      <c r="AD3097">
        <v>93600</v>
      </c>
      <c r="AE3097">
        <v>21100</v>
      </c>
      <c r="AF3097">
        <v>1710</v>
      </c>
      <c r="AG3097">
        <v>340</v>
      </c>
      <c r="AH3097">
        <v>11100</v>
      </c>
      <c r="AQ3097">
        <v>428500</v>
      </c>
      <c r="BA3097" t="s">
        <v>31</v>
      </c>
      <c r="BC3097" s="2">
        <f t="shared" si="896"/>
        <v>5433.0042313117065</v>
      </c>
      <c r="BD3097" s="2">
        <f t="shared" si="897"/>
        <v>0</v>
      </c>
      <c r="BE3097" s="2">
        <f t="shared" si="898"/>
        <v>217.15594420154071</v>
      </c>
      <c r="BF3097" s="2">
        <f t="shared" si="899"/>
        <v>0</v>
      </c>
      <c r="BG3097" s="2">
        <f t="shared" si="900"/>
        <v>0</v>
      </c>
      <c r="BH3097" s="2">
        <f t="shared" si="901"/>
        <v>4071.5124624820564</v>
      </c>
      <c r="BI3097" s="2">
        <f t="shared" si="902"/>
        <v>539.77999488360194</v>
      </c>
      <c r="BJ3097" s="2">
        <f t="shared" si="903"/>
        <v>246.36219564904192</v>
      </c>
      <c r="BK3097" s="2">
        <f t="shared" si="904"/>
        <v>8.483457258346224</v>
      </c>
      <c r="BL3097" s="2">
        <f t="shared" si="905"/>
        <v>456.69615305492698</v>
      </c>
      <c r="BN3097" s="1">
        <f t="shared" si="906"/>
        <v>-0.68039468739835096</v>
      </c>
      <c r="BO3097" s="2">
        <f t="shared" si="907"/>
        <v>0.74940351399267346</v>
      </c>
      <c r="BP3097" s="1">
        <f t="shared" si="908"/>
        <v>6.4912280701754383</v>
      </c>
    </row>
    <row r="3098" spans="1:68" x14ac:dyDescent="0.25">
      <c r="A3098" t="s">
        <v>2810</v>
      </c>
      <c r="B3098" t="s">
        <v>2799</v>
      </c>
      <c r="C3098" t="s">
        <v>191</v>
      </c>
      <c r="D3098">
        <v>-23.537592</v>
      </c>
      <c r="E3098">
        <v>-68.206309000000005</v>
      </c>
      <c r="F3098" s="9">
        <v>28277</v>
      </c>
      <c r="G3098" t="s">
        <v>1086</v>
      </c>
      <c r="H3098" t="s">
        <v>445</v>
      </c>
      <c r="I3098" t="s">
        <v>1013</v>
      </c>
      <c r="J3098" t="s">
        <v>41</v>
      </c>
      <c r="L3098" t="s">
        <v>30</v>
      </c>
      <c r="M3098" t="s">
        <v>2841</v>
      </c>
      <c r="T3098">
        <v>192600</v>
      </c>
      <c r="W3098">
        <v>21460</v>
      </c>
      <c r="Z3098" s="3"/>
      <c r="AD3098">
        <v>92500</v>
      </c>
      <c r="AE3098">
        <v>21000</v>
      </c>
      <c r="AF3098">
        <v>1710</v>
      </c>
      <c r="AG3098">
        <v>340</v>
      </c>
      <c r="AH3098">
        <v>11350</v>
      </c>
      <c r="AQ3098">
        <v>427600</v>
      </c>
      <c r="BA3098" t="s">
        <v>31</v>
      </c>
      <c r="BC3098" s="2">
        <f t="shared" si="896"/>
        <v>5433.0042313117065</v>
      </c>
      <c r="BD3098" s="2">
        <f t="shared" si="897"/>
        <v>0</v>
      </c>
      <c r="BE3098" s="2">
        <f t="shared" si="898"/>
        <v>223.40204039142202</v>
      </c>
      <c r="BF3098" s="2">
        <f t="shared" si="899"/>
        <v>0</v>
      </c>
      <c r="BG3098" s="2">
        <f t="shared" si="900"/>
        <v>0</v>
      </c>
      <c r="BH3098" s="2">
        <f t="shared" si="901"/>
        <v>4023.6634912349382</v>
      </c>
      <c r="BI3098" s="2">
        <f t="shared" si="902"/>
        <v>537.22179585571757</v>
      </c>
      <c r="BJ3098" s="2">
        <f t="shared" si="903"/>
        <v>246.36219564904192</v>
      </c>
      <c r="BK3098" s="2">
        <f t="shared" si="904"/>
        <v>8.483457258346224</v>
      </c>
      <c r="BL3098" s="2">
        <f t="shared" si="905"/>
        <v>466.98210244805597</v>
      </c>
      <c r="BN3098" s="1">
        <f t="shared" si="906"/>
        <v>-1.0451095265724244</v>
      </c>
      <c r="BO3098" s="2">
        <f t="shared" si="907"/>
        <v>0.74059642141369975</v>
      </c>
      <c r="BP3098" s="1">
        <f t="shared" si="908"/>
        <v>6.6374269005847957</v>
      </c>
    </row>
    <row r="3099" spans="1:68" x14ac:dyDescent="0.25">
      <c r="A3099" t="s">
        <v>2811</v>
      </c>
      <c r="B3099" t="s">
        <v>2799</v>
      </c>
      <c r="C3099" t="s">
        <v>191</v>
      </c>
      <c r="D3099">
        <v>-23.560751</v>
      </c>
      <c r="E3099">
        <v>-68.164203000000001</v>
      </c>
      <c r="F3099" s="9">
        <v>28277</v>
      </c>
      <c r="G3099" t="s">
        <v>1086</v>
      </c>
      <c r="H3099" t="s">
        <v>445</v>
      </c>
      <c r="I3099" t="s">
        <v>1013</v>
      </c>
      <c r="J3099" t="s">
        <v>41</v>
      </c>
      <c r="L3099" t="s">
        <v>30</v>
      </c>
      <c r="M3099" t="s">
        <v>2841</v>
      </c>
      <c r="T3099">
        <v>197300</v>
      </c>
      <c r="W3099">
        <v>16590</v>
      </c>
      <c r="Z3099" s="3"/>
      <c r="AD3099">
        <v>87700</v>
      </c>
      <c r="AE3099">
        <v>24800</v>
      </c>
      <c r="AF3099">
        <v>1950</v>
      </c>
      <c r="AG3099">
        <v>410</v>
      </c>
      <c r="AH3099">
        <v>12930</v>
      </c>
      <c r="AQ3099">
        <v>418000</v>
      </c>
      <c r="BA3099" t="s">
        <v>31</v>
      </c>
      <c r="BC3099" s="2">
        <f t="shared" si="896"/>
        <v>5565.5853314527503</v>
      </c>
      <c r="BD3099" s="2">
        <f t="shared" si="897"/>
        <v>0</v>
      </c>
      <c r="BE3099" s="2">
        <f t="shared" si="898"/>
        <v>172.70455965021861</v>
      </c>
      <c r="BF3099" s="2">
        <f t="shared" si="899"/>
        <v>0</v>
      </c>
      <c r="BG3099" s="2">
        <f t="shared" si="900"/>
        <v>0</v>
      </c>
      <c r="BH3099" s="2">
        <f t="shared" si="901"/>
        <v>3814.8679803384225</v>
      </c>
      <c r="BI3099" s="2">
        <f t="shared" si="902"/>
        <v>634.43335891532354</v>
      </c>
      <c r="BJ3099" s="2">
        <f t="shared" si="903"/>
        <v>280.93934591557411</v>
      </c>
      <c r="BK3099" s="2">
        <f t="shared" si="904"/>
        <v>10.230051399770447</v>
      </c>
      <c r="BL3099" s="2">
        <f t="shared" si="905"/>
        <v>531.98930261263115</v>
      </c>
      <c r="BN3099" s="1">
        <f t="shared" si="906"/>
        <v>-0.82140317768415883</v>
      </c>
      <c r="BO3099" s="2">
        <f t="shared" si="907"/>
        <v>0.68543877294980782</v>
      </c>
      <c r="BP3099" s="1">
        <f t="shared" si="908"/>
        <v>6.6307692307692312</v>
      </c>
    </row>
    <row r="3100" spans="1:68" x14ac:dyDescent="0.25">
      <c r="A3100" t="s">
        <v>2812</v>
      </c>
      <c r="B3100" t="s">
        <v>2799</v>
      </c>
      <c r="C3100" t="s">
        <v>191</v>
      </c>
      <c r="D3100">
        <v>-23.585193</v>
      </c>
      <c r="E3100">
        <v>-68.122448000000006</v>
      </c>
      <c r="F3100" s="9">
        <v>28277</v>
      </c>
      <c r="G3100" t="s">
        <v>1086</v>
      </c>
      <c r="H3100" t="s">
        <v>445</v>
      </c>
      <c r="I3100" t="s">
        <v>1013</v>
      </c>
      <c r="J3100" t="s">
        <v>41</v>
      </c>
      <c r="L3100" t="s">
        <v>30</v>
      </c>
      <c r="M3100" t="s">
        <v>2841</v>
      </c>
      <c r="T3100">
        <v>198700</v>
      </c>
      <c r="W3100">
        <v>13420</v>
      </c>
      <c r="Z3100" s="3"/>
      <c r="AD3100">
        <v>87700</v>
      </c>
      <c r="AE3100">
        <v>23800</v>
      </c>
      <c r="AF3100">
        <v>1950</v>
      </c>
      <c r="AG3100">
        <v>500</v>
      </c>
      <c r="AH3100">
        <v>12440</v>
      </c>
      <c r="AQ3100">
        <v>411500</v>
      </c>
      <c r="BA3100" t="s">
        <v>31</v>
      </c>
      <c r="BC3100" s="2">
        <f t="shared" si="896"/>
        <v>5605.0775740479548</v>
      </c>
      <c r="BD3100" s="2">
        <f t="shared" si="897"/>
        <v>0</v>
      </c>
      <c r="BE3100" s="2">
        <f t="shared" si="898"/>
        <v>139.70435144701227</v>
      </c>
      <c r="BF3100" s="2">
        <f t="shared" si="899"/>
        <v>0</v>
      </c>
      <c r="BG3100" s="2">
        <f t="shared" si="900"/>
        <v>0</v>
      </c>
      <c r="BH3100" s="2">
        <f t="shared" si="901"/>
        <v>3814.8679803384225</v>
      </c>
      <c r="BI3100" s="2">
        <f t="shared" si="902"/>
        <v>608.85136863647983</v>
      </c>
      <c r="BJ3100" s="2">
        <f t="shared" si="903"/>
        <v>280.93934591557411</v>
      </c>
      <c r="BK3100" s="2">
        <f t="shared" si="904"/>
        <v>12.475672438744448</v>
      </c>
      <c r="BL3100" s="2">
        <f t="shared" si="905"/>
        <v>511.82884180209834</v>
      </c>
      <c r="BN3100" s="1">
        <f t="shared" si="906"/>
        <v>-1.1275247231233381</v>
      </c>
      <c r="BO3100" s="2">
        <f t="shared" si="907"/>
        <v>0.68060931003018155</v>
      </c>
      <c r="BP3100" s="1">
        <f t="shared" si="908"/>
        <v>6.3794871794871799</v>
      </c>
    </row>
    <row r="3101" spans="1:68" x14ac:dyDescent="0.25">
      <c r="A3101" t="s">
        <v>2813</v>
      </c>
      <c r="B3101" t="s">
        <v>2799</v>
      </c>
      <c r="C3101" t="s">
        <v>191</v>
      </c>
      <c r="D3101">
        <v>-23.47871</v>
      </c>
      <c r="E3101">
        <v>-68.398942000000005</v>
      </c>
      <c r="F3101" s="16">
        <v>28277</v>
      </c>
      <c r="G3101" t="s">
        <v>1086</v>
      </c>
      <c r="H3101" t="s">
        <v>445</v>
      </c>
      <c r="I3101" t="s">
        <v>1013</v>
      </c>
      <c r="J3101" t="s">
        <v>41</v>
      </c>
      <c r="L3101" t="s">
        <v>30</v>
      </c>
      <c r="M3101" t="s">
        <v>2841</v>
      </c>
      <c r="P3101" s="7">
        <v>7</v>
      </c>
      <c r="T3101">
        <v>196000</v>
      </c>
      <c r="W3101">
        <v>7120</v>
      </c>
      <c r="Z3101" s="3">
        <v>867.14576797438463</v>
      </c>
      <c r="AD3101">
        <v>99000</v>
      </c>
      <c r="AE3101">
        <v>19000</v>
      </c>
      <c r="AF3101">
        <v>760</v>
      </c>
      <c r="AG3101">
        <v>960</v>
      </c>
      <c r="AH3101">
        <v>8600</v>
      </c>
      <c r="AQ3101" s="7"/>
      <c r="BA3101" t="s">
        <v>31</v>
      </c>
      <c r="BC3101" s="2">
        <f t="shared" si="896"/>
        <v>5528.9139633286313</v>
      </c>
      <c r="BD3101" s="2">
        <f t="shared" si="897"/>
        <v>0</v>
      </c>
      <c r="BE3101" s="2">
        <f t="shared" si="898"/>
        <v>74.120341453258376</v>
      </c>
      <c r="BF3101" s="2">
        <f t="shared" si="899"/>
        <v>80.209579869982861</v>
      </c>
      <c r="BG3101" s="2">
        <f t="shared" si="900"/>
        <v>0</v>
      </c>
      <c r="BH3101" s="2">
        <f t="shared" si="901"/>
        <v>4306.4074122406364</v>
      </c>
      <c r="BI3101" s="2">
        <f t="shared" si="902"/>
        <v>486.05781529803016</v>
      </c>
      <c r="BJ3101" s="2">
        <f t="shared" si="903"/>
        <v>109.49430917735197</v>
      </c>
      <c r="BK3101" s="2">
        <f t="shared" si="904"/>
        <v>23.953291082389338</v>
      </c>
      <c r="BL3101" s="2">
        <f t="shared" si="905"/>
        <v>353.83665912363711</v>
      </c>
      <c r="BN3101" s="1">
        <f t="shared" si="906"/>
        <v>-0.17305459647002683</v>
      </c>
      <c r="BO3101" s="2">
        <f t="shared" si="907"/>
        <v>0.77888848348944173</v>
      </c>
      <c r="BP3101" s="1">
        <f t="shared" si="908"/>
        <v>11.315789473684211</v>
      </c>
    </row>
    <row r="3102" spans="1:68" x14ac:dyDescent="0.25">
      <c r="A3102" t="s">
        <v>2813</v>
      </c>
      <c r="B3102" t="s">
        <v>2799</v>
      </c>
      <c r="C3102" t="s">
        <v>191</v>
      </c>
      <c r="D3102">
        <v>-23.47871</v>
      </c>
      <c r="E3102">
        <v>-68.398942000000005</v>
      </c>
      <c r="F3102" s="16">
        <v>28277</v>
      </c>
      <c r="G3102" t="s">
        <v>1086</v>
      </c>
      <c r="H3102" t="s">
        <v>445</v>
      </c>
      <c r="I3102" t="s">
        <v>1013</v>
      </c>
      <c r="J3102" t="s">
        <v>41</v>
      </c>
      <c r="L3102" t="s">
        <v>30</v>
      </c>
      <c r="M3102" t="s">
        <v>2841</v>
      </c>
      <c r="P3102" s="7"/>
      <c r="T3102">
        <v>198000</v>
      </c>
      <c r="W3102">
        <v>7140</v>
      </c>
      <c r="Z3102" s="3"/>
      <c r="AD3102">
        <v>94600</v>
      </c>
      <c r="AE3102">
        <v>20100</v>
      </c>
      <c r="AF3102">
        <v>1450</v>
      </c>
      <c r="AG3102">
        <v>900</v>
      </c>
      <c r="AH3102">
        <v>8830</v>
      </c>
      <c r="AQ3102">
        <v>418800</v>
      </c>
      <c r="BA3102" t="s">
        <v>31</v>
      </c>
      <c r="BC3102" s="2">
        <f t="shared" si="896"/>
        <v>5585.3314527503526</v>
      </c>
      <c r="BD3102" s="2">
        <f t="shared" si="897"/>
        <v>0</v>
      </c>
      <c r="BE3102" s="2">
        <f t="shared" si="898"/>
        <v>74.328544659587749</v>
      </c>
      <c r="BF3102" s="2">
        <f t="shared" si="899"/>
        <v>0</v>
      </c>
      <c r="BG3102" s="2">
        <f t="shared" si="900"/>
        <v>0</v>
      </c>
      <c r="BH3102" s="2">
        <f t="shared" si="901"/>
        <v>4115.0115272521643</v>
      </c>
      <c r="BI3102" s="2">
        <f t="shared" si="902"/>
        <v>514.19800460475824</v>
      </c>
      <c r="BJ3102" s="2">
        <f t="shared" si="903"/>
        <v>208.90361619363205</v>
      </c>
      <c r="BK3102" s="2">
        <f t="shared" si="904"/>
        <v>22.456210389740004</v>
      </c>
      <c r="BL3102" s="2">
        <f t="shared" si="905"/>
        <v>363.29973256531576</v>
      </c>
      <c r="BN3102" s="1">
        <f t="shared" si="906"/>
        <v>-1.0963306117166203</v>
      </c>
      <c r="BO3102" s="2">
        <f t="shared" si="907"/>
        <v>0.73675332647014757</v>
      </c>
      <c r="BP3102" s="1">
        <f t="shared" si="908"/>
        <v>6.0896551724137931</v>
      </c>
    </row>
    <row r="3103" spans="1:68" x14ac:dyDescent="0.25">
      <c r="A3103" t="s">
        <v>2814</v>
      </c>
      <c r="B3103" t="s">
        <v>2799</v>
      </c>
      <c r="C3103" t="s">
        <v>191</v>
      </c>
      <c r="D3103">
        <v>-23.503810000000001</v>
      </c>
      <c r="E3103">
        <v>-68.357187999999994</v>
      </c>
      <c r="F3103" s="16">
        <v>28277</v>
      </c>
      <c r="G3103" t="s">
        <v>1086</v>
      </c>
      <c r="H3103" t="s">
        <v>445</v>
      </c>
      <c r="I3103" t="s">
        <v>1013</v>
      </c>
      <c r="J3103" t="s">
        <v>41</v>
      </c>
      <c r="L3103" t="s">
        <v>30</v>
      </c>
      <c r="M3103" t="s">
        <v>2841</v>
      </c>
      <c r="P3103" s="7">
        <v>7</v>
      </c>
      <c r="T3103">
        <v>192500</v>
      </c>
      <c r="W3103">
        <v>26110</v>
      </c>
      <c r="Z3103" s="3">
        <v>737.77321388143207</v>
      </c>
      <c r="AD3103">
        <v>111000</v>
      </c>
      <c r="AE3103">
        <v>18500</v>
      </c>
      <c r="AF3103">
        <v>800</v>
      </c>
      <c r="AG3103">
        <v>320</v>
      </c>
      <c r="AH3103">
        <v>9960</v>
      </c>
      <c r="AQ3103" s="7"/>
      <c r="BA3103" t="s">
        <v>31</v>
      </c>
      <c r="BC3103" s="2">
        <f t="shared" si="896"/>
        <v>5430.18335684062</v>
      </c>
      <c r="BD3103" s="2">
        <f t="shared" si="897"/>
        <v>0</v>
      </c>
      <c r="BE3103" s="2">
        <f t="shared" si="898"/>
        <v>271.80928586300229</v>
      </c>
      <c r="BF3103" s="2">
        <f t="shared" si="899"/>
        <v>68.242828034541859</v>
      </c>
      <c r="BG3103" s="2">
        <f t="shared" si="900"/>
        <v>0</v>
      </c>
      <c r="BH3103" s="2">
        <f t="shared" si="901"/>
        <v>4828.3961894819258</v>
      </c>
      <c r="BI3103" s="2">
        <f t="shared" si="902"/>
        <v>473.26682015860831</v>
      </c>
      <c r="BJ3103" s="2">
        <f t="shared" si="903"/>
        <v>115.25716755510733</v>
      </c>
      <c r="BK3103" s="2">
        <f t="shared" si="904"/>
        <v>7.9844303607964466</v>
      </c>
      <c r="BL3103" s="2">
        <f t="shared" si="905"/>
        <v>409.79222382225879</v>
      </c>
      <c r="BN3103" s="1">
        <f t="shared" si="906"/>
        <v>2.2792841446471974</v>
      </c>
      <c r="BO3103" s="2">
        <f t="shared" si="907"/>
        <v>0.88917737619290538</v>
      </c>
      <c r="BP3103" s="1">
        <f t="shared" si="908"/>
        <v>12.45</v>
      </c>
    </row>
    <row r="3104" spans="1:68" x14ac:dyDescent="0.25">
      <c r="A3104" t="s">
        <v>2814</v>
      </c>
      <c r="B3104" t="s">
        <v>2799</v>
      </c>
      <c r="C3104" t="s">
        <v>191</v>
      </c>
      <c r="D3104">
        <v>-23.503810000000001</v>
      </c>
      <c r="E3104">
        <v>-68.357187999999994</v>
      </c>
      <c r="F3104" s="16">
        <v>28277</v>
      </c>
      <c r="G3104" t="s">
        <v>1086</v>
      </c>
      <c r="H3104" t="s">
        <v>445</v>
      </c>
      <c r="I3104" t="s">
        <v>1013</v>
      </c>
      <c r="J3104" t="s">
        <v>41</v>
      </c>
      <c r="L3104" t="s">
        <v>30</v>
      </c>
      <c r="M3104" t="s">
        <v>2841</v>
      </c>
      <c r="P3104" s="7"/>
      <c r="T3104">
        <v>189000</v>
      </c>
      <c r="W3104">
        <v>26230</v>
      </c>
      <c r="Z3104" s="3"/>
      <c r="AD3104">
        <v>96300</v>
      </c>
      <c r="AE3104">
        <v>18900</v>
      </c>
      <c r="AF3104">
        <v>1460</v>
      </c>
      <c r="AG3104">
        <v>280</v>
      </c>
      <c r="AH3104">
        <v>10370</v>
      </c>
      <c r="AQ3104">
        <v>417500</v>
      </c>
      <c r="BA3104" t="s">
        <v>31</v>
      </c>
      <c r="BC3104" s="2">
        <f t="shared" si="896"/>
        <v>5331.4527503526087</v>
      </c>
      <c r="BD3104" s="2">
        <f t="shared" si="897"/>
        <v>0</v>
      </c>
      <c r="BE3104" s="2">
        <f t="shared" si="898"/>
        <v>273.05850510097855</v>
      </c>
      <c r="BF3104" s="2">
        <f t="shared" si="899"/>
        <v>0</v>
      </c>
      <c r="BG3104" s="2">
        <f t="shared" si="900"/>
        <v>0</v>
      </c>
      <c r="BH3104" s="2">
        <f t="shared" si="901"/>
        <v>4188.9599373613464</v>
      </c>
      <c r="BI3104" s="2">
        <f t="shared" si="902"/>
        <v>483.49961627014579</v>
      </c>
      <c r="BJ3104" s="2">
        <f t="shared" si="903"/>
        <v>210.34433078807089</v>
      </c>
      <c r="BK3104" s="2">
        <f t="shared" si="904"/>
        <v>6.9863765656968901</v>
      </c>
      <c r="BL3104" s="2">
        <f t="shared" si="905"/>
        <v>426.66118082699035</v>
      </c>
      <c r="BN3104" s="1">
        <f t="shared" si="906"/>
        <v>-1.0962710065389318</v>
      </c>
      <c r="BO3104" s="2">
        <f t="shared" si="907"/>
        <v>0.78570703587015733</v>
      </c>
      <c r="BP3104" s="1">
        <f t="shared" si="908"/>
        <v>7.102739726027397</v>
      </c>
    </row>
    <row r="3105" spans="1:68" x14ac:dyDescent="0.25">
      <c r="A3105" t="s">
        <v>2815</v>
      </c>
      <c r="B3105" t="s">
        <v>2799</v>
      </c>
      <c r="C3105" t="s">
        <v>191</v>
      </c>
      <c r="D3105">
        <v>-23.527297000000001</v>
      </c>
      <c r="E3105">
        <v>-68.315082000000004</v>
      </c>
      <c r="F3105" s="16">
        <v>28277</v>
      </c>
      <c r="G3105" t="s">
        <v>1086</v>
      </c>
      <c r="H3105" t="s">
        <v>445</v>
      </c>
      <c r="I3105" t="s">
        <v>1013</v>
      </c>
      <c r="J3105" t="s">
        <v>41</v>
      </c>
      <c r="L3105" t="s">
        <v>30</v>
      </c>
      <c r="M3105" t="s">
        <v>2841</v>
      </c>
      <c r="P3105" s="7">
        <v>6.8</v>
      </c>
      <c r="T3105">
        <v>192500</v>
      </c>
      <c r="W3105">
        <v>22220</v>
      </c>
      <c r="Z3105" s="3">
        <v>671.33865907694292</v>
      </c>
      <c r="AD3105">
        <v>98000</v>
      </c>
      <c r="AE3105">
        <v>13500</v>
      </c>
      <c r="AF3105">
        <v>1020</v>
      </c>
      <c r="AG3105">
        <v>360</v>
      </c>
      <c r="AH3105">
        <v>10840</v>
      </c>
      <c r="AQ3105" s="7"/>
      <c r="BA3105" t="s">
        <v>31</v>
      </c>
      <c r="BC3105" s="2">
        <f t="shared" si="896"/>
        <v>5430.18335684062</v>
      </c>
      <c r="BD3105" s="2">
        <f t="shared" si="897"/>
        <v>0</v>
      </c>
      <c r="BE3105" s="2">
        <f t="shared" si="898"/>
        <v>231.31376223193837</v>
      </c>
      <c r="BF3105" s="2">
        <f t="shared" si="899"/>
        <v>62.097739254180269</v>
      </c>
      <c r="BG3105" s="2">
        <f t="shared" si="900"/>
        <v>0</v>
      </c>
      <c r="BH3105" s="2">
        <f t="shared" si="901"/>
        <v>4262.9083474705294</v>
      </c>
      <c r="BI3105" s="2">
        <f t="shared" si="902"/>
        <v>345.35686876438984</v>
      </c>
      <c r="BJ3105" s="2">
        <f t="shared" si="903"/>
        <v>146.95288863276184</v>
      </c>
      <c r="BK3105" s="2">
        <f t="shared" si="904"/>
        <v>8.9824841558960014</v>
      </c>
      <c r="BL3105" s="2">
        <f t="shared" si="905"/>
        <v>445.99876568607283</v>
      </c>
      <c r="BN3105" s="1">
        <f t="shared" si="906"/>
        <v>-1.9694622290684003</v>
      </c>
      <c r="BO3105" s="2">
        <f t="shared" si="907"/>
        <v>0.78503948528743006</v>
      </c>
      <c r="BP3105" s="1">
        <f t="shared" si="908"/>
        <v>10.627450980392156</v>
      </c>
    </row>
    <row r="3106" spans="1:68" x14ac:dyDescent="0.25">
      <c r="A3106" t="s">
        <v>2815</v>
      </c>
      <c r="B3106" t="s">
        <v>2799</v>
      </c>
      <c r="C3106" t="s">
        <v>191</v>
      </c>
      <c r="D3106">
        <v>-23.527297000000001</v>
      </c>
      <c r="E3106">
        <v>-68.315082000000004</v>
      </c>
      <c r="F3106" s="16">
        <v>28277</v>
      </c>
      <c r="G3106" t="s">
        <v>1086</v>
      </c>
      <c r="H3106" t="s">
        <v>445</v>
      </c>
      <c r="I3106" t="s">
        <v>1013</v>
      </c>
      <c r="J3106" t="s">
        <v>41</v>
      </c>
      <c r="L3106" t="s">
        <v>30</v>
      </c>
      <c r="M3106" t="s">
        <v>2841</v>
      </c>
      <c r="P3106" s="7"/>
      <c r="T3106">
        <v>193700</v>
      </c>
      <c r="W3106">
        <v>21590</v>
      </c>
      <c r="Z3106" s="3"/>
      <c r="AD3106">
        <v>87700</v>
      </c>
      <c r="AE3106">
        <v>24400</v>
      </c>
      <c r="AF3106">
        <v>1950</v>
      </c>
      <c r="AG3106">
        <v>330</v>
      </c>
      <c r="AH3106">
        <v>13180</v>
      </c>
      <c r="AQ3106">
        <v>453400</v>
      </c>
      <c r="BA3106" t="s">
        <v>31</v>
      </c>
      <c r="BC3106" s="2">
        <f t="shared" si="896"/>
        <v>5464.0338504936526</v>
      </c>
      <c r="BD3106" s="2">
        <f t="shared" ref="BD3106:BD3137" si="909">U3106/79.904</f>
        <v>0</v>
      </c>
      <c r="BE3106" s="2">
        <f t="shared" ref="BE3106:BE3137" si="910">W3106/96.06</f>
        <v>224.75536123256299</v>
      </c>
      <c r="BF3106" s="2">
        <f t="shared" si="899"/>
        <v>0</v>
      </c>
      <c r="BG3106" s="2">
        <f t="shared" si="900"/>
        <v>0</v>
      </c>
      <c r="BH3106" s="2">
        <f t="shared" si="901"/>
        <v>3814.8679803384225</v>
      </c>
      <c r="BI3106" s="2">
        <f t="shared" si="902"/>
        <v>624.20056280378606</v>
      </c>
      <c r="BJ3106" s="2">
        <f t="shared" si="903"/>
        <v>280.93934591557411</v>
      </c>
      <c r="BK3106" s="2">
        <f t="shared" si="904"/>
        <v>8.2339438095713344</v>
      </c>
      <c r="BL3106" s="2">
        <f t="shared" si="905"/>
        <v>542.27525200576019</v>
      </c>
      <c r="BN3106" s="1">
        <f t="shared" si="906"/>
        <v>-0.7884250171924776</v>
      </c>
      <c r="BO3106" s="2">
        <f t="shared" si="907"/>
        <v>0.69817795510065606</v>
      </c>
      <c r="BP3106" s="1">
        <f t="shared" si="908"/>
        <v>6.7589743589743589</v>
      </c>
    </row>
    <row r="3107" spans="1:68" x14ac:dyDescent="0.25">
      <c r="A3107" t="s">
        <v>2816</v>
      </c>
      <c r="B3107" t="s">
        <v>2799</v>
      </c>
      <c r="C3107" t="s">
        <v>191</v>
      </c>
      <c r="D3107">
        <v>-23.551366000000002</v>
      </c>
      <c r="E3107">
        <v>-68.274084000000002</v>
      </c>
      <c r="F3107" s="16">
        <v>28277</v>
      </c>
      <c r="G3107" t="s">
        <v>1086</v>
      </c>
      <c r="H3107" t="s">
        <v>445</v>
      </c>
      <c r="I3107" t="s">
        <v>1013</v>
      </c>
      <c r="J3107" t="s">
        <v>41</v>
      </c>
      <c r="L3107" t="s">
        <v>30</v>
      </c>
      <c r="M3107" t="s">
        <v>2841</v>
      </c>
      <c r="P3107" s="7">
        <v>6.9</v>
      </c>
      <c r="T3107">
        <v>192500</v>
      </c>
      <c r="W3107">
        <v>22730</v>
      </c>
      <c r="Z3107" s="3">
        <v>737.77321388143207</v>
      </c>
      <c r="AD3107">
        <v>107000</v>
      </c>
      <c r="AE3107">
        <v>23500</v>
      </c>
      <c r="AF3107">
        <v>1020</v>
      </c>
      <c r="AG3107">
        <v>360</v>
      </c>
      <c r="AH3107">
        <v>10640</v>
      </c>
      <c r="AQ3107" s="7"/>
      <c r="BA3107" t="s">
        <v>31</v>
      </c>
      <c r="BC3107" s="2">
        <f t="shared" si="896"/>
        <v>5430.18335684062</v>
      </c>
      <c r="BD3107" s="2">
        <f t="shared" si="909"/>
        <v>0</v>
      </c>
      <c r="BE3107" s="2">
        <f t="shared" si="910"/>
        <v>236.62294399333749</v>
      </c>
      <c r="BF3107" s="2">
        <f t="shared" si="899"/>
        <v>68.242828034541859</v>
      </c>
      <c r="BG3107" s="2">
        <f t="shared" si="900"/>
        <v>0</v>
      </c>
      <c r="BH3107" s="2">
        <f t="shared" si="901"/>
        <v>4654.399930401496</v>
      </c>
      <c r="BI3107" s="2">
        <f t="shared" si="902"/>
        <v>601.17677155282672</v>
      </c>
      <c r="BJ3107" s="2">
        <f t="shared" si="903"/>
        <v>146.95288863276184</v>
      </c>
      <c r="BK3107" s="2">
        <f t="shared" si="904"/>
        <v>8.9824841558960014</v>
      </c>
      <c r="BL3107" s="2">
        <f t="shared" si="905"/>
        <v>437.77000617156966</v>
      </c>
      <c r="BN3107" s="1">
        <f t="shared" si="906"/>
        <v>3.2182178850973346</v>
      </c>
      <c r="BO3107" s="2">
        <f t="shared" si="907"/>
        <v>0.85713494822198988</v>
      </c>
      <c r="BP3107" s="1">
        <f t="shared" si="908"/>
        <v>10.431372549019608</v>
      </c>
    </row>
    <row r="3108" spans="1:68" x14ac:dyDescent="0.25">
      <c r="A3108" t="s">
        <v>2816</v>
      </c>
      <c r="B3108" t="s">
        <v>2799</v>
      </c>
      <c r="C3108" t="s">
        <v>191</v>
      </c>
      <c r="D3108">
        <v>-23.551366000000002</v>
      </c>
      <c r="E3108">
        <v>-68.274084000000002</v>
      </c>
      <c r="F3108" s="16">
        <v>28277</v>
      </c>
      <c r="G3108" t="s">
        <v>1086</v>
      </c>
      <c r="H3108" t="s">
        <v>445</v>
      </c>
      <c r="I3108" t="s">
        <v>1013</v>
      </c>
      <c r="J3108" t="s">
        <v>41</v>
      </c>
      <c r="L3108" t="s">
        <v>30</v>
      </c>
      <c r="M3108" t="s">
        <v>2841</v>
      </c>
      <c r="P3108" s="7"/>
      <c r="T3108">
        <v>194200</v>
      </c>
      <c r="W3108">
        <v>22690</v>
      </c>
      <c r="Z3108" s="3"/>
      <c r="AD3108">
        <v>88600</v>
      </c>
      <c r="AE3108">
        <v>23900</v>
      </c>
      <c r="AF3108">
        <v>1950</v>
      </c>
      <c r="AG3108">
        <v>320</v>
      </c>
      <c r="AH3108">
        <v>12690</v>
      </c>
      <c r="AQ3108">
        <v>435300</v>
      </c>
      <c r="BA3108" t="s">
        <v>31</v>
      </c>
      <c r="BC3108" s="2">
        <f t="shared" si="896"/>
        <v>5478.1382228490829</v>
      </c>
      <c r="BD3108" s="2">
        <f t="shared" si="909"/>
        <v>0</v>
      </c>
      <c r="BE3108" s="2">
        <f t="shared" si="910"/>
        <v>236.20653758067874</v>
      </c>
      <c r="BF3108" s="2">
        <f t="shared" si="899"/>
        <v>0</v>
      </c>
      <c r="BG3108" s="2">
        <f t="shared" si="900"/>
        <v>0</v>
      </c>
      <c r="BH3108" s="2">
        <f t="shared" si="901"/>
        <v>3854.0171386315192</v>
      </c>
      <c r="BI3108" s="2">
        <f t="shared" si="902"/>
        <v>611.4095676643642</v>
      </c>
      <c r="BJ3108" s="2">
        <f t="shared" si="903"/>
        <v>280.93934591557411</v>
      </c>
      <c r="BK3108" s="2">
        <f t="shared" si="904"/>
        <v>7.9844303607964466</v>
      </c>
      <c r="BL3108" s="2">
        <f t="shared" si="905"/>
        <v>522.11479119522733</v>
      </c>
      <c r="BN3108" s="1">
        <f t="shared" si="906"/>
        <v>-1.2246779330741313</v>
      </c>
      <c r="BO3108" s="2">
        <f t="shared" si="907"/>
        <v>0.70352681547109863</v>
      </c>
      <c r="BP3108" s="1">
        <f t="shared" si="908"/>
        <v>6.5076923076923077</v>
      </c>
    </row>
    <row r="3109" spans="1:68" x14ac:dyDescent="0.25">
      <c r="A3109" t="s">
        <v>2817</v>
      </c>
      <c r="B3109" t="s">
        <v>2799</v>
      </c>
      <c r="C3109" t="s">
        <v>191</v>
      </c>
      <c r="D3109">
        <v>-23.575662000000001</v>
      </c>
      <c r="E3109">
        <v>-68.232691000000003</v>
      </c>
      <c r="F3109" s="16">
        <v>28277</v>
      </c>
      <c r="G3109" t="s">
        <v>1086</v>
      </c>
      <c r="H3109" t="s">
        <v>445</v>
      </c>
      <c r="I3109" t="s">
        <v>1013</v>
      </c>
      <c r="J3109" t="s">
        <v>41</v>
      </c>
      <c r="L3109" t="s">
        <v>30</v>
      </c>
      <c r="M3109" t="s">
        <v>2841</v>
      </c>
      <c r="P3109" s="7">
        <v>6.9</v>
      </c>
      <c r="T3109">
        <v>194800</v>
      </c>
      <c r="W3109">
        <v>14780</v>
      </c>
      <c r="Z3109" s="3">
        <v>758.75254697758658</v>
      </c>
      <c r="AD3109">
        <v>84000</v>
      </c>
      <c r="AE3109">
        <v>21500</v>
      </c>
      <c r="AF3109">
        <v>1170</v>
      </c>
      <c r="AG3109">
        <v>360</v>
      </c>
      <c r="AH3109">
        <v>11200</v>
      </c>
      <c r="AQ3109" s="7"/>
      <c r="BA3109" t="s">
        <v>31</v>
      </c>
      <c r="BC3109" s="2">
        <f t="shared" si="896"/>
        <v>5495.0634696755988</v>
      </c>
      <c r="BD3109" s="2">
        <f t="shared" si="909"/>
        <v>0</v>
      </c>
      <c r="BE3109" s="2">
        <f t="shared" si="910"/>
        <v>153.86216947740994</v>
      </c>
      <c r="BF3109" s="2">
        <f t="shared" si="899"/>
        <v>70.183382386234996</v>
      </c>
      <c r="BG3109" s="2">
        <f t="shared" si="900"/>
        <v>0</v>
      </c>
      <c r="BH3109" s="2">
        <f t="shared" si="901"/>
        <v>3653.9214406890251</v>
      </c>
      <c r="BI3109" s="2">
        <f t="shared" si="902"/>
        <v>550.01279099513943</v>
      </c>
      <c r="BJ3109" s="2">
        <f t="shared" si="903"/>
        <v>168.56360754934448</v>
      </c>
      <c r="BK3109" s="2">
        <f t="shared" si="904"/>
        <v>8.9824841558960014</v>
      </c>
      <c r="BL3109" s="2">
        <f t="shared" si="905"/>
        <v>460.81053281217856</v>
      </c>
      <c r="BN3109" s="1">
        <f t="shared" si="906"/>
        <v>-4.4148412101262231</v>
      </c>
      <c r="BO3109" s="2">
        <f t="shared" si="907"/>
        <v>0.6649461759364782</v>
      </c>
      <c r="BP3109" s="1">
        <f t="shared" si="908"/>
        <v>9.5726495726495724</v>
      </c>
    </row>
    <row r="3110" spans="1:68" x14ac:dyDescent="0.25">
      <c r="A3110" t="s">
        <v>2818</v>
      </c>
      <c r="B3110" t="s">
        <v>2799</v>
      </c>
      <c r="C3110" t="s">
        <v>191</v>
      </c>
      <c r="D3110">
        <v>-23.575662000000001</v>
      </c>
      <c r="E3110">
        <v>-68.232691000000003</v>
      </c>
      <c r="F3110" s="16">
        <v>28277</v>
      </c>
      <c r="G3110" t="s">
        <v>1086</v>
      </c>
      <c r="H3110" t="s">
        <v>445</v>
      </c>
      <c r="I3110" t="s">
        <v>1013</v>
      </c>
      <c r="J3110" t="s">
        <v>41</v>
      </c>
      <c r="L3110" t="s">
        <v>30</v>
      </c>
      <c r="M3110" t="s">
        <v>2841</v>
      </c>
      <c r="P3110" s="7">
        <v>6.8</v>
      </c>
      <c r="T3110">
        <v>197800</v>
      </c>
      <c r="W3110">
        <v>16620</v>
      </c>
      <c r="Z3110" s="3">
        <v>758.75254697758658</v>
      </c>
      <c r="AD3110">
        <v>93000</v>
      </c>
      <c r="AE3110">
        <v>24000</v>
      </c>
      <c r="AF3110">
        <v>1200</v>
      </c>
      <c r="AG3110">
        <v>360</v>
      </c>
      <c r="AH3110">
        <v>12690</v>
      </c>
      <c r="AQ3110" s="7"/>
      <c r="BA3110" t="s">
        <v>31</v>
      </c>
      <c r="BC3110" s="2">
        <f t="shared" si="896"/>
        <v>5579.6897038081797</v>
      </c>
      <c r="BD3110" s="2">
        <f t="shared" si="909"/>
        <v>0</v>
      </c>
      <c r="BE3110" s="2">
        <f t="shared" si="910"/>
        <v>173.01686445971268</v>
      </c>
      <c r="BF3110" s="2">
        <f t="shared" si="899"/>
        <v>70.183382386234996</v>
      </c>
      <c r="BG3110" s="2">
        <f t="shared" si="900"/>
        <v>0</v>
      </c>
      <c r="BH3110" s="2">
        <f t="shared" si="901"/>
        <v>4045.4130236199921</v>
      </c>
      <c r="BI3110" s="2">
        <f t="shared" si="902"/>
        <v>613.96776669224857</v>
      </c>
      <c r="BJ3110" s="2">
        <f t="shared" si="903"/>
        <v>172.88575133266102</v>
      </c>
      <c r="BK3110" s="2">
        <f t="shared" si="904"/>
        <v>8.9824841558960014</v>
      </c>
      <c r="BL3110" s="2">
        <f t="shared" si="905"/>
        <v>522.11479119522733</v>
      </c>
      <c r="BN3110" s="1">
        <f t="shared" si="906"/>
        <v>-0.26448267634180272</v>
      </c>
      <c r="BO3110" s="2">
        <f t="shared" si="907"/>
        <v>0.72502473047183391</v>
      </c>
      <c r="BP3110" s="1">
        <f t="shared" si="908"/>
        <v>10.574999999999999</v>
      </c>
    </row>
    <row r="3111" spans="1:68" x14ac:dyDescent="0.25">
      <c r="A3111" t="s">
        <v>2819</v>
      </c>
      <c r="B3111" t="s">
        <v>2799</v>
      </c>
      <c r="C3111" t="s">
        <v>191</v>
      </c>
      <c r="D3111">
        <v>-23.575662000000001</v>
      </c>
      <c r="E3111">
        <v>-68.232691000000003</v>
      </c>
      <c r="F3111" s="16">
        <v>28277</v>
      </c>
      <c r="G3111" t="s">
        <v>1086</v>
      </c>
      <c r="H3111" t="s">
        <v>445</v>
      </c>
      <c r="I3111" t="s">
        <v>1013</v>
      </c>
      <c r="J3111" t="s">
        <v>41</v>
      </c>
      <c r="L3111" t="s">
        <v>30</v>
      </c>
      <c r="M3111" t="s">
        <v>2841</v>
      </c>
      <c r="P3111" s="7">
        <v>6.9</v>
      </c>
      <c r="T3111">
        <v>201300</v>
      </c>
      <c r="W3111">
        <v>16570</v>
      </c>
      <c r="Z3111" s="3">
        <v>681.82832562502017</v>
      </c>
      <c r="AD3111">
        <v>84000</v>
      </c>
      <c r="AE3111">
        <v>24000</v>
      </c>
      <c r="AF3111">
        <v>1260</v>
      </c>
      <c r="AG3111">
        <v>400</v>
      </c>
      <c r="AH3111">
        <v>12600</v>
      </c>
      <c r="AQ3111" s="7"/>
      <c r="BA3111" t="s">
        <v>31</v>
      </c>
      <c r="BC3111" s="2">
        <f t="shared" si="896"/>
        <v>5678.420310296191</v>
      </c>
      <c r="BD3111" s="2">
        <f t="shared" si="909"/>
        <v>0</v>
      </c>
      <c r="BE3111" s="2">
        <f t="shared" si="910"/>
        <v>172.49635644388923</v>
      </c>
      <c r="BF3111" s="2">
        <f t="shared" si="899"/>
        <v>63.068016430026837</v>
      </c>
      <c r="BG3111" s="2">
        <f t="shared" si="900"/>
        <v>0</v>
      </c>
      <c r="BH3111" s="2">
        <f t="shared" si="901"/>
        <v>3653.9214406890251</v>
      </c>
      <c r="BI3111" s="2">
        <f t="shared" si="902"/>
        <v>613.96776669224857</v>
      </c>
      <c r="BJ3111" s="2">
        <f t="shared" si="903"/>
        <v>181.53003889929406</v>
      </c>
      <c r="BK3111" s="2">
        <f t="shared" si="904"/>
        <v>9.9805379509955578</v>
      </c>
      <c r="BL3111" s="2">
        <f t="shared" si="905"/>
        <v>518.41184941370091</v>
      </c>
      <c r="BN3111" s="1">
        <f t="shared" si="906"/>
        <v>-4.4859165763399229</v>
      </c>
      <c r="BO3111" s="2">
        <f t="shared" si="907"/>
        <v>0.64347498794051639</v>
      </c>
      <c r="BP3111" s="1">
        <f t="shared" si="908"/>
        <v>10</v>
      </c>
    </row>
    <row r="3112" spans="1:68" x14ac:dyDescent="0.25">
      <c r="A3112" t="s">
        <v>2820</v>
      </c>
      <c r="B3112" t="s">
        <v>2799</v>
      </c>
      <c r="C3112" t="s">
        <v>191</v>
      </c>
      <c r="D3112">
        <v>-23.575662000000001</v>
      </c>
      <c r="E3112">
        <v>-68.232691000000003</v>
      </c>
      <c r="F3112" s="16">
        <v>28277</v>
      </c>
      <c r="G3112" t="s">
        <v>1086</v>
      </c>
      <c r="H3112" t="s">
        <v>445</v>
      </c>
      <c r="I3112" t="s">
        <v>1013</v>
      </c>
      <c r="J3112" t="s">
        <v>41</v>
      </c>
      <c r="L3112" t="s">
        <v>30</v>
      </c>
      <c r="M3112" t="s">
        <v>2841</v>
      </c>
      <c r="P3112" s="7"/>
      <c r="T3112">
        <v>200000</v>
      </c>
      <c r="W3112">
        <v>16470</v>
      </c>
      <c r="Z3112" s="3"/>
      <c r="AD3112">
        <v>87000</v>
      </c>
      <c r="AE3112">
        <v>25300</v>
      </c>
      <c r="AF3112">
        <v>1950</v>
      </c>
      <c r="AG3112">
        <v>410</v>
      </c>
      <c r="AH3112">
        <v>13300</v>
      </c>
      <c r="AQ3112">
        <v>413900</v>
      </c>
      <c r="BA3112" t="s">
        <v>31</v>
      </c>
      <c r="BC3112" s="2">
        <f t="shared" si="896"/>
        <v>5641.7489421720729</v>
      </c>
      <c r="BD3112" s="2">
        <f t="shared" si="909"/>
        <v>0</v>
      </c>
      <c r="BE3112" s="2">
        <f t="shared" si="910"/>
        <v>171.45534041224235</v>
      </c>
      <c r="BF3112" s="2">
        <f t="shared" si="899"/>
        <v>0</v>
      </c>
      <c r="BG3112" s="2">
        <f t="shared" si="900"/>
        <v>0</v>
      </c>
      <c r="BH3112" s="2">
        <f t="shared" si="901"/>
        <v>3784.4186349993474</v>
      </c>
      <c r="BI3112" s="2">
        <f t="shared" si="902"/>
        <v>647.22435405474539</v>
      </c>
      <c r="BJ3112" s="2">
        <f t="shared" si="903"/>
        <v>280.93934591557411</v>
      </c>
      <c r="BK3112" s="2">
        <f t="shared" si="904"/>
        <v>10.230051399770447</v>
      </c>
      <c r="BL3112" s="2">
        <f t="shared" si="905"/>
        <v>547.21250771446205</v>
      </c>
      <c r="BN3112" s="1">
        <f t="shared" si="906"/>
        <v>-1.3307693761204034</v>
      </c>
      <c r="BO3112" s="2">
        <f t="shared" si="907"/>
        <v>0.6707882030536344</v>
      </c>
      <c r="BP3112" s="1">
        <f t="shared" si="908"/>
        <v>6.8205128205128203</v>
      </c>
    </row>
    <row r="3113" spans="1:68" x14ac:dyDescent="0.25">
      <c r="A3113" t="s">
        <v>2821</v>
      </c>
      <c r="B3113" t="s">
        <v>2799</v>
      </c>
      <c r="C3113" t="s">
        <v>191</v>
      </c>
      <c r="D3113">
        <v>-23.599288000000001</v>
      </c>
      <c r="E3113">
        <v>-68.190572000000003</v>
      </c>
      <c r="F3113" s="16">
        <v>28277</v>
      </c>
      <c r="G3113" t="s">
        <v>1086</v>
      </c>
      <c r="H3113" t="s">
        <v>445</v>
      </c>
      <c r="I3113" t="s">
        <v>1013</v>
      </c>
      <c r="J3113" t="s">
        <v>41</v>
      </c>
      <c r="L3113" t="s">
        <v>30</v>
      </c>
      <c r="M3113" t="s">
        <v>2841</v>
      </c>
      <c r="P3113" s="7">
        <v>6.9</v>
      </c>
      <c r="T3113">
        <v>199500</v>
      </c>
      <c r="W3113">
        <v>13930</v>
      </c>
      <c r="Z3113" s="3">
        <v>1029.7355994695818</v>
      </c>
      <c r="AD3113">
        <v>93000</v>
      </c>
      <c r="AE3113">
        <v>22500</v>
      </c>
      <c r="AF3113">
        <v>960</v>
      </c>
      <c r="AG3113">
        <v>600</v>
      </c>
      <c r="AH3113">
        <v>12520</v>
      </c>
      <c r="AQ3113" s="7"/>
      <c r="BA3113" t="s">
        <v>31</v>
      </c>
      <c r="BC3113" s="2">
        <f t="shared" si="896"/>
        <v>5627.6445698166426</v>
      </c>
      <c r="BD3113" s="2">
        <f t="shared" si="909"/>
        <v>0</v>
      </c>
      <c r="BE3113" s="2">
        <f t="shared" si="910"/>
        <v>145.01353320841142</v>
      </c>
      <c r="BF3113" s="2">
        <f t="shared" si="899"/>
        <v>95.248876095604643</v>
      </c>
      <c r="BG3113" s="2">
        <f t="shared" si="900"/>
        <v>0</v>
      </c>
      <c r="BH3113" s="2">
        <f t="shared" si="901"/>
        <v>4045.4130236199921</v>
      </c>
      <c r="BI3113" s="2">
        <f t="shared" si="902"/>
        <v>575.59478127398302</v>
      </c>
      <c r="BJ3113" s="2">
        <f t="shared" si="903"/>
        <v>138.3086010661288</v>
      </c>
      <c r="BK3113" s="2">
        <f t="shared" si="904"/>
        <v>14.970806926493337</v>
      </c>
      <c r="BL3113" s="2">
        <f t="shared" si="905"/>
        <v>515.12034560789959</v>
      </c>
      <c r="BN3113" s="1">
        <f t="shared" si="906"/>
        <v>-0.83642754002862063</v>
      </c>
      <c r="BO3113" s="2">
        <f t="shared" si="907"/>
        <v>0.71884657487382819</v>
      </c>
      <c r="BP3113" s="1">
        <f t="shared" si="908"/>
        <v>13.041666666666666</v>
      </c>
    </row>
    <row r="3114" spans="1:68" x14ac:dyDescent="0.25">
      <c r="A3114" t="s">
        <v>2821</v>
      </c>
      <c r="B3114" t="s">
        <v>2799</v>
      </c>
      <c r="C3114" t="s">
        <v>191</v>
      </c>
      <c r="D3114">
        <v>-23.599288000000001</v>
      </c>
      <c r="E3114">
        <v>-68.190572000000003</v>
      </c>
      <c r="F3114" s="16">
        <v>28277</v>
      </c>
      <c r="G3114" t="s">
        <v>1086</v>
      </c>
      <c r="H3114" t="s">
        <v>445</v>
      </c>
      <c r="I3114" t="s">
        <v>1013</v>
      </c>
      <c r="J3114" t="s">
        <v>41</v>
      </c>
      <c r="L3114" t="s">
        <v>30</v>
      </c>
      <c r="M3114" t="s">
        <v>2841</v>
      </c>
      <c r="P3114" s="7"/>
      <c r="T3114">
        <v>192800</v>
      </c>
      <c r="W3114">
        <v>13910</v>
      </c>
      <c r="Z3114" s="3"/>
      <c r="AD3114">
        <v>86000</v>
      </c>
      <c r="AE3114">
        <v>23100</v>
      </c>
      <c r="AF3114">
        <v>1710</v>
      </c>
      <c r="AG3114">
        <v>460</v>
      </c>
      <c r="AH3114">
        <v>13050</v>
      </c>
      <c r="AQ3114">
        <v>440700</v>
      </c>
      <c r="BA3114" t="s">
        <v>31</v>
      </c>
      <c r="BC3114" s="2">
        <f t="shared" si="896"/>
        <v>5438.6459802538784</v>
      </c>
      <c r="BD3114" s="2">
        <f t="shared" si="909"/>
        <v>0</v>
      </c>
      <c r="BE3114" s="2">
        <f t="shared" si="910"/>
        <v>144.80533000208203</v>
      </c>
      <c r="BF3114" s="2">
        <f t="shared" si="899"/>
        <v>0</v>
      </c>
      <c r="BG3114" s="2">
        <f t="shared" si="900"/>
        <v>0</v>
      </c>
      <c r="BH3114" s="2">
        <f t="shared" si="901"/>
        <v>3740.91957022924</v>
      </c>
      <c r="BI3114" s="2">
        <f t="shared" si="902"/>
        <v>590.94397544128924</v>
      </c>
      <c r="BJ3114" s="2">
        <f t="shared" si="903"/>
        <v>246.36219564904192</v>
      </c>
      <c r="BK3114" s="2">
        <f t="shared" si="904"/>
        <v>11.477618643644892</v>
      </c>
      <c r="BL3114" s="2">
        <f t="shared" si="905"/>
        <v>536.92655832133312</v>
      </c>
      <c r="BN3114" s="1">
        <f t="shared" si="906"/>
        <v>-0.46672970323199564</v>
      </c>
      <c r="BO3114" s="2">
        <f t="shared" si="907"/>
        <v>0.687840242555117</v>
      </c>
      <c r="BP3114" s="1">
        <f t="shared" si="908"/>
        <v>7.6315789473684212</v>
      </c>
    </row>
    <row r="3115" spans="1:68" x14ac:dyDescent="0.25">
      <c r="A3115" t="s">
        <v>2822</v>
      </c>
      <c r="B3115" t="s">
        <v>2799</v>
      </c>
      <c r="C3115" t="s">
        <v>191</v>
      </c>
      <c r="D3115">
        <v>-23.623242000000001</v>
      </c>
      <c r="E3115">
        <v>-68.148816999999994</v>
      </c>
      <c r="F3115" s="16">
        <v>28277</v>
      </c>
      <c r="G3115" t="s">
        <v>1086</v>
      </c>
      <c r="H3115" t="s">
        <v>445</v>
      </c>
      <c r="I3115" t="s">
        <v>1013</v>
      </c>
      <c r="J3115" t="s">
        <v>41</v>
      </c>
      <c r="L3115" t="s">
        <v>30</v>
      </c>
      <c r="M3115" t="s">
        <v>2841</v>
      </c>
      <c r="P3115" s="7">
        <v>7</v>
      </c>
      <c r="T3115">
        <v>196000</v>
      </c>
      <c r="W3115">
        <v>9270</v>
      </c>
      <c r="Z3115" s="3">
        <v>975.53898897118268</v>
      </c>
      <c r="AD3115">
        <v>99000</v>
      </c>
      <c r="AE3115">
        <v>15000</v>
      </c>
      <c r="AF3115">
        <v>500</v>
      </c>
      <c r="AG3115">
        <v>720</v>
      </c>
      <c r="AH3115">
        <v>8730</v>
      </c>
      <c r="AQ3115" s="7"/>
      <c r="BA3115" t="s">
        <v>31</v>
      </c>
      <c r="BC3115" s="2">
        <f t="shared" si="896"/>
        <v>5528.9139633286313</v>
      </c>
      <c r="BD3115" s="2">
        <f t="shared" si="909"/>
        <v>0</v>
      </c>
      <c r="BE3115" s="2">
        <f t="shared" si="910"/>
        <v>96.502186133666456</v>
      </c>
      <c r="BF3115" s="2">
        <f t="shared" si="899"/>
        <v>90.235777353730711</v>
      </c>
      <c r="BG3115" s="2">
        <f t="shared" si="900"/>
        <v>0</v>
      </c>
      <c r="BH3115" s="2">
        <f t="shared" si="901"/>
        <v>4306.4074122406364</v>
      </c>
      <c r="BI3115" s="2">
        <f t="shared" si="902"/>
        <v>383.7298541826554</v>
      </c>
      <c r="BJ3115" s="2">
        <f t="shared" si="903"/>
        <v>72.03572972194209</v>
      </c>
      <c r="BK3115" s="2">
        <f t="shared" si="904"/>
        <v>17.964968311792003</v>
      </c>
      <c r="BL3115" s="2">
        <f t="shared" si="905"/>
        <v>359.18535280806418</v>
      </c>
      <c r="BN3115" s="1">
        <f t="shared" si="906"/>
        <v>-1.8280613248466699</v>
      </c>
      <c r="BO3115" s="2">
        <f t="shared" si="907"/>
        <v>0.77888848348944173</v>
      </c>
      <c r="BP3115" s="1">
        <f t="shared" si="908"/>
        <v>17.46</v>
      </c>
    </row>
    <row r="3116" spans="1:68" x14ac:dyDescent="0.25">
      <c r="A3116" t="s">
        <v>2822</v>
      </c>
      <c r="B3116" t="s">
        <v>2799</v>
      </c>
      <c r="C3116" t="s">
        <v>191</v>
      </c>
      <c r="D3116">
        <v>-23.623242000000001</v>
      </c>
      <c r="E3116">
        <v>-68.148816999999994</v>
      </c>
      <c r="F3116" s="16">
        <v>28277</v>
      </c>
      <c r="G3116" t="s">
        <v>1086</v>
      </c>
      <c r="H3116" t="s">
        <v>445</v>
      </c>
      <c r="I3116" t="s">
        <v>1013</v>
      </c>
      <c r="J3116" t="s">
        <v>41</v>
      </c>
      <c r="L3116" t="s">
        <v>30</v>
      </c>
      <c r="M3116" t="s">
        <v>2841</v>
      </c>
      <c r="P3116" s="7"/>
      <c r="T3116">
        <v>193700</v>
      </c>
      <c r="W3116">
        <v>9680</v>
      </c>
      <c r="Z3116" s="3"/>
      <c r="AD3116">
        <v>95600</v>
      </c>
      <c r="AE3116">
        <v>16200</v>
      </c>
      <c r="AF3116">
        <v>1210</v>
      </c>
      <c r="AG3116">
        <v>670</v>
      </c>
      <c r="AH3116">
        <v>8950</v>
      </c>
      <c r="AQ3116">
        <v>442600</v>
      </c>
      <c r="BA3116" t="s">
        <v>31</v>
      </c>
      <c r="BC3116" s="2">
        <f t="shared" si="896"/>
        <v>5464.0338504936526</v>
      </c>
      <c r="BD3116" s="2">
        <f t="shared" si="909"/>
        <v>0</v>
      </c>
      <c r="BE3116" s="2">
        <f t="shared" si="910"/>
        <v>100.7703518634187</v>
      </c>
      <c r="BF3116" s="2">
        <f t="shared" si="899"/>
        <v>0</v>
      </c>
      <c r="BG3116" s="2">
        <f t="shared" si="900"/>
        <v>0</v>
      </c>
      <c r="BH3116" s="2">
        <f t="shared" si="901"/>
        <v>4158.5105920222713</v>
      </c>
      <c r="BI3116" s="2">
        <f t="shared" si="902"/>
        <v>414.42824251726779</v>
      </c>
      <c r="BJ3116" s="2">
        <f t="shared" si="903"/>
        <v>174.32646592709983</v>
      </c>
      <c r="BK3116" s="2">
        <f t="shared" si="904"/>
        <v>16.71740106791756</v>
      </c>
      <c r="BL3116" s="2">
        <f t="shared" si="905"/>
        <v>368.23698827401768</v>
      </c>
      <c r="BN3116" s="1">
        <f t="shared" si="906"/>
        <v>-1.3270482949704443</v>
      </c>
      <c r="BO3116" s="2">
        <f t="shared" si="907"/>
        <v>0.76106969792044155</v>
      </c>
      <c r="BP3116" s="1">
        <f t="shared" si="908"/>
        <v>7.3966942148760326</v>
      </c>
    </row>
    <row r="3117" spans="1:68" x14ac:dyDescent="0.25">
      <c r="A3117" t="s">
        <v>2823</v>
      </c>
      <c r="B3117" t="s">
        <v>2799</v>
      </c>
      <c r="C3117" t="s">
        <v>191</v>
      </c>
      <c r="D3117">
        <v>-23.517744</v>
      </c>
      <c r="E3117">
        <v>-68.425493000000003</v>
      </c>
      <c r="F3117" s="16">
        <v>28277</v>
      </c>
      <c r="G3117" t="s">
        <v>1086</v>
      </c>
      <c r="H3117" t="s">
        <v>445</v>
      </c>
      <c r="I3117" t="s">
        <v>1013</v>
      </c>
      <c r="J3117" t="s">
        <v>41</v>
      </c>
      <c r="L3117" t="s">
        <v>30</v>
      </c>
      <c r="M3117" t="s">
        <v>2841</v>
      </c>
      <c r="P3117" s="7">
        <v>7</v>
      </c>
      <c r="T3117">
        <v>197800</v>
      </c>
      <c r="W3117">
        <v>3220</v>
      </c>
      <c r="Z3117" s="3">
        <v>812.94915747598554</v>
      </c>
      <c r="AD3117">
        <v>104000</v>
      </c>
      <c r="AE3117">
        <v>13500</v>
      </c>
      <c r="AF3117">
        <v>500</v>
      </c>
      <c r="AG3117">
        <v>1920</v>
      </c>
      <c r="AH3117">
        <v>7460</v>
      </c>
      <c r="AQ3117" s="7"/>
      <c r="BA3117" t="s">
        <v>31</v>
      </c>
      <c r="BC3117" s="2">
        <f t="shared" si="896"/>
        <v>5579.6897038081797</v>
      </c>
      <c r="BD3117" s="2">
        <f t="shared" si="909"/>
        <v>0</v>
      </c>
      <c r="BE3117" s="2">
        <f t="shared" si="910"/>
        <v>33.520716219029772</v>
      </c>
      <c r="BF3117" s="2">
        <f t="shared" si="899"/>
        <v>75.196481128108928</v>
      </c>
      <c r="BG3117" s="2">
        <f t="shared" si="900"/>
        <v>0</v>
      </c>
      <c r="BH3117" s="2">
        <f t="shared" si="901"/>
        <v>4523.9027360911741</v>
      </c>
      <c r="BI3117" s="2">
        <f t="shared" si="902"/>
        <v>345.35686876438984</v>
      </c>
      <c r="BJ3117" s="2">
        <f t="shared" si="903"/>
        <v>72.03572972194209</v>
      </c>
      <c r="BK3117" s="2">
        <f t="shared" si="904"/>
        <v>47.906582164778676</v>
      </c>
      <c r="BL3117" s="2">
        <f t="shared" si="905"/>
        <v>306.93272989096891</v>
      </c>
      <c r="BN3117" s="1">
        <f t="shared" si="906"/>
        <v>3.7554728213469182E-2</v>
      </c>
      <c r="BO3117" s="2">
        <f t="shared" si="907"/>
        <v>0.81078034375344865</v>
      </c>
      <c r="BP3117" s="1">
        <f t="shared" si="908"/>
        <v>14.92</v>
      </c>
    </row>
    <row r="3118" spans="1:68" x14ac:dyDescent="0.25">
      <c r="A3118" t="s">
        <v>2823</v>
      </c>
      <c r="B3118" t="s">
        <v>2799</v>
      </c>
      <c r="C3118" t="s">
        <v>191</v>
      </c>
      <c r="D3118">
        <v>-23.517744</v>
      </c>
      <c r="E3118">
        <v>-68.425493000000003</v>
      </c>
      <c r="F3118" s="16">
        <v>28277</v>
      </c>
      <c r="G3118" t="s">
        <v>1086</v>
      </c>
      <c r="H3118" t="s">
        <v>445</v>
      </c>
      <c r="I3118" t="s">
        <v>1013</v>
      </c>
      <c r="J3118" t="s">
        <v>41</v>
      </c>
      <c r="L3118" t="s">
        <v>30</v>
      </c>
      <c r="M3118" t="s">
        <v>2841</v>
      </c>
      <c r="P3118" s="7"/>
      <c r="T3118">
        <v>195100</v>
      </c>
      <c r="W3118">
        <v>3600</v>
      </c>
      <c r="Z3118" s="3"/>
      <c r="AD3118">
        <v>97300</v>
      </c>
      <c r="AE3118">
        <v>13700</v>
      </c>
      <c r="AF3118">
        <v>960</v>
      </c>
      <c r="AG3118">
        <v>1800</v>
      </c>
      <c r="AH3118">
        <v>6360</v>
      </c>
      <c r="AQ3118">
        <v>382900</v>
      </c>
      <c r="BA3118" t="s">
        <v>31</v>
      </c>
      <c r="BC3118" s="2">
        <f t="shared" si="896"/>
        <v>5503.5260930888571</v>
      </c>
      <c r="BD3118" s="2">
        <f t="shared" si="909"/>
        <v>0</v>
      </c>
      <c r="BE3118" s="2">
        <f t="shared" si="910"/>
        <v>37.476577139287947</v>
      </c>
      <c r="BF3118" s="2">
        <f t="shared" si="899"/>
        <v>0</v>
      </c>
      <c r="BG3118" s="2">
        <f t="shared" si="900"/>
        <v>0</v>
      </c>
      <c r="BH3118" s="2">
        <f t="shared" si="901"/>
        <v>4232.4590021314543</v>
      </c>
      <c r="BI3118" s="2">
        <f t="shared" si="902"/>
        <v>350.47326682015859</v>
      </c>
      <c r="BJ3118" s="2">
        <f t="shared" si="903"/>
        <v>138.3086010661288</v>
      </c>
      <c r="BK3118" s="2">
        <f t="shared" si="904"/>
        <v>44.912420779480009</v>
      </c>
      <c r="BL3118" s="2">
        <f t="shared" si="905"/>
        <v>261.67455256120138</v>
      </c>
      <c r="BN3118" s="1">
        <f t="shared" si="906"/>
        <v>-2.2364775946279245</v>
      </c>
      <c r="BO3118" s="2">
        <f t="shared" si="907"/>
        <v>0.76904495963895469</v>
      </c>
      <c r="BP3118" s="1">
        <f t="shared" si="908"/>
        <v>6.625</v>
      </c>
    </row>
    <row r="3119" spans="1:68" x14ac:dyDescent="0.25">
      <c r="A3119" t="s">
        <v>2824</v>
      </c>
      <c r="B3119" t="s">
        <v>2799</v>
      </c>
      <c r="C3119" t="s">
        <v>191</v>
      </c>
      <c r="D3119">
        <v>-23.54138</v>
      </c>
      <c r="E3119">
        <v>-68.382284999999996</v>
      </c>
      <c r="F3119" s="16">
        <v>28277</v>
      </c>
      <c r="G3119" t="s">
        <v>1086</v>
      </c>
      <c r="H3119" t="s">
        <v>445</v>
      </c>
      <c r="I3119" t="s">
        <v>1013</v>
      </c>
      <c r="J3119" t="s">
        <v>41</v>
      </c>
      <c r="L3119" t="s">
        <v>30</v>
      </c>
      <c r="M3119" t="s">
        <v>2841</v>
      </c>
      <c r="P3119" s="7">
        <v>6.7</v>
      </c>
      <c r="T3119">
        <v>199500</v>
      </c>
      <c r="W3119">
        <v>15400</v>
      </c>
      <c r="Z3119" s="3">
        <v>1192.3254309647789</v>
      </c>
      <c r="AD3119">
        <v>79000</v>
      </c>
      <c r="AE3119">
        <v>33000</v>
      </c>
      <c r="AF3119">
        <v>1780</v>
      </c>
      <c r="AG3119">
        <v>520</v>
      </c>
      <c r="AH3119">
        <v>17700</v>
      </c>
      <c r="AQ3119" s="7"/>
      <c r="BA3119" t="s">
        <v>31</v>
      </c>
      <c r="BC3119" s="2">
        <f t="shared" si="896"/>
        <v>5627.6445698166426</v>
      </c>
      <c r="BD3119" s="2">
        <f t="shared" si="909"/>
        <v>0</v>
      </c>
      <c r="BE3119" s="2">
        <f t="shared" si="910"/>
        <v>160.31646887362064</v>
      </c>
      <c r="BF3119" s="2">
        <f t="shared" si="899"/>
        <v>110.28817232122643</v>
      </c>
      <c r="BG3119" s="2">
        <f t="shared" si="900"/>
        <v>0</v>
      </c>
      <c r="BH3119" s="2">
        <f t="shared" si="901"/>
        <v>3436.4261168384878</v>
      </c>
      <c r="BI3119" s="2">
        <f t="shared" si="902"/>
        <v>844.2056792018418</v>
      </c>
      <c r="BJ3119" s="2">
        <f t="shared" si="903"/>
        <v>256.44719781011383</v>
      </c>
      <c r="BK3119" s="2">
        <f t="shared" si="904"/>
        <v>12.974699336294226</v>
      </c>
      <c r="BL3119" s="2">
        <f t="shared" si="905"/>
        <v>728.24521703353219</v>
      </c>
      <c r="BN3119" s="1">
        <f t="shared" si="906"/>
        <v>0.59527516208562248</v>
      </c>
      <c r="BO3119" s="2">
        <f t="shared" si="907"/>
        <v>0.61063311198959602</v>
      </c>
      <c r="BP3119" s="1">
        <f t="shared" si="908"/>
        <v>9.9438202247191008</v>
      </c>
    </row>
    <row r="3120" spans="1:68" x14ac:dyDescent="0.25">
      <c r="A3120" t="s">
        <v>2824</v>
      </c>
      <c r="B3120" t="s">
        <v>2799</v>
      </c>
      <c r="C3120" t="s">
        <v>191</v>
      </c>
      <c r="D3120">
        <v>-23.54138</v>
      </c>
      <c r="E3120">
        <v>-68.382284999999996</v>
      </c>
      <c r="F3120" s="16">
        <v>28277</v>
      </c>
      <c r="G3120" t="s">
        <v>1086</v>
      </c>
      <c r="H3120" t="s">
        <v>445</v>
      </c>
      <c r="I3120" t="s">
        <v>1013</v>
      </c>
      <c r="J3120" t="s">
        <v>41</v>
      </c>
      <c r="L3120" t="s">
        <v>30</v>
      </c>
      <c r="M3120" t="s">
        <v>2841</v>
      </c>
      <c r="P3120" s="7"/>
      <c r="T3120">
        <v>203100</v>
      </c>
      <c r="W3120">
        <v>15620</v>
      </c>
      <c r="Z3120" s="3"/>
      <c r="AD3120">
        <v>70600</v>
      </c>
      <c r="AE3120">
        <v>32700.000000000004</v>
      </c>
      <c r="AF3120">
        <v>3170</v>
      </c>
      <c r="AG3120">
        <v>390</v>
      </c>
      <c r="AH3120">
        <v>18540</v>
      </c>
      <c r="AQ3120">
        <v>492000</v>
      </c>
      <c r="BA3120" t="s">
        <v>31</v>
      </c>
      <c r="BC3120" s="2">
        <f t="shared" si="896"/>
        <v>5729.1960507757403</v>
      </c>
      <c r="BD3120" s="2">
        <f t="shared" si="909"/>
        <v>0</v>
      </c>
      <c r="BE3120" s="2">
        <f t="shared" si="910"/>
        <v>162.6067041432438</v>
      </c>
      <c r="BF3120" s="2">
        <f t="shared" si="899"/>
        <v>0</v>
      </c>
      <c r="BG3120" s="2">
        <f t="shared" si="900"/>
        <v>0</v>
      </c>
      <c r="BH3120" s="2">
        <f t="shared" si="901"/>
        <v>3071.0339727695855</v>
      </c>
      <c r="BI3120" s="2">
        <f t="shared" si="902"/>
        <v>836.53108211818881</v>
      </c>
      <c r="BJ3120" s="2">
        <f t="shared" si="903"/>
        <v>456.70652643711281</v>
      </c>
      <c r="BK3120" s="2">
        <f t="shared" si="904"/>
        <v>9.7310245022206683</v>
      </c>
      <c r="BL3120" s="2">
        <f t="shared" si="905"/>
        <v>762.80600699444562</v>
      </c>
      <c r="BN3120" s="1">
        <f t="shared" si="906"/>
        <v>-1.2125274505411667</v>
      </c>
      <c r="BO3120" s="2">
        <f t="shared" si="907"/>
        <v>0.53603227146569088</v>
      </c>
      <c r="BP3120" s="1">
        <f t="shared" si="908"/>
        <v>5.8485804416403786</v>
      </c>
    </row>
    <row r="3121" spans="1:68" x14ac:dyDescent="0.25">
      <c r="A3121" t="s">
        <v>2825</v>
      </c>
      <c r="B3121" t="s">
        <v>2799</v>
      </c>
      <c r="C3121" t="s">
        <v>191</v>
      </c>
      <c r="D3121">
        <v>-23.566011</v>
      </c>
      <c r="E3121">
        <v>-68.340892999999994</v>
      </c>
      <c r="F3121" s="16">
        <v>28277</v>
      </c>
      <c r="G3121" t="s">
        <v>1086</v>
      </c>
      <c r="H3121" t="s">
        <v>445</v>
      </c>
      <c r="I3121" t="s">
        <v>1013</v>
      </c>
      <c r="J3121" t="s">
        <v>41</v>
      </c>
      <c r="L3121" t="s">
        <v>30</v>
      </c>
      <c r="M3121" t="s">
        <v>2841</v>
      </c>
      <c r="P3121" s="7">
        <v>6.7</v>
      </c>
      <c r="T3121">
        <v>197800</v>
      </c>
      <c r="W3121">
        <v>19590</v>
      </c>
      <c r="Z3121" s="3">
        <v>1354.915262459976</v>
      </c>
      <c r="AD3121">
        <v>83000</v>
      </c>
      <c r="AE3121">
        <v>29000</v>
      </c>
      <c r="AF3121">
        <v>1430</v>
      </c>
      <c r="AG3121">
        <v>440</v>
      </c>
      <c r="AH3121">
        <v>16500</v>
      </c>
      <c r="AQ3121" s="7"/>
      <c r="BA3121" t="s">
        <v>31</v>
      </c>
      <c r="BC3121" s="2">
        <f t="shared" si="896"/>
        <v>5579.6897038081797</v>
      </c>
      <c r="BD3121" s="2">
        <f t="shared" si="909"/>
        <v>0</v>
      </c>
      <c r="BE3121" s="2">
        <f t="shared" si="910"/>
        <v>203.93504059962524</v>
      </c>
      <c r="BF3121" s="2">
        <f t="shared" si="899"/>
        <v>125.32746854684821</v>
      </c>
      <c r="BG3121" s="2">
        <f t="shared" si="900"/>
        <v>0</v>
      </c>
      <c r="BH3121" s="2">
        <f t="shared" si="901"/>
        <v>3610.4223759189176</v>
      </c>
      <c r="BI3121" s="2">
        <f t="shared" si="902"/>
        <v>741.8777180864671</v>
      </c>
      <c r="BJ3121" s="2">
        <f t="shared" si="903"/>
        <v>206.02218700475436</v>
      </c>
      <c r="BK3121" s="2">
        <f t="shared" si="904"/>
        <v>10.978591746095114</v>
      </c>
      <c r="BL3121" s="2">
        <f t="shared" si="905"/>
        <v>678.87265994651307</v>
      </c>
      <c r="BN3121" s="1">
        <f t="shared" si="906"/>
        <v>-0.41536748428388259</v>
      </c>
      <c r="BO3121" s="2">
        <f t="shared" si="907"/>
        <v>0.64706508203400226</v>
      </c>
      <c r="BP3121" s="1">
        <f t="shared" si="908"/>
        <v>11.538461538461538</v>
      </c>
    </row>
    <row r="3122" spans="1:68" x14ac:dyDescent="0.25">
      <c r="A3122" t="s">
        <v>2825</v>
      </c>
      <c r="B3122" t="s">
        <v>2799</v>
      </c>
      <c r="C3122" t="s">
        <v>191</v>
      </c>
      <c r="D3122">
        <v>-23.566011</v>
      </c>
      <c r="E3122">
        <v>-68.340892999999994</v>
      </c>
      <c r="F3122" s="16">
        <v>28277</v>
      </c>
      <c r="G3122" t="s">
        <v>1086</v>
      </c>
      <c r="H3122" t="s">
        <v>445</v>
      </c>
      <c r="I3122" t="s">
        <v>1013</v>
      </c>
      <c r="J3122" t="s">
        <v>41</v>
      </c>
      <c r="L3122" t="s">
        <v>30</v>
      </c>
      <c r="M3122" t="s">
        <v>2841</v>
      </c>
      <c r="P3122" s="7"/>
      <c r="T3122">
        <v>198600</v>
      </c>
      <c r="W3122">
        <v>19030</v>
      </c>
      <c r="Z3122" s="3"/>
      <c r="AD3122">
        <v>76600</v>
      </c>
      <c r="AE3122">
        <v>27700</v>
      </c>
      <c r="AF3122">
        <v>2810</v>
      </c>
      <c r="AG3122">
        <v>340</v>
      </c>
      <c r="AH3122">
        <v>17200</v>
      </c>
      <c r="AQ3122">
        <v>478400</v>
      </c>
      <c r="BA3122" t="s">
        <v>31</v>
      </c>
      <c r="BC3122" s="2">
        <f t="shared" si="896"/>
        <v>5602.2566995768684</v>
      </c>
      <c r="BD3122" s="2">
        <f t="shared" si="909"/>
        <v>0</v>
      </c>
      <c r="BE3122" s="2">
        <f t="shared" si="910"/>
        <v>198.10535082240267</v>
      </c>
      <c r="BF3122" s="2">
        <f t="shared" si="899"/>
        <v>0</v>
      </c>
      <c r="BG3122" s="2">
        <f t="shared" si="900"/>
        <v>0</v>
      </c>
      <c r="BH3122" s="2">
        <f t="shared" si="901"/>
        <v>3332.0283613902302</v>
      </c>
      <c r="BI3122" s="2">
        <f t="shared" si="902"/>
        <v>708.62113072397028</v>
      </c>
      <c r="BJ3122" s="2">
        <f t="shared" si="903"/>
        <v>404.84080103731452</v>
      </c>
      <c r="BK3122" s="2">
        <f t="shared" si="904"/>
        <v>8.483457258346224</v>
      </c>
      <c r="BL3122" s="2">
        <f t="shared" si="905"/>
        <v>707.67331824727421</v>
      </c>
      <c r="BN3122" s="1">
        <f t="shared" si="906"/>
        <v>-1.0160053990499103</v>
      </c>
      <c r="BO3122" s="2">
        <f t="shared" si="907"/>
        <v>0.594765384749666</v>
      </c>
      <c r="BP3122" s="1">
        <f t="shared" si="908"/>
        <v>6.1209964412811386</v>
      </c>
    </row>
    <row r="3123" spans="1:68" x14ac:dyDescent="0.25">
      <c r="A3123" t="s">
        <v>2826</v>
      </c>
      <c r="B3123" t="s">
        <v>2799</v>
      </c>
      <c r="C3123" t="s">
        <v>191</v>
      </c>
      <c r="D3123">
        <v>-23.589305</v>
      </c>
      <c r="E3123">
        <v>-68.299137000000002</v>
      </c>
      <c r="F3123" s="16">
        <v>28277</v>
      </c>
      <c r="G3123" t="s">
        <v>1086</v>
      </c>
      <c r="H3123" t="s">
        <v>445</v>
      </c>
      <c r="I3123" t="s">
        <v>1013</v>
      </c>
      <c r="J3123" t="s">
        <v>41</v>
      </c>
      <c r="L3123" t="s">
        <v>30</v>
      </c>
      <c r="M3123" t="s">
        <v>2841</v>
      </c>
      <c r="P3123" s="7">
        <v>6.9</v>
      </c>
      <c r="T3123">
        <v>196000</v>
      </c>
      <c r="W3123">
        <v>16800</v>
      </c>
      <c r="Z3123" s="3">
        <v>1083.9322099679807</v>
      </c>
      <c r="AD3123">
        <v>98000</v>
      </c>
      <c r="AE3123">
        <v>22500</v>
      </c>
      <c r="AF3123">
        <v>890</v>
      </c>
      <c r="AG3123">
        <v>440</v>
      </c>
      <c r="AH3123">
        <v>10740</v>
      </c>
      <c r="AQ3123" s="7"/>
      <c r="BA3123" t="s">
        <v>31</v>
      </c>
      <c r="BC3123" s="2">
        <f t="shared" si="896"/>
        <v>5528.9139633286313</v>
      </c>
      <c r="BD3123" s="2">
        <f t="shared" si="909"/>
        <v>0</v>
      </c>
      <c r="BE3123" s="2">
        <f t="shared" si="910"/>
        <v>174.89069331667707</v>
      </c>
      <c r="BF3123" s="2">
        <f t="shared" si="899"/>
        <v>100.26197483747856</v>
      </c>
      <c r="BG3123" s="2">
        <f t="shared" si="900"/>
        <v>0</v>
      </c>
      <c r="BH3123" s="2">
        <f t="shared" si="901"/>
        <v>4262.9083474705294</v>
      </c>
      <c r="BI3123" s="2">
        <f t="shared" si="902"/>
        <v>575.59478127398302</v>
      </c>
      <c r="BJ3123" s="2">
        <f t="shared" si="903"/>
        <v>128.22359890505692</v>
      </c>
      <c r="BK3123" s="2">
        <f t="shared" si="904"/>
        <v>10.978591746095114</v>
      </c>
      <c r="BL3123" s="2">
        <f t="shared" si="905"/>
        <v>441.88438592882125</v>
      </c>
      <c r="BN3123" s="1">
        <f t="shared" si="906"/>
        <v>-5.3123890066514808E-2</v>
      </c>
      <c r="BO3123" s="2">
        <f t="shared" si="907"/>
        <v>0.77102092305015446</v>
      </c>
      <c r="BP3123" s="1">
        <f t="shared" si="908"/>
        <v>12.067415730337078</v>
      </c>
    </row>
    <row r="3124" spans="1:68" x14ac:dyDescent="0.25">
      <c r="A3124" t="s">
        <v>2826</v>
      </c>
      <c r="B3124" t="s">
        <v>2799</v>
      </c>
      <c r="C3124" t="s">
        <v>191</v>
      </c>
      <c r="D3124">
        <v>-23.589305</v>
      </c>
      <c r="E3124">
        <v>-68.299137000000002</v>
      </c>
      <c r="F3124" s="16">
        <v>28277</v>
      </c>
      <c r="G3124" t="s">
        <v>1086</v>
      </c>
      <c r="H3124" t="s">
        <v>445</v>
      </c>
      <c r="I3124" t="s">
        <v>1013</v>
      </c>
      <c r="J3124" t="s">
        <v>41</v>
      </c>
      <c r="L3124" t="s">
        <v>30</v>
      </c>
      <c r="M3124" t="s">
        <v>2841</v>
      </c>
      <c r="P3124" s="7"/>
      <c r="T3124">
        <v>195200</v>
      </c>
      <c r="W3124">
        <v>17080</v>
      </c>
      <c r="Z3124" s="3"/>
      <c r="AD3124">
        <v>91600</v>
      </c>
      <c r="AE3124">
        <v>22300</v>
      </c>
      <c r="AF3124">
        <v>1590</v>
      </c>
      <c r="AG3124">
        <v>390</v>
      </c>
      <c r="AH3124">
        <v>11100</v>
      </c>
      <c r="AQ3124">
        <v>414800</v>
      </c>
      <c r="BA3124" t="s">
        <v>31</v>
      </c>
      <c r="BC3124" s="2">
        <f t="shared" si="896"/>
        <v>5506.3469675599436</v>
      </c>
      <c r="BD3124" s="2">
        <f t="shared" si="909"/>
        <v>0</v>
      </c>
      <c r="BE3124" s="2">
        <f t="shared" si="910"/>
        <v>177.80553820528834</v>
      </c>
      <c r="BF3124" s="2">
        <f t="shared" si="899"/>
        <v>0</v>
      </c>
      <c r="BG3124" s="2">
        <f t="shared" si="900"/>
        <v>0</v>
      </c>
      <c r="BH3124" s="2">
        <f t="shared" si="901"/>
        <v>3984.5143329418415</v>
      </c>
      <c r="BI3124" s="2">
        <f t="shared" si="902"/>
        <v>570.47838321821428</v>
      </c>
      <c r="BJ3124" s="2">
        <f t="shared" si="903"/>
        <v>229.07362051577584</v>
      </c>
      <c r="BK3124" s="2">
        <f t="shared" si="904"/>
        <v>9.7310245022206683</v>
      </c>
      <c r="BL3124" s="2">
        <f t="shared" si="905"/>
        <v>456.69615305492698</v>
      </c>
      <c r="BN3124" s="1">
        <f t="shared" si="906"/>
        <v>-1.252602738920265</v>
      </c>
      <c r="BO3124" s="2">
        <f t="shared" si="907"/>
        <v>0.72362209581346459</v>
      </c>
      <c r="BP3124" s="1">
        <f t="shared" si="908"/>
        <v>6.9811320754716979</v>
      </c>
    </row>
    <row r="3125" spans="1:68" x14ac:dyDescent="0.25">
      <c r="A3125" t="s">
        <v>2827</v>
      </c>
      <c r="B3125" t="s">
        <v>2799</v>
      </c>
      <c r="C3125" t="s">
        <v>191</v>
      </c>
      <c r="D3125">
        <v>-23.612929000000001</v>
      </c>
      <c r="E3125">
        <v>-68.257380999999995</v>
      </c>
      <c r="F3125" s="16">
        <v>28277</v>
      </c>
      <c r="G3125" t="s">
        <v>1086</v>
      </c>
      <c r="H3125" t="s">
        <v>445</v>
      </c>
      <c r="I3125" t="s">
        <v>1013</v>
      </c>
      <c r="J3125" t="s">
        <v>41</v>
      </c>
      <c r="L3125" t="s">
        <v>30</v>
      </c>
      <c r="M3125" t="s">
        <v>2841</v>
      </c>
      <c r="P3125" s="7"/>
      <c r="T3125">
        <v>198500</v>
      </c>
      <c r="W3125">
        <v>15250</v>
      </c>
      <c r="Z3125" s="3"/>
      <c r="AD3125">
        <v>84900</v>
      </c>
      <c r="AE3125">
        <v>24400</v>
      </c>
      <c r="AF3125">
        <v>1830</v>
      </c>
      <c r="AG3125">
        <v>440</v>
      </c>
      <c r="AH3125">
        <v>13790</v>
      </c>
      <c r="AQ3125">
        <v>396900</v>
      </c>
      <c r="BA3125" t="s">
        <v>31</v>
      </c>
      <c r="BC3125" s="2">
        <f t="shared" si="896"/>
        <v>5599.435825105782</v>
      </c>
      <c r="BD3125" s="2">
        <f t="shared" si="909"/>
        <v>0</v>
      </c>
      <c r="BE3125" s="2">
        <f t="shared" si="910"/>
        <v>158.75494482615031</v>
      </c>
      <c r="BF3125" s="2">
        <f t="shared" si="899"/>
        <v>0</v>
      </c>
      <c r="BG3125" s="2">
        <f t="shared" si="900"/>
        <v>0</v>
      </c>
      <c r="BH3125" s="2">
        <f t="shared" si="901"/>
        <v>3693.0705989821217</v>
      </c>
      <c r="BI3125" s="2">
        <f t="shared" si="902"/>
        <v>624.20056280378606</v>
      </c>
      <c r="BJ3125" s="2">
        <f t="shared" si="903"/>
        <v>263.65077078230803</v>
      </c>
      <c r="BK3125" s="2">
        <f t="shared" si="904"/>
        <v>10.978591746095114</v>
      </c>
      <c r="BL3125" s="2">
        <f t="shared" si="905"/>
        <v>567.37296852499492</v>
      </c>
      <c r="BN3125" s="1">
        <f t="shared" si="906"/>
        <v>-1.5386294803929756</v>
      </c>
      <c r="BO3125" s="2">
        <f t="shared" si="907"/>
        <v>0.65954333870990545</v>
      </c>
      <c r="BP3125" s="1">
        <f t="shared" si="908"/>
        <v>7.5355191256830603</v>
      </c>
    </row>
    <row r="3126" spans="1:68" x14ac:dyDescent="0.25">
      <c r="A3126" t="s">
        <v>2828</v>
      </c>
      <c r="B3126" t="s">
        <v>2799</v>
      </c>
      <c r="C3126" t="s">
        <v>191</v>
      </c>
      <c r="D3126">
        <v>-23.636880000000001</v>
      </c>
      <c r="E3126">
        <v>-68.216352000000001</v>
      </c>
      <c r="F3126" s="16">
        <v>28277</v>
      </c>
      <c r="G3126" t="s">
        <v>1086</v>
      </c>
      <c r="H3126" t="s">
        <v>445</v>
      </c>
      <c r="I3126" t="s">
        <v>1013</v>
      </c>
      <c r="J3126" t="s">
        <v>41</v>
      </c>
      <c r="L3126" t="s">
        <v>30</v>
      </c>
      <c r="M3126" t="s">
        <v>2841</v>
      </c>
      <c r="P3126" s="7">
        <v>6.9</v>
      </c>
      <c r="T3126">
        <v>199500</v>
      </c>
      <c r="W3126">
        <v>8720</v>
      </c>
      <c r="Z3126" s="3">
        <v>1029.7355994695818</v>
      </c>
      <c r="AD3126">
        <v>98000</v>
      </c>
      <c r="AE3126">
        <v>17000</v>
      </c>
      <c r="AF3126">
        <v>570</v>
      </c>
      <c r="AG3126">
        <v>840</v>
      </c>
      <c r="AH3126">
        <v>10300</v>
      </c>
      <c r="AQ3126" s="7"/>
      <c r="BA3126" t="s">
        <v>31</v>
      </c>
      <c r="BC3126" s="2">
        <f t="shared" si="896"/>
        <v>5627.6445698166426</v>
      </c>
      <c r="BD3126" s="2">
        <f t="shared" si="909"/>
        <v>0</v>
      </c>
      <c r="BE3126" s="2">
        <f t="shared" si="910"/>
        <v>90.77659795960858</v>
      </c>
      <c r="BF3126" s="2">
        <f t="shared" si="899"/>
        <v>95.248876095604643</v>
      </c>
      <c r="BG3126" s="2">
        <f t="shared" si="900"/>
        <v>0</v>
      </c>
      <c r="BH3126" s="2">
        <f t="shared" si="901"/>
        <v>4262.9083474705294</v>
      </c>
      <c r="BI3126" s="2">
        <f t="shared" si="902"/>
        <v>434.89383474034275</v>
      </c>
      <c r="BJ3126" s="2">
        <f t="shared" si="903"/>
        <v>82.120731883013974</v>
      </c>
      <c r="BK3126" s="2">
        <f t="shared" si="904"/>
        <v>20.95912969709067</v>
      </c>
      <c r="BL3126" s="2">
        <f t="shared" si="905"/>
        <v>423.7811149969142</v>
      </c>
      <c r="BN3126" s="1">
        <f t="shared" si="906"/>
        <v>-1.2178693221683816</v>
      </c>
      <c r="BO3126" s="2">
        <f t="shared" si="907"/>
        <v>0.75749424018962552</v>
      </c>
      <c r="BP3126" s="1">
        <f t="shared" si="908"/>
        <v>18.07017543859649</v>
      </c>
    </row>
    <row r="3127" spans="1:68" x14ac:dyDescent="0.25">
      <c r="A3127" t="s">
        <v>2828</v>
      </c>
      <c r="B3127" t="s">
        <v>2799</v>
      </c>
      <c r="C3127" t="s">
        <v>191</v>
      </c>
      <c r="D3127">
        <v>-23.636880000000001</v>
      </c>
      <c r="E3127">
        <v>-68.216352000000001</v>
      </c>
      <c r="F3127" s="16">
        <v>28277</v>
      </c>
      <c r="G3127" t="s">
        <v>1086</v>
      </c>
      <c r="H3127" t="s">
        <v>445</v>
      </c>
      <c r="I3127" t="s">
        <v>1013</v>
      </c>
      <c r="J3127" t="s">
        <v>41</v>
      </c>
      <c r="L3127" t="s">
        <v>30</v>
      </c>
      <c r="M3127" t="s">
        <v>2841</v>
      </c>
      <c r="P3127" s="7"/>
      <c r="T3127">
        <v>196100</v>
      </c>
      <c r="W3127">
        <v>8350</v>
      </c>
      <c r="Z3127" s="3"/>
      <c r="AD3127">
        <v>92700</v>
      </c>
      <c r="AE3127">
        <v>17600</v>
      </c>
      <c r="AF3127">
        <v>1210</v>
      </c>
      <c r="AG3127">
        <v>730</v>
      </c>
      <c r="AH3127">
        <v>10530</v>
      </c>
      <c r="AQ3127">
        <v>392900</v>
      </c>
      <c r="BA3127" t="s">
        <v>31</v>
      </c>
      <c r="BC3127" s="2">
        <f t="shared" si="896"/>
        <v>5531.7348377997178</v>
      </c>
      <c r="BD3127" s="2">
        <f t="shared" si="909"/>
        <v>0</v>
      </c>
      <c r="BE3127" s="2">
        <f t="shared" si="910"/>
        <v>86.924838642515098</v>
      </c>
      <c r="BF3127" s="2">
        <f t="shared" si="899"/>
        <v>0</v>
      </c>
      <c r="BG3127" s="2">
        <f t="shared" si="900"/>
        <v>0</v>
      </c>
      <c r="BH3127" s="2">
        <f t="shared" si="901"/>
        <v>4032.3633041889598</v>
      </c>
      <c r="BI3127" s="2">
        <f t="shared" si="902"/>
        <v>450.24302890764898</v>
      </c>
      <c r="BJ3127" s="2">
        <f t="shared" si="903"/>
        <v>174.32646592709983</v>
      </c>
      <c r="BK3127" s="2">
        <f t="shared" si="904"/>
        <v>18.214481760566894</v>
      </c>
      <c r="BL3127" s="2">
        <f t="shared" si="905"/>
        <v>433.24418843859291</v>
      </c>
      <c r="BN3127" s="1">
        <f t="shared" si="906"/>
        <v>-1.2936418356873443</v>
      </c>
      <c r="BO3127" s="2">
        <f t="shared" si="907"/>
        <v>0.72895093897755547</v>
      </c>
      <c r="BP3127" s="1">
        <f t="shared" si="908"/>
        <v>8.7024793388429753</v>
      </c>
    </row>
    <row r="3128" spans="1:68" x14ac:dyDescent="0.25">
      <c r="A3128" t="s">
        <v>2829</v>
      </c>
      <c r="B3128" t="s">
        <v>2799</v>
      </c>
      <c r="C3128" t="s">
        <v>191</v>
      </c>
      <c r="D3128">
        <v>-23.531393999999999</v>
      </c>
      <c r="E3128">
        <v>-68.491939000000002</v>
      </c>
      <c r="F3128" s="16">
        <v>28277</v>
      </c>
      <c r="G3128" t="s">
        <v>1086</v>
      </c>
      <c r="H3128" t="s">
        <v>445</v>
      </c>
      <c r="I3128" t="s">
        <v>1013</v>
      </c>
      <c r="J3128" t="s">
        <v>41</v>
      </c>
      <c r="L3128" t="s">
        <v>30</v>
      </c>
      <c r="M3128" t="s">
        <v>2841</v>
      </c>
      <c r="P3128" s="7"/>
      <c r="T3128">
        <v>191900</v>
      </c>
      <c r="W3128">
        <v>1440</v>
      </c>
      <c r="Z3128" s="3"/>
      <c r="AD3128">
        <v>109800</v>
      </c>
      <c r="AE3128">
        <v>1200</v>
      </c>
      <c r="AF3128">
        <v>40</v>
      </c>
      <c r="AG3128">
        <v>4680</v>
      </c>
      <c r="AH3128">
        <v>660</v>
      </c>
      <c r="AQ3128">
        <v>361800</v>
      </c>
      <c r="BA3128" t="s">
        <v>31</v>
      </c>
      <c r="BC3128" s="2">
        <f t="shared" si="896"/>
        <v>5413.2581100141042</v>
      </c>
      <c r="BD3128" s="2">
        <f t="shared" si="909"/>
        <v>0</v>
      </c>
      <c r="BE3128" s="2">
        <f t="shared" si="910"/>
        <v>14.990630855715178</v>
      </c>
      <c r="BF3128" s="2">
        <f t="shared" si="899"/>
        <v>0</v>
      </c>
      <c r="BG3128" s="2">
        <f t="shared" si="900"/>
        <v>0</v>
      </c>
      <c r="BH3128" s="2">
        <f t="shared" si="901"/>
        <v>4776.1973117577973</v>
      </c>
      <c r="BI3128" s="2">
        <f t="shared" si="902"/>
        <v>30.698388334612432</v>
      </c>
      <c r="BJ3128" s="2">
        <f t="shared" si="903"/>
        <v>5.762858377755367</v>
      </c>
      <c r="BK3128" s="2">
        <f t="shared" si="904"/>
        <v>116.77229402664803</v>
      </c>
      <c r="BL3128" s="2">
        <f t="shared" si="905"/>
        <v>27.154906397860522</v>
      </c>
      <c r="BN3128" s="1">
        <f t="shared" si="906"/>
        <v>-3.2505165300330465</v>
      </c>
      <c r="BO3128" s="2">
        <f t="shared" si="907"/>
        <v>0.88231471965510122</v>
      </c>
      <c r="BP3128" s="1">
        <f t="shared" si="908"/>
        <v>16.5</v>
      </c>
    </row>
    <row r="3129" spans="1:68" x14ac:dyDescent="0.25">
      <c r="A3129" t="s">
        <v>2830</v>
      </c>
      <c r="B3129" t="s">
        <v>2799</v>
      </c>
      <c r="C3129" t="s">
        <v>191</v>
      </c>
      <c r="D3129">
        <v>-23.554362000000001</v>
      </c>
      <c r="E3129">
        <v>-68.450547</v>
      </c>
      <c r="F3129" s="16">
        <v>28277</v>
      </c>
      <c r="G3129" t="s">
        <v>1086</v>
      </c>
      <c r="H3129" t="s">
        <v>445</v>
      </c>
      <c r="I3129" t="s">
        <v>1013</v>
      </c>
      <c r="J3129" t="s">
        <v>41</v>
      </c>
      <c r="L3129" t="s">
        <v>30</v>
      </c>
      <c r="M3129" t="s">
        <v>2841</v>
      </c>
      <c r="P3129" s="7">
        <v>7</v>
      </c>
      <c r="T3129">
        <v>192500</v>
      </c>
      <c r="W3129">
        <v>6240</v>
      </c>
      <c r="Z3129" s="3">
        <v>650.35932598078841</v>
      </c>
      <c r="AD3129">
        <v>110000</v>
      </c>
      <c r="AE3129">
        <v>11500</v>
      </c>
      <c r="AF3129">
        <v>500</v>
      </c>
      <c r="AG3129">
        <v>1120</v>
      </c>
      <c r="AH3129">
        <v>5810</v>
      </c>
      <c r="AQ3129" s="7"/>
      <c r="BA3129" t="s">
        <v>31</v>
      </c>
      <c r="BC3129" s="2">
        <f t="shared" si="896"/>
        <v>5430.18335684062</v>
      </c>
      <c r="BD3129" s="2">
        <f t="shared" si="909"/>
        <v>0</v>
      </c>
      <c r="BE3129" s="2">
        <f t="shared" si="910"/>
        <v>64.959400374765764</v>
      </c>
      <c r="BF3129" s="2">
        <f t="shared" si="899"/>
        <v>60.157184902487138</v>
      </c>
      <c r="BG3129" s="2">
        <f t="shared" si="900"/>
        <v>0</v>
      </c>
      <c r="BH3129" s="2">
        <f t="shared" si="901"/>
        <v>4784.8971247118188</v>
      </c>
      <c r="BI3129" s="2">
        <f t="shared" si="902"/>
        <v>294.19288820670243</v>
      </c>
      <c r="BJ3129" s="2">
        <f t="shared" si="903"/>
        <v>72.03572972194209</v>
      </c>
      <c r="BK3129" s="2">
        <f t="shared" si="904"/>
        <v>27.945506262787561</v>
      </c>
      <c r="BL3129" s="2">
        <f t="shared" si="905"/>
        <v>239.04546389631764</v>
      </c>
      <c r="BN3129" s="1">
        <f t="shared" si="906"/>
        <v>1.1116335501163246</v>
      </c>
      <c r="BO3129" s="2">
        <f t="shared" si="907"/>
        <v>0.88116676920017656</v>
      </c>
      <c r="BP3129" s="1">
        <f t="shared" si="908"/>
        <v>11.62</v>
      </c>
    </row>
    <row r="3130" spans="1:68" x14ac:dyDescent="0.25">
      <c r="A3130" t="s">
        <v>2830</v>
      </c>
      <c r="B3130" t="s">
        <v>2799</v>
      </c>
      <c r="C3130" t="s">
        <v>191</v>
      </c>
      <c r="D3130">
        <v>-23.554362000000001</v>
      </c>
      <c r="E3130">
        <v>-68.450547</v>
      </c>
      <c r="F3130" s="16">
        <v>28277</v>
      </c>
      <c r="G3130" t="s">
        <v>1086</v>
      </c>
      <c r="H3130" t="s">
        <v>445</v>
      </c>
      <c r="I3130" t="s">
        <v>1013</v>
      </c>
      <c r="J3130" t="s">
        <v>41</v>
      </c>
      <c r="L3130" t="s">
        <v>30</v>
      </c>
      <c r="M3130" t="s">
        <v>2841</v>
      </c>
      <c r="P3130" s="7"/>
      <c r="T3130">
        <v>188900</v>
      </c>
      <c r="W3130">
        <v>6120</v>
      </c>
      <c r="Z3130" s="3"/>
      <c r="AD3130">
        <v>99800</v>
      </c>
      <c r="AE3130">
        <v>13300</v>
      </c>
      <c r="AF3130">
        <v>910</v>
      </c>
      <c r="AG3130">
        <v>960</v>
      </c>
      <c r="AH3130">
        <v>6000</v>
      </c>
      <c r="AQ3130">
        <v>396200</v>
      </c>
      <c r="BA3130" t="s">
        <v>31</v>
      </c>
      <c r="BC3130" s="2">
        <f t="shared" si="896"/>
        <v>5328.6318758815232</v>
      </c>
      <c r="BD3130" s="2">
        <f t="shared" si="909"/>
        <v>0</v>
      </c>
      <c r="BE3130" s="2">
        <f t="shared" si="910"/>
        <v>63.710181136789508</v>
      </c>
      <c r="BF3130" s="2">
        <f t="shared" si="899"/>
        <v>0</v>
      </c>
      <c r="BG3130" s="2">
        <f t="shared" si="900"/>
        <v>0</v>
      </c>
      <c r="BH3130" s="2">
        <f t="shared" si="901"/>
        <v>4341.2066640567227</v>
      </c>
      <c r="BI3130" s="2">
        <f t="shared" si="902"/>
        <v>340.2404707086211</v>
      </c>
      <c r="BJ3130" s="2">
        <f t="shared" si="903"/>
        <v>131.10502809393461</v>
      </c>
      <c r="BK3130" s="2">
        <f t="shared" si="904"/>
        <v>23.953291082389338</v>
      </c>
      <c r="BL3130" s="2">
        <f t="shared" si="905"/>
        <v>246.86278543509567</v>
      </c>
      <c r="BN3130" s="1">
        <f t="shared" si="906"/>
        <v>-0.94232833621662238</v>
      </c>
      <c r="BO3130" s="2">
        <f t="shared" si="907"/>
        <v>0.81469442160302186</v>
      </c>
      <c r="BP3130" s="1">
        <f t="shared" si="908"/>
        <v>6.5934065934065931</v>
      </c>
    </row>
    <row r="3131" spans="1:68" x14ac:dyDescent="0.25">
      <c r="A3131" t="s">
        <v>2831</v>
      </c>
      <c r="B3131" t="s">
        <v>2799</v>
      </c>
      <c r="C3131" t="s">
        <v>191</v>
      </c>
      <c r="D3131">
        <v>-23.579322000000001</v>
      </c>
      <c r="E3131">
        <v>-68.408428000000001</v>
      </c>
      <c r="F3131" s="16">
        <v>28277</v>
      </c>
      <c r="G3131" t="s">
        <v>1086</v>
      </c>
      <c r="H3131" t="s">
        <v>445</v>
      </c>
      <c r="I3131" t="s">
        <v>1013</v>
      </c>
      <c r="J3131" t="s">
        <v>41</v>
      </c>
      <c r="L3131" t="s">
        <v>30</v>
      </c>
      <c r="M3131" t="s">
        <v>2841</v>
      </c>
      <c r="P3131" s="7"/>
      <c r="T3131">
        <v>218800</v>
      </c>
      <c r="W3131">
        <v>6830</v>
      </c>
      <c r="Z3131" s="3"/>
      <c r="AD3131">
        <v>51500</v>
      </c>
      <c r="AE3131">
        <v>46400</v>
      </c>
      <c r="AF3131">
        <v>4640</v>
      </c>
      <c r="AG3131">
        <v>810</v>
      </c>
      <c r="AH3131">
        <v>24890</v>
      </c>
      <c r="AQ3131">
        <v>547200</v>
      </c>
      <c r="BA3131" t="s">
        <v>31</v>
      </c>
      <c r="BC3131" s="2">
        <f t="shared" si="896"/>
        <v>6172.0733427362475</v>
      </c>
      <c r="BD3131" s="2">
        <f t="shared" si="909"/>
        <v>0</v>
      </c>
      <c r="BE3131" s="2">
        <f t="shared" si="910"/>
        <v>71.101394961482399</v>
      </c>
      <c r="BF3131" s="2">
        <f t="shared" si="899"/>
        <v>0</v>
      </c>
      <c r="BG3131" s="2">
        <f t="shared" si="900"/>
        <v>0</v>
      </c>
      <c r="BH3131" s="2">
        <f t="shared" si="901"/>
        <v>2240.2018356605331</v>
      </c>
      <c r="BI3131" s="2">
        <f t="shared" si="902"/>
        <v>1187.0043489383472</v>
      </c>
      <c r="BJ3131" s="2">
        <f t="shared" si="903"/>
        <v>668.49157181962255</v>
      </c>
      <c r="BK3131" s="2">
        <f t="shared" si="904"/>
        <v>20.210589350766003</v>
      </c>
      <c r="BL3131" s="2">
        <f t="shared" si="905"/>
        <v>1024.0691215799218</v>
      </c>
      <c r="BN3131" s="1">
        <f t="shared" si="906"/>
        <v>-1.040273695678656</v>
      </c>
      <c r="BO3131" s="2">
        <f t="shared" si="907"/>
        <v>0.36295774713969792</v>
      </c>
      <c r="BP3131" s="1">
        <f t="shared" si="908"/>
        <v>5.3642241379310347</v>
      </c>
    </row>
    <row r="3132" spans="1:68" x14ac:dyDescent="0.25">
      <c r="A3132" t="s">
        <v>2832</v>
      </c>
      <c r="B3132" t="s">
        <v>2799</v>
      </c>
      <c r="C3132" t="s">
        <v>191</v>
      </c>
      <c r="D3132">
        <v>-23.603280000000002</v>
      </c>
      <c r="E3132">
        <v>-68.366309000000001</v>
      </c>
      <c r="F3132" s="16">
        <v>28277</v>
      </c>
      <c r="G3132" t="s">
        <v>1086</v>
      </c>
      <c r="H3132" t="s">
        <v>445</v>
      </c>
      <c r="I3132" t="s">
        <v>1013</v>
      </c>
      <c r="J3132" t="s">
        <v>41</v>
      </c>
      <c r="L3132" t="s">
        <v>30</v>
      </c>
      <c r="M3132" t="s">
        <v>2841</v>
      </c>
      <c r="P3132" s="7"/>
      <c r="T3132">
        <v>223900</v>
      </c>
      <c r="W3132">
        <v>7930</v>
      </c>
      <c r="Z3132" s="3"/>
      <c r="AD3132">
        <v>37000</v>
      </c>
      <c r="AE3132">
        <v>37000</v>
      </c>
      <c r="AF3132">
        <v>6100</v>
      </c>
      <c r="AG3132">
        <v>600</v>
      </c>
      <c r="AH3132">
        <v>35620</v>
      </c>
      <c r="AQ3132">
        <v>489200</v>
      </c>
      <c r="BA3132" t="s">
        <v>31</v>
      </c>
      <c r="BC3132" s="2">
        <f t="shared" si="896"/>
        <v>6315.9379407616352</v>
      </c>
      <c r="BD3132" s="2">
        <f t="shared" si="909"/>
        <v>0</v>
      </c>
      <c r="BE3132" s="2">
        <f t="shared" si="910"/>
        <v>82.552571309598164</v>
      </c>
      <c r="BF3132" s="2">
        <f t="shared" si="899"/>
        <v>0</v>
      </c>
      <c r="BG3132" s="2">
        <f t="shared" si="900"/>
        <v>0</v>
      </c>
      <c r="BH3132" s="2">
        <f t="shared" si="901"/>
        <v>1609.4653964939753</v>
      </c>
      <c r="BI3132" s="2">
        <f t="shared" si="902"/>
        <v>946.53364031721662</v>
      </c>
      <c r="BJ3132" s="2">
        <f t="shared" si="903"/>
        <v>878.83590260769347</v>
      </c>
      <c r="BK3132" s="2">
        <f t="shared" si="904"/>
        <v>14.970806926493337</v>
      </c>
      <c r="BL3132" s="2">
        <f t="shared" si="905"/>
        <v>1465.5420695330179</v>
      </c>
      <c r="BN3132" s="1">
        <f t="shared" si="906"/>
        <v>-0.66151298888748911</v>
      </c>
      <c r="BO3132" s="2">
        <f t="shared" si="907"/>
        <v>0.254826030842838</v>
      </c>
      <c r="BP3132" s="1">
        <f t="shared" si="908"/>
        <v>5.8393442622950822</v>
      </c>
    </row>
    <row r="3133" spans="1:68" x14ac:dyDescent="0.25">
      <c r="A3133" t="s">
        <v>2833</v>
      </c>
      <c r="B3133" t="s">
        <v>2799</v>
      </c>
      <c r="C3133" t="s">
        <v>191</v>
      </c>
      <c r="D3133">
        <v>-23.627234000000001</v>
      </c>
      <c r="E3133">
        <v>-68.326006000000007</v>
      </c>
      <c r="F3133" s="16">
        <v>28277</v>
      </c>
      <c r="G3133" t="s">
        <v>1086</v>
      </c>
      <c r="H3133" t="s">
        <v>445</v>
      </c>
      <c r="I3133" t="s">
        <v>1013</v>
      </c>
      <c r="J3133" t="s">
        <v>41</v>
      </c>
      <c r="L3133" t="s">
        <v>30</v>
      </c>
      <c r="M3133" t="s">
        <v>2841</v>
      </c>
      <c r="P3133" s="7"/>
      <c r="T3133">
        <v>213400</v>
      </c>
      <c r="W3133">
        <v>510</v>
      </c>
      <c r="Z3133" s="3"/>
      <c r="AD3133">
        <v>57500</v>
      </c>
      <c r="AE3133">
        <v>24200</v>
      </c>
      <c r="AF3133">
        <v>2930</v>
      </c>
      <c r="AG3133">
        <v>13660</v>
      </c>
      <c r="AH3133">
        <v>20250</v>
      </c>
      <c r="AQ3133">
        <v>463500</v>
      </c>
      <c r="BA3133" t="s">
        <v>31</v>
      </c>
      <c r="BC3133" s="2">
        <f t="shared" si="896"/>
        <v>6019.7461212976013</v>
      </c>
      <c r="BD3133" s="2">
        <f t="shared" si="909"/>
        <v>0</v>
      </c>
      <c r="BE3133" s="2">
        <f t="shared" si="910"/>
        <v>5.3091817613991257</v>
      </c>
      <c r="BF3133" s="2">
        <f t="shared" si="899"/>
        <v>0</v>
      </c>
      <c r="BG3133" s="2">
        <f t="shared" si="900"/>
        <v>0</v>
      </c>
      <c r="BH3133" s="2">
        <f t="shared" si="901"/>
        <v>2501.1962242811778</v>
      </c>
      <c r="BI3133" s="2">
        <f t="shared" si="902"/>
        <v>619.08416474801732</v>
      </c>
      <c r="BJ3133" s="2">
        <f t="shared" si="903"/>
        <v>422.1293761705806</v>
      </c>
      <c r="BK3133" s="2">
        <f t="shared" si="904"/>
        <v>340.83537102649831</v>
      </c>
      <c r="BL3133" s="2">
        <f t="shared" si="905"/>
        <v>833.16190084344782</v>
      </c>
      <c r="BN3133" s="1">
        <f t="shared" si="906"/>
        <v>-1.1740868252892667</v>
      </c>
      <c r="BO3133" s="2">
        <f t="shared" si="907"/>
        <v>0.41549862301203266</v>
      </c>
      <c r="BP3133" s="1">
        <f t="shared" si="908"/>
        <v>6.9112627986348123</v>
      </c>
    </row>
    <row r="3134" spans="1:68" x14ac:dyDescent="0.25">
      <c r="A3134" t="s">
        <v>2834</v>
      </c>
      <c r="B3134" t="s">
        <v>2799</v>
      </c>
      <c r="C3134" t="s">
        <v>191</v>
      </c>
      <c r="D3134">
        <v>-23.651848000000001</v>
      </c>
      <c r="E3134">
        <v>-68.284976</v>
      </c>
      <c r="F3134" s="16">
        <v>28277</v>
      </c>
      <c r="G3134" t="s">
        <v>1086</v>
      </c>
      <c r="H3134" t="s">
        <v>445</v>
      </c>
      <c r="I3134" t="s">
        <v>1013</v>
      </c>
      <c r="J3134" t="s">
        <v>41</v>
      </c>
      <c r="L3134" t="s">
        <v>30</v>
      </c>
      <c r="M3134" t="s">
        <v>2841</v>
      </c>
      <c r="P3134" s="7"/>
      <c r="T3134">
        <v>198900</v>
      </c>
      <c r="W3134">
        <v>21110</v>
      </c>
      <c r="Z3134" s="3"/>
      <c r="AD3134">
        <v>84400</v>
      </c>
      <c r="AE3134">
        <v>22800</v>
      </c>
      <c r="AF3134">
        <v>1700</v>
      </c>
      <c r="AG3134">
        <v>370</v>
      </c>
      <c r="AH3134">
        <v>11100</v>
      </c>
      <c r="AQ3134" s="7"/>
      <c r="BA3134" t="s">
        <v>31</v>
      </c>
      <c r="BC3134" s="2">
        <f t="shared" si="896"/>
        <v>5610.7193229901268</v>
      </c>
      <c r="BD3134" s="2">
        <f t="shared" si="909"/>
        <v>0</v>
      </c>
      <c r="BE3134" s="2">
        <f t="shared" si="910"/>
        <v>219.75848428065791</v>
      </c>
      <c r="BF3134" s="2">
        <f t="shared" si="899"/>
        <v>0</v>
      </c>
      <c r="BG3134" s="2">
        <f t="shared" si="900"/>
        <v>0</v>
      </c>
      <c r="BH3134" s="2">
        <f t="shared" si="901"/>
        <v>3671.3210665970682</v>
      </c>
      <c r="BI3134" s="2">
        <f t="shared" si="902"/>
        <v>583.26937835763613</v>
      </c>
      <c r="BJ3134" s="2">
        <f t="shared" si="903"/>
        <v>244.92148105460308</v>
      </c>
      <c r="BK3134" s="2">
        <f t="shared" si="904"/>
        <v>9.2319976046708909</v>
      </c>
      <c r="BL3134" s="2">
        <f t="shared" si="905"/>
        <v>456.69615305492698</v>
      </c>
      <c r="BN3134" s="1">
        <f t="shared" si="906"/>
        <v>-5.3900834435230234</v>
      </c>
      <c r="BO3134" s="2">
        <f t="shared" si="907"/>
        <v>0.65434053198022157</v>
      </c>
      <c r="BP3134" s="1">
        <f t="shared" si="908"/>
        <v>6.5294117647058822</v>
      </c>
    </row>
    <row r="3135" spans="1:68" x14ac:dyDescent="0.25">
      <c r="A3135" t="s">
        <v>2835</v>
      </c>
      <c r="B3135" t="s">
        <v>2799</v>
      </c>
      <c r="C3135" t="s">
        <v>191</v>
      </c>
      <c r="D3135">
        <v>-23.675460000000001</v>
      </c>
      <c r="E3135">
        <v>-68.243221000000005</v>
      </c>
      <c r="F3135" s="16">
        <v>28277</v>
      </c>
      <c r="G3135" t="s">
        <v>1086</v>
      </c>
      <c r="H3135" t="s">
        <v>445</v>
      </c>
      <c r="I3135" t="s">
        <v>1013</v>
      </c>
      <c r="J3135" t="s">
        <v>41</v>
      </c>
      <c r="L3135" t="s">
        <v>30</v>
      </c>
      <c r="M3135" t="s">
        <v>2841</v>
      </c>
      <c r="P3135" s="7">
        <v>6.9</v>
      </c>
      <c r="T3135">
        <v>197800</v>
      </c>
      <c r="W3135">
        <v>8560</v>
      </c>
      <c r="Z3135" s="3">
        <v>1029.7355994695818</v>
      </c>
      <c r="AD3135">
        <v>98000</v>
      </c>
      <c r="AE3135">
        <v>20700</v>
      </c>
      <c r="AF3135">
        <v>890</v>
      </c>
      <c r="AG3135">
        <v>840</v>
      </c>
      <c r="AH3135">
        <v>9480</v>
      </c>
      <c r="AQ3135" s="7"/>
      <c r="BA3135" t="s">
        <v>31</v>
      </c>
      <c r="BC3135" s="2">
        <f t="shared" si="896"/>
        <v>5579.6897038081797</v>
      </c>
      <c r="BD3135" s="2">
        <f t="shared" si="909"/>
        <v>0</v>
      </c>
      <c r="BE3135" s="2">
        <f t="shared" si="910"/>
        <v>89.110972308973558</v>
      </c>
      <c r="BF3135" s="2">
        <f t="shared" si="899"/>
        <v>95.248876095604643</v>
      </c>
      <c r="BG3135" s="2">
        <f t="shared" si="900"/>
        <v>0</v>
      </c>
      <c r="BH3135" s="2">
        <f t="shared" si="901"/>
        <v>4262.9083474705294</v>
      </c>
      <c r="BI3135" s="2">
        <f t="shared" si="902"/>
        <v>529.54719877206446</v>
      </c>
      <c r="BJ3135" s="2">
        <f t="shared" si="903"/>
        <v>128.22359890505692</v>
      </c>
      <c r="BK3135" s="2">
        <f t="shared" si="904"/>
        <v>20.95912969709067</v>
      </c>
      <c r="BL3135" s="2">
        <f t="shared" si="905"/>
        <v>390.04320098745114</v>
      </c>
      <c r="BN3135" s="1">
        <f t="shared" si="906"/>
        <v>-0.13240916063043526</v>
      </c>
      <c r="BO3135" s="2">
        <f t="shared" si="907"/>
        <v>0.76400455469074968</v>
      </c>
      <c r="BP3135" s="1">
        <f t="shared" si="908"/>
        <v>10.651685393258427</v>
      </c>
    </row>
    <row r="3136" spans="1:68" x14ac:dyDescent="0.25">
      <c r="A3136" t="s">
        <v>2835</v>
      </c>
      <c r="B3136" t="s">
        <v>2799</v>
      </c>
      <c r="C3136" t="s">
        <v>191</v>
      </c>
      <c r="D3136">
        <v>-23.675460000000001</v>
      </c>
      <c r="E3136">
        <v>-68.243221000000005</v>
      </c>
      <c r="F3136" s="16">
        <v>28277</v>
      </c>
      <c r="G3136" t="s">
        <v>1086</v>
      </c>
      <c r="H3136" t="s">
        <v>445</v>
      </c>
      <c r="I3136" t="s">
        <v>1013</v>
      </c>
      <c r="J3136" t="s">
        <v>41</v>
      </c>
      <c r="L3136" t="s">
        <v>30</v>
      </c>
      <c r="M3136" t="s">
        <v>2841</v>
      </c>
      <c r="P3136" s="7"/>
      <c r="T3136">
        <v>197000</v>
      </c>
      <c r="W3136">
        <v>8350</v>
      </c>
      <c r="Z3136" s="3"/>
      <c r="AD3136">
        <v>91500</v>
      </c>
      <c r="AE3136">
        <v>21100</v>
      </c>
      <c r="AF3136">
        <v>1570</v>
      </c>
      <c r="AG3136">
        <v>730</v>
      </c>
      <c r="AH3136">
        <v>9920</v>
      </c>
      <c r="AQ3136">
        <v>385500</v>
      </c>
      <c r="BA3136" t="s">
        <v>31</v>
      </c>
      <c r="BC3136" s="2">
        <f t="shared" si="896"/>
        <v>5557.122708039492</v>
      </c>
      <c r="BD3136" s="2">
        <f t="shared" si="909"/>
        <v>0</v>
      </c>
      <c r="BE3136" s="2">
        <f t="shared" si="910"/>
        <v>86.924838642515098</v>
      </c>
      <c r="BF3136" s="2">
        <f t="shared" si="899"/>
        <v>0</v>
      </c>
      <c r="BG3136" s="2">
        <f t="shared" si="900"/>
        <v>0</v>
      </c>
      <c r="BH3136" s="2">
        <f t="shared" si="901"/>
        <v>3980.1644264648307</v>
      </c>
      <c r="BI3136" s="2">
        <f t="shared" si="902"/>
        <v>539.77999488360194</v>
      </c>
      <c r="BJ3136" s="2">
        <f t="shared" si="903"/>
        <v>226.19219132689815</v>
      </c>
      <c r="BK3136" s="2">
        <f t="shared" si="904"/>
        <v>18.214481760566894</v>
      </c>
      <c r="BL3136" s="2">
        <f t="shared" si="905"/>
        <v>408.14647191935813</v>
      </c>
      <c r="BN3136" s="1">
        <f t="shared" si="906"/>
        <v>-1.1660709360352721</v>
      </c>
      <c r="BO3136" s="2">
        <f t="shared" si="907"/>
        <v>0.71622755796029569</v>
      </c>
      <c r="BP3136" s="1">
        <f t="shared" si="908"/>
        <v>6.3184713375796182</v>
      </c>
    </row>
    <row r="3137" spans="1:68" x14ac:dyDescent="0.25">
      <c r="A3137" t="s">
        <v>2836</v>
      </c>
      <c r="B3137" t="s">
        <v>2799</v>
      </c>
      <c r="C3137" t="s">
        <v>191</v>
      </c>
      <c r="D3137">
        <v>-23.593964</v>
      </c>
      <c r="E3137">
        <v>-68.476326</v>
      </c>
      <c r="F3137" s="16">
        <v>28277</v>
      </c>
      <c r="G3137" t="s">
        <v>1086</v>
      </c>
      <c r="H3137" t="s">
        <v>445</v>
      </c>
      <c r="I3137" t="s">
        <v>1013</v>
      </c>
      <c r="J3137" t="s">
        <v>41</v>
      </c>
      <c r="L3137" t="s">
        <v>30</v>
      </c>
      <c r="M3137" t="s">
        <v>2841</v>
      </c>
      <c r="P3137" s="7">
        <v>6.9</v>
      </c>
      <c r="T3137">
        <v>201300</v>
      </c>
      <c r="W3137">
        <v>5280</v>
      </c>
      <c r="Z3137" s="3">
        <v>758.75254697758658</v>
      </c>
      <c r="AD3137">
        <v>99000</v>
      </c>
      <c r="AE3137">
        <v>19500</v>
      </c>
      <c r="AF3137">
        <v>760</v>
      </c>
      <c r="AG3137">
        <v>1240</v>
      </c>
      <c r="AH3137">
        <v>8560</v>
      </c>
      <c r="AQ3137" s="7"/>
      <c r="BA3137" t="s">
        <v>31</v>
      </c>
      <c r="BC3137" s="2">
        <f t="shared" si="896"/>
        <v>5678.420310296191</v>
      </c>
      <c r="BD3137" s="2">
        <f t="shared" si="909"/>
        <v>0</v>
      </c>
      <c r="BE3137" s="2">
        <f t="shared" si="910"/>
        <v>54.965646470955654</v>
      </c>
      <c r="BF3137" s="2">
        <f t="shared" si="899"/>
        <v>70.183382386234996</v>
      </c>
      <c r="BG3137" s="2">
        <f t="shared" si="900"/>
        <v>0</v>
      </c>
      <c r="BH3137" s="2">
        <f t="shared" si="901"/>
        <v>4306.4074122406364</v>
      </c>
      <c r="BI3137" s="2">
        <f t="shared" si="902"/>
        <v>498.84881043745202</v>
      </c>
      <c r="BJ3137" s="2">
        <f t="shared" si="903"/>
        <v>109.49430917735197</v>
      </c>
      <c r="BK3137" s="2">
        <f t="shared" si="904"/>
        <v>30.939667648086228</v>
      </c>
      <c r="BL3137" s="2">
        <f t="shared" si="905"/>
        <v>352.19090722073651</v>
      </c>
      <c r="BN3137" s="1">
        <f t="shared" si="906"/>
        <v>-0.93588387584670496</v>
      </c>
      <c r="BO3137" s="2">
        <f t="shared" si="907"/>
        <v>0.7583812357870372</v>
      </c>
      <c r="BP3137" s="1">
        <f t="shared" si="908"/>
        <v>11.263157894736842</v>
      </c>
    </row>
    <row r="3138" spans="1:68" x14ac:dyDescent="0.25">
      <c r="A3138" t="s">
        <v>2836</v>
      </c>
      <c r="B3138" t="s">
        <v>2799</v>
      </c>
      <c r="C3138" t="s">
        <v>191</v>
      </c>
      <c r="D3138">
        <v>-23.593964</v>
      </c>
      <c r="E3138">
        <v>-68.476326</v>
      </c>
      <c r="F3138" s="16">
        <v>28277</v>
      </c>
      <c r="G3138" t="s">
        <v>1086</v>
      </c>
      <c r="H3138" t="s">
        <v>445</v>
      </c>
      <c r="I3138" t="s">
        <v>1013</v>
      </c>
      <c r="J3138" t="s">
        <v>41</v>
      </c>
      <c r="L3138" t="s">
        <v>30</v>
      </c>
      <c r="M3138" t="s">
        <v>2841</v>
      </c>
      <c r="P3138" s="7"/>
      <c r="T3138">
        <v>198000</v>
      </c>
      <c r="W3138">
        <v>5320</v>
      </c>
      <c r="Z3138" s="3"/>
      <c r="AD3138">
        <v>93400</v>
      </c>
      <c r="AE3138">
        <v>19800</v>
      </c>
      <c r="AF3138">
        <v>1330</v>
      </c>
      <c r="AG3138">
        <v>1140</v>
      </c>
      <c r="AH3138">
        <v>8710</v>
      </c>
      <c r="AQ3138">
        <v>389900</v>
      </c>
      <c r="BA3138" t="s">
        <v>31</v>
      </c>
      <c r="BC3138" s="2">
        <f t="shared" ref="BC3138:BC3144" si="911">T3138/35.45</f>
        <v>5585.3314527503526</v>
      </c>
      <c r="BD3138" s="2">
        <f t="shared" ref="BD3138:BD3144" si="912">U3138/79.904</f>
        <v>0</v>
      </c>
      <c r="BE3138" s="2">
        <f t="shared" ref="BE3138:BE3144" si="913">W3138/96.06</f>
        <v>55.382052883614406</v>
      </c>
      <c r="BF3138" s="2">
        <f t="shared" ref="BF3138:BF3144" si="914">Z3138/10.811</f>
        <v>0</v>
      </c>
      <c r="BG3138" s="2">
        <f t="shared" ref="BG3138:BG3144" si="915">AA3138/28.0855</f>
        <v>0</v>
      </c>
      <c r="BH3138" s="2">
        <f t="shared" ref="BH3138:BH3144" si="916">AD3138/22.989</f>
        <v>4062.8126495280349</v>
      </c>
      <c r="BI3138" s="2">
        <f t="shared" ref="BI3138:BI3144" si="917">AE3138/39.09</f>
        <v>506.52340752110507</v>
      </c>
      <c r="BJ3138" s="2">
        <f t="shared" ref="BJ3138:BJ3144" si="918">AF3138/6.941</f>
        <v>191.61504106036594</v>
      </c>
      <c r="BK3138" s="2">
        <f t="shared" ref="BK3138:BK3144" si="919">AG3138/40.078</f>
        <v>28.44453316033734</v>
      </c>
      <c r="BL3138" s="2">
        <f t="shared" ref="BL3138:BL3144" si="920">AH3138/24.305</f>
        <v>358.36247685661385</v>
      </c>
      <c r="BN3138" s="1">
        <f t="shared" ref="BN3138:BN3144" si="921">((BH3138+BI3138+BJ3138+2*BK3138+2*BL3138)-(BC3138+BD3138+2*BE3138+BB3138))/((BH3138+BI3138+BJ3138+2*BK3138+2*BL3138)+(BC3138+BD3138+2*BE3138+BB3138))*100</f>
        <v>-1.438298645331334</v>
      </c>
      <c r="BO3138" s="2">
        <f t="shared" ref="BO3138:BO3144" si="922">BH3138/BC3138</f>
        <v>0.72740761831196377</v>
      </c>
      <c r="BP3138" s="1">
        <f t="shared" ref="BP3138:BP3144" si="923">AH3138/AF3138</f>
        <v>6.5488721804511281</v>
      </c>
    </row>
    <row r="3139" spans="1:68" x14ac:dyDescent="0.25">
      <c r="A3139" t="s">
        <v>2837</v>
      </c>
      <c r="B3139" t="s">
        <v>2799</v>
      </c>
      <c r="C3139" t="s">
        <v>191</v>
      </c>
      <c r="D3139">
        <v>-23.617919000000001</v>
      </c>
      <c r="E3139">
        <v>-68.434207000000001</v>
      </c>
      <c r="F3139" s="16">
        <v>28277</v>
      </c>
      <c r="G3139" t="s">
        <v>1086</v>
      </c>
      <c r="H3139" t="s">
        <v>445</v>
      </c>
      <c r="I3139" t="s">
        <v>1013</v>
      </c>
      <c r="J3139" t="s">
        <v>41</v>
      </c>
      <c r="L3139" t="s">
        <v>30</v>
      </c>
      <c r="M3139" t="s">
        <v>2841</v>
      </c>
      <c r="P3139" s="7">
        <v>6.9</v>
      </c>
      <c r="T3139">
        <v>197800</v>
      </c>
      <c r="W3139">
        <v>3770</v>
      </c>
      <c r="Z3139" s="3">
        <v>975.53898897118268</v>
      </c>
      <c r="AD3139">
        <v>99000</v>
      </c>
      <c r="AE3139">
        <v>19000</v>
      </c>
      <c r="AF3139">
        <v>760</v>
      </c>
      <c r="AG3139">
        <v>1680</v>
      </c>
      <c r="AH3139">
        <v>8119.9999999999991</v>
      </c>
      <c r="AQ3139" s="7"/>
      <c r="BA3139" t="s">
        <v>31</v>
      </c>
      <c r="BC3139" s="2">
        <f t="shared" si="911"/>
        <v>5579.6897038081797</v>
      </c>
      <c r="BD3139" s="2">
        <f t="shared" si="912"/>
        <v>0</v>
      </c>
      <c r="BE3139" s="2">
        <f t="shared" si="913"/>
        <v>39.246304393087655</v>
      </c>
      <c r="BF3139" s="2">
        <f t="shared" si="914"/>
        <v>90.235777353730711</v>
      </c>
      <c r="BG3139" s="2">
        <f t="shared" si="915"/>
        <v>0</v>
      </c>
      <c r="BH3139" s="2">
        <f t="shared" si="916"/>
        <v>4306.4074122406364</v>
      </c>
      <c r="BI3139" s="2">
        <f t="shared" si="917"/>
        <v>486.05781529803016</v>
      </c>
      <c r="BJ3139" s="2">
        <f t="shared" si="918"/>
        <v>109.49430917735197</v>
      </c>
      <c r="BK3139" s="2">
        <f t="shared" si="919"/>
        <v>41.918259394181341</v>
      </c>
      <c r="BL3139" s="2">
        <f t="shared" si="920"/>
        <v>334.0876362888294</v>
      </c>
      <c r="BN3139" s="1">
        <f t="shared" si="921"/>
        <v>-3.7225312226773367E-2</v>
      </c>
      <c r="BO3139" s="2">
        <f t="shared" si="922"/>
        <v>0.77180051953453277</v>
      </c>
      <c r="BP3139" s="1">
        <f t="shared" si="923"/>
        <v>10.684210526315788</v>
      </c>
    </row>
    <row r="3140" spans="1:68" x14ac:dyDescent="0.25">
      <c r="A3140" t="s">
        <v>2837</v>
      </c>
      <c r="B3140" t="s">
        <v>2799</v>
      </c>
      <c r="C3140" t="s">
        <v>191</v>
      </c>
      <c r="D3140">
        <v>-23.617919000000001</v>
      </c>
      <c r="E3140">
        <v>-68.434207000000001</v>
      </c>
      <c r="F3140" s="16">
        <v>28277</v>
      </c>
      <c r="G3140" t="s">
        <v>1086</v>
      </c>
      <c r="H3140" t="s">
        <v>445</v>
      </c>
      <c r="I3140" t="s">
        <v>1013</v>
      </c>
      <c r="J3140" t="s">
        <v>41</v>
      </c>
      <c r="L3140" t="s">
        <v>30</v>
      </c>
      <c r="M3140" t="s">
        <v>2841</v>
      </c>
      <c r="P3140" s="7"/>
      <c r="T3140">
        <v>199000</v>
      </c>
      <c r="W3140">
        <v>3630</v>
      </c>
      <c r="Z3140" s="3"/>
      <c r="AD3140">
        <v>93100</v>
      </c>
      <c r="AE3140">
        <v>20500</v>
      </c>
      <c r="AF3140">
        <v>1330</v>
      </c>
      <c r="AG3140">
        <v>1690</v>
      </c>
      <c r="AH3140">
        <v>8350</v>
      </c>
      <c r="AQ3140">
        <v>390000</v>
      </c>
      <c r="BA3140" t="s">
        <v>31</v>
      </c>
      <c r="BC3140" s="2">
        <f t="shared" si="911"/>
        <v>5613.5401974612123</v>
      </c>
      <c r="BD3140" s="2">
        <f t="shared" si="912"/>
        <v>0</v>
      </c>
      <c r="BE3140" s="2">
        <f t="shared" si="913"/>
        <v>37.788881948782013</v>
      </c>
      <c r="BF3140" s="2">
        <f t="shared" si="914"/>
        <v>0</v>
      </c>
      <c r="BG3140" s="2">
        <f t="shared" si="915"/>
        <v>0</v>
      </c>
      <c r="BH3140" s="2">
        <f t="shared" si="916"/>
        <v>4049.7629300970029</v>
      </c>
      <c r="BI3140" s="2">
        <f t="shared" si="917"/>
        <v>524.43080071629572</v>
      </c>
      <c r="BJ3140" s="2">
        <f t="shared" si="918"/>
        <v>191.61504106036594</v>
      </c>
      <c r="BK3140" s="2">
        <f t="shared" si="919"/>
        <v>42.167772842956232</v>
      </c>
      <c r="BL3140" s="2">
        <f t="shared" si="920"/>
        <v>343.55070973050812</v>
      </c>
      <c r="BN3140" s="1">
        <f t="shared" si="921"/>
        <v>-1.3528176034427577</v>
      </c>
      <c r="BO3140" s="2">
        <f t="shared" si="922"/>
        <v>0.72142761744692852</v>
      </c>
      <c r="BP3140" s="1">
        <f t="shared" si="923"/>
        <v>6.2781954887218046</v>
      </c>
    </row>
    <row r="3141" spans="1:68" x14ac:dyDescent="0.25">
      <c r="A3141" t="s">
        <v>2838</v>
      </c>
      <c r="B3141" t="s">
        <v>2799</v>
      </c>
      <c r="C3141" t="s">
        <v>191</v>
      </c>
      <c r="D3141">
        <v>-23.688759999999998</v>
      </c>
      <c r="E3141">
        <v>-68.310029999999998</v>
      </c>
      <c r="F3141" s="16">
        <v>28277</v>
      </c>
      <c r="G3141" t="s">
        <v>1086</v>
      </c>
      <c r="H3141" t="s">
        <v>445</v>
      </c>
      <c r="I3141" t="s">
        <v>1013</v>
      </c>
      <c r="J3141" t="s">
        <v>41</v>
      </c>
      <c r="L3141" t="s">
        <v>30</v>
      </c>
      <c r="M3141" t="s">
        <v>2841</v>
      </c>
      <c r="P3141" s="7"/>
      <c r="T3141">
        <v>197400</v>
      </c>
      <c r="W3141">
        <v>17320</v>
      </c>
      <c r="Z3141" s="3"/>
      <c r="AD3141">
        <v>83200</v>
      </c>
      <c r="AE3141">
        <v>26000</v>
      </c>
      <c r="AF3141">
        <v>2200</v>
      </c>
      <c r="AG3141">
        <v>390</v>
      </c>
      <c r="AH3141">
        <v>14030</v>
      </c>
      <c r="AQ3141">
        <v>439900</v>
      </c>
      <c r="BA3141" t="s">
        <v>31</v>
      </c>
      <c r="BC3141" s="2">
        <f t="shared" si="911"/>
        <v>5568.4062059238358</v>
      </c>
      <c r="BD3141" s="2">
        <f t="shared" si="912"/>
        <v>0</v>
      </c>
      <c r="BE3141" s="2">
        <f t="shared" si="913"/>
        <v>180.3039766812409</v>
      </c>
      <c r="BF3141" s="2">
        <f t="shared" si="914"/>
        <v>0</v>
      </c>
      <c r="BG3141" s="2">
        <f t="shared" si="915"/>
        <v>0</v>
      </c>
      <c r="BH3141" s="2">
        <f t="shared" si="916"/>
        <v>3619.1221888729392</v>
      </c>
      <c r="BI3141" s="2">
        <f t="shared" si="917"/>
        <v>665.13174724993598</v>
      </c>
      <c r="BJ3141" s="2">
        <f t="shared" si="918"/>
        <v>316.9572107765452</v>
      </c>
      <c r="BK3141" s="2">
        <f t="shared" si="919"/>
        <v>9.7310245022206683</v>
      </c>
      <c r="BL3141" s="2">
        <f t="shared" si="920"/>
        <v>577.24747994239874</v>
      </c>
      <c r="BN3141" s="1">
        <f t="shared" si="921"/>
        <v>-1.3144532386470387</v>
      </c>
      <c r="BO3141" s="2">
        <f t="shared" si="922"/>
        <v>0.6499386099065132</v>
      </c>
      <c r="BP3141" s="1">
        <f t="shared" si="923"/>
        <v>6.377272727272727</v>
      </c>
    </row>
    <row r="3142" spans="1:68" x14ac:dyDescent="0.25">
      <c r="A3142" t="s">
        <v>2839</v>
      </c>
      <c r="B3142" t="s">
        <v>2799</v>
      </c>
      <c r="C3142" t="s">
        <v>191</v>
      </c>
      <c r="D3142">
        <v>-23.712698</v>
      </c>
      <c r="E3142">
        <v>-68.269726000000006</v>
      </c>
      <c r="F3142" s="16">
        <v>28277</v>
      </c>
      <c r="G3142" t="s">
        <v>1086</v>
      </c>
      <c r="H3142" t="s">
        <v>445</v>
      </c>
      <c r="I3142" t="s">
        <v>1013</v>
      </c>
      <c r="J3142" t="s">
        <v>41</v>
      </c>
      <c r="L3142" t="s">
        <v>30</v>
      </c>
      <c r="M3142" t="s">
        <v>2841</v>
      </c>
      <c r="P3142" s="7">
        <v>6.9</v>
      </c>
      <c r="T3142">
        <v>197800</v>
      </c>
      <c r="W3142">
        <v>18710</v>
      </c>
      <c r="Z3142" s="3">
        <v>1300.7186519615768</v>
      </c>
      <c r="AD3142">
        <v>95000</v>
      </c>
      <c r="AE3142">
        <v>22000</v>
      </c>
      <c r="AF3142">
        <v>960</v>
      </c>
      <c r="AG3142">
        <v>400</v>
      </c>
      <c r="AH3142">
        <v>11910</v>
      </c>
      <c r="AQ3142" s="7"/>
      <c r="BA3142" t="s">
        <v>31</v>
      </c>
      <c r="BC3142" s="2">
        <f t="shared" si="911"/>
        <v>5579.6897038081797</v>
      </c>
      <c r="BD3142" s="2">
        <f t="shared" si="912"/>
        <v>0</v>
      </c>
      <c r="BE3142" s="2">
        <f t="shared" si="913"/>
        <v>194.77409952113263</v>
      </c>
      <c r="BF3142" s="2">
        <f t="shared" si="914"/>
        <v>120.31436980497428</v>
      </c>
      <c r="BG3142" s="2">
        <f t="shared" si="915"/>
        <v>0</v>
      </c>
      <c r="BH3142" s="2">
        <f t="shared" si="916"/>
        <v>4132.4111531602066</v>
      </c>
      <c r="BI3142" s="2">
        <f t="shared" si="917"/>
        <v>562.80378613456116</v>
      </c>
      <c r="BJ3142" s="2">
        <f t="shared" si="918"/>
        <v>138.3086010661288</v>
      </c>
      <c r="BK3142" s="2">
        <f t="shared" si="919"/>
        <v>9.9805379509955578</v>
      </c>
      <c r="BL3142" s="2">
        <f t="shared" si="920"/>
        <v>490.02262908866487</v>
      </c>
      <c r="BN3142" s="1">
        <f t="shared" si="921"/>
        <v>-1.149798343667646</v>
      </c>
      <c r="BO3142" s="2">
        <f t="shared" si="922"/>
        <v>0.74061666015940009</v>
      </c>
      <c r="BP3142" s="1">
        <f t="shared" si="923"/>
        <v>12.40625</v>
      </c>
    </row>
    <row r="3143" spans="1:68" x14ac:dyDescent="0.25">
      <c r="A3143" t="s">
        <v>2839</v>
      </c>
      <c r="B3143" t="s">
        <v>2799</v>
      </c>
      <c r="C3143" t="s">
        <v>191</v>
      </c>
      <c r="D3143">
        <v>-23.712698</v>
      </c>
      <c r="E3143">
        <v>-68.269726000000006</v>
      </c>
      <c r="F3143" s="16">
        <v>28277</v>
      </c>
      <c r="G3143" t="s">
        <v>1086</v>
      </c>
      <c r="H3143" t="s">
        <v>445</v>
      </c>
      <c r="I3143" t="s">
        <v>1013</v>
      </c>
      <c r="J3143" t="s">
        <v>41</v>
      </c>
      <c r="L3143" t="s">
        <v>30</v>
      </c>
      <c r="M3143" t="s">
        <v>2841</v>
      </c>
      <c r="P3143" s="7"/>
      <c r="T3143">
        <v>195000</v>
      </c>
      <c r="W3143">
        <v>18420</v>
      </c>
      <c r="Z3143" s="3"/>
      <c r="AD3143">
        <v>87800</v>
      </c>
      <c r="AE3143">
        <v>22700</v>
      </c>
      <c r="AF3143">
        <v>1830</v>
      </c>
      <c r="AG3143">
        <v>390</v>
      </c>
      <c r="AH3143">
        <v>12570</v>
      </c>
      <c r="AQ3143">
        <v>403200</v>
      </c>
      <c r="BA3143" t="s">
        <v>31</v>
      </c>
      <c r="BC3143" s="2">
        <f t="shared" si="911"/>
        <v>5500.7052186177707</v>
      </c>
      <c r="BD3143" s="2">
        <f t="shared" si="912"/>
        <v>0</v>
      </c>
      <c r="BE3143" s="2">
        <f t="shared" si="913"/>
        <v>191.75515302935665</v>
      </c>
      <c r="BF3143" s="2">
        <f t="shared" si="914"/>
        <v>0</v>
      </c>
      <c r="BG3143" s="2">
        <f t="shared" si="915"/>
        <v>0</v>
      </c>
      <c r="BH3143" s="2">
        <f t="shared" si="916"/>
        <v>3819.2178868154333</v>
      </c>
      <c r="BI3143" s="2">
        <f t="shared" si="917"/>
        <v>580.71117932975176</v>
      </c>
      <c r="BJ3143" s="2">
        <f t="shared" si="918"/>
        <v>263.65077078230803</v>
      </c>
      <c r="BK3143" s="2">
        <f t="shared" si="919"/>
        <v>9.7310245022206683</v>
      </c>
      <c r="BL3143" s="2">
        <f t="shared" si="920"/>
        <v>517.17753548652536</v>
      </c>
      <c r="BN3143" s="1">
        <f t="shared" si="921"/>
        <v>-1.4378912244857056</v>
      </c>
      <c r="BO3143" s="2">
        <f t="shared" si="922"/>
        <v>0.69431422609029303</v>
      </c>
      <c r="BP3143" s="1">
        <f t="shared" si="923"/>
        <v>6.8688524590163933</v>
      </c>
    </row>
    <row r="3144" spans="1:68" x14ac:dyDescent="0.25">
      <c r="A3144" t="s">
        <v>2840</v>
      </c>
      <c r="B3144" t="s">
        <v>2799</v>
      </c>
      <c r="C3144" t="s">
        <v>191</v>
      </c>
      <c r="D3144">
        <v>-23.656836999999999</v>
      </c>
      <c r="E3144">
        <v>-68.461076000000006</v>
      </c>
      <c r="F3144" s="16">
        <v>28277</v>
      </c>
      <c r="G3144" t="s">
        <v>1086</v>
      </c>
      <c r="H3144" t="s">
        <v>445</v>
      </c>
      <c r="I3144" t="s">
        <v>1013</v>
      </c>
      <c r="J3144" t="s">
        <v>41</v>
      </c>
      <c r="L3144" t="s">
        <v>30</v>
      </c>
      <c r="M3144" t="s">
        <v>2841</v>
      </c>
      <c r="P3144" s="7"/>
      <c r="T3144">
        <v>212300</v>
      </c>
      <c r="W3144">
        <v>2810</v>
      </c>
      <c r="Z3144" s="3"/>
      <c r="AD3144">
        <v>68400</v>
      </c>
      <c r="AE3144">
        <v>41100</v>
      </c>
      <c r="AF3144">
        <v>3170</v>
      </c>
      <c r="AG3144">
        <v>2070</v>
      </c>
      <c r="AH3144">
        <v>16710</v>
      </c>
      <c r="AQ3144">
        <v>432600</v>
      </c>
      <c r="BA3144" t="s">
        <v>31</v>
      </c>
      <c r="BC3144" s="2">
        <f t="shared" si="911"/>
        <v>5988.7165021156552</v>
      </c>
      <c r="BD3144" s="2">
        <f t="shared" si="912"/>
        <v>0</v>
      </c>
      <c r="BE3144" s="2">
        <f t="shared" si="913"/>
        <v>29.252550489277535</v>
      </c>
      <c r="BF3144" s="2">
        <f t="shared" si="914"/>
        <v>0</v>
      </c>
      <c r="BG3144" s="2">
        <f t="shared" si="915"/>
        <v>0</v>
      </c>
      <c r="BH3144" s="2">
        <f t="shared" si="916"/>
        <v>2975.336030275349</v>
      </c>
      <c r="BI3144" s="2">
        <f t="shared" si="917"/>
        <v>1051.4198004604757</v>
      </c>
      <c r="BJ3144" s="2">
        <f t="shared" si="918"/>
        <v>456.70652643711281</v>
      </c>
      <c r="BK3144" s="2">
        <f t="shared" si="919"/>
        <v>51.649283896402011</v>
      </c>
      <c r="BL3144" s="2">
        <f t="shared" si="920"/>
        <v>687.51285743674146</v>
      </c>
      <c r="BN3144" s="1">
        <f t="shared" si="921"/>
        <v>-0.71142397046199779</v>
      </c>
      <c r="BO3144" s="2">
        <f t="shared" si="922"/>
        <v>0.49682365649204491</v>
      </c>
      <c r="BP3144" s="1">
        <f t="shared" si="923"/>
        <v>5.2712933753943219</v>
      </c>
    </row>
    <row r="3145" spans="1:68" x14ac:dyDescent="0.25">
      <c r="A3145" s="7" t="s">
        <v>2842</v>
      </c>
      <c r="B3145" t="s">
        <v>2849</v>
      </c>
      <c r="C3145" t="s">
        <v>191</v>
      </c>
      <c r="D3145" s="7">
        <v>-25.428640000000001</v>
      </c>
      <c r="E3145" s="7">
        <v>-68.690359999999998</v>
      </c>
      <c r="H3145" t="s">
        <v>627</v>
      </c>
      <c r="I3145" t="s">
        <v>1013</v>
      </c>
      <c r="J3145" t="s">
        <v>41</v>
      </c>
      <c r="L3145" t="s">
        <v>30</v>
      </c>
      <c r="N3145" s="7">
        <v>11.6</v>
      </c>
      <c r="P3145" s="7">
        <v>3.44</v>
      </c>
      <c r="T3145">
        <v>26980</v>
      </c>
      <c r="W3145">
        <v>21695</v>
      </c>
      <c r="Z3145">
        <v>363</v>
      </c>
      <c r="AA3145" s="1">
        <v>40</v>
      </c>
      <c r="AB3145">
        <v>0.61</v>
      </c>
      <c r="AD3145">
        <v>12660</v>
      </c>
      <c r="AE3145">
        <v>380</v>
      </c>
      <c r="AF3145">
        <v>61</v>
      </c>
      <c r="AG3145">
        <v>633</v>
      </c>
      <c r="AH3145">
        <v>6295</v>
      </c>
      <c r="AI3145">
        <v>1190</v>
      </c>
      <c r="AJ3145">
        <v>23</v>
      </c>
      <c r="AK3145">
        <v>113</v>
      </c>
      <c r="AQ3145" s="7">
        <v>80000</v>
      </c>
      <c r="AR3145" s="1">
        <v>1.63</v>
      </c>
      <c r="AS3145" s="1">
        <v>-28.4</v>
      </c>
      <c r="AX3145" s="1">
        <v>15</v>
      </c>
      <c r="AY3145" s="1">
        <v>9</v>
      </c>
      <c r="BA3145" t="s">
        <v>31</v>
      </c>
      <c r="BC3145" s="2">
        <f t="shared" ref="BC3145:BC3151" si="924">T3145/35.45</f>
        <v>761.07193229901259</v>
      </c>
      <c r="BD3145" s="2">
        <f t="shared" ref="BD3145:BD3151" si="925">U3145/79.904</f>
        <v>0</v>
      </c>
      <c r="BE3145" s="2">
        <f t="shared" ref="BE3145:BE3151" si="926">W3145/96.06</f>
        <v>225.84842806579221</v>
      </c>
      <c r="BF3145" s="2">
        <f t="shared" ref="BF3145:BF3151" si="927">Z3145/10.811</f>
        <v>33.576912404032932</v>
      </c>
      <c r="BG3145" s="2">
        <f t="shared" ref="BG3145:BG3151" si="928">AA3145/28.0855</f>
        <v>1.4242224635488063</v>
      </c>
      <c r="BH3145" s="2">
        <f t="shared" ref="BH3145:BH3151" si="929">AD3145/22.989</f>
        <v>550.69815998956017</v>
      </c>
      <c r="BI3145" s="2">
        <f t="shared" ref="BI3145:BI3151" si="930">AE3145/39.09</f>
        <v>9.7211563059606032</v>
      </c>
      <c r="BJ3145" s="2">
        <f t="shared" ref="BJ3145:BJ3151" si="931">AF3145/6.941</f>
        <v>8.7883590260769342</v>
      </c>
      <c r="BK3145" s="2">
        <f t="shared" ref="BK3145:BK3151" si="932">AG3145/40.078</f>
        <v>15.79420130745047</v>
      </c>
      <c r="BL3145" s="2">
        <f t="shared" ref="BL3145:BL3151" si="933">AH3145/24.305</f>
        <v>259.00020571898784</v>
      </c>
      <c r="BN3145" s="1">
        <f t="shared" ref="BN3145:BN3151" si="934">((BH3145+BI3145+BJ3145+2*BK3145+2*BL3145)-(BC3145+BD3145+2*BE3145+BB3145))/((BH3145+BI3145+BJ3145+2*BK3145+2*BL3145)+(BC3145+BD3145+2*BE3145+BB3145))*100</f>
        <v>-4.0304382618267462</v>
      </c>
      <c r="BO3145" s="2">
        <f t="shared" ref="BO3145:BO3151" si="935">BH3145/BC3145</f>
        <v>0.72358227470829917</v>
      </c>
      <c r="BP3145" s="1">
        <f t="shared" ref="BP3145:BP3151" si="936">AH3145/AF3145</f>
        <v>103.19672131147541</v>
      </c>
    </row>
    <row r="3146" spans="1:68" x14ac:dyDescent="0.25">
      <c r="A3146" s="7" t="s">
        <v>2843</v>
      </c>
      <c r="B3146" t="s">
        <v>2849</v>
      </c>
      <c r="C3146" t="s">
        <v>191</v>
      </c>
      <c r="D3146" s="7">
        <v>-25.432500000000001</v>
      </c>
      <c r="E3146" s="7">
        <v>-68.685720000000003</v>
      </c>
      <c r="H3146" t="s">
        <v>627</v>
      </c>
      <c r="I3146" t="s">
        <v>1013</v>
      </c>
      <c r="J3146" t="s">
        <v>41</v>
      </c>
      <c r="L3146" t="s">
        <v>30</v>
      </c>
      <c r="N3146" s="7"/>
      <c r="P3146" s="7">
        <v>4.5</v>
      </c>
      <c r="T3146">
        <v>28040</v>
      </c>
      <c r="W3146">
        <v>22610</v>
      </c>
      <c r="Z3146">
        <v>380</v>
      </c>
      <c r="AA3146" s="1">
        <v>41</v>
      </c>
      <c r="AD3146">
        <v>13195</v>
      </c>
      <c r="AE3146">
        <v>385</v>
      </c>
      <c r="AF3146">
        <v>62</v>
      </c>
      <c r="AG3146">
        <v>660</v>
      </c>
      <c r="AH3146">
        <v>6565</v>
      </c>
      <c r="AI3146">
        <v>1235</v>
      </c>
      <c r="AJ3146">
        <v>23</v>
      </c>
      <c r="AK3146">
        <v>118</v>
      </c>
      <c r="AQ3146" s="7">
        <v>81000</v>
      </c>
      <c r="AR3146" s="1">
        <v>1.46</v>
      </c>
      <c r="AS3146" s="1">
        <v>-24.5</v>
      </c>
      <c r="AX3146" s="1">
        <v>15.8</v>
      </c>
      <c r="AY3146" s="1">
        <v>8.8000000000000007</v>
      </c>
      <c r="BA3146" t="s">
        <v>31</v>
      </c>
      <c r="BC3146" s="2">
        <f t="shared" si="924"/>
        <v>790.97320169252464</v>
      </c>
      <c r="BD3146" s="2">
        <f t="shared" si="925"/>
        <v>0</v>
      </c>
      <c r="BE3146" s="2">
        <f t="shared" si="926"/>
        <v>235.37372475536122</v>
      </c>
      <c r="BF3146" s="2">
        <f t="shared" si="927"/>
        <v>35.149384885764498</v>
      </c>
      <c r="BG3146" s="2">
        <f t="shared" si="928"/>
        <v>1.4598280251375264</v>
      </c>
      <c r="BH3146" s="2">
        <f t="shared" si="929"/>
        <v>573.97015964156765</v>
      </c>
      <c r="BI3146" s="2">
        <f t="shared" si="930"/>
        <v>9.8490662573548207</v>
      </c>
      <c r="BJ3146" s="2">
        <f t="shared" si="931"/>
        <v>8.9324304855208183</v>
      </c>
      <c r="BK3146" s="2">
        <f t="shared" si="932"/>
        <v>16.467887619142669</v>
      </c>
      <c r="BL3146" s="2">
        <f t="shared" si="933"/>
        <v>270.10903106356716</v>
      </c>
      <c r="BN3146" s="1">
        <f t="shared" si="934"/>
        <v>-3.946866269033146</v>
      </c>
      <c r="BO3146" s="2">
        <f t="shared" si="935"/>
        <v>0.72565057629435004</v>
      </c>
      <c r="BP3146" s="1">
        <f t="shared" si="936"/>
        <v>105.88709677419355</v>
      </c>
    </row>
    <row r="3147" spans="1:68" x14ac:dyDescent="0.25">
      <c r="A3147" s="7" t="s">
        <v>2844</v>
      </c>
      <c r="B3147" t="s">
        <v>2849</v>
      </c>
      <c r="C3147" t="s">
        <v>191</v>
      </c>
      <c r="D3147" s="7">
        <v>-25.49164</v>
      </c>
      <c r="E3147" s="7">
        <v>-68.635750000000002</v>
      </c>
      <c r="H3147" t="s">
        <v>627</v>
      </c>
      <c r="I3147" t="s">
        <v>1032</v>
      </c>
      <c r="J3147" t="s">
        <v>29</v>
      </c>
      <c r="L3147" t="s">
        <v>30</v>
      </c>
      <c r="N3147" s="7">
        <v>16</v>
      </c>
      <c r="P3147" s="7">
        <v>3.9</v>
      </c>
      <c r="T3147">
        <v>5555</v>
      </c>
      <c r="W3147">
        <v>5510</v>
      </c>
      <c r="Z3147">
        <v>76</v>
      </c>
      <c r="AA3147" s="1">
        <v>33</v>
      </c>
      <c r="AB3147">
        <v>0.27</v>
      </c>
      <c r="AD3147">
        <v>2725</v>
      </c>
      <c r="AE3147">
        <v>104</v>
      </c>
      <c r="AF3147">
        <v>12</v>
      </c>
      <c r="AG3147">
        <v>496</v>
      </c>
      <c r="AH3147">
        <v>1320</v>
      </c>
      <c r="AI3147">
        <v>225</v>
      </c>
      <c r="AJ3147">
        <v>4</v>
      </c>
      <c r="AK3147">
        <v>23</v>
      </c>
      <c r="AQ3147" s="7">
        <v>17000</v>
      </c>
      <c r="AR3147" s="1">
        <v>-4.63</v>
      </c>
      <c r="AS3147" s="1">
        <v>-51.6</v>
      </c>
      <c r="AX3147" s="1">
        <v>14.6</v>
      </c>
      <c r="AY3147" s="1">
        <v>8.5</v>
      </c>
      <c r="BA3147" t="s">
        <v>31</v>
      </c>
      <c r="BC3147" s="2">
        <f t="shared" si="924"/>
        <v>156.69957686882933</v>
      </c>
      <c r="BD3147" s="2">
        <f t="shared" si="925"/>
        <v>0</v>
      </c>
      <c r="BE3147" s="2">
        <f t="shared" si="926"/>
        <v>57.359983343743494</v>
      </c>
      <c r="BF3147" s="2">
        <f t="shared" si="927"/>
        <v>7.0298769771528997</v>
      </c>
      <c r="BG3147" s="2">
        <f t="shared" si="928"/>
        <v>1.1749835324277653</v>
      </c>
      <c r="BH3147" s="2">
        <f t="shared" si="929"/>
        <v>118.53495149854278</v>
      </c>
      <c r="BI3147" s="2">
        <f t="shared" si="930"/>
        <v>2.6605269889997438</v>
      </c>
      <c r="BJ3147" s="2">
        <f t="shared" si="931"/>
        <v>1.72885751332661</v>
      </c>
      <c r="BK3147" s="2">
        <f t="shared" si="932"/>
        <v>12.375867059234492</v>
      </c>
      <c r="BL3147" s="2">
        <f t="shared" si="933"/>
        <v>54.309812795721044</v>
      </c>
      <c r="BN3147" s="1">
        <f t="shared" si="934"/>
        <v>-2.8659107640212156</v>
      </c>
      <c r="BO3147" s="2">
        <f t="shared" si="935"/>
        <v>0.75644717022922447</v>
      </c>
      <c r="BP3147" s="1">
        <f t="shared" si="936"/>
        <v>110</v>
      </c>
    </row>
    <row r="3148" spans="1:68" x14ac:dyDescent="0.25">
      <c r="A3148" s="7" t="s">
        <v>2845</v>
      </c>
      <c r="B3148" t="s">
        <v>2849</v>
      </c>
      <c r="C3148" t="s">
        <v>191</v>
      </c>
      <c r="D3148" s="7">
        <v>-25.499500000000001</v>
      </c>
      <c r="E3148" s="7">
        <v>-68.624579999999995</v>
      </c>
      <c r="H3148" t="s">
        <v>640</v>
      </c>
      <c r="I3148" t="s">
        <v>1013</v>
      </c>
      <c r="J3148" t="s">
        <v>41</v>
      </c>
      <c r="L3148" t="s">
        <v>30</v>
      </c>
      <c r="N3148" s="7">
        <v>15.8</v>
      </c>
      <c r="P3148" s="7">
        <v>3.59</v>
      </c>
      <c r="T3148">
        <v>980</v>
      </c>
      <c r="W3148">
        <v>4590</v>
      </c>
      <c r="Z3148">
        <v>19</v>
      </c>
      <c r="AA3148" s="1">
        <v>52</v>
      </c>
      <c r="AB3148">
        <v>0.22</v>
      </c>
      <c r="AD3148">
        <v>1220</v>
      </c>
      <c r="AE3148">
        <v>230</v>
      </c>
      <c r="AF3148">
        <v>2</v>
      </c>
      <c r="AG3148">
        <v>457</v>
      </c>
      <c r="AH3148">
        <v>480</v>
      </c>
      <c r="AI3148">
        <v>86</v>
      </c>
      <c r="AJ3148">
        <v>2</v>
      </c>
      <c r="AK3148">
        <v>6</v>
      </c>
      <c r="AQ3148" s="7">
        <v>10000</v>
      </c>
      <c r="AR3148" s="1">
        <v>0.53</v>
      </c>
      <c r="AS3148" s="1">
        <v>-25.5</v>
      </c>
      <c r="AX3148" s="1">
        <v>13.2</v>
      </c>
      <c r="AY3148" s="1">
        <v>6.3</v>
      </c>
      <c r="BA3148" t="s">
        <v>31</v>
      </c>
      <c r="BC3148" s="2">
        <f t="shared" si="924"/>
        <v>27.644569816643155</v>
      </c>
      <c r="BD3148" s="2">
        <f t="shared" si="925"/>
        <v>0</v>
      </c>
      <c r="BE3148" s="2">
        <f t="shared" si="926"/>
        <v>47.782635852592129</v>
      </c>
      <c r="BF3148" s="2">
        <f t="shared" si="927"/>
        <v>1.7574692442882249</v>
      </c>
      <c r="BG3148" s="2">
        <f t="shared" si="928"/>
        <v>1.8514892026134482</v>
      </c>
      <c r="BH3148" s="2">
        <f t="shared" si="929"/>
        <v>53.068859019531075</v>
      </c>
      <c r="BI3148" s="2">
        <f t="shared" si="930"/>
        <v>5.8838577641340493</v>
      </c>
      <c r="BJ3148" s="2">
        <f t="shared" si="931"/>
        <v>0.28814291888776833</v>
      </c>
      <c r="BK3148" s="2">
        <f t="shared" si="932"/>
        <v>11.402764609012426</v>
      </c>
      <c r="BL3148" s="2">
        <f t="shared" si="933"/>
        <v>19.749022834807654</v>
      </c>
      <c r="BN3148" s="1">
        <f t="shared" si="934"/>
        <v>-0.68044038212109448</v>
      </c>
      <c r="BO3148" s="2">
        <f t="shared" si="935"/>
        <v>1.9196847471860989</v>
      </c>
      <c r="BP3148" s="1">
        <f t="shared" si="936"/>
        <v>240</v>
      </c>
    </row>
    <row r="3149" spans="1:68" x14ac:dyDescent="0.25">
      <c r="A3149" s="7" t="s">
        <v>2846</v>
      </c>
      <c r="B3149" t="s">
        <v>2849</v>
      </c>
      <c r="C3149" t="s">
        <v>191</v>
      </c>
      <c r="D3149" s="7">
        <v>-25.423670000000001</v>
      </c>
      <c r="E3149" s="7">
        <v>-68.687169999999995</v>
      </c>
      <c r="H3149" t="s">
        <v>627</v>
      </c>
      <c r="I3149" t="s">
        <v>1013</v>
      </c>
      <c r="J3149" t="s">
        <v>41</v>
      </c>
      <c r="L3149" t="s">
        <v>30</v>
      </c>
      <c r="N3149" s="7">
        <v>8.6999999999999993</v>
      </c>
      <c r="P3149" s="7">
        <v>2.67</v>
      </c>
      <c r="T3149">
        <v>96730</v>
      </c>
      <c r="W3149">
        <v>48570</v>
      </c>
      <c r="Z3149">
        <v>953</v>
      </c>
      <c r="AA3149" s="1">
        <v>13</v>
      </c>
      <c r="AB3149">
        <v>1.29</v>
      </c>
      <c r="AD3149">
        <v>39010</v>
      </c>
      <c r="AE3149">
        <v>2135</v>
      </c>
      <c r="AF3149">
        <v>218</v>
      </c>
      <c r="AG3149">
        <v>383</v>
      </c>
      <c r="AH3149">
        <v>21225</v>
      </c>
      <c r="AI3149">
        <v>2170</v>
      </c>
      <c r="AK3149">
        <v>353</v>
      </c>
      <c r="AQ3149" s="7">
        <v>216000</v>
      </c>
      <c r="AR3149" s="1">
        <v>-1.98</v>
      </c>
      <c r="AS3149" s="1">
        <v>-12.3</v>
      </c>
      <c r="AX3149" s="1">
        <v>15.2</v>
      </c>
      <c r="AY3149" s="1">
        <v>9.4</v>
      </c>
      <c r="BA3149" t="s">
        <v>31</v>
      </c>
      <c r="BC3149" s="2">
        <f t="shared" si="924"/>
        <v>2728.6318758815232</v>
      </c>
      <c r="BD3149" s="2">
        <f t="shared" si="925"/>
        <v>0</v>
      </c>
      <c r="BE3149" s="2">
        <f t="shared" si="926"/>
        <v>505.62148657089318</v>
      </c>
      <c r="BF3149" s="2">
        <f t="shared" si="927"/>
        <v>88.150957358246231</v>
      </c>
      <c r="BG3149" s="2">
        <f t="shared" si="928"/>
        <v>0.46287230065336205</v>
      </c>
      <c r="BH3149" s="2">
        <f t="shared" si="929"/>
        <v>1696.8985166818914</v>
      </c>
      <c r="BI3149" s="2">
        <f t="shared" si="930"/>
        <v>54.617549245331283</v>
      </c>
      <c r="BJ3149" s="2">
        <f t="shared" si="931"/>
        <v>31.40757815876675</v>
      </c>
      <c r="BK3149" s="2">
        <f t="shared" si="932"/>
        <v>9.5563650880782465</v>
      </c>
      <c r="BL3149" s="2">
        <f t="shared" si="933"/>
        <v>873.27710347665095</v>
      </c>
      <c r="BN3149" s="1">
        <f t="shared" si="934"/>
        <v>-2.6244793178856543</v>
      </c>
      <c r="BO3149" s="2">
        <f t="shared" si="935"/>
        <v>0.62188620300189235</v>
      </c>
      <c r="BP3149" s="1">
        <f t="shared" si="936"/>
        <v>97.362385321100916</v>
      </c>
    </row>
    <row r="3150" spans="1:68" x14ac:dyDescent="0.25">
      <c r="A3150" s="7" t="s">
        <v>2847</v>
      </c>
      <c r="B3150" t="s">
        <v>2849</v>
      </c>
      <c r="C3150" t="s">
        <v>191</v>
      </c>
      <c r="D3150" s="7">
        <v>-25.35539</v>
      </c>
      <c r="E3150" s="7">
        <v>-68.640169999999998</v>
      </c>
      <c r="H3150" t="s">
        <v>627</v>
      </c>
      <c r="I3150" t="s">
        <v>1013</v>
      </c>
      <c r="J3150" t="s">
        <v>41</v>
      </c>
      <c r="L3150" t="s">
        <v>30</v>
      </c>
      <c r="N3150" s="7">
        <v>14</v>
      </c>
      <c r="P3150" s="7">
        <v>4.7699999999999996</v>
      </c>
      <c r="T3150">
        <v>3145</v>
      </c>
      <c r="W3150">
        <v>1110</v>
      </c>
      <c r="Z3150">
        <v>60</v>
      </c>
      <c r="AA3150" s="1">
        <v>99</v>
      </c>
      <c r="AB3150">
        <v>0.25</v>
      </c>
      <c r="AD3150">
        <v>1970</v>
      </c>
      <c r="AE3150">
        <v>107</v>
      </c>
      <c r="AF3150">
        <v>8</v>
      </c>
      <c r="AG3150">
        <v>412</v>
      </c>
      <c r="AH3150">
        <v>36</v>
      </c>
      <c r="AI3150">
        <v>8</v>
      </c>
      <c r="AK3150">
        <v>1</v>
      </c>
      <c r="AQ3150" s="7">
        <v>9000</v>
      </c>
      <c r="AR3150" s="1">
        <v>-0.46</v>
      </c>
      <c r="AS3150" s="1">
        <v>-39.4</v>
      </c>
      <c r="AX3150" s="1">
        <v>12.2</v>
      </c>
      <c r="AY3150" s="1">
        <v>7.5</v>
      </c>
      <c r="BA3150" t="s">
        <v>31</v>
      </c>
      <c r="BC3150" s="2">
        <f t="shared" si="924"/>
        <v>88.716502115655842</v>
      </c>
      <c r="BD3150" s="2">
        <f t="shared" si="925"/>
        <v>0</v>
      </c>
      <c r="BE3150" s="2">
        <f t="shared" si="926"/>
        <v>11.55527795128045</v>
      </c>
      <c r="BF3150" s="2">
        <f t="shared" si="927"/>
        <v>5.5499028766996581</v>
      </c>
      <c r="BG3150" s="2">
        <f t="shared" si="928"/>
        <v>3.5249505972832957</v>
      </c>
      <c r="BH3150" s="2">
        <f t="shared" si="929"/>
        <v>85.693157597111664</v>
      </c>
      <c r="BI3150" s="2">
        <f t="shared" si="930"/>
        <v>2.7372729598362748</v>
      </c>
      <c r="BJ3150" s="2">
        <f t="shared" si="931"/>
        <v>1.1525716755510733</v>
      </c>
      <c r="BK3150" s="2">
        <f t="shared" si="932"/>
        <v>10.279954089525425</v>
      </c>
      <c r="BL3150" s="2">
        <f t="shared" si="933"/>
        <v>1.4811767126105739</v>
      </c>
      <c r="BN3150" s="1">
        <f t="shared" si="934"/>
        <v>0.56826240355902224</v>
      </c>
      <c r="BO3150" s="2">
        <f t="shared" si="935"/>
        <v>0.96592128356680729</v>
      </c>
      <c r="BP3150" s="1">
        <f t="shared" si="936"/>
        <v>4.5</v>
      </c>
    </row>
    <row r="3151" spans="1:68" x14ac:dyDescent="0.25">
      <c r="A3151" s="7" t="s">
        <v>2848</v>
      </c>
      <c r="B3151" t="s">
        <v>2849</v>
      </c>
      <c r="C3151" t="s">
        <v>191</v>
      </c>
      <c r="D3151" s="7">
        <v>-25.40297</v>
      </c>
      <c r="E3151" s="7">
        <v>-68.656109999999998</v>
      </c>
      <c r="H3151" t="s">
        <v>627</v>
      </c>
      <c r="I3151" t="s">
        <v>1013</v>
      </c>
      <c r="J3151" t="s">
        <v>41</v>
      </c>
      <c r="L3151" t="s">
        <v>30</v>
      </c>
      <c r="N3151" s="7">
        <v>5</v>
      </c>
      <c r="P3151" s="7">
        <v>2.35</v>
      </c>
      <c r="T3151">
        <v>10255</v>
      </c>
      <c r="W3151">
        <v>10400</v>
      </c>
      <c r="Z3151">
        <v>167</v>
      </c>
      <c r="AA3151" s="1">
        <v>69</v>
      </c>
      <c r="AB3151">
        <v>2.89</v>
      </c>
      <c r="AD3151">
        <v>5340</v>
      </c>
      <c r="AE3151">
        <v>433</v>
      </c>
      <c r="AF3151">
        <v>25</v>
      </c>
      <c r="AG3151">
        <v>491</v>
      </c>
      <c r="AH3151">
        <v>2255</v>
      </c>
      <c r="AI3151">
        <v>502</v>
      </c>
      <c r="AJ3151">
        <v>30</v>
      </c>
      <c r="AK3151">
        <v>43</v>
      </c>
      <c r="AQ3151" s="7">
        <v>34000</v>
      </c>
      <c r="AR3151" s="1">
        <v>-2.5299999999999998</v>
      </c>
      <c r="AS3151" s="1">
        <v>-47.2</v>
      </c>
      <c r="AX3151" s="1">
        <v>18.600000000000001</v>
      </c>
      <c r="AY3151" s="1">
        <v>9.3000000000000007</v>
      </c>
      <c r="BA3151" t="s">
        <v>31</v>
      </c>
      <c r="BC3151" s="2">
        <f t="shared" si="924"/>
        <v>289.28067700987305</v>
      </c>
      <c r="BD3151" s="2">
        <f t="shared" si="925"/>
        <v>0</v>
      </c>
      <c r="BE3151" s="2">
        <f t="shared" si="926"/>
        <v>108.26566729127629</v>
      </c>
      <c r="BF3151" s="2">
        <f t="shared" si="927"/>
        <v>15.447229673480715</v>
      </c>
      <c r="BG3151" s="2">
        <f t="shared" si="928"/>
        <v>2.4567837496216911</v>
      </c>
      <c r="BH3151" s="2">
        <f t="shared" si="929"/>
        <v>232.28500587237374</v>
      </c>
      <c r="BI3151" s="2">
        <f t="shared" si="930"/>
        <v>11.077001790739319</v>
      </c>
      <c r="BJ3151" s="2">
        <f t="shared" si="931"/>
        <v>3.6017864860971041</v>
      </c>
      <c r="BK3151" s="2">
        <f t="shared" si="932"/>
        <v>12.251110334847047</v>
      </c>
      <c r="BL3151" s="2">
        <f t="shared" si="933"/>
        <v>92.779263526023456</v>
      </c>
      <c r="BN3151" s="1">
        <f t="shared" si="934"/>
        <v>-5.0670562460454107</v>
      </c>
      <c r="BO3151" s="2">
        <f t="shared" si="935"/>
        <v>0.80297449616534855</v>
      </c>
      <c r="BP3151" s="1">
        <f t="shared" si="936"/>
        <v>90.2</v>
      </c>
    </row>
    <row r="3152" spans="1:68" x14ac:dyDescent="0.25">
      <c r="A3152" t="s">
        <v>2850</v>
      </c>
      <c r="B3152" t="s">
        <v>2857</v>
      </c>
      <c r="C3152" t="s">
        <v>191</v>
      </c>
      <c r="D3152">
        <v>-26.870728</v>
      </c>
      <c r="E3152">
        <v>-68.444502</v>
      </c>
      <c r="G3152" t="s">
        <v>2731</v>
      </c>
      <c r="H3152" t="s">
        <v>136</v>
      </c>
      <c r="I3152" t="s">
        <v>193</v>
      </c>
      <c r="J3152" t="s">
        <v>29</v>
      </c>
      <c r="L3152" t="s">
        <v>30</v>
      </c>
      <c r="N3152">
        <v>21</v>
      </c>
      <c r="P3152">
        <v>9.1999999999999993</v>
      </c>
      <c r="Q3152" s="1">
        <v>4.0972677595628415</v>
      </c>
      <c r="S3152">
        <v>0.65</v>
      </c>
      <c r="T3152">
        <v>400</v>
      </c>
      <c r="W3152">
        <v>175</v>
      </c>
      <c r="Z3152">
        <v>2.1</v>
      </c>
      <c r="AA3152" s="1">
        <v>38.812552022640254</v>
      </c>
      <c r="AD3152">
        <v>284</v>
      </c>
      <c r="AE3152">
        <v>30</v>
      </c>
      <c r="AF3152">
        <v>0.59</v>
      </c>
      <c r="AG3152">
        <v>23</v>
      </c>
      <c r="AH3152">
        <v>17</v>
      </c>
      <c r="AO3152" s="1">
        <v>7.0000000000000007E-2</v>
      </c>
      <c r="AP3152">
        <v>1.4999999999999999E-2</v>
      </c>
      <c r="AQ3152" s="3">
        <f>SUM(R3152:AH3152)</f>
        <v>971.15255202264029</v>
      </c>
      <c r="BA3152" t="s">
        <v>31</v>
      </c>
      <c r="BB3152">
        <v>21</v>
      </c>
      <c r="BC3152" s="2">
        <f t="shared" ref="BC3152:BC3202" si="937">T3152/35.45</f>
        <v>11.283497884344145</v>
      </c>
      <c r="BD3152" s="2">
        <f t="shared" ref="BD3152:BD3202" si="938">U3152/79.904</f>
        <v>0</v>
      </c>
      <c r="BE3152" s="2">
        <f t="shared" ref="BE3152:BE3202" si="939">W3152/96.06</f>
        <v>1.8217780553820528</v>
      </c>
      <c r="BF3152" s="2">
        <f t="shared" ref="BF3152:BF3202" si="940">Z3152/10.811</f>
        <v>0.19424660068448804</v>
      </c>
      <c r="BG3152" s="2">
        <f t="shared" ref="BG3152:BG3202" si="941">AA3152/28.0855</f>
        <v>1.3819427114575227</v>
      </c>
      <c r="BH3152" s="2">
        <f t="shared" ref="BH3152:BH3202" si="942">AD3152/22.989</f>
        <v>12.353734394710512</v>
      </c>
      <c r="BI3152" s="2">
        <f t="shared" ref="BI3152:BI3202" si="943">AE3152/39.09</f>
        <v>0.76745970836531074</v>
      </c>
      <c r="BJ3152" s="2">
        <f t="shared" ref="BJ3152:BJ3202" si="944">AF3152/6.941</f>
        <v>8.5002161071891652E-2</v>
      </c>
      <c r="BK3152" s="2">
        <f t="shared" ref="BK3152:BK3202" si="945">AG3152/40.078</f>
        <v>0.57388093218224456</v>
      </c>
      <c r="BL3152" s="2">
        <f t="shared" ref="BL3152:BL3202" si="946">AH3152/24.305</f>
        <v>0.699444558732771</v>
      </c>
      <c r="BN3152" s="1">
        <f t="shared" ref="BN3152:BN3163" si="947">((BH3152+BI3152+BJ3152+2*BK3152+2*BL3152)-(BC3152+BD3152+2*BE3152+BB3152))/((BH3152+BI3152+BJ3152+2*BK3152+2*BL3152)+(BC3152+BD3152+2*BE3152+BB3152))*100</f>
        <v>-39.036852363587386</v>
      </c>
      <c r="BO3152" s="2">
        <f t="shared" ref="BO3152:BO3202" si="948">BH3152/BC3152</f>
        <v>1.0948497107312194</v>
      </c>
      <c r="BP3152" s="1">
        <f t="shared" ref="BP3152:BP3202" si="949">AH3152/AF3152</f>
        <v>28.8135593220339</v>
      </c>
    </row>
    <row r="3153" spans="1:68" x14ac:dyDescent="0.25">
      <c r="A3153" t="s">
        <v>2850</v>
      </c>
      <c r="B3153" t="s">
        <v>2857</v>
      </c>
      <c r="C3153" t="s">
        <v>191</v>
      </c>
      <c r="D3153">
        <v>-26.870728</v>
      </c>
      <c r="E3153">
        <v>-68.444502</v>
      </c>
      <c r="G3153" t="s">
        <v>2731</v>
      </c>
      <c r="H3153" t="s">
        <v>136</v>
      </c>
      <c r="I3153" t="s">
        <v>193</v>
      </c>
      <c r="J3153" t="s">
        <v>29</v>
      </c>
      <c r="L3153" t="s">
        <v>30</v>
      </c>
      <c r="N3153">
        <v>17</v>
      </c>
      <c r="P3153">
        <v>8.5</v>
      </c>
      <c r="Q3153" s="1">
        <v>4.6743169398907103</v>
      </c>
      <c r="S3153">
        <v>0.55000000000000004</v>
      </c>
      <c r="T3153">
        <v>405</v>
      </c>
      <c r="W3153">
        <v>221</v>
      </c>
      <c r="Z3153">
        <v>2.6</v>
      </c>
      <c r="AA3153" s="1">
        <v>41.150657566172796</v>
      </c>
      <c r="AD3153">
        <v>292</v>
      </c>
      <c r="AE3153">
        <v>28</v>
      </c>
      <c r="AF3153">
        <v>0.69</v>
      </c>
      <c r="AG3153">
        <v>36</v>
      </c>
      <c r="AH3153">
        <v>15</v>
      </c>
      <c r="AO3153" s="1">
        <v>7.0000000000000007E-2</v>
      </c>
      <c r="AP3153">
        <v>1.2E-2</v>
      </c>
      <c r="AQ3153" s="3">
        <f t="shared" ref="AQ3153:AQ3164" si="950">SUM(R3153:AH3153)</f>
        <v>1041.9906575661728</v>
      </c>
      <c r="BA3153" t="s">
        <v>31</v>
      </c>
      <c r="BB3153">
        <v>17</v>
      </c>
      <c r="BC3153" s="2">
        <f t="shared" si="937"/>
        <v>11.424541607898448</v>
      </c>
      <c r="BD3153" s="2">
        <f t="shared" si="938"/>
        <v>0</v>
      </c>
      <c r="BE3153" s="2">
        <f t="shared" si="939"/>
        <v>2.3006454299396211</v>
      </c>
      <c r="BF3153" s="2">
        <f t="shared" si="940"/>
        <v>0.24049579132365184</v>
      </c>
      <c r="BG3153" s="2">
        <f t="shared" si="941"/>
        <v>1.4651922723886988</v>
      </c>
      <c r="BH3153" s="2">
        <f t="shared" si="942"/>
        <v>12.701726912871372</v>
      </c>
      <c r="BI3153" s="2">
        <f t="shared" si="943"/>
        <v>0.71629572780762341</v>
      </c>
      <c r="BJ3153" s="2">
        <f t="shared" si="944"/>
        <v>9.9409307016280063E-2</v>
      </c>
      <c r="BK3153" s="2">
        <f t="shared" si="945"/>
        <v>0.89824841558960022</v>
      </c>
      <c r="BL3153" s="2">
        <f t="shared" si="946"/>
        <v>0.61715696358773919</v>
      </c>
      <c r="BN3153" s="1">
        <f t="shared" si="947"/>
        <v>-33.238320037137044</v>
      </c>
      <c r="BO3153" s="2">
        <f t="shared" si="948"/>
        <v>1.1117931334846671</v>
      </c>
      <c r="BP3153" s="1">
        <f t="shared" si="949"/>
        <v>21.739130434782609</v>
      </c>
    </row>
    <row r="3154" spans="1:68" x14ac:dyDescent="0.25">
      <c r="A3154" t="s">
        <v>2851</v>
      </c>
      <c r="B3154" t="s">
        <v>2857</v>
      </c>
      <c r="C3154" t="s">
        <v>191</v>
      </c>
      <c r="D3154">
        <v>-26.876249999999999</v>
      </c>
      <c r="E3154">
        <v>-68.428712000000004</v>
      </c>
      <c r="G3154" t="s">
        <v>2731</v>
      </c>
      <c r="H3154" t="s">
        <v>136</v>
      </c>
      <c r="I3154" t="s">
        <v>195</v>
      </c>
      <c r="J3154" t="s">
        <v>29</v>
      </c>
      <c r="L3154" t="s">
        <v>30</v>
      </c>
      <c r="N3154">
        <v>5.7</v>
      </c>
      <c r="P3154">
        <v>5.3</v>
      </c>
      <c r="Q3154" s="1">
        <v>11.785245901639344</v>
      </c>
      <c r="S3154">
        <v>0.1</v>
      </c>
      <c r="T3154">
        <v>1920</v>
      </c>
      <c r="W3154">
        <v>507</v>
      </c>
      <c r="Z3154">
        <v>8.8000000000000007</v>
      </c>
      <c r="AA3154" s="1">
        <v>55.179290827368071</v>
      </c>
      <c r="AD3154">
        <v>925</v>
      </c>
      <c r="AE3154">
        <v>125</v>
      </c>
      <c r="AF3154">
        <v>7.3</v>
      </c>
      <c r="AG3154">
        <v>243</v>
      </c>
      <c r="AH3154">
        <v>102</v>
      </c>
      <c r="AO3154" s="1">
        <v>0.53</v>
      </c>
      <c r="AP3154">
        <v>0.11</v>
      </c>
      <c r="AQ3154" s="3">
        <f t="shared" si="950"/>
        <v>3893.3792908273685</v>
      </c>
      <c r="BA3154" t="s">
        <v>31</v>
      </c>
      <c r="BB3154">
        <v>5.7</v>
      </c>
      <c r="BC3154" s="2">
        <f t="shared" si="937"/>
        <v>54.160789844851898</v>
      </c>
      <c r="BD3154" s="2">
        <f t="shared" si="938"/>
        <v>0</v>
      </c>
      <c r="BE3154" s="2">
        <f t="shared" si="939"/>
        <v>5.2779512804497184</v>
      </c>
      <c r="BF3154" s="2">
        <f t="shared" si="940"/>
        <v>0.81398575524928318</v>
      </c>
      <c r="BG3154" s="2">
        <f t="shared" si="941"/>
        <v>1.9646896379757552</v>
      </c>
      <c r="BH3154" s="2">
        <f t="shared" si="942"/>
        <v>40.23663491234938</v>
      </c>
      <c r="BI3154" s="2">
        <f t="shared" si="943"/>
        <v>3.1977487848554613</v>
      </c>
      <c r="BJ3154" s="2">
        <f t="shared" si="944"/>
        <v>1.0517216539403544</v>
      </c>
      <c r="BK3154" s="2">
        <f t="shared" si="945"/>
        <v>6.0631768052298014</v>
      </c>
      <c r="BL3154" s="2">
        <f t="shared" si="946"/>
        <v>4.1966673523966262</v>
      </c>
      <c r="BN3154" s="1">
        <f t="shared" si="947"/>
        <v>-3.9955689016597344</v>
      </c>
      <c r="BO3154" s="2">
        <f t="shared" si="948"/>
        <v>0.7429107852306176</v>
      </c>
      <c r="BP3154" s="1">
        <f t="shared" si="949"/>
        <v>13.972602739726028</v>
      </c>
    </row>
    <row r="3155" spans="1:68" x14ac:dyDescent="0.25">
      <c r="A3155" t="s">
        <v>2852</v>
      </c>
      <c r="B3155" t="s">
        <v>2857</v>
      </c>
      <c r="C3155" t="s">
        <v>191</v>
      </c>
      <c r="D3155">
        <v>-26.902331</v>
      </c>
      <c r="E3155">
        <v>-68.442243000000005</v>
      </c>
      <c r="G3155" t="s">
        <v>2731</v>
      </c>
      <c r="H3155" t="s">
        <v>136</v>
      </c>
      <c r="I3155" t="s">
        <v>1032</v>
      </c>
      <c r="J3155" t="s">
        <v>29</v>
      </c>
      <c r="L3155" t="s">
        <v>30</v>
      </c>
      <c r="N3155">
        <v>16</v>
      </c>
      <c r="P3155">
        <v>8.9</v>
      </c>
      <c r="Q3155" s="1">
        <v>18.851912568306012</v>
      </c>
      <c r="S3155">
        <v>0.79</v>
      </c>
      <c r="T3155">
        <v>253</v>
      </c>
      <c r="W3155">
        <v>325</v>
      </c>
      <c r="Z3155">
        <v>1.7</v>
      </c>
      <c r="AA3155" s="1">
        <v>44.891626435824875</v>
      </c>
      <c r="AD3155">
        <v>416</v>
      </c>
      <c r="AE3155">
        <v>34</v>
      </c>
      <c r="AF3155">
        <v>0.76</v>
      </c>
      <c r="AG3155">
        <v>12</v>
      </c>
      <c r="AH3155">
        <v>4.0999999999999996</v>
      </c>
      <c r="AO3155" s="1">
        <v>0.06</v>
      </c>
      <c r="AP3155">
        <v>4.0000000000000001E-3</v>
      </c>
      <c r="AQ3155" s="3">
        <f t="shared" si="950"/>
        <v>1092.2416264358246</v>
      </c>
      <c r="BA3155" t="s">
        <v>31</v>
      </c>
      <c r="BB3155">
        <v>16</v>
      </c>
      <c r="BC3155" s="2">
        <f t="shared" si="937"/>
        <v>7.1368124118476723</v>
      </c>
      <c r="BD3155" s="2">
        <f t="shared" si="938"/>
        <v>0</v>
      </c>
      <c r="BE3155" s="2">
        <f t="shared" si="939"/>
        <v>3.383302102852384</v>
      </c>
      <c r="BF3155" s="2">
        <f t="shared" si="940"/>
        <v>0.15724724817315697</v>
      </c>
      <c r="BG3155" s="2">
        <f t="shared" si="941"/>
        <v>1.5983915698785807</v>
      </c>
      <c r="BH3155" s="2">
        <f t="shared" si="942"/>
        <v>18.095610944364697</v>
      </c>
      <c r="BI3155" s="2">
        <f t="shared" si="943"/>
        <v>0.86978766948068553</v>
      </c>
      <c r="BJ3155" s="2">
        <f t="shared" si="944"/>
        <v>0.10949430917735196</v>
      </c>
      <c r="BK3155" s="2">
        <f t="shared" si="945"/>
        <v>0.29941613852986676</v>
      </c>
      <c r="BL3155" s="2">
        <f t="shared" si="946"/>
        <v>0.16868957004731536</v>
      </c>
      <c r="BN3155" s="1">
        <f t="shared" si="947"/>
        <v>-19.818505892809654</v>
      </c>
      <c r="BO3155" s="2">
        <f t="shared" si="948"/>
        <v>2.5355312568289667</v>
      </c>
      <c r="BP3155" s="1">
        <f t="shared" si="949"/>
        <v>5.3947368421052628</v>
      </c>
    </row>
    <row r="3156" spans="1:68" x14ac:dyDescent="0.25">
      <c r="A3156" t="s">
        <v>2852</v>
      </c>
      <c r="B3156" t="s">
        <v>2857</v>
      </c>
      <c r="C3156" t="s">
        <v>191</v>
      </c>
      <c r="D3156">
        <v>-26.902331</v>
      </c>
      <c r="E3156">
        <v>-68.442243000000005</v>
      </c>
      <c r="G3156" t="s">
        <v>2731</v>
      </c>
      <c r="H3156" t="s">
        <v>136</v>
      </c>
      <c r="I3156" t="s">
        <v>1032</v>
      </c>
      <c r="J3156" t="s">
        <v>29</v>
      </c>
      <c r="L3156" t="s">
        <v>30</v>
      </c>
      <c r="N3156">
        <v>6.7</v>
      </c>
      <c r="P3156">
        <v>5.8</v>
      </c>
      <c r="Q3156" s="1">
        <v>23.696174863387977</v>
      </c>
      <c r="S3156">
        <v>0.1</v>
      </c>
      <c r="T3156">
        <v>306</v>
      </c>
      <c r="W3156">
        <v>394</v>
      </c>
      <c r="Z3156">
        <v>1.6</v>
      </c>
      <c r="AA3156" s="1">
        <v>33.201098718162143</v>
      </c>
      <c r="AD3156">
        <v>497</v>
      </c>
      <c r="AE3156">
        <v>35</v>
      </c>
      <c r="AF3156">
        <v>0.92</v>
      </c>
      <c r="AG3156">
        <v>19</v>
      </c>
      <c r="AH3156">
        <v>7.3</v>
      </c>
      <c r="AO3156" s="1">
        <v>0.06</v>
      </c>
      <c r="AP3156">
        <v>7.0000000000000001E-3</v>
      </c>
      <c r="AQ3156" s="3">
        <f t="shared" si="950"/>
        <v>1294.1210987181623</v>
      </c>
      <c r="BA3156" t="s">
        <v>31</v>
      </c>
      <c r="BB3156">
        <v>6.7</v>
      </c>
      <c r="BC3156" s="2">
        <f t="shared" si="937"/>
        <v>8.6318758815232712</v>
      </c>
      <c r="BD3156" s="2">
        <f t="shared" si="938"/>
        <v>0</v>
      </c>
      <c r="BE3156" s="2">
        <f t="shared" si="939"/>
        <v>4.1016031646887363</v>
      </c>
      <c r="BF3156" s="2">
        <f t="shared" si="940"/>
        <v>0.14799741004532421</v>
      </c>
      <c r="BG3156" s="2">
        <f t="shared" si="941"/>
        <v>1.1821437652227</v>
      </c>
      <c r="BH3156" s="2">
        <f t="shared" si="942"/>
        <v>21.6190351907434</v>
      </c>
      <c r="BI3156" s="2">
        <f t="shared" si="943"/>
        <v>0.8953696597595292</v>
      </c>
      <c r="BJ3156" s="2">
        <f t="shared" si="944"/>
        <v>0.13254574268837344</v>
      </c>
      <c r="BK3156" s="2">
        <f t="shared" si="945"/>
        <v>0.47407555267228901</v>
      </c>
      <c r="BL3156" s="2">
        <f t="shared" si="946"/>
        <v>0.3003497222793664</v>
      </c>
      <c r="BN3156" s="1">
        <f t="shared" si="947"/>
        <v>1.3842587561048434</v>
      </c>
      <c r="BO3156" s="2">
        <f t="shared" si="948"/>
        <v>2.5045581618034434</v>
      </c>
      <c r="BP3156" s="1">
        <f t="shared" si="949"/>
        <v>7.9347826086956514</v>
      </c>
    </row>
    <row r="3157" spans="1:68" x14ac:dyDescent="0.25">
      <c r="A3157" t="s">
        <v>2853</v>
      </c>
      <c r="B3157" t="s">
        <v>2857</v>
      </c>
      <c r="C3157" t="s">
        <v>191</v>
      </c>
      <c r="D3157">
        <v>-26.890302999999999</v>
      </c>
      <c r="E3157">
        <v>-68.485973999999999</v>
      </c>
      <c r="G3157" t="s">
        <v>2731</v>
      </c>
      <c r="H3157" t="s">
        <v>136</v>
      </c>
      <c r="I3157" t="s">
        <v>1009</v>
      </c>
      <c r="J3157" t="s">
        <v>29</v>
      </c>
      <c r="L3157" t="s">
        <v>30</v>
      </c>
      <c r="N3157">
        <v>47</v>
      </c>
      <c r="P3157">
        <v>7.5</v>
      </c>
      <c r="S3157">
        <v>1.2</v>
      </c>
      <c r="T3157">
        <v>1557</v>
      </c>
      <c r="W3157">
        <v>596</v>
      </c>
      <c r="Z3157">
        <v>17</v>
      </c>
      <c r="AA3157" s="1">
        <v>37.877309805227235</v>
      </c>
      <c r="AD3157">
        <v>1312</v>
      </c>
      <c r="AE3157">
        <v>111</v>
      </c>
      <c r="AF3157">
        <v>4.5</v>
      </c>
      <c r="AG3157">
        <v>36</v>
      </c>
      <c r="AH3157">
        <v>16</v>
      </c>
      <c r="AO3157" s="1">
        <v>0.27</v>
      </c>
      <c r="AP3157">
        <v>7.2999999999999995E-2</v>
      </c>
      <c r="AQ3157" s="3">
        <f t="shared" si="950"/>
        <v>3688.5773098052268</v>
      </c>
      <c r="BA3157" t="s">
        <v>31</v>
      </c>
      <c r="BB3157">
        <v>47</v>
      </c>
      <c r="BC3157" s="2">
        <f t="shared" si="937"/>
        <v>43.921015514809589</v>
      </c>
      <c r="BD3157" s="2">
        <f t="shared" si="938"/>
        <v>0</v>
      </c>
      <c r="BE3157" s="2">
        <f t="shared" si="939"/>
        <v>6.2044555486154485</v>
      </c>
      <c r="BF3157" s="2">
        <f t="shared" si="940"/>
        <v>1.5724724817315696</v>
      </c>
      <c r="BG3157" s="2">
        <f t="shared" si="941"/>
        <v>1.3486428870850522</v>
      </c>
      <c r="BH3157" s="2">
        <f t="shared" si="942"/>
        <v>57.070772978380965</v>
      </c>
      <c r="BI3157" s="2">
        <f t="shared" si="943"/>
        <v>2.83960092095165</v>
      </c>
      <c r="BJ3157" s="2">
        <f t="shared" si="944"/>
        <v>0.64832156749747871</v>
      </c>
      <c r="BK3157" s="2">
        <f t="shared" si="945"/>
        <v>0.89824841558960022</v>
      </c>
      <c r="BL3157" s="2">
        <f t="shared" si="946"/>
        <v>0.65830076116025515</v>
      </c>
      <c r="BN3157" s="1">
        <f t="shared" si="947"/>
        <v>-23.747140262408735</v>
      </c>
      <c r="BO3157" s="2">
        <f t="shared" si="948"/>
        <v>1.2993955697389887</v>
      </c>
      <c r="BP3157" s="1">
        <f t="shared" si="949"/>
        <v>3.5555555555555554</v>
      </c>
    </row>
    <row r="3158" spans="1:68" x14ac:dyDescent="0.25">
      <c r="A3158" t="s">
        <v>2853</v>
      </c>
      <c r="B3158" t="s">
        <v>2857</v>
      </c>
      <c r="C3158" t="s">
        <v>191</v>
      </c>
      <c r="D3158">
        <v>-26.890302999999999</v>
      </c>
      <c r="E3158">
        <v>-68.485973999999999</v>
      </c>
      <c r="G3158" t="s">
        <v>2731</v>
      </c>
      <c r="H3158" t="s">
        <v>136</v>
      </c>
      <c r="I3158" t="s">
        <v>1009</v>
      </c>
      <c r="J3158" t="s">
        <v>29</v>
      </c>
      <c r="L3158" t="s">
        <v>30</v>
      </c>
      <c r="N3158">
        <v>45</v>
      </c>
      <c r="P3158">
        <v>7.5</v>
      </c>
      <c r="S3158">
        <v>1.1000000000000001</v>
      </c>
      <c r="T3158">
        <v>1518</v>
      </c>
      <c r="W3158">
        <v>551</v>
      </c>
      <c r="Z3158">
        <v>16</v>
      </c>
      <c r="AA3158" s="1">
        <v>41.150657566172796</v>
      </c>
      <c r="AD3158">
        <v>1277</v>
      </c>
      <c r="AE3158">
        <v>105</v>
      </c>
      <c r="AF3158">
        <v>4.5</v>
      </c>
      <c r="AG3158">
        <v>35</v>
      </c>
      <c r="AH3158">
        <v>14</v>
      </c>
      <c r="AO3158" s="1">
        <v>0.26</v>
      </c>
      <c r="AP3158">
        <v>6.9000000000000006E-2</v>
      </c>
      <c r="AQ3158" s="3">
        <f t="shared" si="950"/>
        <v>3562.7506575661728</v>
      </c>
      <c r="BA3158" t="s">
        <v>31</v>
      </c>
      <c r="BB3158">
        <v>45</v>
      </c>
      <c r="BC3158" s="2">
        <f t="shared" si="937"/>
        <v>42.820874471086036</v>
      </c>
      <c r="BD3158" s="2">
        <f t="shared" si="938"/>
        <v>0</v>
      </c>
      <c r="BE3158" s="2">
        <f t="shared" si="939"/>
        <v>5.735998334374349</v>
      </c>
      <c r="BF3158" s="2">
        <f t="shared" si="940"/>
        <v>1.4799741004532421</v>
      </c>
      <c r="BG3158" s="2">
        <f t="shared" si="941"/>
        <v>1.4651922723886988</v>
      </c>
      <c r="BH3158" s="2">
        <f t="shared" si="942"/>
        <v>55.548305711427204</v>
      </c>
      <c r="BI3158" s="2">
        <f t="shared" si="943"/>
        <v>2.6861089792785875</v>
      </c>
      <c r="BJ3158" s="2">
        <f t="shared" si="944"/>
        <v>0.64832156749747871</v>
      </c>
      <c r="BK3158" s="2">
        <f t="shared" si="945"/>
        <v>0.87329707071211127</v>
      </c>
      <c r="BL3158" s="2">
        <f t="shared" si="946"/>
        <v>0.57601316601522323</v>
      </c>
      <c r="BN3158" s="1">
        <f t="shared" si="947"/>
        <v>-23.288340353308428</v>
      </c>
      <c r="BO3158" s="2">
        <f t="shared" si="948"/>
        <v>1.2972249258696273</v>
      </c>
      <c r="BP3158" s="1">
        <f t="shared" si="949"/>
        <v>3.1111111111111112</v>
      </c>
    </row>
    <row r="3159" spans="1:68" x14ac:dyDescent="0.25">
      <c r="A3159" t="s">
        <v>2853</v>
      </c>
      <c r="B3159" t="s">
        <v>2857</v>
      </c>
      <c r="C3159" t="s">
        <v>191</v>
      </c>
      <c r="D3159">
        <v>-26.890302999999999</v>
      </c>
      <c r="E3159">
        <v>-68.485973999999999</v>
      </c>
      <c r="G3159" t="s">
        <v>2731</v>
      </c>
      <c r="H3159" t="s">
        <v>136</v>
      </c>
      <c r="I3159" t="s">
        <v>1009</v>
      </c>
      <c r="J3159" t="s">
        <v>29</v>
      </c>
      <c r="L3159" t="s">
        <v>30</v>
      </c>
      <c r="N3159">
        <v>41</v>
      </c>
      <c r="P3159">
        <v>7.3</v>
      </c>
      <c r="Q3159" s="1">
        <v>9.4978142076502721</v>
      </c>
      <c r="S3159">
        <v>1.1000000000000001</v>
      </c>
      <c r="T3159">
        <v>1307</v>
      </c>
      <c r="W3159">
        <v>594</v>
      </c>
      <c r="Z3159">
        <v>9.9</v>
      </c>
      <c r="AA3159" s="1">
        <v>70.143166305976365</v>
      </c>
      <c r="AD3159">
        <v>1076</v>
      </c>
      <c r="AE3159">
        <v>96</v>
      </c>
      <c r="AF3159">
        <v>2.8</v>
      </c>
      <c r="AG3159">
        <v>36</v>
      </c>
      <c r="AH3159">
        <v>18</v>
      </c>
      <c r="AO3159" s="1">
        <v>0.23</v>
      </c>
      <c r="AP3159">
        <v>5.7000000000000002E-2</v>
      </c>
      <c r="AQ3159" s="3">
        <f t="shared" si="950"/>
        <v>3210.9431663059768</v>
      </c>
      <c r="BA3159" t="s">
        <v>31</v>
      </c>
      <c r="BB3159">
        <v>41</v>
      </c>
      <c r="BC3159" s="2">
        <f t="shared" si="937"/>
        <v>36.868829337094496</v>
      </c>
      <c r="BD3159" s="2">
        <f t="shared" si="938"/>
        <v>0</v>
      </c>
      <c r="BE3159" s="2">
        <f t="shared" si="939"/>
        <v>6.1836352279825109</v>
      </c>
      <c r="BF3159" s="2">
        <f t="shared" si="940"/>
        <v>0.91573397465544359</v>
      </c>
      <c r="BG3159" s="2">
        <f t="shared" si="941"/>
        <v>2.497486827935282</v>
      </c>
      <c r="BH3159" s="2">
        <f t="shared" si="942"/>
        <v>46.804993692635605</v>
      </c>
      <c r="BI3159" s="2">
        <f t="shared" si="943"/>
        <v>2.4558710667689945</v>
      </c>
      <c r="BJ3159" s="2">
        <f t="shared" si="944"/>
        <v>0.40340008644287567</v>
      </c>
      <c r="BK3159" s="2">
        <f t="shared" si="945"/>
        <v>0.89824841558960022</v>
      </c>
      <c r="BL3159" s="2">
        <f t="shared" si="946"/>
        <v>0.74058835630528697</v>
      </c>
      <c r="BN3159" s="1">
        <f t="shared" si="947"/>
        <v>-26.047403552096792</v>
      </c>
      <c r="BO3159" s="2">
        <f t="shared" si="948"/>
        <v>1.2695004027574082</v>
      </c>
      <c r="BP3159" s="1">
        <f t="shared" si="949"/>
        <v>6.4285714285714288</v>
      </c>
    </row>
    <row r="3160" spans="1:68" x14ac:dyDescent="0.25">
      <c r="A3160" t="s">
        <v>2853</v>
      </c>
      <c r="B3160" t="s">
        <v>2857</v>
      </c>
      <c r="C3160" t="s">
        <v>191</v>
      </c>
      <c r="D3160">
        <v>-26.890302999999999</v>
      </c>
      <c r="E3160">
        <v>-68.485973999999999</v>
      </c>
      <c r="G3160" t="s">
        <v>2731</v>
      </c>
      <c r="H3160" t="s">
        <v>136</v>
      </c>
      <c r="I3160" t="s">
        <v>1009</v>
      </c>
      <c r="J3160" t="s">
        <v>29</v>
      </c>
      <c r="L3160" t="s">
        <v>30</v>
      </c>
      <c r="N3160">
        <v>42</v>
      </c>
      <c r="P3160">
        <v>6.3</v>
      </c>
      <c r="Q3160" s="1">
        <v>10.939890710382514</v>
      </c>
      <c r="S3160">
        <v>0.1</v>
      </c>
      <c r="T3160">
        <v>1229</v>
      </c>
      <c r="W3160">
        <v>795</v>
      </c>
      <c r="Z3160">
        <v>9</v>
      </c>
      <c r="AA3160" s="1">
        <v>77.157482936573999</v>
      </c>
      <c r="AD3160">
        <v>1076</v>
      </c>
      <c r="AE3160">
        <v>88</v>
      </c>
      <c r="AF3160">
        <v>3.1</v>
      </c>
      <c r="AG3160">
        <v>43</v>
      </c>
      <c r="AH3160">
        <v>20</v>
      </c>
      <c r="AO3160" s="1">
        <v>0.26</v>
      </c>
      <c r="AP3160">
        <v>0.06</v>
      </c>
      <c r="AQ3160" s="3">
        <f t="shared" si="950"/>
        <v>3340.3574829365739</v>
      </c>
      <c r="BA3160" t="s">
        <v>31</v>
      </c>
      <c r="BB3160">
        <v>42</v>
      </c>
      <c r="BC3160" s="2">
        <f t="shared" si="937"/>
        <v>34.668547249647389</v>
      </c>
      <c r="BD3160" s="2">
        <f t="shared" si="938"/>
        <v>0</v>
      </c>
      <c r="BE3160" s="2">
        <f t="shared" si="939"/>
        <v>8.2760774515927551</v>
      </c>
      <c r="BF3160" s="2">
        <f t="shared" si="940"/>
        <v>0.83248543150494869</v>
      </c>
      <c r="BG3160" s="2">
        <f t="shared" si="941"/>
        <v>2.7472355107288102</v>
      </c>
      <c r="BH3160" s="2">
        <f t="shared" si="942"/>
        <v>46.804993692635605</v>
      </c>
      <c r="BI3160" s="2">
        <f t="shared" si="943"/>
        <v>2.2512151445382447</v>
      </c>
      <c r="BJ3160" s="2">
        <f t="shared" si="944"/>
        <v>0.44662152427604096</v>
      </c>
      <c r="BK3160" s="2">
        <f t="shared" si="945"/>
        <v>1.0729078297320225</v>
      </c>
      <c r="BL3160" s="2">
        <f t="shared" si="946"/>
        <v>0.82287595145031889</v>
      </c>
      <c r="BN3160" s="1">
        <f t="shared" si="947"/>
        <v>-27.250641202259295</v>
      </c>
      <c r="BO3160" s="2">
        <f t="shared" si="948"/>
        <v>1.350070810743639</v>
      </c>
      <c r="BP3160" s="1">
        <f t="shared" si="949"/>
        <v>6.4516129032258061</v>
      </c>
    </row>
    <row r="3161" spans="1:68" x14ac:dyDescent="0.25">
      <c r="A3161" t="s">
        <v>2854</v>
      </c>
      <c r="B3161" t="s">
        <v>2857</v>
      </c>
      <c r="C3161" t="s">
        <v>191</v>
      </c>
      <c r="D3161">
        <v>-26.887353000000001</v>
      </c>
      <c r="E3161">
        <v>-68.489828000000003</v>
      </c>
      <c r="G3161" t="s">
        <v>2731</v>
      </c>
      <c r="H3161" t="s">
        <v>136</v>
      </c>
      <c r="I3161" t="s">
        <v>195</v>
      </c>
      <c r="J3161" t="s">
        <v>41</v>
      </c>
      <c r="L3161" t="s">
        <v>30</v>
      </c>
      <c r="N3161">
        <v>5</v>
      </c>
      <c r="P3161">
        <v>8.1</v>
      </c>
      <c r="S3161">
        <v>1.1000000000000001</v>
      </c>
      <c r="T3161">
        <v>55184</v>
      </c>
      <c r="W3161">
        <v>551</v>
      </c>
      <c r="Z3161">
        <v>246</v>
      </c>
      <c r="AA3161" s="1">
        <v>29.927750957216581</v>
      </c>
      <c r="AD3161">
        <v>12553</v>
      </c>
      <c r="AE3161">
        <v>2724</v>
      </c>
      <c r="AF3161">
        <v>117</v>
      </c>
      <c r="AG3161">
        <v>603</v>
      </c>
      <c r="AH3161">
        <v>1074</v>
      </c>
      <c r="AO3161" s="1">
        <v>7.4</v>
      </c>
      <c r="AP3161">
        <v>2.2000000000000002</v>
      </c>
      <c r="AQ3161" s="3">
        <f t="shared" si="950"/>
        <v>73083.027750957204</v>
      </c>
      <c r="BA3161" t="s">
        <v>31</v>
      </c>
      <c r="BB3161">
        <v>5</v>
      </c>
      <c r="BC3161" s="2">
        <f t="shared" si="937"/>
        <v>1556.6713681241183</v>
      </c>
      <c r="BD3161" s="2">
        <f t="shared" si="938"/>
        <v>0</v>
      </c>
      <c r="BE3161" s="2">
        <f t="shared" si="939"/>
        <v>5.735998334374349</v>
      </c>
      <c r="BF3161" s="2">
        <f t="shared" si="940"/>
        <v>22.754601794468599</v>
      </c>
      <c r="BG3161" s="2">
        <f t="shared" si="941"/>
        <v>1.0655943799190537</v>
      </c>
      <c r="BH3161" s="2">
        <f t="shared" si="942"/>
        <v>546.04376005915867</v>
      </c>
      <c r="BI3161" s="2">
        <f t="shared" si="943"/>
        <v>69.685341519570215</v>
      </c>
      <c r="BJ3161" s="2">
        <f t="shared" si="944"/>
        <v>16.85636075493445</v>
      </c>
      <c r="BK3161" s="2">
        <f t="shared" si="945"/>
        <v>15.045660961125803</v>
      </c>
      <c r="BL3161" s="2">
        <f t="shared" si="946"/>
        <v>44.188438592882122</v>
      </c>
      <c r="BN3161" s="1">
        <f t="shared" si="947"/>
        <v>-35.370912795765136</v>
      </c>
      <c r="BO3161" s="2">
        <f t="shared" si="948"/>
        <v>0.35077651663701753</v>
      </c>
      <c r="BP3161" s="1">
        <f t="shared" si="949"/>
        <v>9.1794871794871788</v>
      </c>
    </row>
    <row r="3162" spans="1:68" x14ac:dyDescent="0.25">
      <c r="A3162" t="s">
        <v>2854</v>
      </c>
      <c r="B3162" t="s">
        <v>2857</v>
      </c>
      <c r="C3162" t="s">
        <v>191</v>
      </c>
      <c r="D3162">
        <v>-26.887353000000001</v>
      </c>
      <c r="E3162">
        <v>-68.489828000000003</v>
      </c>
      <c r="G3162" t="s">
        <v>2731</v>
      </c>
      <c r="H3162" t="s">
        <v>136</v>
      </c>
      <c r="I3162" t="s">
        <v>195</v>
      </c>
      <c r="J3162" t="s">
        <v>41</v>
      </c>
      <c r="L3162" t="s">
        <v>30</v>
      </c>
      <c r="N3162">
        <v>10</v>
      </c>
      <c r="P3162">
        <v>6.3</v>
      </c>
      <c r="Q3162" s="1">
        <v>46.385245901639344</v>
      </c>
      <c r="S3162">
        <v>0.1</v>
      </c>
      <c r="T3162">
        <v>51581</v>
      </c>
      <c r="W3162">
        <v>542</v>
      </c>
      <c r="Z3162">
        <v>96</v>
      </c>
      <c r="AA3162" s="1">
        <v>23.848676544031964</v>
      </c>
      <c r="AD3162">
        <v>12040</v>
      </c>
      <c r="AE3162">
        <v>3895</v>
      </c>
      <c r="AF3162">
        <v>103</v>
      </c>
      <c r="AG3162">
        <v>935</v>
      </c>
      <c r="AH3162">
        <v>1693</v>
      </c>
      <c r="AO3162" s="1">
        <v>21</v>
      </c>
      <c r="AP3162">
        <v>5.7</v>
      </c>
      <c r="AQ3162" s="3">
        <f t="shared" si="950"/>
        <v>70908.948676544038</v>
      </c>
      <c r="BA3162" t="s">
        <v>31</v>
      </c>
      <c r="BB3162">
        <v>10</v>
      </c>
      <c r="BC3162" s="2">
        <f>T3162/35.45</f>
        <v>1455.0352609308884</v>
      </c>
      <c r="BD3162" s="2">
        <f t="shared" si="938"/>
        <v>0</v>
      </c>
      <c r="BE3162" s="2">
        <f t="shared" si="939"/>
        <v>5.642306891526129</v>
      </c>
      <c r="BF3162" s="2">
        <f t="shared" si="940"/>
        <v>8.8798446027194533</v>
      </c>
      <c r="BG3162" s="2">
        <f t="shared" si="941"/>
        <v>0.84914552149799594</v>
      </c>
      <c r="BH3162" s="2">
        <f t="shared" si="942"/>
        <v>523.72873983209354</v>
      </c>
      <c r="BI3162" s="2">
        <f t="shared" si="943"/>
        <v>99.641852136096176</v>
      </c>
      <c r="BJ3162" s="2">
        <f t="shared" si="944"/>
        <v>14.83936032272007</v>
      </c>
      <c r="BK3162" s="2">
        <f t="shared" si="945"/>
        <v>23.329507460452117</v>
      </c>
      <c r="BL3162" s="2">
        <f t="shared" si="946"/>
        <v>69.656449290269492</v>
      </c>
      <c r="BN3162" s="1">
        <f t="shared" si="947"/>
        <v>-28.347642492027209</v>
      </c>
      <c r="BO3162" s="2">
        <f t="shared" si="948"/>
        <v>0.35994230098384516</v>
      </c>
      <c r="BP3162" s="1">
        <f t="shared" si="949"/>
        <v>16.436893203883496</v>
      </c>
    </row>
    <row r="3163" spans="1:68" x14ac:dyDescent="0.25">
      <c r="A3163" t="s">
        <v>2855</v>
      </c>
      <c r="B3163" t="s">
        <v>2857</v>
      </c>
      <c r="C3163" t="s">
        <v>191</v>
      </c>
      <c r="D3163">
        <v>-26.856235999999999</v>
      </c>
      <c r="E3163">
        <v>-68.508685</v>
      </c>
      <c r="G3163" t="s">
        <v>2731</v>
      </c>
      <c r="H3163" t="s">
        <v>136</v>
      </c>
      <c r="I3163" t="s">
        <v>1032</v>
      </c>
      <c r="J3163" t="s">
        <v>29</v>
      </c>
      <c r="L3163" t="s">
        <v>30</v>
      </c>
      <c r="N3163">
        <v>20</v>
      </c>
      <c r="P3163">
        <v>9.4</v>
      </c>
      <c r="Q3163" s="1">
        <v>6.6196721311475404</v>
      </c>
      <c r="S3163">
        <v>0.1</v>
      </c>
      <c r="T3163">
        <v>485</v>
      </c>
      <c r="W3163">
        <v>295</v>
      </c>
      <c r="Z3163">
        <v>3.9</v>
      </c>
      <c r="AA3163" s="1">
        <v>43.956384218411856</v>
      </c>
      <c r="AD3163">
        <v>459</v>
      </c>
      <c r="AE3163">
        <v>29</v>
      </c>
      <c r="AF3163">
        <v>1</v>
      </c>
      <c r="AG3163">
        <v>19</v>
      </c>
      <c r="AH3163">
        <v>7.7</v>
      </c>
      <c r="AO3163" s="1">
        <v>7.0000000000000007E-2</v>
      </c>
      <c r="AP3163">
        <v>3.1E-2</v>
      </c>
      <c r="AQ3163" s="3">
        <f t="shared" si="950"/>
        <v>1343.6563842184119</v>
      </c>
      <c r="BA3163" t="s">
        <v>31</v>
      </c>
      <c r="BB3163">
        <v>20</v>
      </c>
      <c r="BC3163" s="2">
        <f t="shared" si="937"/>
        <v>13.681241184767277</v>
      </c>
      <c r="BD3163" s="2">
        <f t="shared" si="938"/>
        <v>0</v>
      </c>
      <c r="BE3163" s="2">
        <f t="shared" si="939"/>
        <v>3.0709972933583178</v>
      </c>
      <c r="BF3163" s="2">
        <f t="shared" si="940"/>
        <v>0.36074368698547776</v>
      </c>
      <c r="BG3163" s="2">
        <f t="shared" si="941"/>
        <v>1.5650917455061102</v>
      </c>
      <c r="BH3163" s="2">
        <f t="shared" si="942"/>
        <v>19.966070729479316</v>
      </c>
      <c r="BI3163" s="2">
        <f t="shared" si="943"/>
        <v>0.74187771808646708</v>
      </c>
      <c r="BJ3163" s="2">
        <f t="shared" si="944"/>
        <v>0.14407145944388416</v>
      </c>
      <c r="BK3163" s="2">
        <f t="shared" si="945"/>
        <v>0.47407555267228901</v>
      </c>
      <c r="BL3163" s="2">
        <f t="shared" si="946"/>
        <v>0.31680724130837279</v>
      </c>
      <c r="BN3163" s="1">
        <f t="shared" si="947"/>
        <v>-27.931709424528208</v>
      </c>
      <c r="BO3163" s="2">
        <f t="shared" si="948"/>
        <v>1.4593756852784368</v>
      </c>
      <c r="BP3163" s="1">
        <f t="shared" si="949"/>
        <v>7.7</v>
      </c>
    </row>
    <row r="3164" spans="1:68" x14ac:dyDescent="0.25">
      <c r="A3164" t="s">
        <v>2856</v>
      </c>
      <c r="B3164" t="s">
        <v>2857</v>
      </c>
      <c r="C3164" t="s">
        <v>191</v>
      </c>
      <c r="D3164">
        <v>-26.860036000000001</v>
      </c>
      <c r="E3164">
        <v>-68.509934000000001</v>
      </c>
      <c r="G3164" t="s">
        <v>2731</v>
      </c>
      <c r="H3164" t="s">
        <v>136</v>
      </c>
      <c r="I3164" t="s">
        <v>1032</v>
      </c>
      <c r="J3164" t="s">
        <v>29</v>
      </c>
      <c r="L3164" t="s">
        <v>30</v>
      </c>
      <c r="N3164">
        <v>17</v>
      </c>
      <c r="P3164">
        <v>8.5</v>
      </c>
      <c r="Q3164" s="1">
        <v>4.4437158469945359</v>
      </c>
      <c r="S3164">
        <v>0.49</v>
      </c>
      <c r="T3164">
        <v>687</v>
      </c>
      <c r="W3164">
        <v>285</v>
      </c>
      <c r="Z3164">
        <v>4.0999999999999996</v>
      </c>
      <c r="AA3164" s="1">
        <v>34.136340935575163</v>
      </c>
      <c r="AD3164">
        <v>537</v>
      </c>
      <c r="AE3164">
        <v>57</v>
      </c>
      <c r="AF3164">
        <v>0.89</v>
      </c>
      <c r="AG3164">
        <v>28</v>
      </c>
      <c r="AH3164">
        <v>6</v>
      </c>
      <c r="AO3164" s="1">
        <v>0.12</v>
      </c>
      <c r="AP3164">
        <v>0.11</v>
      </c>
      <c r="AQ3164" s="3">
        <f t="shared" si="950"/>
        <v>1639.6163409355752</v>
      </c>
      <c r="BA3164" t="s">
        <v>31</v>
      </c>
      <c r="BB3164">
        <v>17</v>
      </c>
      <c r="BC3164" s="2">
        <f t="shared" si="937"/>
        <v>19.379407616361071</v>
      </c>
      <c r="BD3164" s="2">
        <f t="shared" si="938"/>
        <v>0</v>
      </c>
      <c r="BE3164" s="2">
        <f t="shared" si="939"/>
        <v>2.966895690193629</v>
      </c>
      <c r="BF3164" s="2">
        <f t="shared" si="940"/>
        <v>0.37924336324114327</v>
      </c>
      <c r="BG3164" s="2">
        <f t="shared" si="941"/>
        <v>1.2154435895951705</v>
      </c>
      <c r="BH3164" s="2">
        <f t="shared" si="942"/>
        <v>23.358997781547696</v>
      </c>
      <c r="BI3164" s="2">
        <f t="shared" si="943"/>
        <v>1.4581734458940905</v>
      </c>
      <c r="BJ3164" s="2">
        <f t="shared" si="944"/>
        <v>0.12822359890505691</v>
      </c>
      <c r="BK3164" s="2">
        <f t="shared" si="945"/>
        <v>0.69863765656968901</v>
      </c>
      <c r="BL3164" s="2">
        <f t="shared" si="946"/>
        <v>0.24686278543509566</v>
      </c>
      <c r="BN3164" s="1">
        <f>((BH3164+BI3164+BJ3164+2*BK3164+2*BL3164)-(BC3164+BD3164+2*BE3164+BB3164))/((BH3164+BI3164+BJ3164+2*BK3164+2*BL3164)+(BC3164+BD3164+2*BE3164+BB3164))*100</f>
        <v>-22.381625448343751</v>
      </c>
      <c r="BO3164" s="2">
        <f t="shared" si="948"/>
        <v>1.205351486689761</v>
      </c>
      <c r="BP3164" s="1">
        <f t="shared" si="949"/>
        <v>6.7415730337078648</v>
      </c>
    </row>
    <row r="3165" spans="1:68" x14ac:dyDescent="0.25">
      <c r="A3165" t="s">
        <v>2858</v>
      </c>
      <c r="B3165" t="s">
        <v>2896</v>
      </c>
      <c r="C3165" t="s">
        <v>191</v>
      </c>
      <c r="D3165">
        <v>-23.61553</v>
      </c>
      <c r="E3165">
        <v>-67.849029999999999</v>
      </c>
      <c r="H3165" t="s">
        <v>445</v>
      </c>
      <c r="J3165" t="s">
        <v>29</v>
      </c>
      <c r="AF3165">
        <v>0.1</v>
      </c>
      <c r="AW3165" s="1">
        <v>5.3</v>
      </c>
      <c r="BA3165" t="s">
        <v>31</v>
      </c>
      <c r="BC3165" s="2">
        <f t="shared" si="937"/>
        <v>0</v>
      </c>
      <c r="BD3165" s="2">
        <f t="shared" si="938"/>
        <v>0</v>
      </c>
      <c r="BE3165" s="2">
        <f t="shared" si="939"/>
        <v>0</v>
      </c>
      <c r="BF3165" s="2">
        <f t="shared" si="940"/>
        <v>0</v>
      </c>
      <c r="BG3165" s="2">
        <f t="shared" si="941"/>
        <v>0</v>
      </c>
      <c r="BH3165" s="2">
        <f t="shared" si="942"/>
        <v>0</v>
      </c>
      <c r="BI3165" s="2">
        <f t="shared" si="943"/>
        <v>0</v>
      </c>
      <c r="BJ3165" s="2">
        <f t="shared" si="944"/>
        <v>1.4407145944388418E-2</v>
      </c>
      <c r="BK3165" s="2">
        <f t="shared" si="945"/>
        <v>0</v>
      </c>
      <c r="BL3165" s="2">
        <f t="shared" si="946"/>
        <v>0</v>
      </c>
      <c r="BN3165" s="1">
        <f t="shared" ref="BN3165:BN3202" si="951">((BH3165+BI3165+BJ3165+2*BK3165+2*BL3165)-(BC3165+BD3165+2*BE3165+BB3165))/((BH3165+BI3165+BJ3165+2*BK3165+2*BL3165)+(BC3165+BD3165+2*BE3165+BB3165))*100</f>
        <v>100</v>
      </c>
      <c r="BO3165" s="2" t="e">
        <f t="shared" si="948"/>
        <v>#DIV/0!</v>
      </c>
      <c r="BP3165" s="1">
        <f t="shared" si="949"/>
        <v>0</v>
      </c>
    </row>
    <row r="3166" spans="1:68" x14ac:dyDescent="0.25">
      <c r="A3166" t="s">
        <v>2859</v>
      </c>
      <c r="B3166" t="s">
        <v>2896</v>
      </c>
      <c r="C3166" t="s">
        <v>191</v>
      </c>
      <c r="D3166">
        <v>-23.683019999999999</v>
      </c>
      <c r="E3166">
        <v>-68.058800000000005</v>
      </c>
      <c r="H3166" t="s">
        <v>445</v>
      </c>
      <c r="J3166" t="s">
        <v>29</v>
      </c>
      <c r="AF3166">
        <v>0.6</v>
      </c>
      <c r="AW3166" s="1">
        <v>9.4</v>
      </c>
      <c r="BA3166" t="s">
        <v>31</v>
      </c>
      <c r="BC3166" s="2">
        <f t="shared" si="937"/>
        <v>0</v>
      </c>
      <c r="BD3166" s="2">
        <f t="shared" si="938"/>
        <v>0</v>
      </c>
      <c r="BE3166" s="2">
        <f t="shared" si="939"/>
        <v>0</v>
      </c>
      <c r="BF3166" s="2">
        <f t="shared" si="940"/>
        <v>0</v>
      </c>
      <c r="BG3166" s="2">
        <f t="shared" si="941"/>
        <v>0</v>
      </c>
      <c r="BH3166" s="2">
        <f t="shared" si="942"/>
        <v>0</v>
      </c>
      <c r="BI3166" s="2">
        <f t="shared" si="943"/>
        <v>0</v>
      </c>
      <c r="BJ3166" s="2">
        <f t="shared" si="944"/>
        <v>8.6442875666330493E-2</v>
      </c>
      <c r="BK3166" s="2">
        <f t="shared" si="945"/>
        <v>0</v>
      </c>
      <c r="BL3166" s="2">
        <f t="shared" si="946"/>
        <v>0</v>
      </c>
      <c r="BN3166" s="1">
        <f t="shared" si="951"/>
        <v>100</v>
      </c>
      <c r="BO3166" s="2" t="e">
        <f t="shared" si="948"/>
        <v>#DIV/0!</v>
      </c>
      <c r="BP3166" s="1">
        <f t="shared" si="949"/>
        <v>0</v>
      </c>
    </row>
    <row r="3167" spans="1:68" x14ac:dyDescent="0.25">
      <c r="A3167" t="s">
        <v>2860</v>
      </c>
      <c r="B3167" t="s">
        <v>2896</v>
      </c>
      <c r="C3167" t="s">
        <v>191</v>
      </c>
      <c r="D3167">
        <v>-23.85135</v>
      </c>
      <c r="E3167">
        <v>-68.209940000000003</v>
      </c>
      <c r="H3167" t="s">
        <v>445</v>
      </c>
      <c r="J3167" t="s">
        <v>29</v>
      </c>
      <c r="AF3167">
        <v>1.2</v>
      </c>
      <c r="AW3167" s="1">
        <v>4.4000000000000004</v>
      </c>
      <c r="BA3167" t="s">
        <v>31</v>
      </c>
      <c r="BC3167" s="2">
        <f t="shared" si="937"/>
        <v>0</v>
      </c>
      <c r="BD3167" s="2">
        <f t="shared" si="938"/>
        <v>0</v>
      </c>
      <c r="BE3167" s="2">
        <f t="shared" si="939"/>
        <v>0</v>
      </c>
      <c r="BF3167" s="2">
        <f t="shared" si="940"/>
        <v>0</v>
      </c>
      <c r="BG3167" s="2">
        <f t="shared" si="941"/>
        <v>0</v>
      </c>
      <c r="BH3167" s="2">
        <f t="shared" si="942"/>
        <v>0</v>
      </c>
      <c r="BI3167" s="2">
        <f t="shared" si="943"/>
        <v>0</v>
      </c>
      <c r="BJ3167" s="2">
        <f t="shared" si="944"/>
        <v>0.17288575133266099</v>
      </c>
      <c r="BK3167" s="2">
        <f t="shared" si="945"/>
        <v>0</v>
      </c>
      <c r="BL3167" s="2">
        <f t="shared" si="946"/>
        <v>0</v>
      </c>
      <c r="BN3167" s="1">
        <f t="shared" si="951"/>
        <v>100</v>
      </c>
      <c r="BO3167" s="2" t="e">
        <f t="shared" si="948"/>
        <v>#DIV/0!</v>
      </c>
      <c r="BP3167" s="1">
        <f t="shared" si="949"/>
        <v>0</v>
      </c>
    </row>
    <row r="3168" spans="1:68" x14ac:dyDescent="0.25">
      <c r="A3168" t="s">
        <v>2861</v>
      </c>
      <c r="B3168" t="s">
        <v>2896</v>
      </c>
      <c r="C3168" t="s">
        <v>191</v>
      </c>
      <c r="D3168">
        <v>-23.77957</v>
      </c>
      <c r="E3168">
        <v>-68.114180000000005</v>
      </c>
      <c r="H3168" t="s">
        <v>445</v>
      </c>
      <c r="J3168" t="s">
        <v>29</v>
      </c>
      <c r="AF3168">
        <v>1.8</v>
      </c>
      <c r="AW3168" s="1">
        <v>5.8</v>
      </c>
      <c r="BA3168" t="s">
        <v>31</v>
      </c>
      <c r="BC3168" s="2">
        <f t="shared" si="937"/>
        <v>0</v>
      </c>
      <c r="BD3168" s="2">
        <f t="shared" si="938"/>
        <v>0</v>
      </c>
      <c r="BE3168" s="2">
        <f t="shared" si="939"/>
        <v>0</v>
      </c>
      <c r="BF3168" s="2">
        <f t="shared" si="940"/>
        <v>0</v>
      </c>
      <c r="BG3168" s="2">
        <f t="shared" si="941"/>
        <v>0</v>
      </c>
      <c r="BH3168" s="2">
        <f t="shared" si="942"/>
        <v>0</v>
      </c>
      <c r="BI3168" s="2">
        <f t="shared" si="943"/>
        <v>0</v>
      </c>
      <c r="BJ3168" s="2">
        <f t="shared" si="944"/>
        <v>0.25932862699899151</v>
      </c>
      <c r="BK3168" s="2">
        <f t="shared" si="945"/>
        <v>0</v>
      </c>
      <c r="BL3168" s="2">
        <f t="shared" si="946"/>
        <v>0</v>
      </c>
      <c r="BN3168" s="1">
        <f t="shared" si="951"/>
        <v>100</v>
      </c>
      <c r="BO3168" s="2" t="e">
        <f t="shared" si="948"/>
        <v>#DIV/0!</v>
      </c>
      <c r="BP3168" s="1">
        <f t="shared" si="949"/>
        <v>0</v>
      </c>
    </row>
    <row r="3169" spans="1:68" x14ac:dyDescent="0.25">
      <c r="A3169" t="s">
        <v>2862</v>
      </c>
      <c r="B3169" t="s">
        <v>2896</v>
      </c>
      <c r="C3169" t="s">
        <v>191</v>
      </c>
      <c r="D3169">
        <v>-23.807500000000001</v>
      </c>
      <c r="E3169">
        <v>-68.225099999999998</v>
      </c>
      <c r="H3169" t="s">
        <v>445</v>
      </c>
      <c r="J3169" t="s">
        <v>29</v>
      </c>
      <c r="AF3169">
        <v>3</v>
      </c>
      <c r="AW3169" s="1">
        <v>7.3</v>
      </c>
      <c r="BA3169" t="s">
        <v>31</v>
      </c>
      <c r="BC3169" s="2">
        <f t="shared" si="937"/>
        <v>0</v>
      </c>
      <c r="BD3169" s="2">
        <f t="shared" si="938"/>
        <v>0</v>
      </c>
      <c r="BE3169" s="2">
        <f t="shared" si="939"/>
        <v>0</v>
      </c>
      <c r="BF3169" s="2">
        <f t="shared" si="940"/>
        <v>0</v>
      </c>
      <c r="BG3169" s="2">
        <f t="shared" si="941"/>
        <v>0</v>
      </c>
      <c r="BH3169" s="2">
        <f t="shared" si="942"/>
        <v>0</v>
      </c>
      <c r="BI3169" s="2">
        <f t="shared" si="943"/>
        <v>0</v>
      </c>
      <c r="BJ3169" s="2">
        <f t="shared" si="944"/>
        <v>0.43221437833165249</v>
      </c>
      <c r="BK3169" s="2">
        <f t="shared" si="945"/>
        <v>0</v>
      </c>
      <c r="BL3169" s="2">
        <f t="shared" si="946"/>
        <v>0</v>
      </c>
      <c r="BN3169" s="1">
        <f t="shared" si="951"/>
        <v>100</v>
      </c>
      <c r="BO3169" s="2" t="e">
        <f t="shared" si="948"/>
        <v>#DIV/0!</v>
      </c>
      <c r="BP3169" s="1">
        <f t="shared" si="949"/>
        <v>0</v>
      </c>
    </row>
    <row r="3170" spans="1:68" x14ac:dyDescent="0.25">
      <c r="A3170" t="s">
        <v>2863</v>
      </c>
      <c r="B3170" t="s">
        <v>2896</v>
      </c>
      <c r="C3170" t="s">
        <v>191</v>
      </c>
      <c r="D3170">
        <v>-23.800699999999999</v>
      </c>
      <c r="E3170">
        <v>-68.233199999999997</v>
      </c>
      <c r="H3170" t="s">
        <v>445</v>
      </c>
      <c r="J3170" t="s">
        <v>29</v>
      </c>
      <c r="AF3170">
        <v>3.1</v>
      </c>
      <c r="AW3170" s="1">
        <v>6.8</v>
      </c>
      <c r="BA3170" t="s">
        <v>31</v>
      </c>
      <c r="BC3170" s="2">
        <f t="shared" si="937"/>
        <v>0</v>
      </c>
      <c r="BD3170" s="2">
        <f t="shared" si="938"/>
        <v>0</v>
      </c>
      <c r="BE3170" s="2">
        <f t="shared" si="939"/>
        <v>0</v>
      </c>
      <c r="BF3170" s="2">
        <f t="shared" si="940"/>
        <v>0</v>
      </c>
      <c r="BG3170" s="2">
        <f t="shared" si="941"/>
        <v>0</v>
      </c>
      <c r="BH3170" s="2">
        <f t="shared" si="942"/>
        <v>0</v>
      </c>
      <c r="BI3170" s="2">
        <f t="shared" si="943"/>
        <v>0</v>
      </c>
      <c r="BJ3170" s="2">
        <f t="shared" si="944"/>
        <v>0.44662152427604096</v>
      </c>
      <c r="BK3170" s="2">
        <f t="shared" si="945"/>
        <v>0</v>
      </c>
      <c r="BL3170" s="2">
        <f t="shared" si="946"/>
        <v>0</v>
      </c>
      <c r="BN3170" s="1">
        <f t="shared" si="951"/>
        <v>100</v>
      </c>
      <c r="BO3170" s="2" t="e">
        <f t="shared" si="948"/>
        <v>#DIV/0!</v>
      </c>
      <c r="BP3170" s="1">
        <f t="shared" si="949"/>
        <v>0</v>
      </c>
    </row>
    <row r="3171" spans="1:68" x14ac:dyDescent="0.25">
      <c r="A3171" t="s">
        <v>2864</v>
      </c>
      <c r="B3171" t="s">
        <v>2896</v>
      </c>
      <c r="C3171" t="s">
        <v>191</v>
      </c>
      <c r="D3171">
        <v>-23.755949999999999</v>
      </c>
      <c r="E3171">
        <v>-68.256690000000006</v>
      </c>
      <c r="H3171" t="s">
        <v>445</v>
      </c>
      <c r="J3171" t="s">
        <v>29</v>
      </c>
      <c r="AF3171">
        <v>7.1</v>
      </c>
      <c r="AW3171" s="1">
        <v>7</v>
      </c>
      <c r="BA3171" t="s">
        <v>31</v>
      </c>
      <c r="BC3171" s="2">
        <f t="shared" si="937"/>
        <v>0</v>
      </c>
      <c r="BD3171" s="2">
        <f t="shared" si="938"/>
        <v>0</v>
      </c>
      <c r="BE3171" s="2">
        <f t="shared" si="939"/>
        <v>0</v>
      </c>
      <c r="BF3171" s="2">
        <f t="shared" si="940"/>
        <v>0</v>
      </c>
      <c r="BG3171" s="2">
        <f t="shared" si="941"/>
        <v>0</v>
      </c>
      <c r="BH3171" s="2">
        <f t="shared" si="942"/>
        <v>0</v>
      </c>
      <c r="BI3171" s="2">
        <f t="shared" si="943"/>
        <v>0</v>
      </c>
      <c r="BJ3171" s="2">
        <f t="shared" si="944"/>
        <v>1.0229073620515776</v>
      </c>
      <c r="BK3171" s="2">
        <f t="shared" si="945"/>
        <v>0</v>
      </c>
      <c r="BL3171" s="2">
        <f t="shared" si="946"/>
        <v>0</v>
      </c>
      <c r="BN3171" s="1">
        <f t="shared" si="951"/>
        <v>100</v>
      </c>
      <c r="BO3171" s="2" t="e">
        <f t="shared" si="948"/>
        <v>#DIV/0!</v>
      </c>
      <c r="BP3171" s="1">
        <f t="shared" si="949"/>
        <v>0</v>
      </c>
    </row>
    <row r="3172" spans="1:68" x14ac:dyDescent="0.25">
      <c r="A3172" t="s">
        <v>2865</v>
      </c>
      <c r="B3172" t="s">
        <v>2896</v>
      </c>
      <c r="C3172" t="s">
        <v>191</v>
      </c>
      <c r="D3172">
        <v>-23.763549999999999</v>
      </c>
      <c r="E3172">
        <v>-68.229789999999994</v>
      </c>
      <c r="H3172" t="s">
        <v>445</v>
      </c>
      <c r="J3172" t="s">
        <v>29</v>
      </c>
      <c r="AF3172">
        <v>8.6999999999999993</v>
      </c>
      <c r="AW3172" s="1">
        <v>7.4</v>
      </c>
      <c r="BA3172" t="s">
        <v>31</v>
      </c>
      <c r="BC3172" s="2">
        <f t="shared" si="937"/>
        <v>0</v>
      </c>
      <c r="BD3172" s="2">
        <f t="shared" si="938"/>
        <v>0</v>
      </c>
      <c r="BE3172" s="2">
        <f t="shared" si="939"/>
        <v>0</v>
      </c>
      <c r="BF3172" s="2">
        <f t="shared" si="940"/>
        <v>0</v>
      </c>
      <c r="BG3172" s="2">
        <f t="shared" si="941"/>
        <v>0</v>
      </c>
      <c r="BH3172" s="2">
        <f t="shared" si="942"/>
        <v>0</v>
      </c>
      <c r="BI3172" s="2">
        <f t="shared" si="943"/>
        <v>0</v>
      </c>
      <c r="BJ3172" s="2">
        <f t="shared" si="944"/>
        <v>1.2534216971617922</v>
      </c>
      <c r="BK3172" s="2">
        <f t="shared" si="945"/>
        <v>0</v>
      </c>
      <c r="BL3172" s="2">
        <f t="shared" si="946"/>
        <v>0</v>
      </c>
      <c r="BN3172" s="1">
        <f t="shared" si="951"/>
        <v>100</v>
      </c>
      <c r="BO3172" s="2" t="e">
        <f t="shared" si="948"/>
        <v>#DIV/0!</v>
      </c>
      <c r="BP3172" s="1">
        <f t="shared" si="949"/>
        <v>0</v>
      </c>
    </row>
    <row r="3173" spans="1:68" x14ac:dyDescent="0.25">
      <c r="A3173" t="s">
        <v>2866</v>
      </c>
      <c r="B3173" t="s">
        <v>2896</v>
      </c>
      <c r="C3173" t="s">
        <v>191</v>
      </c>
      <c r="D3173">
        <v>-23.750730000000001</v>
      </c>
      <c r="E3173">
        <v>-68.283389999999997</v>
      </c>
      <c r="H3173" t="s">
        <v>445</v>
      </c>
      <c r="J3173" t="s">
        <v>29</v>
      </c>
      <c r="AF3173">
        <v>10.8</v>
      </c>
      <c r="AW3173" s="1">
        <v>9.3000000000000007</v>
      </c>
      <c r="BA3173" t="s">
        <v>31</v>
      </c>
      <c r="BC3173" s="2">
        <f t="shared" si="937"/>
        <v>0</v>
      </c>
      <c r="BD3173" s="2">
        <f t="shared" si="938"/>
        <v>0</v>
      </c>
      <c r="BE3173" s="2">
        <f t="shared" si="939"/>
        <v>0</v>
      </c>
      <c r="BF3173" s="2">
        <f t="shared" si="940"/>
        <v>0</v>
      </c>
      <c r="BG3173" s="2">
        <f t="shared" si="941"/>
        <v>0</v>
      </c>
      <c r="BH3173" s="2">
        <f t="shared" si="942"/>
        <v>0</v>
      </c>
      <c r="BI3173" s="2">
        <f t="shared" si="943"/>
        <v>0</v>
      </c>
      <c r="BJ3173" s="2">
        <f t="shared" si="944"/>
        <v>1.555971761993949</v>
      </c>
      <c r="BK3173" s="2">
        <f t="shared" si="945"/>
        <v>0</v>
      </c>
      <c r="BL3173" s="2">
        <f t="shared" si="946"/>
        <v>0</v>
      </c>
      <c r="BN3173" s="1">
        <f t="shared" si="951"/>
        <v>100</v>
      </c>
      <c r="BO3173" s="2" t="e">
        <f t="shared" si="948"/>
        <v>#DIV/0!</v>
      </c>
      <c r="BP3173" s="1">
        <f t="shared" si="949"/>
        <v>0</v>
      </c>
    </row>
    <row r="3174" spans="1:68" x14ac:dyDescent="0.25">
      <c r="A3174" t="s">
        <v>2867</v>
      </c>
      <c r="B3174" t="s">
        <v>2896</v>
      </c>
      <c r="C3174" t="s">
        <v>191</v>
      </c>
      <c r="D3174">
        <v>-23.752680000000002</v>
      </c>
      <c r="E3174">
        <v>-68.247540000000001</v>
      </c>
      <c r="H3174" t="s">
        <v>445</v>
      </c>
      <c r="J3174" t="s">
        <v>29</v>
      </c>
      <c r="AF3174">
        <v>13.2</v>
      </c>
      <c r="AW3174" s="1">
        <v>8.3000000000000007</v>
      </c>
      <c r="BA3174" t="s">
        <v>31</v>
      </c>
      <c r="BC3174" s="2">
        <f t="shared" si="937"/>
        <v>0</v>
      </c>
      <c r="BD3174" s="2">
        <f t="shared" si="938"/>
        <v>0</v>
      </c>
      <c r="BE3174" s="2">
        <f t="shared" si="939"/>
        <v>0</v>
      </c>
      <c r="BF3174" s="2">
        <f t="shared" si="940"/>
        <v>0</v>
      </c>
      <c r="BG3174" s="2">
        <f t="shared" si="941"/>
        <v>0</v>
      </c>
      <c r="BH3174" s="2">
        <f t="shared" si="942"/>
        <v>0</v>
      </c>
      <c r="BI3174" s="2">
        <f t="shared" si="943"/>
        <v>0</v>
      </c>
      <c r="BJ3174" s="2">
        <f t="shared" si="944"/>
        <v>1.9017432646592709</v>
      </c>
      <c r="BK3174" s="2">
        <f t="shared" si="945"/>
        <v>0</v>
      </c>
      <c r="BL3174" s="2">
        <f t="shared" si="946"/>
        <v>0</v>
      </c>
      <c r="BN3174" s="1">
        <f t="shared" si="951"/>
        <v>100</v>
      </c>
      <c r="BO3174" s="2" t="e">
        <f t="shared" si="948"/>
        <v>#DIV/0!</v>
      </c>
      <c r="BP3174" s="1">
        <f t="shared" si="949"/>
        <v>0</v>
      </c>
    </row>
    <row r="3175" spans="1:68" x14ac:dyDescent="0.25">
      <c r="A3175" t="s">
        <v>2868</v>
      </c>
      <c r="B3175" t="s">
        <v>2896</v>
      </c>
      <c r="C3175" t="s">
        <v>191</v>
      </c>
      <c r="D3175">
        <v>-23.73188</v>
      </c>
      <c r="E3175">
        <v>-68.209199999999996</v>
      </c>
      <c r="H3175" t="s">
        <v>445</v>
      </c>
      <c r="J3175" t="s">
        <v>29</v>
      </c>
      <c r="AF3175">
        <v>16.7</v>
      </c>
      <c r="AW3175" s="1">
        <v>10.4</v>
      </c>
      <c r="BA3175" t="s">
        <v>31</v>
      </c>
      <c r="BC3175" s="2">
        <f t="shared" si="937"/>
        <v>0</v>
      </c>
      <c r="BD3175" s="2">
        <f t="shared" si="938"/>
        <v>0</v>
      </c>
      <c r="BE3175" s="2">
        <f t="shared" si="939"/>
        <v>0</v>
      </c>
      <c r="BF3175" s="2">
        <f t="shared" si="940"/>
        <v>0</v>
      </c>
      <c r="BG3175" s="2">
        <f t="shared" si="941"/>
        <v>0</v>
      </c>
      <c r="BH3175" s="2">
        <f t="shared" si="942"/>
        <v>0</v>
      </c>
      <c r="BI3175" s="2">
        <f t="shared" si="943"/>
        <v>0</v>
      </c>
      <c r="BJ3175" s="2">
        <f t="shared" si="944"/>
        <v>2.4059933727128655</v>
      </c>
      <c r="BK3175" s="2">
        <f t="shared" si="945"/>
        <v>0</v>
      </c>
      <c r="BL3175" s="2">
        <f t="shared" si="946"/>
        <v>0</v>
      </c>
      <c r="BN3175" s="1">
        <f t="shared" si="951"/>
        <v>100</v>
      </c>
      <c r="BO3175" s="2" t="e">
        <f t="shared" si="948"/>
        <v>#DIV/0!</v>
      </c>
      <c r="BP3175" s="1">
        <f t="shared" si="949"/>
        <v>0</v>
      </c>
    </row>
    <row r="3176" spans="1:68" x14ac:dyDescent="0.25">
      <c r="A3176" t="s">
        <v>2869</v>
      </c>
      <c r="B3176" t="s">
        <v>2896</v>
      </c>
      <c r="C3176" t="s">
        <v>191</v>
      </c>
      <c r="D3176">
        <v>-23.734929999999999</v>
      </c>
      <c r="E3176">
        <v>-68.251660000000001</v>
      </c>
      <c r="H3176" t="s">
        <v>445</v>
      </c>
      <c r="J3176" t="s">
        <v>29</v>
      </c>
      <c r="AF3176">
        <v>23.4</v>
      </c>
      <c r="AW3176" s="1">
        <v>8.9</v>
      </c>
      <c r="BA3176" t="s">
        <v>31</v>
      </c>
      <c r="BC3176" s="2">
        <f t="shared" si="937"/>
        <v>0</v>
      </c>
      <c r="BD3176" s="2">
        <f t="shared" si="938"/>
        <v>0</v>
      </c>
      <c r="BE3176" s="2">
        <f t="shared" si="939"/>
        <v>0</v>
      </c>
      <c r="BF3176" s="2">
        <f t="shared" si="940"/>
        <v>0</v>
      </c>
      <c r="BG3176" s="2">
        <f t="shared" si="941"/>
        <v>0</v>
      </c>
      <c r="BH3176" s="2">
        <f t="shared" si="942"/>
        <v>0</v>
      </c>
      <c r="BI3176" s="2">
        <f t="shared" si="943"/>
        <v>0</v>
      </c>
      <c r="BJ3176" s="2">
        <f t="shared" si="944"/>
        <v>3.3712721509868895</v>
      </c>
      <c r="BK3176" s="2">
        <f t="shared" si="945"/>
        <v>0</v>
      </c>
      <c r="BL3176" s="2">
        <f t="shared" si="946"/>
        <v>0</v>
      </c>
      <c r="BN3176" s="1">
        <f t="shared" si="951"/>
        <v>100</v>
      </c>
      <c r="BO3176" s="2" t="e">
        <f t="shared" si="948"/>
        <v>#DIV/0!</v>
      </c>
      <c r="BP3176" s="1">
        <f t="shared" si="949"/>
        <v>0</v>
      </c>
    </row>
    <row r="3177" spans="1:68" x14ac:dyDescent="0.25">
      <c r="A3177" t="s">
        <v>2870</v>
      </c>
      <c r="B3177" t="s">
        <v>2896</v>
      </c>
      <c r="C3177" t="s">
        <v>191</v>
      </c>
      <c r="D3177">
        <v>-23.78997</v>
      </c>
      <c r="E3177">
        <v>-68.229529999999997</v>
      </c>
      <c r="H3177" t="s">
        <v>445</v>
      </c>
      <c r="J3177" t="s">
        <v>29</v>
      </c>
      <c r="AF3177">
        <v>33.200000000000003</v>
      </c>
      <c r="AW3177" s="1">
        <v>9.1999999999999993</v>
      </c>
      <c r="BA3177" t="s">
        <v>31</v>
      </c>
      <c r="BC3177" s="2">
        <f t="shared" si="937"/>
        <v>0</v>
      </c>
      <c r="BD3177" s="2">
        <f t="shared" si="938"/>
        <v>0</v>
      </c>
      <c r="BE3177" s="2">
        <f t="shared" si="939"/>
        <v>0</v>
      </c>
      <c r="BF3177" s="2">
        <f t="shared" si="940"/>
        <v>0</v>
      </c>
      <c r="BG3177" s="2">
        <f t="shared" si="941"/>
        <v>0</v>
      </c>
      <c r="BH3177" s="2">
        <f t="shared" si="942"/>
        <v>0</v>
      </c>
      <c r="BI3177" s="2">
        <f t="shared" si="943"/>
        <v>0</v>
      </c>
      <c r="BJ3177" s="2">
        <f t="shared" si="944"/>
        <v>4.7831724535369551</v>
      </c>
      <c r="BK3177" s="2">
        <f t="shared" si="945"/>
        <v>0</v>
      </c>
      <c r="BL3177" s="2">
        <f t="shared" si="946"/>
        <v>0</v>
      </c>
      <c r="BN3177" s="1">
        <f t="shared" si="951"/>
        <v>100</v>
      </c>
      <c r="BO3177" s="2" t="e">
        <f t="shared" si="948"/>
        <v>#DIV/0!</v>
      </c>
      <c r="BP3177" s="1">
        <f t="shared" si="949"/>
        <v>0</v>
      </c>
    </row>
    <row r="3178" spans="1:68" x14ac:dyDescent="0.25">
      <c r="A3178" t="s">
        <v>2871</v>
      </c>
      <c r="B3178" t="s">
        <v>2896</v>
      </c>
      <c r="C3178" t="s">
        <v>191</v>
      </c>
      <c r="D3178">
        <v>-23.74944</v>
      </c>
      <c r="E3178">
        <v>-68.238460000000003</v>
      </c>
      <c r="H3178" t="s">
        <v>445</v>
      </c>
      <c r="J3178" t="s">
        <v>29</v>
      </c>
      <c r="AF3178">
        <v>43.5</v>
      </c>
      <c r="AW3178" s="1">
        <v>8.5</v>
      </c>
      <c r="BA3178" t="s">
        <v>31</v>
      </c>
      <c r="BC3178" s="2">
        <f t="shared" si="937"/>
        <v>0</v>
      </c>
      <c r="BD3178" s="2">
        <f t="shared" si="938"/>
        <v>0</v>
      </c>
      <c r="BE3178" s="2">
        <f t="shared" si="939"/>
        <v>0</v>
      </c>
      <c r="BF3178" s="2">
        <f t="shared" si="940"/>
        <v>0</v>
      </c>
      <c r="BG3178" s="2">
        <f t="shared" si="941"/>
        <v>0</v>
      </c>
      <c r="BH3178" s="2">
        <f t="shared" si="942"/>
        <v>0</v>
      </c>
      <c r="BI3178" s="2">
        <f t="shared" si="943"/>
        <v>0</v>
      </c>
      <c r="BJ3178" s="2">
        <f t="shared" si="944"/>
        <v>6.2671084858089614</v>
      </c>
      <c r="BK3178" s="2">
        <f t="shared" si="945"/>
        <v>0</v>
      </c>
      <c r="BL3178" s="2">
        <f t="shared" si="946"/>
        <v>0</v>
      </c>
      <c r="BN3178" s="1">
        <f t="shared" si="951"/>
        <v>100</v>
      </c>
      <c r="BO3178" s="2" t="e">
        <f t="shared" si="948"/>
        <v>#DIV/0!</v>
      </c>
      <c r="BP3178" s="1">
        <f t="shared" si="949"/>
        <v>0</v>
      </c>
    </row>
    <row r="3179" spans="1:68" x14ac:dyDescent="0.25">
      <c r="A3179" t="s">
        <v>2872</v>
      </c>
      <c r="B3179" t="s">
        <v>2896</v>
      </c>
      <c r="C3179" t="s">
        <v>191</v>
      </c>
      <c r="D3179">
        <v>-23.73302</v>
      </c>
      <c r="E3179">
        <v>-68.242019999999997</v>
      </c>
      <c r="H3179" t="s">
        <v>445</v>
      </c>
      <c r="I3179" t="s">
        <v>195</v>
      </c>
      <c r="J3179" t="s">
        <v>29</v>
      </c>
      <c r="AF3179">
        <v>82.7</v>
      </c>
      <c r="AW3179" s="1">
        <v>10.1</v>
      </c>
      <c r="BA3179" t="s">
        <v>31</v>
      </c>
      <c r="BC3179" s="2">
        <f t="shared" si="937"/>
        <v>0</v>
      </c>
      <c r="BD3179" s="2">
        <f t="shared" si="938"/>
        <v>0</v>
      </c>
      <c r="BE3179" s="2">
        <f t="shared" si="939"/>
        <v>0</v>
      </c>
      <c r="BF3179" s="2">
        <f t="shared" si="940"/>
        <v>0</v>
      </c>
      <c r="BG3179" s="2">
        <f t="shared" si="941"/>
        <v>0</v>
      </c>
      <c r="BH3179" s="2">
        <f t="shared" si="942"/>
        <v>0</v>
      </c>
      <c r="BI3179" s="2">
        <f t="shared" si="943"/>
        <v>0</v>
      </c>
      <c r="BJ3179" s="2">
        <f t="shared" si="944"/>
        <v>11.914709696009222</v>
      </c>
      <c r="BK3179" s="2">
        <f t="shared" si="945"/>
        <v>0</v>
      </c>
      <c r="BL3179" s="2">
        <f t="shared" si="946"/>
        <v>0</v>
      </c>
      <c r="BN3179" s="1">
        <f t="shared" si="951"/>
        <v>100</v>
      </c>
      <c r="BO3179" s="2" t="e">
        <f t="shared" si="948"/>
        <v>#DIV/0!</v>
      </c>
      <c r="BP3179" s="1">
        <f t="shared" si="949"/>
        <v>0</v>
      </c>
    </row>
    <row r="3180" spans="1:68" x14ac:dyDescent="0.25">
      <c r="A3180" t="s">
        <v>2873</v>
      </c>
      <c r="B3180" t="s">
        <v>2896</v>
      </c>
      <c r="C3180" t="s">
        <v>191</v>
      </c>
      <c r="D3180">
        <v>-23.68019</v>
      </c>
      <c r="E3180">
        <v>-68.145960000000002</v>
      </c>
      <c r="H3180" t="s">
        <v>445</v>
      </c>
      <c r="I3180" t="s">
        <v>195</v>
      </c>
      <c r="J3180" t="s">
        <v>29</v>
      </c>
      <c r="AF3180">
        <v>319</v>
      </c>
      <c r="AW3180" s="1">
        <v>10.9</v>
      </c>
      <c r="BA3180" t="s">
        <v>31</v>
      </c>
      <c r="BC3180" s="2">
        <f t="shared" si="937"/>
        <v>0</v>
      </c>
      <c r="BD3180" s="2">
        <f t="shared" si="938"/>
        <v>0</v>
      </c>
      <c r="BE3180" s="2">
        <f t="shared" si="939"/>
        <v>0</v>
      </c>
      <c r="BF3180" s="2">
        <f t="shared" si="940"/>
        <v>0</v>
      </c>
      <c r="BG3180" s="2">
        <f t="shared" si="941"/>
        <v>0</v>
      </c>
      <c r="BH3180" s="2">
        <f t="shared" si="942"/>
        <v>0</v>
      </c>
      <c r="BI3180" s="2">
        <f t="shared" si="943"/>
        <v>0</v>
      </c>
      <c r="BJ3180" s="2">
        <f t="shared" si="944"/>
        <v>45.95879556259905</v>
      </c>
      <c r="BK3180" s="2">
        <f t="shared" si="945"/>
        <v>0</v>
      </c>
      <c r="BL3180" s="2">
        <f t="shared" si="946"/>
        <v>0</v>
      </c>
      <c r="BN3180" s="1">
        <f t="shared" si="951"/>
        <v>100</v>
      </c>
      <c r="BO3180" s="2" t="e">
        <f t="shared" si="948"/>
        <v>#DIV/0!</v>
      </c>
      <c r="BP3180" s="1">
        <f t="shared" si="949"/>
        <v>0</v>
      </c>
    </row>
    <row r="3181" spans="1:68" x14ac:dyDescent="0.25">
      <c r="A3181" t="s">
        <v>2874</v>
      </c>
      <c r="B3181" t="s">
        <v>2896</v>
      </c>
      <c r="C3181" t="s">
        <v>191</v>
      </c>
      <c r="D3181">
        <v>-23.730650000000001</v>
      </c>
      <c r="E3181">
        <v>-68.244900000000001</v>
      </c>
      <c r="H3181" t="s">
        <v>445</v>
      </c>
      <c r="I3181" t="s">
        <v>195</v>
      </c>
      <c r="J3181" t="s">
        <v>29</v>
      </c>
      <c r="AF3181">
        <v>353.9</v>
      </c>
      <c r="AW3181" s="1">
        <v>10.9</v>
      </c>
      <c r="BA3181" t="s">
        <v>31</v>
      </c>
      <c r="BC3181" s="2">
        <f t="shared" si="937"/>
        <v>0</v>
      </c>
      <c r="BD3181" s="2">
        <f t="shared" si="938"/>
        <v>0</v>
      </c>
      <c r="BE3181" s="2">
        <f t="shared" si="939"/>
        <v>0</v>
      </c>
      <c r="BF3181" s="2">
        <f t="shared" si="940"/>
        <v>0</v>
      </c>
      <c r="BG3181" s="2">
        <f t="shared" si="941"/>
        <v>0</v>
      </c>
      <c r="BH3181" s="2">
        <f t="shared" si="942"/>
        <v>0</v>
      </c>
      <c r="BI3181" s="2">
        <f t="shared" si="943"/>
        <v>0</v>
      </c>
      <c r="BJ3181" s="2">
        <f t="shared" si="944"/>
        <v>50.986889497190603</v>
      </c>
      <c r="BK3181" s="2">
        <f t="shared" si="945"/>
        <v>0</v>
      </c>
      <c r="BL3181" s="2">
        <f t="shared" si="946"/>
        <v>0</v>
      </c>
      <c r="BN3181" s="1">
        <f t="shared" si="951"/>
        <v>100</v>
      </c>
      <c r="BO3181" s="2" t="e">
        <f t="shared" si="948"/>
        <v>#DIV/0!</v>
      </c>
      <c r="BP3181" s="1">
        <f t="shared" si="949"/>
        <v>0</v>
      </c>
    </row>
    <row r="3182" spans="1:68" x14ac:dyDescent="0.25">
      <c r="A3182" t="s">
        <v>2875</v>
      </c>
      <c r="B3182" t="s">
        <v>2896</v>
      </c>
      <c r="C3182" t="s">
        <v>191</v>
      </c>
      <c r="D3182">
        <v>-23.729839999999999</v>
      </c>
      <c r="E3182">
        <v>-68.247630000000001</v>
      </c>
      <c r="H3182" t="s">
        <v>445</v>
      </c>
      <c r="I3182" t="s">
        <v>195</v>
      </c>
      <c r="J3182" t="s">
        <v>29</v>
      </c>
      <c r="AF3182">
        <v>533.9</v>
      </c>
      <c r="AW3182" s="1">
        <v>11.6</v>
      </c>
      <c r="BA3182" t="s">
        <v>31</v>
      </c>
      <c r="BC3182" s="2">
        <f t="shared" si="937"/>
        <v>0</v>
      </c>
      <c r="BD3182" s="2">
        <f t="shared" si="938"/>
        <v>0</v>
      </c>
      <c r="BE3182" s="2">
        <f t="shared" si="939"/>
        <v>0</v>
      </c>
      <c r="BF3182" s="2">
        <f t="shared" si="940"/>
        <v>0</v>
      </c>
      <c r="BG3182" s="2">
        <f t="shared" si="941"/>
        <v>0</v>
      </c>
      <c r="BH3182" s="2">
        <f t="shared" si="942"/>
        <v>0</v>
      </c>
      <c r="BI3182" s="2">
        <f t="shared" si="943"/>
        <v>0</v>
      </c>
      <c r="BJ3182" s="2">
        <f t="shared" si="944"/>
        <v>76.91975219708975</v>
      </c>
      <c r="BK3182" s="2">
        <f t="shared" si="945"/>
        <v>0</v>
      </c>
      <c r="BL3182" s="2">
        <f t="shared" si="946"/>
        <v>0</v>
      </c>
      <c r="BN3182" s="1">
        <f t="shared" si="951"/>
        <v>100</v>
      </c>
      <c r="BO3182" s="2" t="e">
        <f t="shared" si="948"/>
        <v>#DIV/0!</v>
      </c>
      <c r="BP3182" s="1">
        <f t="shared" si="949"/>
        <v>0</v>
      </c>
    </row>
    <row r="3183" spans="1:68" x14ac:dyDescent="0.25">
      <c r="A3183" t="s">
        <v>2876</v>
      </c>
      <c r="B3183" t="s">
        <v>2896</v>
      </c>
      <c r="C3183" t="s">
        <v>191</v>
      </c>
      <c r="D3183">
        <v>-23.661999999999999</v>
      </c>
      <c r="E3183">
        <v>-68.5261</v>
      </c>
      <c r="H3183" t="s">
        <v>445</v>
      </c>
      <c r="I3183" t="s">
        <v>2689</v>
      </c>
      <c r="J3183" t="s">
        <v>29</v>
      </c>
      <c r="AF3183">
        <v>442</v>
      </c>
      <c r="AW3183" s="1">
        <v>10.4</v>
      </c>
      <c r="BA3183" t="s">
        <v>31</v>
      </c>
      <c r="BC3183" s="2">
        <f t="shared" si="937"/>
        <v>0</v>
      </c>
      <c r="BD3183" s="2">
        <f t="shared" si="938"/>
        <v>0</v>
      </c>
      <c r="BE3183" s="2">
        <f t="shared" si="939"/>
        <v>0</v>
      </c>
      <c r="BF3183" s="2">
        <f t="shared" si="940"/>
        <v>0</v>
      </c>
      <c r="BG3183" s="2">
        <f t="shared" si="941"/>
        <v>0</v>
      </c>
      <c r="BH3183" s="2">
        <f t="shared" si="942"/>
        <v>0</v>
      </c>
      <c r="BI3183" s="2">
        <f t="shared" si="943"/>
        <v>0</v>
      </c>
      <c r="BJ3183" s="2">
        <f t="shared" si="944"/>
        <v>63.679585074196801</v>
      </c>
      <c r="BK3183" s="2">
        <f t="shared" si="945"/>
        <v>0</v>
      </c>
      <c r="BL3183" s="2">
        <f t="shared" si="946"/>
        <v>0</v>
      </c>
      <c r="BN3183" s="1">
        <f t="shared" si="951"/>
        <v>100</v>
      </c>
      <c r="BO3183" s="2" t="e">
        <f t="shared" si="948"/>
        <v>#DIV/0!</v>
      </c>
      <c r="BP3183" s="1">
        <f t="shared" si="949"/>
        <v>0</v>
      </c>
    </row>
    <row r="3184" spans="1:68" x14ac:dyDescent="0.25">
      <c r="A3184" t="s">
        <v>2877</v>
      </c>
      <c r="B3184" t="s">
        <v>2896</v>
      </c>
      <c r="C3184" t="s">
        <v>191</v>
      </c>
      <c r="D3184">
        <v>-23.695650000000001</v>
      </c>
      <c r="E3184">
        <v>-68.244590000000002</v>
      </c>
      <c r="H3184" t="s">
        <v>445</v>
      </c>
      <c r="I3184" t="s">
        <v>2689</v>
      </c>
      <c r="J3184" t="s">
        <v>29</v>
      </c>
      <c r="AF3184">
        <v>593.1</v>
      </c>
      <c r="AW3184" s="1">
        <v>11.8</v>
      </c>
      <c r="BA3184" t="s">
        <v>31</v>
      </c>
      <c r="BC3184" s="2">
        <f t="shared" si="937"/>
        <v>0</v>
      </c>
      <c r="BD3184" s="2">
        <f t="shared" si="938"/>
        <v>0</v>
      </c>
      <c r="BE3184" s="2">
        <f t="shared" si="939"/>
        <v>0</v>
      </c>
      <c r="BF3184" s="2">
        <f t="shared" si="940"/>
        <v>0</v>
      </c>
      <c r="BG3184" s="2">
        <f t="shared" si="941"/>
        <v>0</v>
      </c>
      <c r="BH3184" s="2">
        <f t="shared" si="942"/>
        <v>0</v>
      </c>
      <c r="BI3184" s="2">
        <f t="shared" si="943"/>
        <v>0</v>
      </c>
      <c r="BJ3184" s="2">
        <f t="shared" si="944"/>
        <v>85.448782596167703</v>
      </c>
      <c r="BK3184" s="2">
        <f t="shared" si="945"/>
        <v>0</v>
      </c>
      <c r="BL3184" s="2">
        <f t="shared" si="946"/>
        <v>0</v>
      </c>
      <c r="BN3184" s="1">
        <f t="shared" si="951"/>
        <v>100</v>
      </c>
      <c r="BO3184" s="2" t="e">
        <f t="shared" si="948"/>
        <v>#DIV/0!</v>
      </c>
      <c r="BP3184" s="1">
        <f t="shared" si="949"/>
        <v>0</v>
      </c>
    </row>
    <row r="3185" spans="1:68" x14ac:dyDescent="0.25">
      <c r="A3185" t="s">
        <v>2878</v>
      </c>
      <c r="B3185" t="s">
        <v>2896</v>
      </c>
      <c r="C3185" t="s">
        <v>191</v>
      </c>
      <c r="D3185">
        <v>-23.6999</v>
      </c>
      <c r="E3185">
        <v>-68.304789999999997</v>
      </c>
      <c r="H3185" t="s">
        <v>445</v>
      </c>
      <c r="I3185" t="s">
        <v>2689</v>
      </c>
      <c r="J3185" t="s">
        <v>29</v>
      </c>
      <c r="AF3185">
        <v>683.5</v>
      </c>
      <c r="AW3185" s="1">
        <v>10.7</v>
      </c>
      <c r="BA3185" t="s">
        <v>31</v>
      </c>
      <c r="BC3185" s="2">
        <f t="shared" si="937"/>
        <v>0</v>
      </c>
      <c r="BD3185" s="2">
        <f t="shared" si="938"/>
        <v>0</v>
      </c>
      <c r="BE3185" s="2">
        <f t="shared" si="939"/>
        <v>0</v>
      </c>
      <c r="BF3185" s="2">
        <f t="shared" si="940"/>
        <v>0</v>
      </c>
      <c r="BG3185" s="2">
        <f t="shared" si="941"/>
        <v>0</v>
      </c>
      <c r="BH3185" s="2">
        <f t="shared" si="942"/>
        <v>0</v>
      </c>
      <c r="BI3185" s="2">
        <f t="shared" si="943"/>
        <v>0</v>
      </c>
      <c r="BJ3185" s="2">
        <f t="shared" si="944"/>
        <v>98.472842529894834</v>
      </c>
      <c r="BK3185" s="2">
        <f t="shared" si="945"/>
        <v>0</v>
      </c>
      <c r="BL3185" s="2">
        <f t="shared" si="946"/>
        <v>0</v>
      </c>
      <c r="BN3185" s="1">
        <f t="shared" si="951"/>
        <v>100</v>
      </c>
      <c r="BO3185" s="2" t="e">
        <f t="shared" si="948"/>
        <v>#DIV/0!</v>
      </c>
      <c r="BP3185" s="1">
        <f t="shared" si="949"/>
        <v>0</v>
      </c>
    </row>
    <row r="3186" spans="1:68" x14ac:dyDescent="0.25">
      <c r="A3186" t="s">
        <v>2879</v>
      </c>
      <c r="B3186" t="s">
        <v>2896</v>
      </c>
      <c r="C3186" t="s">
        <v>191</v>
      </c>
      <c r="D3186">
        <v>-23.69857</v>
      </c>
      <c r="E3186">
        <v>-68.246579999999994</v>
      </c>
      <c r="H3186" t="s">
        <v>445</v>
      </c>
      <c r="I3186" t="s">
        <v>2689</v>
      </c>
      <c r="J3186" t="s">
        <v>29</v>
      </c>
      <c r="AF3186">
        <v>721.1</v>
      </c>
      <c r="AW3186" s="1">
        <v>10.9</v>
      </c>
      <c r="BA3186" t="s">
        <v>31</v>
      </c>
      <c r="BC3186" s="2">
        <f t="shared" si="937"/>
        <v>0</v>
      </c>
      <c r="BD3186" s="2">
        <f t="shared" si="938"/>
        <v>0</v>
      </c>
      <c r="BE3186" s="2">
        <f t="shared" si="939"/>
        <v>0</v>
      </c>
      <c r="BF3186" s="2">
        <f t="shared" si="940"/>
        <v>0</v>
      </c>
      <c r="BG3186" s="2">
        <f t="shared" si="941"/>
        <v>0</v>
      </c>
      <c r="BH3186" s="2">
        <f t="shared" si="942"/>
        <v>0</v>
      </c>
      <c r="BI3186" s="2">
        <f t="shared" si="943"/>
        <v>0</v>
      </c>
      <c r="BJ3186" s="2">
        <f t="shared" si="944"/>
        <v>103.88992940498488</v>
      </c>
      <c r="BK3186" s="2">
        <f t="shared" si="945"/>
        <v>0</v>
      </c>
      <c r="BL3186" s="2">
        <f t="shared" si="946"/>
        <v>0</v>
      </c>
      <c r="BN3186" s="1">
        <f t="shared" si="951"/>
        <v>100</v>
      </c>
      <c r="BO3186" s="2" t="e">
        <f t="shared" si="948"/>
        <v>#DIV/0!</v>
      </c>
      <c r="BP3186" s="1">
        <f t="shared" si="949"/>
        <v>0</v>
      </c>
    </row>
    <row r="3187" spans="1:68" x14ac:dyDescent="0.25">
      <c r="A3187" t="s">
        <v>2880</v>
      </c>
      <c r="B3187" t="s">
        <v>2896</v>
      </c>
      <c r="C3187" t="s">
        <v>191</v>
      </c>
      <c r="D3187">
        <v>-23.687429999999999</v>
      </c>
      <c r="E3187">
        <v>-68.227829999999997</v>
      </c>
      <c r="H3187" t="s">
        <v>445</v>
      </c>
      <c r="I3187" t="s">
        <v>2689</v>
      </c>
      <c r="J3187" t="s">
        <v>29</v>
      </c>
      <c r="AF3187">
        <v>895.1</v>
      </c>
      <c r="AW3187" s="1">
        <v>10.5</v>
      </c>
      <c r="BA3187" t="s">
        <v>31</v>
      </c>
      <c r="BC3187" s="2">
        <f t="shared" si="937"/>
        <v>0</v>
      </c>
      <c r="BD3187" s="2">
        <f t="shared" si="938"/>
        <v>0</v>
      </c>
      <c r="BE3187" s="2">
        <f t="shared" si="939"/>
        <v>0</v>
      </c>
      <c r="BF3187" s="2">
        <f t="shared" si="940"/>
        <v>0</v>
      </c>
      <c r="BG3187" s="2">
        <f t="shared" si="941"/>
        <v>0</v>
      </c>
      <c r="BH3187" s="2">
        <f t="shared" si="942"/>
        <v>0</v>
      </c>
      <c r="BI3187" s="2">
        <f t="shared" si="943"/>
        <v>0</v>
      </c>
      <c r="BJ3187" s="2">
        <f t="shared" si="944"/>
        <v>128.95836334822073</v>
      </c>
      <c r="BK3187" s="2">
        <f t="shared" si="945"/>
        <v>0</v>
      </c>
      <c r="BL3187" s="2">
        <f t="shared" si="946"/>
        <v>0</v>
      </c>
      <c r="BN3187" s="1">
        <f t="shared" si="951"/>
        <v>100</v>
      </c>
      <c r="BO3187" s="2" t="e">
        <f t="shared" si="948"/>
        <v>#DIV/0!</v>
      </c>
      <c r="BP3187" s="1">
        <f t="shared" si="949"/>
        <v>0</v>
      </c>
    </row>
    <row r="3188" spans="1:68" x14ac:dyDescent="0.25">
      <c r="A3188" t="s">
        <v>2881</v>
      </c>
      <c r="B3188" t="s">
        <v>2896</v>
      </c>
      <c r="C3188" t="s">
        <v>191</v>
      </c>
      <c r="D3188">
        <v>-23.694800000000001</v>
      </c>
      <c r="E3188">
        <v>-68.271699999999996</v>
      </c>
      <c r="H3188" t="s">
        <v>445</v>
      </c>
      <c r="I3188" t="s">
        <v>2689</v>
      </c>
      <c r="J3188" t="s">
        <v>29</v>
      </c>
      <c r="AF3188">
        <v>1090.4000000000001</v>
      </c>
      <c r="AW3188" s="1">
        <v>10.1</v>
      </c>
      <c r="BA3188" t="s">
        <v>31</v>
      </c>
      <c r="BC3188" s="2">
        <f t="shared" si="937"/>
        <v>0</v>
      </c>
      <c r="BD3188" s="2">
        <f t="shared" si="938"/>
        <v>0</v>
      </c>
      <c r="BE3188" s="2">
        <f t="shared" si="939"/>
        <v>0</v>
      </c>
      <c r="BF3188" s="2">
        <f t="shared" si="940"/>
        <v>0</v>
      </c>
      <c r="BG3188" s="2">
        <f t="shared" si="941"/>
        <v>0</v>
      </c>
      <c r="BH3188" s="2">
        <f t="shared" si="942"/>
        <v>0</v>
      </c>
      <c r="BI3188" s="2">
        <f t="shared" si="943"/>
        <v>0</v>
      </c>
      <c r="BJ3188" s="2">
        <f t="shared" si="944"/>
        <v>157.09551937761131</v>
      </c>
      <c r="BK3188" s="2">
        <f t="shared" si="945"/>
        <v>0</v>
      </c>
      <c r="BL3188" s="2">
        <f t="shared" si="946"/>
        <v>0</v>
      </c>
      <c r="BN3188" s="1">
        <f t="shared" si="951"/>
        <v>100</v>
      </c>
      <c r="BO3188" s="2" t="e">
        <f t="shared" si="948"/>
        <v>#DIV/0!</v>
      </c>
      <c r="BP3188" s="1">
        <f t="shared" si="949"/>
        <v>0</v>
      </c>
    </row>
    <row r="3189" spans="1:68" x14ac:dyDescent="0.25">
      <c r="A3189" t="s">
        <v>2882</v>
      </c>
      <c r="B3189" t="s">
        <v>2896</v>
      </c>
      <c r="C3189" t="s">
        <v>191</v>
      </c>
      <c r="D3189">
        <v>-23.680540000000001</v>
      </c>
      <c r="E3189">
        <v>-68.246390000000005</v>
      </c>
      <c r="H3189" t="s">
        <v>445</v>
      </c>
      <c r="I3189" t="s">
        <v>2689</v>
      </c>
      <c r="J3189" t="s">
        <v>29</v>
      </c>
      <c r="AF3189">
        <v>1205.9000000000001</v>
      </c>
      <c r="AW3189" s="1">
        <v>9.6</v>
      </c>
      <c r="BA3189" t="s">
        <v>31</v>
      </c>
      <c r="BC3189" s="2">
        <f t="shared" si="937"/>
        <v>0</v>
      </c>
      <c r="BD3189" s="2">
        <f t="shared" si="938"/>
        <v>0</v>
      </c>
      <c r="BE3189" s="2">
        <f t="shared" si="939"/>
        <v>0</v>
      </c>
      <c r="BF3189" s="2">
        <f t="shared" si="940"/>
        <v>0</v>
      </c>
      <c r="BG3189" s="2">
        <f t="shared" si="941"/>
        <v>0</v>
      </c>
      <c r="BH3189" s="2">
        <f t="shared" si="942"/>
        <v>0</v>
      </c>
      <c r="BI3189" s="2">
        <f t="shared" si="943"/>
        <v>0</v>
      </c>
      <c r="BJ3189" s="2">
        <f t="shared" si="944"/>
        <v>173.73577294337994</v>
      </c>
      <c r="BK3189" s="2">
        <f t="shared" si="945"/>
        <v>0</v>
      </c>
      <c r="BL3189" s="2">
        <f t="shared" si="946"/>
        <v>0</v>
      </c>
      <c r="BN3189" s="1">
        <f t="shared" si="951"/>
        <v>100</v>
      </c>
      <c r="BO3189" s="2" t="e">
        <f t="shared" si="948"/>
        <v>#DIV/0!</v>
      </c>
      <c r="BP3189" s="1">
        <f t="shared" si="949"/>
        <v>0</v>
      </c>
    </row>
    <row r="3190" spans="1:68" x14ac:dyDescent="0.25">
      <c r="A3190" t="s">
        <v>2883</v>
      </c>
      <c r="B3190" t="s">
        <v>2896</v>
      </c>
      <c r="C3190" t="s">
        <v>191</v>
      </c>
      <c r="G3190" t="s">
        <v>2731</v>
      </c>
      <c r="H3190" t="s">
        <v>445</v>
      </c>
      <c r="I3190" t="s">
        <v>1013</v>
      </c>
      <c r="J3190" t="s">
        <v>41</v>
      </c>
      <c r="AF3190">
        <v>1177.5</v>
      </c>
      <c r="AW3190" s="1">
        <v>10.5</v>
      </c>
      <c r="BA3190" t="s">
        <v>31</v>
      </c>
      <c r="BC3190" s="2">
        <f t="shared" si="937"/>
        <v>0</v>
      </c>
      <c r="BD3190" s="2">
        <f t="shared" si="938"/>
        <v>0</v>
      </c>
      <c r="BE3190" s="2">
        <f t="shared" si="939"/>
        <v>0</v>
      </c>
      <c r="BF3190" s="2">
        <f t="shared" si="940"/>
        <v>0</v>
      </c>
      <c r="BG3190" s="2">
        <f t="shared" si="941"/>
        <v>0</v>
      </c>
      <c r="BH3190" s="2">
        <f t="shared" si="942"/>
        <v>0</v>
      </c>
      <c r="BI3190" s="2">
        <f t="shared" si="943"/>
        <v>0</v>
      </c>
      <c r="BJ3190" s="2">
        <f t="shared" si="944"/>
        <v>169.64414349517361</v>
      </c>
      <c r="BK3190" s="2">
        <f t="shared" si="945"/>
        <v>0</v>
      </c>
      <c r="BL3190" s="2">
        <f t="shared" si="946"/>
        <v>0</v>
      </c>
      <c r="BN3190" s="1">
        <f t="shared" si="951"/>
        <v>100</v>
      </c>
      <c r="BO3190" s="2" t="e">
        <f t="shared" si="948"/>
        <v>#DIV/0!</v>
      </c>
      <c r="BP3190" s="1">
        <f t="shared" si="949"/>
        <v>0</v>
      </c>
    </row>
    <row r="3191" spans="1:68" x14ac:dyDescent="0.25">
      <c r="A3191" t="s">
        <v>2884</v>
      </c>
      <c r="B3191" t="s">
        <v>2896</v>
      </c>
      <c r="C3191" t="s">
        <v>191</v>
      </c>
      <c r="G3191" t="s">
        <v>2731</v>
      </c>
      <c r="H3191" t="s">
        <v>445</v>
      </c>
      <c r="I3191" t="s">
        <v>1013</v>
      </c>
      <c r="J3191" t="s">
        <v>41</v>
      </c>
      <c r="AF3191">
        <v>1464.7</v>
      </c>
      <c r="AW3191" s="1">
        <v>11.5</v>
      </c>
      <c r="BA3191" t="s">
        <v>31</v>
      </c>
      <c r="BC3191" s="2">
        <f t="shared" si="937"/>
        <v>0</v>
      </c>
      <c r="BD3191" s="2">
        <f t="shared" si="938"/>
        <v>0</v>
      </c>
      <c r="BE3191" s="2">
        <f t="shared" si="939"/>
        <v>0</v>
      </c>
      <c r="BF3191" s="2">
        <f t="shared" si="940"/>
        <v>0</v>
      </c>
      <c r="BG3191" s="2">
        <f t="shared" si="941"/>
        <v>0</v>
      </c>
      <c r="BH3191" s="2">
        <f t="shared" si="942"/>
        <v>0</v>
      </c>
      <c r="BI3191" s="2">
        <f t="shared" si="943"/>
        <v>0</v>
      </c>
      <c r="BJ3191" s="2">
        <f t="shared" si="944"/>
        <v>211.02146664745715</v>
      </c>
      <c r="BK3191" s="2">
        <f t="shared" si="945"/>
        <v>0</v>
      </c>
      <c r="BL3191" s="2">
        <f t="shared" si="946"/>
        <v>0</v>
      </c>
      <c r="BN3191" s="1">
        <f t="shared" si="951"/>
        <v>100</v>
      </c>
      <c r="BO3191" s="2" t="e">
        <f t="shared" si="948"/>
        <v>#DIV/0!</v>
      </c>
      <c r="BP3191" s="1">
        <f t="shared" si="949"/>
        <v>0</v>
      </c>
    </row>
    <row r="3192" spans="1:68" x14ac:dyDescent="0.25">
      <c r="A3192" t="s">
        <v>2885</v>
      </c>
      <c r="B3192" t="s">
        <v>2896</v>
      </c>
      <c r="C3192" t="s">
        <v>191</v>
      </c>
      <c r="G3192" t="s">
        <v>2731</v>
      </c>
      <c r="H3192" t="s">
        <v>445</v>
      </c>
      <c r="I3192" t="s">
        <v>1013</v>
      </c>
      <c r="J3192" t="s">
        <v>41</v>
      </c>
      <c r="AF3192">
        <v>1537.1</v>
      </c>
      <c r="AW3192" s="1">
        <v>10.3</v>
      </c>
      <c r="BA3192" t="s">
        <v>31</v>
      </c>
      <c r="BC3192" s="2">
        <f t="shared" si="937"/>
        <v>0</v>
      </c>
      <c r="BD3192" s="2">
        <f t="shared" si="938"/>
        <v>0</v>
      </c>
      <c r="BE3192" s="2">
        <f t="shared" si="939"/>
        <v>0</v>
      </c>
      <c r="BF3192" s="2">
        <f t="shared" si="940"/>
        <v>0</v>
      </c>
      <c r="BG3192" s="2">
        <f t="shared" si="941"/>
        <v>0</v>
      </c>
      <c r="BH3192" s="2">
        <f t="shared" si="942"/>
        <v>0</v>
      </c>
      <c r="BI3192" s="2">
        <f t="shared" si="943"/>
        <v>0</v>
      </c>
      <c r="BJ3192" s="2">
        <f t="shared" si="944"/>
        <v>221.45224031119434</v>
      </c>
      <c r="BK3192" s="2">
        <f t="shared" si="945"/>
        <v>0</v>
      </c>
      <c r="BL3192" s="2">
        <f t="shared" si="946"/>
        <v>0</v>
      </c>
      <c r="BN3192" s="1">
        <f t="shared" si="951"/>
        <v>100</v>
      </c>
      <c r="BO3192" s="2" t="e">
        <f t="shared" si="948"/>
        <v>#DIV/0!</v>
      </c>
      <c r="BP3192" s="1">
        <f t="shared" si="949"/>
        <v>0</v>
      </c>
    </row>
    <row r="3193" spans="1:68" x14ac:dyDescent="0.25">
      <c r="A3193" t="s">
        <v>2886</v>
      </c>
      <c r="B3193" t="s">
        <v>2896</v>
      </c>
      <c r="C3193" t="s">
        <v>191</v>
      </c>
      <c r="G3193" t="s">
        <v>2731</v>
      </c>
      <c r="H3193" t="s">
        <v>445</v>
      </c>
      <c r="I3193" t="s">
        <v>1013</v>
      </c>
      <c r="J3193" t="s">
        <v>41</v>
      </c>
      <c r="AF3193">
        <v>1689.8</v>
      </c>
      <c r="AW3193" s="1">
        <v>11.4</v>
      </c>
      <c r="BA3193" t="s">
        <v>31</v>
      </c>
      <c r="BC3193" s="2">
        <f t="shared" si="937"/>
        <v>0</v>
      </c>
      <c r="BD3193" s="2">
        <f t="shared" si="938"/>
        <v>0</v>
      </c>
      <c r="BE3193" s="2">
        <f t="shared" si="939"/>
        <v>0</v>
      </c>
      <c r="BF3193" s="2">
        <f t="shared" si="940"/>
        <v>0</v>
      </c>
      <c r="BG3193" s="2">
        <f t="shared" si="941"/>
        <v>0</v>
      </c>
      <c r="BH3193" s="2">
        <f t="shared" si="942"/>
        <v>0</v>
      </c>
      <c r="BI3193" s="2">
        <f t="shared" si="943"/>
        <v>0</v>
      </c>
      <c r="BJ3193" s="2">
        <f t="shared" si="944"/>
        <v>243.45195216827545</v>
      </c>
      <c r="BK3193" s="2">
        <f t="shared" si="945"/>
        <v>0</v>
      </c>
      <c r="BL3193" s="2">
        <f t="shared" si="946"/>
        <v>0</v>
      </c>
      <c r="BN3193" s="1">
        <f t="shared" si="951"/>
        <v>100</v>
      </c>
      <c r="BO3193" s="2" t="e">
        <f t="shared" si="948"/>
        <v>#DIV/0!</v>
      </c>
      <c r="BP3193" s="1">
        <f t="shared" si="949"/>
        <v>0</v>
      </c>
    </row>
    <row r="3194" spans="1:68" x14ac:dyDescent="0.25">
      <c r="A3194" t="s">
        <v>2887</v>
      </c>
      <c r="B3194" t="s">
        <v>2896</v>
      </c>
      <c r="C3194" t="s">
        <v>191</v>
      </c>
      <c r="G3194" t="s">
        <v>2731</v>
      </c>
      <c r="H3194" t="s">
        <v>445</v>
      </c>
      <c r="I3194" t="s">
        <v>1013</v>
      </c>
      <c r="J3194" t="s">
        <v>41</v>
      </c>
      <c r="AF3194">
        <v>1714.3</v>
      </c>
      <c r="AW3194" s="1">
        <v>10.8</v>
      </c>
      <c r="BA3194" t="s">
        <v>31</v>
      </c>
      <c r="BC3194" s="2">
        <f t="shared" si="937"/>
        <v>0</v>
      </c>
      <c r="BD3194" s="2">
        <f t="shared" si="938"/>
        <v>0</v>
      </c>
      <c r="BE3194" s="2">
        <f t="shared" si="939"/>
        <v>0</v>
      </c>
      <c r="BF3194" s="2">
        <f t="shared" si="940"/>
        <v>0</v>
      </c>
      <c r="BG3194" s="2">
        <f t="shared" si="941"/>
        <v>0</v>
      </c>
      <c r="BH3194" s="2">
        <f t="shared" si="942"/>
        <v>0</v>
      </c>
      <c r="BI3194" s="2">
        <f t="shared" si="943"/>
        <v>0</v>
      </c>
      <c r="BJ3194" s="2">
        <f t="shared" si="944"/>
        <v>246.98170292465062</v>
      </c>
      <c r="BK3194" s="2">
        <f t="shared" si="945"/>
        <v>0</v>
      </c>
      <c r="BL3194" s="2">
        <f t="shared" si="946"/>
        <v>0</v>
      </c>
      <c r="BN3194" s="1">
        <f t="shared" si="951"/>
        <v>100</v>
      </c>
      <c r="BO3194" s="2" t="e">
        <f t="shared" si="948"/>
        <v>#DIV/0!</v>
      </c>
      <c r="BP3194" s="1">
        <f t="shared" si="949"/>
        <v>0</v>
      </c>
    </row>
    <row r="3195" spans="1:68" x14ac:dyDescent="0.25">
      <c r="A3195" t="s">
        <v>2888</v>
      </c>
      <c r="B3195" t="s">
        <v>2896</v>
      </c>
      <c r="C3195" t="s">
        <v>191</v>
      </c>
      <c r="G3195" t="s">
        <v>2731</v>
      </c>
      <c r="H3195" t="s">
        <v>445</v>
      </c>
      <c r="I3195" t="s">
        <v>1013</v>
      </c>
      <c r="J3195" t="s">
        <v>41</v>
      </c>
      <c r="AF3195">
        <v>1715.7</v>
      </c>
      <c r="AW3195" s="1">
        <v>11.8</v>
      </c>
      <c r="BA3195" t="s">
        <v>31</v>
      </c>
      <c r="BC3195" s="2">
        <f t="shared" si="937"/>
        <v>0</v>
      </c>
      <c r="BD3195" s="2">
        <f t="shared" si="938"/>
        <v>0</v>
      </c>
      <c r="BE3195" s="2">
        <f t="shared" si="939"/>
        <v>0</v>
      </c>
      <c r="BF3195" s="2">
        <f t="shared" si="940"/>
        <v>0</v>
      </c>
      <c r="BG3195" s="2">
        <f t="shared" si="941"/>
        <v>0</v>
      </c>
      <c r="BH3195" s="2">
        <f t="shared" si="942"/>
        <v>0</v>
      </c>
      <c r="BI3195" s="2">
        <f t="shared" si="943"/>
        <v>0</v>
      </c>
      <c r="BJ3195" s="2">
        <f t="shared" si="944"/>
        <v>247.18340296787207</v>
      </c>
      <c r="BK3195" s="2">
        <f t="shared" si="945"/>
        <v>0</v>
      </c>
      <c r="BL3195" s="2">
        <f t="shared" si="946"/>
        <v>0</v>
      </c>
      <c r="BN3195" s="1">
        <f t="shared" si="951"/>
        <v>100</v>
      </c>
      <c r="BO3195" s="2" t="e">
        <f t="shared" si="948"/>
        <v>#DIV/0!</v>
      </c>
      <c r="BP3195" s="1">
        <f t="shared" si="949"/>
        <v>0</v>
      </c>
    </row>
    <row r="3196" spans="1:68" x14ac:dyDescent="0.25">
      <c r="A3196" t="s">
        <v>2889</v>
      </c>
      <c r="B3196" t="s">
        <v>2896</v>
      </c>
      <c r="C3196" t="s">
        <v>191</v>
      </c>
      <c r="G3196" t="s">
        <v>2731</v>
      </c>
      <c r="H3196" t="s">
        <v>445</v>
      </c>
      <c r="I3196" t="s">
        <v>1013</v>
      </c>
      <c r="J3196" t="s">
        <v>41</v>
      </c>
      <c r="AF3196">
        <v>1717.8</v>
      </c>
      <c r="AW3196" s="1">
        <v>10.4</v>
      </c>
      <c r="BA3196" t="s">
        <v>31</v>
      </c>
      <c r="BC3196" s="2">
        <f t="shared" si="937"/>
        <v>0</v>
      </c>
      <c r="BD3196" s="2">
        <f t="shared" si="938"/>
        <v>0</v>
      </c>
      <c r="BE3196" s="2">
        <f t="shared" si="939"/>
        <v>0</v>
      </c>
      <c r="BF3196" s="2">
        <f t="shared" si="940"/>
        <v>0</v>
      </c>
      <c r="BG3196" s="2">
        <f t="shared" si="941"/>
        <v>0</v>
      </c>
      <c r="BH3196" s="2">
        <f t="shared" si="942"/>
        <v>0</v>
      </c>
      <c r="BI3196" s="2">
        <f t="shared" si="943"/>
        <v>0</v>
      </c>
      <c r="BJ3196" s="2">
        <f t="shared" si="944"/>
        <v>247.48595303270423</v>
      </c>
      <c r="BK3196" s="2">
        <f t="shared" si="945"/>
        <v>0</v>
      </c>
      <c r="BL3196" s="2">
        <f t="shared" si="946"/>
        <v>0</v>
      </c>
      <c r="BN3196" s="1">
        <f t="shared" si="951"/>
        <v>100</v>
      </c>
      <c r="BO3196" s="2" t="e">
        <f t="shared" si="948"/>
        <v>#DIV/0!</v>
      </c>
      <c r="BP3196" s="1">
        <f t="shared" si="949"/>
        <v>0</v>
      </c>
    </row>
    <row r="3197" spans="1:68" x14ac:dyDescent="0.25">
      <c r="A3197" t="s">
        <v>2890</v>
      </c>
      <c r="B3197" t="s">
        <v>2896</v>
      </c>
      <c r="C3197" t="s">
        <v>191</v>
      </c>
      <c r="G3197" t="s">
        <v>2731</v>
      </c>
      <c r="H3197" t="s">
        <v>445</v>
      </c>
      <c r="I3197" t="s">
        <v>1013</v>
      </c>
      <c r="J3197" t="s">
        <v>41</v>
      </c>
      <c r="AF3197">
        <v>1866.9</v>
      </c>
      <c r="AW3197" s="1">
        <v>10.199999999999999</v>
      </c>
      <c r="BA3197" t="s">
        <v>31</v>
      </c>
      <c r="BC3197" s="2">
        <f t="shared" si="937"/>
        <v>0</v>
      </c>
      <c r="BD3197" s="2">
        <f t="shared" si="938"/>
        <v>0</v>
      </c>
      <c r="BE3197" s="2">
        <f t="shared" si="939"/>
        <v>0</v>
      </c>
      <c r="BF3197" s="2">
        <f t="shared" si="940"/>
        <v>0</v>
      </c>
      <c r="BG3197" s="2">
        <f t="shared" si="941"/>
        <v>0</v>
      </c>
      <c r="BH3197" s="2">
        <f t="shared" si="942"/>
        <v>0</v>
      </c>
      <c r="BI3197" s="2">
        <f t="shared" si="943"/>
        <v>0</v>
      </c>
      <c r="BJ3197" s="2">
        <f t="shared" si="944"/>
        <v>268.96700763578735</v>
      </c>
      <c r="BK3197" s="2">
        <f t="shared" si="945"/>
        <v>0</v>
      </c>
      <c r="BL3197" s="2">
        <f t="shared" si="946"/>
        <v>0</v>
      </c>
      <c r="BN3197" s="1">
        <f t="shared" si="951"/>
        <v>100</v>
      </c>
      <c r="BO3197" s="2" t="e">
        <f t="shared" si="948"/>
        <v>#DIV/0!</v>
      </c>
      <c r="BP3197" s="1">
        <f t="shared" si="949"/>
        <v>0</v>
      </c>
    </row>
    <row r="3198" spans="1:68" x14ac:dyDescent="0.25">
      <c r="A3198" t="s">
        <v>2891</v>
      </c>
      <c r="B3198" t="s">
        <v>2896</v>
      </c>
      <c r="C3198" t="s">
        <v>191</v>
      </c>
      <c r="G3198" t="s">
        <v>2731</v>
      </c>
      <c r="H3198" t="s">
        <v>445</v>
      </c>
      <c r="I3198" t="s">
        <v>1013</v>
      </c>
      <c r="J3198" t="s">
        <v>41</v>
      </c>
      <c r="AF3198">
        <v>1967.6</v>
      </c>
      <c r="AW3198" s="1">
        <v>11.3</v>
      </c>
      <c r="BA3198" t="s">
        <v>31</v>
      </c>
      <c r="BC3198" s="2">
        <f t="shared" si="937"/>
        <v>0</v>
      </c>
      <c r="BD3198" s="2">
        <f t="shared" si="938"/>
        <v>0</v>
      </c>
      <c r="BE3198" s="2">
        <f t="shared" si="939"/>
        <v>0</v>
      </c>
      <c r="BF3198" s="2">
        <f t="shared" si="940"/>
        <v>0</v>
      </c>
      <c r="BG3198" s="2">
        <f t="shared" si="941"/>
        <v>0</v>
      </c>
      <c r="BH3198" s="2">
        <f t="shared" si="942"/>
        <v>0</v>
      </c>
      <c r="BI3198" s="2">
        <f t="shared" si="943"/>
        <v>0</v>
      </c>
      <c r="BJ3198" s="2">
        <f t="shared" si="944"/>
        <v>283.47500360178645</v>
      </c>
      <c r="BK3198" s="2">
        <f t="shared" si="945"/>
        <v>0</v>
      </c>
      <c r="BL3198" s="2">
        <f t="shared" si="946"/>
        <v>0</v>
      </c>
      <c r="BN3198" s="1">
        <f t="shared" si="951"/>
        <v>100</v>
      </c>
      <c r="BO3198" s="2" t="e">
        <f t="shared" si="948"/>
        <v>#DIV/0!</v>
      </c>
      <c r="BP3198" s="1">
        <f t="shared" si="949"/>
        <v>0</v>
      </c>
    </row>
    <row r="3199" spans="1:68" x14ac:dyDescent="0.25">
      <c r="A3199" t="s">
        <v>2892</v>
      </c>
      <c r="B3199" t="s">
        <v>2896</v>
      </c>
      <c r="C3199" t="s">
        <v>191</v>
      </c>
      <c r="G3199" t="s">
        <v>2731</v>
      </c>
      <c r="H3199" t="s">
        <v>445</v>
      </c>
      <c r="I3199" t="s">
        <v>1013</v>
      </c>
      <c r="J3199" t="s">
        <v>41</v>
      </c>
      <c r="AF3199">
        <v>2363.9</v>
      </c>
      <c r="AW3199" s="1">
        <v>12.6</v>
      </c>
      <c r="BA3199" t="s">
        <v>31</v>
      </c>
      <c r="BC3199" s="2">
        <f t="shared" si="937"/>
        <v>0</v>
      </c>
      <c r="BD3199" s="2">
        <f t="shared" si="938"/>
        <v>0</v>
      </c>
      <c r="BE3199" s="2">
        <f t="shared" si="939"/>
        <v>0</v>
      </c>
      <c r="BF3199" s="2">
        <f t="shared" si="940"/>
        <v>0</v>
      </c>
      <c r="BG3199" s="2">
        <f t="shared" si="941"/>
        <v>0</v>
      </c>
      <c r="BH3199" s="2">
        <f t="shared" si="942"/>
        <v>0</v>
      </c>
      <c r="BI3199" s="2">
        <f t="shared" si="943"/>
        <v>0</v>
      </c>
      <c r="BJ3199" s="2">
        <f t="shared" si="944"/>
        <v>340.57052297939782</v>
      </c>
      <c r="BK3199" s="2">
        <f t="shared" si="945"/>
        <v>0</v>
      </c>
      <c r="BL3199" s="2">
        <f t="shared" si="946"/>
        <v>0</v>
      </c>
      <c r="BN3199" s="1">
        <f t="shared" si="951"/>
        <v>100</v>
      </c>
      <c r="BO3199" s="2" t="e">
        <f t="shared" si="948"/>
        <v>#DIV/0!</v>
      </c>
      <c r="BP3199" s="1">
        <f t="shared" si="949"/>
        <v>0</v>
      </c>
    </row>
    <row r="3200" spans="1:68" x14ac:dyDescent="0.25">
      <c r="A3200" t="s">
        <v>2893</v>
      </c>
      <c r="B3200" t="s">
        <v>2896</v>
      </c>
      <c r="C3200" t="s">
        <v>191</v>
      </c>
      <c r="G3200" t="s">
        <v>2731</v>
      </c>
      <c r="H3200" t="s">
        <v>445</v>
      </c>
      <c r="I3200" t="s">
        <v>1013</v>
      </c>
      <c r="J3200" t="s">
        <v>41</v>
      </c>
      <c r="AF3200">
        <v>2488.6</v>
      </c>
      <c r="AW3200" s="1">
        <v>11.4</v>
      </c>
      <c r="BA3200" t="s">
        <v>31</v>
      </c>
      <c r="BC3200" s="2">
        <f t="shared" si="937"/>
        <v>0</v>
      </c>
      <c r="BD3200" s="2">
        <f t="shared" si="938"/>
        <v>0</v>
      </c>
      <c r="BE3200" s="2">
        <f t="shared" si="939"/>
        <v>0</v>
      </c>
      <c r="BF3200" s="2">
        <f t="shared" si="940"/>
        <v>0</v>
      </c>
      <c r="BG3200" s="2">
        <f t="shared" si="941"/>
        <v>0</v>
      </c>
      <c r="BH3200" s="2">
        <f t="shared" si="942"/>
        <v>0</v>
      </c>
      <c r="BI3200" s="2">
        <f t="shared" si="943"/>
        <v>0</v>
      </c>
      <c r="BJ3200" s="2">
        <f t="shared" si="944"/>
        <v>358.53623397205013</v>
      </c>
      <c r="BK3200" s="2">
        <f t="shared" si="945"/>
        <v>0</v>
      </c>
      <c r="BL3200" s="2">
        <f t="shared" si="946"/>
        <v>0</v>
      </c>
      <c r="BN3200" s="1">
        <f t="shared" si="951"/>
        <v>100</v>
      </c>
      <c r="BO3200" s="2" t="e">
        <f t="shared" si="948"/>
        <v>#DIV/0!</v>
      </c>
      <c r="BP3200" s="1">
        <f t="shared" si="949"/>
        <v>0</v>
      </c>
    </row>
    <row r="3201" spans="1:68" x14ac:dyDescent="0.25">
      <c r="A3201" t="s">
        <v>2894</v>
      </c>
      <c r="B3201" t="s">
        <v>2896</v>
      </c>
      <c r="C3201" t="s">
        <v>191</v>
      </c>
      <c r="G3201" t="s">
        <v>2731</v>
      </c>
      <c r="H3201" t="s">
        <v>445</v>
      </c>
      <c r="I3201" t="s">
        <v>1013</v>
      </c>
      <c r="J3201" t="s">
        <v>41</v>
      </c>
      <c r="AF3201">
        <v>4626</v>
      </c>
      <c r="AW3201" s="1">
        <v>11</v>
      </c>
      <c r="BA3201" t="s">
        <v>31</v>
      </c>
      <c r="BC3201" s="2">
        <f t="shared" si="937"/>
        <v>0</v>
      </c>
      <c r="BD3201" s="2">
        <f t="shared" si="938"/>
        <v>0</v>
      </c>
      <c r="BE3201" s="2">
        <f t="shared" si="939"/>
        <v>0</v>
      </c>
      <c r="BF3201" s="2">
        <f t="shared" si="940"/>
        <v>0</v>
      </c>
      <c r="BG3201" s="2">
        <f t="shared" si="941"/>
        <v>0</v>
      </c>
      <c r="BH3201" s="2">
        <f t="shared" si="942"/>
        <v>0</v>
      </c>
      <c r="BI3201" s="2">
        <f t="shared" si="943"/>
        <v>0</v>
      </c>
      <c r="BJ3201" s="2">
        <f t="shared" si="944"/>
        <v>666.47457138740822</v>
      </c>
      <c r="BK3201" s="2">
        <f t="shared" si="945"/>
        <v>0</v>
      </c>
      <c r="BL3201" s="2">
        <f t="shared" si="946"/>
        <v>0</v>
      </c>
      <c r="BN3201" s="1">
        <f t="shared" si="951"/>
        <v>100</v>
      </c>
      <c r="BO3201" s="2" t="e">
        <f t="shared" si="948"/>
        <v>#DIV/0!</v>
      </c>
      <c r="BP3201" s="1">
        <f t="shared" si="949"/>
        <v>0</v>
      </c>
    </row>
    <row r="3202" spans="1:68" x14ac:dyDescent="0.25">
      <c r="A3202" t="s">
        <v>2895</v>
      </c>
      <c r="B3202" t="s">
        <v>2896</v>
      </c>
      <c r="C3202" t="s">
        <v>191</v>
      </c>
      <c r="G3202" t="s">
        <v>2731</v>
      </c>
      <c r="H3202" t="s">
        <v>445</v>
      </c>
      <c r="I3202" t="s">
        <v>1013</v>
      </c>
      <c r="J3202" t="s">
        <v>41</v>
      </c>
      <c r="AF3202">
        <v>5092.2</v>
      </c>
      <c r="AW3202" s="1">
        <v>10</v>
      </c>
      <c r="BA3202" t="s">
        <v>31</v>
      </c>
      <c r="BC3202" s="2">
        <f t="shared" si="937"/>
        <v>0</v>
      </c>
      <c r="BD3202" s="2">
        <f t="shared" si="938"/>
        <v>0</v>
      </c>
      <c r="BE3202" s="2">
        <f t="shared" si="939"/>
        <v>0</v>
      </c>
      <c r="BF3202" s="2">
        <f t="shared" si="940"/>
        <v>0</v>
      </c>
      <c r="BG3202" s="2">
        <f t="shared" si="941"/>
        <v>0</v>
      </c>
      <c r="BH3202" s="2">
        <f t="shared" si="942"/>
        <v>0</v>
      </c>
      <c r="BI3202" s="2">
        <f t="shared" si="943"/>
        <v>0</v>
      </c>
      <c r="BJ3202" s="2">
        <f t="shared" si="944"/>
        <v>733.6406857801469</v>
      </c>
      <c r="BK3202" s="2">
        <f t="shared" si="945"/>
        <v>0</v>
      </c>
      <c r="BL3202" s="2">
        <f t="shared" si="946"/>
        <v>0</v>
      </c>
      <c r="BN3202" s="1">
        <f t="shared" si="951"/>
        <v>100</v>
      </c>
      <c r="BO3202" s="2" t="e">
        <f t="shared" si="948"/>
        <v>#DIV/0!</v>
      </c>
      <c r="BP3202" s="1">
        <f t="shared" si="949"/>
        <v>0</v>
      </c>
    </row>
    <row r="3203" spans="1:68" x14ac:dyDescent="0.25">
      <c r="A3203" t="s">
        <v>2898</v>
      </c>
      <c r="B3203" t="s">
        <v>2985</v>
      </c>
      <c r="C3203" t="s">
        <v>191</v>
      </c>
      <c r="D3203">
        <v>-18.928401999999998</v>
      </c>
      <c r="E3203">
        <v>-69.077787999999998</v>
      </c>
      <c r="G3203" t="s">
        <v>2986</v>
      </c>
      <c r="H3203" t="s">
        <v>224</v>
      </c>
      <c r="I3203" t="s">
        <v>1032</v>
      </c>
      <c r="J3203" t="s">
        <v>29</v>
      </c>
      <c r="N3203">
        <v>16.899999999999999</v>
      </c>
      <c r="P3203">
        <v>9.8000000000000007</v>
      </c>
      <c r="Q3203" s="1">
        <v>1.5735737704918034</v>
      </c>
      <c r="S3203">
        <v>0.28000000000000003</v>
      </c>
      <c r="T3203">
        <v>4.2</v>
      </c>
      <c r="W3203">
        <v>23</v>
      </c>
      <c r="AA3203" s="1">
        <v>26.18</v>
      </c>
      <c r="AD3203">
        <v>16.3</v>
      </c>
      <c r="AE3203">
        <v>5.3</v>
      </c>
      <c r="AG3203">
        <v>12.4</v>
      </c>
      <c r="AH3203">
        <v>7.5</v>
      </c>
      <c r="AO3203" s="1">
        <v>0.01</v>
      </c>
      <c r="AQ3203" s="3">
        <v>122.24</v>
      </c>
      <c r="AR3203" s="1">
        <v>-11.19</v>
      </c>
      <c r="AS3203" s="1">
        <v>-88.7</v>
      </c>
      <c r="BA3203" t="s">
        <v>31</v>
      </c>
      <c r="BB3203" s="1">
        <v>1.5735737704918034</v>
      </c>
      <c r="BC3203" s="2">
        <f t="shared" ref="BC3203" si="952">T3203/35.45</f>
        <v>0.11847672778561354</v>
      </c>
      <c r="BD3203" s="2">
        <f t="shared" ref="BD3203" si="953">U3203/79.904</f>
        <v>0</v>
      </c>
      <c r="BE3203" s="2">
        <f t="shared" ref="BE3203" si="954">W3203/96.06</f>
        <v>0.23943368727878409</v>
      </c>
      <c r="BF3203" s="2">
        <f t="shared" ref="BF3203" si="955">Z3203/10.811</f>
        <v>0</v>
      </c>
      <c r="BG3203" s="2">
        <f t="shared" ref="BG3203" si="956">AA3203/28.0855</f>
        <v>0.93215360239269374</v>
      </c>
      <c r="BH3203" s="2">
        <f t="shared" ref="BH3203" si="957">AD3203/22.989</f>
        <v>0.70903475575275132</v>
      </c>
      <c r="BI3203" s="2">
        <f t="shared" ref="BI3203" si="958">AE3203/39.09</f>
        <v>0.13558454847787157</v>
      </c>
      <c r="BJ3203" s="2">
        <f t="shared" ref="BJ3203" si="959">AF3203/6.941</f>
        <v>0</v>
      </c>
      <c r="BK3203" s="2">
        <f t="shared" ref="BK3203" si="960">AG3203/40.078</f>
        <v>0.30939667648086233</v>
      </c>
      <c r="BL3203" s="2">
        <f t="shared" ref="BL3203" si="961">AH3203/24.305</f>
        <v>0.3085784817938696</v>
      </c>
      <c r="BN3203" s="1">
        <f t="shared" ref="BN3203" si="962">((BH3203+BI3203+BJ3203+2*BK3203+2*BL3203)-(BC3203+BD3203+2*BE3203+BB3203))/((BH3203+BI3203+BJ3203+2*BK3203+2*BL3203)+(BC3203+BD3203+2*BE3203+BB3203))*100</f>
        <v>-2.125097443908381</v>
      </c>
      <c r="BO3203" s="2">
        <f t="shared" ref="BO3203" si="963">BH3203/BC3203</f>
        <v>5.9845909741511987</v>
      </c>
      <c r="BP3203" s="1" t="e">
        <f t="shared" ref="BP3203" si="964">AH3203/AF3203</f>
        <v>#DIV/0!</v>
      </c>
    </row>
    <row r="3204" spans="1:68" x14ac:dyDescent="0.25">
      <c r="A3204" t="s">
        <v>2899</v>
      </c>
      <c r="B3204" t="s">
        <v>2985</v>
      </c>
      <c r="C3204" t="s">
        <v>191</v>
      </c>
      <c r="D3204">
        <v>-18.806757999999999</v>
      </c>
      <c r="E3204">
        <v>-69.038550000000001</v>
      </c>
      <c r="G3204" t="s">
        <v>2986</v>
      </c>
      <c r="H3204" t="s">
        <v>224</v>
      </c>
      <c r="I3204" t="s">
        <v>1013</v>
      </c>
      <c r="J3204" t="s">
        <v>41</v>
      </c>
      <c r="N3204">
        <v>6.5</v>
      </c>
      <c r="P3204">
        <v>7.88</v>
      </c>
      <c r="Q3204" s="1">
        <v>4.9888797814207653</v>
      </c>
      <c r="S3204">
        <v>0.89</v>
      </c>
      <c r="T3204">
        <v>33769</v>
      </c>
      <c r="U3204">
        <v>57</v>
      </c>
      <c r="W3204">
        <v>11486</v>
      </c>
      <c r="X3204">
        <v>5.3142857142857141</v>
      </c>
      <c r="Z3204">
        <v>502</v>
      </c>
      <c r="AA3204" s="1">
        <v>18.7</v>
      </c>
      <c r="AB3204">
        <v>58</v>
      </c>
      <c r="AD3204">
        <v>25480</v>
      </c>
      <c r="AE3204">
        <v>4135</v>
      </c>
      <c r="AF3204">
        <v>139</v>
      </c>
      <c r="AG3204">
        <v>918</v>
      </c>
      <c r="AH3204">
        <v>984</v>
      </c>
      <c r="AM3204">
        <v>31</v>
      </c>
      <c r="AO3204" s="1">
        <v>14.7</v>
      </c>
      <c r="AQ3204" s="3">
        <v>64960</v>
      </c>
      <c r="AR3204" s="1">
        <v>-3.73</v>
      </c>
      <c r="AS3204" s="1">
        <v>-46.3</v>
      </c>
      <c r="AT3204" s="1">
        <v>7.97</v>
      </c>
      <c r="AV3204">
        <v>0.70635899999999996</v>
      </c>
      <c r="AW3204" s="1">
        <v>5.37</v>
      </c>
      <c r="BA3204" t="s">
        <v>31</v>
      </c>
      <c r="BB3204" s="1">
        <v>4.9888797814207653</v>
      </c>
      <c r="BC3204" s="2">
        <f t="shared" ref="BC3204:BC3237" si="965">T3204/35.45</f>
        <v>952.58110014104363</v>
      </c>
      <c r="BD3204" s="2">
        <f t="shared" ref="BD3204:BD3237" si="966">U3204/79.904</f>
        <v>0.71335602723267921</v>
      </c>
      <c r="BE3204" s="2">
        <f t="shared" ref="BE3204:BE3237" si="967">W3204/96.06</f>
        <v>119.57110139496147</v>
      </c>
      <c r="BF3204" s="2">
        <f t="shared" ref="BF3204:BF3237" si="968">Z3204/10.811</f>
        <v>46.434187401720472</v>
      </c>
      <c r="BG3204" s="2">
        <f t="shared" ref="BG3204:BG3237" si="969">AA3204/28.0855</f>
        <v>0.66582400170906697</v>
      </c>
      <c r="BH3204" s="2">
        <f t="shared" ref="BH3204:BH3237" si="970">AD3204/22.989</f>
        <v>1108.3561703423377</v>
      </c>
      <c r="BI3204" s="2">
        <f t="shared" ref="BI3204:BI3237" si="971">AE3204/39.09</f>
        <v>105.78152980301867</v>
      </c>
      <c r="BJ3204" s="2">
        <f t="shared" ref="BJ3204:BJ3237" si="972">AF3204/6.941</f>
        <v>20.0259328626999</v>
      </c>
      <c r="BK3204" s="2">
        <f t="shared" ref="BK3204:BK3237" si="973">AG3204/40.078</f>
        <v>22.905334597534804</v>
      </c>
      <c r="BL3204" s="2">
        <f t="shared" ref="BL3204:BL3237" si="974">AH3204/24.305</f>
        <v>40.485496811355688</v>
      </c>
      <c r="BN3204" s="1">
        <f t="shared" ref="BN3204:BN3237" si="975">((BH3204+BI3204+BJ3204+2*BK3204+2*BL3204)-(BC3204+BD3204+2*BE3204+BB3204))/((BH3204+BI3204+BJ3204+2*BK3204+2*BL3204)+(BC3204+BD3204+2*BE3204+BB3204))*100</f>
        <v>6.3915580523724689</v>
      </c>
      <c r="BO3204" s="2">
        <f t="shared" ref="BO3204:BO3237" si="976">BH3204/BC3204</f>
        <v>1.1635294571540724</v>
      </c>
      <c r="BP3204" s="1">
        <f t="shared" ref="BP3204:BP3237" si="977">AH3204/AF3204</f>
        <v>7.0791366906474824</v>
      </c>
    </row>
    <row r="3205" spans="1:68" x14ac:dyDescent="0.25">
      <c r="A3205" t="s">
        <v>2900</v>
      </c>
      <c r="B3205" t="s">
        <v>2985</v>
      </c>
      <c r="C3205" t="s">
        <v>191</v>
      </c>
      <c r="D3205">
        <v>-18.871286000000001</v>
      </c>
      <c r="E3205">
        <v>-69.006259999999997</v>
      </c>
      <c r="G3205" t="s">
        <v>2986</v>
      </c>
      <c r="H3205" t="s">
        <v>224</v>
      </c>
      <c r="I3205" t="s">
        <v>1013</v>
      </c>
      <c r="J3205" t="s">
        <v>41</v>
      </c>
      <c r="N3205">
        <v>7</v>
      </c>
      <c r="P3205">
        <v>7.85</v>
      </c>
      <c r="Q3205" s="1">
        <v>2.3703224043715845</v>
      </c>
      <c r="S3205">
        <v>1.3</v>
      </c>
      <c r="T3205">
        <v>3014</v>
      </c>
      <c r="U3205">
        <v>5.0999999999999996</v>
      </c>
      <c r="W3205">
        <v>624</v>
      </c>
      <c r="X3205">
        <v>0.48714285714285716</v>
      </c>
      <c r="Z3205">
        <v>68</v>
      </c>
      <c r="AA3205" s="1">
        <v>33.19</v>
      </c>
      <c r="AB3205">
        <v>7.1</v>
      </c>
      <c r="AD3205">
        <v>2054</v>
      </c>
      <c r="AE3205">
        <v>344</v>
      </c>
      <c r="AF3205">
        <v>13.7</v>
      </c>
      <c r="AG3205">
        <v>111</v>
      </c>
      <c r="AH3205">
        <v>51</v>
      </c>
      <c r="AM3205">
        <v>4.7</v>
      </c>
      <c r="AO3205" s="1">
        <v>1.9</v>
      </c>
      <c r="AP3205">
        <v>1.7</v>
      </c>
      <c r="AQ3205" s="3">
        <v>6534.4</v>
      </c>
      <c r="AR3205" s="1">
        <v>-8.26</v>
      </c>
      <c r="AS3205" s="1">
        <v>-70.7</v>
      </c>
      <c r="AT3205" s="1">
        <v>6.23</v>
      </c>
      <c r="AV3205">
        <v>0.70630899999999996</v>
      </c>
      <c r="AW3205" s="1">
        <v>3.96</v>
      </c>
      <c r="BA3205" t="s">
        <v>31</v>
      </c>
      <c r="BB3205" s="1">
        <v>2.3703224043715845</v>
      </c>
      <c r="BC3205" s="2">
        <f t="shared" si="965"/>
        <v>85.021156558533136</v>
      </c>
      <c r="BD3205" s="2">
        <f t="shared" si="966"/>
        <v>6.3826591910292343E-2</v>
      </c>
      <c r="BE3205" s="2">
        <f t="shared" si="967"/>
        <v>6.4959400374765766</v>
      </c>
      <c r="BF3205" s="2">
        <f t="shared" si="968"/>
        <v>6.2898899269262785</v>
      </c>
      <c r="BG3205" s="2">
        <f t="shared" si="969"/>
        <v>1.181748589129622</v>
      </c>
      <c r="BH3205" s="2">
        <f t="shared" si="970"/>
        <v>89.347079037800682</v>
      </c>
      <c r="BI3205" s="2">
        <f t="shared" si="971"/>
        <v>8.8002046559222293</v>
      </c>
      <c r="BJ3205" s="2">
        <f t="shared" si="972"/>
        <v>1.973778994381213</v>
      </c>
      <c r="BK3205" s="2">
        <f t="shared" si="973"/>
        <v>2.7695992814012675</v>
      </c>
      <c r="BL3205" s="2">
        <f t="shared" si="974"/>
        <v>2.0983336761983131</v>
      </c>
      <c r="BN3205" s="1">
        <f t="shared" si="975"/>
        <v>4.4743503986358926</v>
      </c>
      <c r="BO3205" s="2">
        <f t="shared" si="976"/>
        <v>1.0508805414366404</v>
      </c>
      <c r="BP3205" s="1">
        <f t="shared" si="977"/>
        <v>3.7226277372262775</v>
      </c>
    </row>
    <row r="3206" spans="1:68" x14ac:dyDescent="0.25">
      <c r="A3206" t="s">
        <v>2901</v>
      </c>
      <c r="B3206" t="s">
        <v>2985</v>
      </c>
      <c r="C3206" t="s">
        <v>191</v>
      </c>
      <c r="D3206">
        <v>-18.867054</v>
      </c>
      <c r="E3206">
        <v>-69.023060000000001</v>
      </c>
      <c r="G3206" t="s">
        <v>2986</v>
      </c>
      <c r="H3206" t="s">
        <v>224</v>
      </c>
      <c r="I3206" t="s">
        <v>1013</v>
      </c>
      <c r="J3206" t="s">
        <v>41</v>
      </c>
      <c r="N3206">
        <v>12.2</v>
      </c>
      <c r="P3206">
        <v>7.97</v>
      </c>
      <c r="Q3206" s="1">
        <v>2.3422021857923498</v>
      </c>
      <c r="S3206">
        <v>2</v>
      </c>
      <c r="T3206">
        <v>11954</v>
      </c>
      <c r="U3206">
        <v>18.600000000000001</v>
      </c>
      <c r="W3206">
        <v>2844</v>
      </c>
      <c r="Z3206">
        <v>191</v>
      </c>
      <c r="AA3206" s="1">
        <v>31.32</v>
      </c>
      <c r="AB3206">
        <v>19.100000000000001</v>
      </c>
      <c r="AD3206">
        <v>8027</v>
      </c>
      <c r="AE3206">
        <v>1269</v>
      </c>
      <c r="AF3206">
        <v>47</v>
      </c>
      <c r="AG3206">
        <v>304</v>
      </c>
      <c r="AH3206">
        <v>272</v>
      </c>
      <c r="AM3206">
        <v>13.4</v>
      </c>
      <c r="AO3206" s="1">
        <v>5.0999999999999996</v>
      </c>
      <c r="AP3206">
        <v>4</v>
      </c>
      <c r="AQ3206" s="3">
        <v>15744</v>
      </c>
      <c r="AR3206" s="1">
        <v>-5.57</v>
      </c>
      <c r="AS3206" s="1">
        <v>-54.9</v>
      </c>
      <c r="AT3206" s="1">
        <v>7.49</v>
      </c>
      <c r="AV3206">
        <v>0.70632399999999995</v>
      </c>
      <c r="AW3206" s="1">
        <v>3.69</v>
      </c>
      <c r="BA3206" t="s">
        <v>31</v>
      </c>
      <c r="BB3206" s="1">
        <v>2.3422021857923498</v>
      </c>
      <c r="BC3206" s="2">
        <f t="shared" si="965"/>
        <v>337.20733427362478</v>
      </c>
      <c r="BD3206" s="2">
        <f t="shared" si="966"/>
        <v>0.23277933520224273</v>
      </c>
      <c r="BE3206" s="2">
        <f t="shared" si="967"/>
        <v>29.606495940037476</v>
      </c>
      <c r="BF3206" s="2">
        <f t="shared" si="968"/>
        <v>17.667190824160578</v>
      </c>
      <c r="BG3206" s="2">
        <f t="shared" si="969"/>
        <v>1.1151661889587154</v>
      </c>
      <c r="BH3206" s="2">
        <f t="shared" si="970"/>
        <v>349.16699290965244</v>
      </c>
      <c r="BI3206" s="2">
        <f t="shared" si="971"/>
        <v>32.463545663852642</v>
      </c>
      <c r="BJ3206" s="2">
        <f t="shared" si="972"/>
        <v>6.7713585938625558</v>
      </c>
      <c r="BK3206" s="2">
        <f t="shared" si="973"/>
        <v>7.5852088427566242</v>
      </c>
      <c r="BL3206" s="2">
        <f t="shared" si="974"/>
        <v>11.191112939724336</v>
      </c>
      <c r="BN3206" s="1">
        <f t="shared" si="975"/>
        <v>3.2679844853227746</v>
      </c>
      <c r="BO3206" s="2">
        <f t="shared" si="976"/>
        <v>1.0354667808806408</v>
      </c>
      <c r="BP3206" s="1">
        <f t="shared" si="977"/>
        <v>5.7872340425531918</v>
      </c>
    </row>
    <row r="3207" spans="1:68" x14ac:dyDescent="0.25">
      <c r="A3207" t="s">
        <v>2902</v>
      </c>
      <c r="B3207" t="s">
        <v>2985</v>
      </c>
      <c r="C3207" t="s">
        <v>191</v>
      </c>
      <c r="D3207">
        <v>-18.859770000000001</v>
      </c>
      <c r="E3207">
        <v>-69.120864999999995</v>
      </c>
      <c r="G3207" t="s">
        <v>2986</v>
      </c>
      <c r="H3207" t="s">
        <v>224</v>
      </c>
      <c r="I3207" t="s">
        <v>1013</v>
      </c>
      <c r="J3207" t="s">
        <v>41</v>
      </c>
      <c r="N3207">
        <v>-0.5</v>
      </c>
      <c r="P3207">
        <v>7.74</v>
      </c>
      <c r="Q3207" s="1">
        <v>10.749311475409836</v>
      </c>
      <c r="S3207">
        <v>3.3</v>
      </c>
      <c r="T3207">
        <v>62168</v>
      </c>
      <c r="U3207">
        <v>103</v>
      </c>
      <c r="W3207">
        <v>5902</v>
      </c>
      <c r="Z3207">
        <v>795</v>
      </c>
      <c r="AA3207" s="1">
        <v>41.6</v>
      </c>
      <c r="AB3207">
        <v>104</v>
      </c>
      <c r="AD3207">
        <v>42300</v>
      </c>
      <c r="AE3207">
        <v>7675</v>
      </c>
      <c r="AF3207">
        <v>272</v>
      </c>
      <c r="AG3207">
        <v>1268</v>
      </c>
      <c r="AH3207">
        <v>1434</v>
      </c>
      <c r="AM3207">
        <v>55</v>
      </c>
      <c r="AP3207">
        <v>11.3</v>
      </c>
      <c r="AQ3207" s="3">
        <v>96832</v>
      </c>
      <c r="AR3207" s="1">
        <v>-3.37</v>
      </c>
      <c r="AS3207" s="1">
        <v>-44.7</v>
      </c>
      <c r="AT3207" s="1">
        <v>10.6</v>
      </c>
      <c r="AV3207">
        <v>0.70633999999999997</v>
      </c>
      <c r="AW3207" s="1">
        <v>3.7</v>
      </c>
      <c r="BA3207" t="s">
        <v>31</v>
      </c>
      <c r="BB3207" s="1">
        <v>10.749311475409836</v>
      </c>
      <c r="BC3207" s="2">
        <f t="shared" si="965"/>
        <v>1753.681241184767</v>
      </c>
      <c r="BD3207" s="2">
        <f t="shared" si="966"/>
        <v>1.2890468562274731</v>
      </c>
      <c r="BE3207" s="2">
        <f t="shared" si="967"/>
        <v>61.440766187799291</v>
      </c>
      <c r="BF3207" s="2">
        <f t="shared" si="968"/>
        <v>73.53621311627046</v>
      </c>
      <c r="BG3207" s="2">
        <f t="shared" si="969"/>
        <v>1.4811913620907586</v>
      </c>
      <c r="BH3207" s="2">
        <f t="shared" si="970"/>
        <v>1840.0104397755447</v>
      </c>
      <c r="BI3207" s="2">
        <f t="shared" si="971"/>
        <v>196.34177539012532</v>
      </c>
      <c r="BJ3207" s="2">
        <f t="shared" si="972"/>
        <v>39.187436968736492</v>
      </c>
      <c r="BK3207" s="2">
        <f t="shared" si="973"/>
        <v>31.638305304655919</v>
      </c>
      <c r="BL3207" s="2">
        <f t="shared" si="974"/>
        <v>59.000205718987864</v>
      </c>
      <c r="BN3207" s="1">
        <f t="shared" si="975"/>
        <v>8.882471189036643</v>
      </c>
      <c r="BO3207" s="2">
        <f t="shared" si="976"/>
        <v>1.0492274174823553</v>
      </c>
      <c r="BP3207" s="1">
        <f t="shared" si="977"/>
        <v>5.2720588235294121</v>
      </c>
    </row>
    <row r="3208" spans="1:68" x14ac:dyDescent="0.25">
      <c r="A3208" t="s">
        <v>2903</v>
      </c>
      <c r="B3208" t="s">
        <v>2985</v>
      </c>
      <c r="C3208" t="s">
        <v>191</v>
      </c>
      <c r="D3208">
        <v>-18.903490000000001</v>
      </c>
      <c r="E3208">
        <v>-68.982370000000003</v>
      </c>
      <c r="G3208" t="s">
        <v>2986</v>
      </c>
      <c r="H3208" t="s">
        <v>224</v>
      </c>
      <c r="I3208" t="s">
        <v>1013</v>
      </c>
      <c r="J3208" t="s">
        <v>41</v>
      </c>
      <c r="N3208">
        <v>5.7</v>
      </c>
      <c r="P3208">
        <v>8.09</v>
      </c>
      <c r="Q3208" s="1">
        <v>2.839672131147541</v>
      </c>
      <c r="S3208">
        <v>2</v>
      </c>
      <c r="T3208">
        <v>2409</v>
      </c>
      <c r="U3208">
        <v>4.2</v>
      </c>
      <c r="W3208">
        <v>699</v>
      </c>
      <c r="X3208">
        <v>1.6385714285714286</v>
      </c>
      <c r="Z3208">
        <v>64</v>
      </c>
      <c r="AA3208" s="1">
        <v>86.48</v>
      </c>
      <c r="AB3208">
        <v>5.0999999999999996</v>
      </c>
      <c r="AD3208">
        <v>1606</v>
      </c>
      <c r="AE3208">
        <v>295</v>
      </c>
      <c r="AF3208">
        <v>11.2</v>
      </c>
      <c r="AG3208">
        <v>188</v>
      </c>
      <c r="AH3208">
        <v>37</v>
      </c>
      <c r="AM3208">
        <v>4.7</v>
      </c>
      <c r="AO3208" s="1">
        <v>2</v>
      </c>
      <c r="AP3208">
        <v>1.9</v>
      </c>
      <c r="AQ3208" s="3">
        <v>5529.6</v>
      </c>
      <c r="AR3208" s="1">
        <v>-10.52</v>
      </c>
      <c r="AS3208" s="1">
        <v>-89.4</v>
      </c>
      <c r="AT3208" s="1">
        <v>5.12</v>
      </c>
      <c r="AV3208">
        <v>0.70629399999999998</v>
      </c>
      <c r="AW3208" s="1">
        <v>3.11</v>
      </c>
      <c r="BA3208" t="s">
        <v>31</v>
      </c>
      <c r="BB3208" s="1">
        <v>2.839672131147541</v>
      </c>
      <c r="BC3208" s="2">
        <f t="shared" si="965"/>
        <v>67.954866008462616</v>
      </c>
      <c r="BD3208" s="2">
        <f t="shared" si="966"/>
        <v>5.2563075690828999E-2</v>
      </c>
      <c r="BE3208" s="2">
        <f t="shared" si="967"/>
        <v>7.2767020612117426</v>
      </c>
      <c r="BF3208" s="2">
        <f t="shared" si="968"/>
        <v>5.9198964018129683</v>
      </c>
      <c r="BG3208" s="2">
        <f t="shared" si="969"/>
        <v>3.0791689661925195</v>
      </c>
      <c r="BH3208" s="2">
        <f t="shared" si="970"/>
        <v>69.859498020792557</v>
      </c>
      <c r="BI3208" s="2">
        <f t="shared" si="971"/>
        <v>7.5466871322588887</v>
      </c>
      <c r="BJ3208" s="2">
        <f t="shared" si="972"/>
        <v>1.6136003457715027</v>
      </c>
      <c r="BK3208" s="2">
        <f t="shared" si="973"/>
        <v>4.6908528369679123</v>
      </c>
      <c r="BL3208" s="2">
        <f t="shared" si="974"/>
        <v>1.5223205101830899</v>
      </c>
      <c r="BN3208" s="1">
        <f t="shared" si="975"/>
        <v>3.4185704290509205</v>
      </c>
      <c r="BO3208" s="2">
        <f t="shared" si="976"/>
        <v>1.0280278974002062</v>
      </c>
      <c r="BP3208" s="1">
        <f t="shared" si="977"/>
        <v>3.3035714285714288</v>
      </c>
    </row>
    <row r="3209" spans="1:68" x14ac:dyDescent="0.25">
      <c r="A3209" t="s">
        <v>2904</v>
      </c>
      <c r="B3209" t="s">
        <v>2985</v>
      </c>
      <c r="C3209" t="s">
        <v>191</v>
      </c>
      <c r="D3209">
        <v>-18.916906000000001</v>
      </c>
      <c r="E3209">
        <v>-69.083603999999994</v>
      </c>
      <c r="G3209" t="s">
        <v>2986</v>
      </c>
      <c r="H3209" t="s">
        <v>224</v>
      </c>
      <c r="I3209" t="s">
        <v>193</v>
      </c>
      <c r="J3209" t="s">
        <v>29</v>
      </c>
      <c r="N3209">
        <v>13.5</v>
      </c>
      <c r="P3209">
        <v>6.47</v>
      </c>
      <c r="Q3209" s="1">
        <v>3.2433825136612024</v>
      </c>
      <c r="S3209">
        <v>0.21</v>
      </c>
      <c r="T3209">
        <v>49</v>
      </c>
      <c r="U3209">
        <v>0.1</v>
      </c>
      <c r="W3209">
        <v>92</v>
      </c>
      <c r="Z3209">
        <v>0.77</v>
      </c>
      <c r="AA3209" s="1">
        <v>43.47</v>
      </c>
      <c r="AB3209">
        <v>0.05</v>
      </c>
      <c r="AD3209">
        <v>35</v>
      </c>
      <c r="AE3209">
        <v>12</v>
      </c>
      <c r="AF3209">
        <v>0.06</v>
      </c>
      <c r="AG3209">
        <v>44</v>
      </c>
      <c r="AH3209">
        <v>24</v>
      </c>
      <c r="AM3209">
        <v>0.25</v>
      </c>
      <c r="AO3209" s="1">
        <v>0.05</v>
      </c>
      <c r="AQ3209" s="3">
        <v>529.91999999999996</v>
      </c>
      <c r="AR3209" s="1">
        <v>-13.65</v>
      </c>
      <c r="AS3209" s="1">
        <v>-97.4</v>
      </c>
      <c r="BA3209" t="s">
        <v>31</v>
      </c>
      <c r="BB3209" s="1">
        <v>3.2433825136612024</v>
      </c>
      <c r="BC3209" s="2">
        <f t="shared" si="965"/>
        <v>1.3822284908321578</v>
      </c>
      <c r="BD3209" s="2">
        <f t="shared" si="966"/>
        <v>1.2515018021625952E-3</v>
      </c>
      <c r="BE3209" s="2">
        <f t="shared" si="967"/>
        <v>0.95773474911513634</v>
      </c>
      <c r="BF3209" s="2">
        <f t="shared" si="968"/>
        <v>7.122375358431228E-2</v>
      </c>
      <c r="BG3209" s="2">
        <f t="shared" si="969"/>
        <v>1.5477737622616652</v>
      </c>
      <c r="BH3209" s="2">
        <f t="shared" si="970"/>
        <v>1.5224672669537604</v>
      </c>
      <c r="BI3209" s="2">
        <f t="shared" si="971"/>
        <v>0.30698388334612431</v>
      </c>
      <c r="BJ3209" s="2">
        <f t="shared" si="972"/>
        <v>8.64428756663305E-3</v>
      </c>
      <c r="BK3209" s="2">
        <f t="shared" si="973"/>
        <v>1.0978591746095114</v>
      </c>
      <c r="BL3209" s="2">
        <f t="shared" si="974"/>
        <v>0.98745114174038262</v>
      </c>
      <c r="BN3209" s="1">
        <f t="shared" si="975"/>
        <v>-4.2515647360037194</v>
      </c>
      <c r="BO3209" s="2">
        <f t="shared" si="976"/>
        <v>1.1014584615002208</v>
      </c>
      <c r="BP3209" s="1">
        <f>AH3209/AF3209</f>
        <v>400</v>
      </c>
    </row>
    <row r="3210" spans="1:68" x14ac:dyDescent="0.25">
      <c r="A3210" t="s">
        <v>2905</v>
      </c>
      <c r="B3210" t="s">
        <v>2985</v>
      </c>
      <c r="C3210" t="s">
        <v>191</v>
      </c>
      <c r="D3210">
        <v>-18.881195999999999</v>
      </c>
      <c r="E3210">
        <v>-69.055785999999998</v>
      </c>
      <c r="G3210" t="s">
        <v>2986</v>
      </c>
      <c r="H3210" t="s">
        <v>224</v>
      </c>
      <c r="I3210" t="s">
        <v>193</v>
      </c>
      <c r="J3210" t="s">
        <v>29</v>
      </c>
      <c r="N3210">
        <v>6</v>
      </c>
      <c r="P3210">
        <v>7.66</v>
      </c>
      <c r="Q3210" s="1">
        <v>5.9336994535519123</v>
      </c>
      <c r="S3210">
        <v>0.52</v>
      </c>
      <c r="T3210">
        <v>94</v>
      </c>
      <c r="W3210">
        <v>347</v>
      </c>
      <c r="Z3210">
        <v>2.7</v>
      </c>
      <c r="AA3210" s="1">
        <v>37.86</v>
      </c>
      <c r="AB3210">
        <v>0.5</v>
      </c>
      <c r="AD3210">
        <v>159</v>
      </c>
      <c r="AE3210">
        <v>45</v>
      </c>
      <c r="AF3210">
        <v>0.41</v>
      </c>
      <c r="AG3210">
        <v>125</v>
      </c>
      <c r="AH3210">
        <v>87</v>
      </c>
      <c r="AM3210">
        <v>0.76</v>
      </c>
      <c r="AO3210" s="1">
        <v>0.12</v>
      </c>
      <c r="AP3210">
        <v>0.09</v>
      </c>
      <c r="AQ3210" s="3">
        <v>1075.2</v>
      </c>
      <c r="AR3210" s="1">
        <v>-12.01</v>
      </c>
      <c r="AS3210" s="1">
        <v>-87.9</v>
      </c>
      <c r="AT3210" s="1">
        <v>8.1999999999999993</v>
      </c>
      <c r="AV3210">
        <v>0.706341</v>
      </c>
      <c r="AW3210" s="1">
        <v>3.81</v>
      </c>
      <c r="BA3210" t="s">
        <v>31</v>
      </c>
      <c r="BB3210" s="1">
        <v>5.9336994535519123</v>
      </c>
      <c r="BC3210" s="2">
        <f t="shared" si="965"/>
        <v>2.6516220028208743</v>
      </c>
      <c r="BD3210" s="2">
        <f t="shared" si="966"/>
        <v>0</v>
      </c>
      <c r="BE3210" s="2">
        <f t="shared" si="967"/>
        <v>3.6123256298146988</v>
      </c>
      <c r="BF3210" s="2">
        <f t="shared" si="968"/>
        <v>0.24974562945148462</v>
      </c>
      <c r="BG3210" s="2">
        <f t="shared" si="969"/>
        <v>1.3480265617489451</v>
      </c>
      <c r="BH3210" s="2">
        <f t="shared" si="970"/>
        <v>6.9163512984470827</v>
      </c>
      <c r="BI3210" s="2">
        <f t="shared" si="971"/>
        <v>1.1511895625479662</v>
      </c>
      <c r="BJ3210" s="2">
        <f t="shared" si="972"/>
        <v>5.9069298371992505E-2</v>
      </c>
      <c r="BK3210" s="2">
        <f t="shared" si="973"/>
        <v>3.1189181096861121</v>
      </c>
      <c r="BL3210" s="2">
        <f t="shared" si="974"/>
        <v>3.5795103888088873</v>
      </c>
      <c r="BN3210" s="1">
        <f t="shared" si="975"/>
        <v>15.303959291961707</v>
      </c>
      <c r="BO3210" s="2">
        <f t="shared" si="976"/>
        <v>2.6083473779781818</v>
      </c>
      <c r="BP3210" s="1">
        <f t="shared" si="977"/>
        <v>212.19512195121953</v>
      </c>
    </row>
    <row r="3211" spans="1:68" x14ac:dyDescent="0.25">
      <c r="A3211" t="s">
        <v>2906</v>
      </c>
      <c r="B3211" t="s">
        <v>2985</v>
      </c>
      <c r="C3211" t="s">
        <v>191</v>
      </c>
      <c r="D3211">
        <v>-18.856135999999999</v>
      </c>
      <c r="E3211">
        <v>-69.147604999999999</v>
      </c>
      <c r="G3211" t="s">
        <v>2986</v>
      </c>
      <c r="H3211" t="s">
        <v>224</v>
      </c>
      <c r="I3211" t="s">
        <v>193</v>
      </c>
      <c r="J3211" t="s">
        <v>29</v>
      </c>
      <c r="N3211">
        <v>11.8</v>
      </c>
      <c r="P3211">
        <v>7.58</v>
      </c>
      <c r="Q3211" s="1">
        <v>0.59149726775956279</v>
      </c>
      <c r="S3211">
        <v>0.08</v>
      </c>
      <c r="T3211">
        <v>4.3</v>
      </c>
      <c r="W3211">
        <v>11.5</v>
      </c>
      <c r="X3211">
        <v>0.93</v>
      </c>
      <c r="AA3211" s="1">
        <v>18.23</v>
      </c>
      <c r="AD3211">
        <v>6.3</v>
      </c>
      <c r="AE3211">
        <v>2.4</v>
      </c>
      <c r="AG3211">
        <v>7.8</v>
      </c>
      <c r="AH3211">
        <v>3.5</v>
      </c>
      <c r="AM3211">
        <v>0.09</v>
      </c>
      <c r="AQ3211" s="3">
        <v>64</v>
      </c>
      <c r="AR3211" s="1">
        <v>-14.27</v>
      </c>
      <c r="AS3211" s="1">
        <v>-104</v>
      </c>
      <c r="AT3211" s="1">
        <v>13.15</v>
      </c>
      <c r="AV3211">
        <v>0.70674599999999999</v>
      </c>
      <c r="AW3211" s="1">
        <v>5.57</v>
      </c>
      <c r="BA3211" t="s">
        <v>31</v>
      </c>
      <c r="BB3211" s="1">
        <v>0.59149726775956279</v>
      </c>
      <c r="BC3211" s="2">
        <f t="shared" si="965"/>
        <v>0.12129760225669957</v>
      </c>
      <c r="BD3211" s="2">
        <f t="shared" si="966"/>
        <v>0</v>
      </c>
      <c r="BE3211" s="2">
        <f t="shared" si="967"/>
        <v>0.11971684363939204</v>
      </c>
      <c r="BF3211" s="2">
        <f t="shared" si="968"/>
        <v>0</v>
      </c>
      <c r="BG3211" s="2">
        <f t="shared" si="969"/>
        <v>0.64908938776236846</v>
      </c>
      <c r="BH3211" s="2">
        <f t="shared" si="970"/>
        <v>0.27404410805167689</v>
      </c>
      <c r="BI3211" s="2">
        <f t="shared" si="971"/>
        <v>6.1396776669224856E-2</v>
      </c>
      <c r="BJ3211" s="2">
        <f t="shared" si="972"/>
        <v>0</v>
      </c>
      <c r="BK3211" s="2">
        <f t="shared" si="973"/>
        <v>0.19462049004441337</v>
      </c>
      <c r="BL3211" s="2">
        <f t="shared" si="974"/>
        <v>0.14400329150380581</v>
      </c>
      <c r="BN3211" s="1">
        <f t="shared" si="975"/>
        <v>3.0769691729974831</v>
      </c>
      <c r="BO3211" s="2">
        <f t="shared" si="976"/>
        <v>2.2592706117283599</v>
      </c>
      <c r="BP3211" s="1" t="e">
        <f t="shared" si="977"/>
        <v>#DIV/0!</v>
      </c>
    </row>
    <row r="3212" spans="1:68" x14ac:dyDescent="0.25">
      <c r="A3212" t="s">
        <v>2907</v>
      </c>
      <c r="B3212" t="s">
        <v>2985</v>
      </c>
      <c r="C3212" t="s">
        <v>191</v>
      </c>
      <c r="G3212" t="s">
        <v>2731</v>
      </c>
      <c r="H3212" t="s">
        <v>224</v>
      </c>
      <c r="I3212" t="s">
        <v>193</v>
      </c>
      <c r="J3212" t="s">
        <v>29</v>
      </c>
      <c r="N3212">
        <v>12.3</v>
      </c>
      <c r="Q3212" s="1">
        <v>1.0863934426229507</v>
      </c>
      <c r="S3212">
        <v>0.13</v>
      </c>
      <c r="T3212">
        <v>5.0999999999999996</v>
      </c>
      <c r="W3212">
        <v>11</v>
      </c>
      <c r="Z3212">
        <v>0.33</v>
      </c>
      <c r="AA3212" s="1">
        <v>17.3</v>
      </c>
      <c r="AB3212">
        <v>0.02</v>
      </c>
      <c r="AD3212">
        <v>7.1</v>
      </c>
      <c r="AE3212">
        <v>3.6</v>
      </c>
      <c r="AG3212">
        <v>8.5</v>
      </c>
      <c r="AH3212">
        <v>3.8</v>
      </c>
      <c r="AM3212">
        <v>0.09</v>
      </c>
      <c r="AQ3212" s="3">
        <v>70.400000000000006</v>
      </c>
      <c r="AR3212" s="1">
        <v>-14.46</v>
      </c>
      <c r="AS3212" s="1">
        <v>-106.4</v>
      </c>
      <c r="BA3212" t="s">
        <v>31</v>
      </c>
      <c r="BB3212" s="1">
        <v>1.0863934426229507</v>
      </c>
      <c r="BC3212" s="2">
        <f t="shared" si="965"/>
        <v>0.14386459802538784</v>
      </c>
      <c r="BD3212" s="2">
        <f t="shared" si="966"/>
        <v>0</v>
      </c>
      <c r="BE3212" s="2">
        <f t="shared" si="967"/>
        <v>0.1145117634811576</v>
      </c>
      <c r="BF3212" s="2">
        <f t="shared" si="968"/>
        <v>3.0524465821848118E-2</v>
      </c>
      <c r="BG3212" s="2">
        <f t="shared" si="969"/>
        <v>0.61597621548485881</v>
      </c>
      <c r="BH3212" s="2">
        <f t="shared" si="970"/>
        <v>0.30884335986776279</v>
      </c>
      <c r="BI3212" s="2">
        <f t="shared" si="971"/>
        <v>9.2095165003837298E-2</v>
      </c>
      <c r="BJ3212" s="2">
        <f t="shared" si="972"/>
        <v>0</v>
      </c>
      <c r="BK3212" s="2">
        <f t="shared" si="973"/>
        <v>0.21208643145865561</v>
      </c>
      <c r="BL3212" s="2">
        <f t="shared" si="974"/>
        <v>0.15634643077556057</v>
      </c>
      <c r="BN3212" s="1">
        <f t="shared" si="975"/>
        <v>-12.378386427294776</v>
      </c>
      <c r="BO3212" s="2">
        <f t="shared" si="976"/>
        <v>2.1467641386886651</v>
      </c>
      <c r="BP3212" s="1" t="e">
        <f t="shared" si="977"/>
        <v>#DIV/0!</v>
      </c>
    </row>
    <row r="3213" spans="1:68" x14ac:dyDescent="0.25">
      <c r="A3213" t="s">
        <v>2908</v>
      </c>
      <c r="B3213" t="s">
        <v>2985</v>
      </c>
      <c r="C3213" t="s">
        <v>191</v>
      </c>
      <c r="D3213">
        <v>-18.913022999999999</v>
      </c>
      <c r="E3213">
        <v>-68.998330999999993</v>
      </c>
      <c r="G3213" t="s">
        <v>2986</v>
      </c>
      <c r="H3213" t="s">
        <v>224</v>
      </c>
      <c r="I3213" t="s">
        <v>1009</v>
      </c>
      <c r="J3213" t="s">
        <v>29</v>
      </c>
      <c r="N3213">
        <v>47.8</v>
      </c>
      <c r="P3213">
        <v>5.5</v>
      </c>
      <c r="Q3213" s="1">
        <v>2.8360655737704916</v>
      </c>
      <c r="S3213">
        <v>0.16</v>
      </c>
      <c r="T3213">
        <v>1661</v>
      </c>
      <c r="W3213">
        <v>1075</v>
      </c>
      <c r="Z3213">
        <v>34</v>
      </c>
      <c r="AA3213" s="1">
        <v>69.180000000000007</v>
      </c>
      <c r="AD3213">
        <v>1200</v>
      </c>
      <c r="AE3213">
        <v>230</v>
      </c>
      <c r="AF3213">
        <v>6.6</v>
      </c>
      <c r="AG3213">
        <v>215</v>
      </c>
      <c r="AH3213">
        <v>44.8</v>
      </c>
      <c r="AQ3213" s="3">
        <v>4707</v>
      </c>
      <c r="AR3213" s="1">
        <v>-12.77</v>
      </c>
      <c r="AS3213" s="1">
        <v>-100.3</v>
      </c>
      <c r="BA3213" t="s">
        <v>31</v>
      </c>
      <c r="BB3213" s="1">
        <v>2.8360655737704916</v>
      </c>
      <c r="BC3213" s="2">
        <f t="shared" si="965"/>
        <v>46.854724964739063</v>
      </c>
      <c r="BD3213" s="2">
        <f t="shared" si="966"/>
        <v>0</v>
      </c>
      <c r="BE3213" s="2">
        <f t="shared" si="967"/>
        <v>11.19092234020404</v>
      </c>
      <c r="BF3213" s="2">
        <f t="shared" si="968"/>
        <v>3.1449449634631392</v>
      </c>
      <c r="BG3213" s="2">
        <f t="shared" si="969"/>
        <v>2.4631927507076607</v>
      </c>
      <c r="BH3213" s="2">
        <f t="shared" si="970"/>
        <v>52.198877724128927</v>
      </c>
      <c r="BI3213" s="2">
        <f t="shared" si="971"/>
        <v>5.8838577641340493</v>
      </c>
      <c r="BJ3213" s="2">
        <f t="shared" si="972"/>
        <v>0.95087163232963545</v>
      </c>
      <c r="BK3213" s="2">
        <f t="shared" si="973"/>
        <v>5.3645391486601124</v>
      </c>
      <c r="BL3213" s="2">
        <f t="shared" si="974"/>
        <v>1.8432421312487142</v>
      </c>
      <c r="BN3213" s="1">
        <f t="shared" si="975"/>
        <v>0.94593003601413039</v>
      </c>
      <c r="BO3213" s="2">
        <f t="shared" si="976"/>
        <v>1.1140579261411021</v>
      </c>
      <c r="BP3213" s="1">
        <f t="shared" si="977"/>
        <v>6.7878787878787881</v>
      </c>
    </row>
    <row r="3214" spans="1:68" x14ac:dyDescent="0.25">
      <c r="A3214" t="s">
        <v>2909</v>
      </c>
      <c r="B3214" t="s">
        <v>2985</v>
      </c>
      <c r="C3214" t="s">
        <v>191</v>
      </c>
      <c r="G3214" t="s">
        <v>2731</v>
      </c>
      <c r="H3214" t="s">
        <v>224</v>
      </c>
      <c r="I3214" t="s">
        <v>1009</v>
      </c>
      <c r="J3214" t="s">
        <v>29</v>
      </c>
      <c r="P3214">
        <v>5</v>
      </c>
      <c r="Q3214" s="1">
        <v>3.459016393442623</v>
      </c>
      <c r="S3214">
        <v>0.11</v>
      </c>
      <c r="T3214">
        <v>1856</v>
      </c>
      <c r="W3214">
        <v>603</v>
      </c>
      <c r="Z3214">
        <v>42</v>
      </c>
      <c r="AA3214" s="1">
        <v>93.95</v>
      </c>
      <c r="AD3214">
        <v>1250</v>
      </c>
      <c r="AE3214">
        <v>220</v>
      </c>
      <c r="AF3214">
        <v>7.9</v>
      </c>
      <c r="AG3214">
        <v>125</v>
      </c>
      <c r="AH3214">
        <v>24.2</v>
      </c>
      <c r="AQ3214" s="3">
        <v>4435</v>
      </c>
      <c r="AR3214" s="1">
        <v>-13.62</v>
      </c>
      <c r="AS3214" s="1">
        <v>-103.7</v>
      </c>
      <c r="BA3214" t="s">
        <v>31</v>
      </c>
      <c r="BB3214" s="1">
        <v>3.459016393442623</v>
      </c>
      <c r="BC3214" s="2">
        <f t="shared" si="965"/>
        <v>52.355430183356837</v>
      </c>
      <c r="BD3214" s="2">
        <f t="shared" si="966"/>
        <v>0</v>
      </c>
      <c r="BE3214" s="2">
        <f t="shared" si="967"/>
        <v>6.2773266708307309</v>
      </c>
      <c r="BF3214" s="2">
        <f t="shared" si="968"/>
        <v>3.8849320136897605</v>
      </c>
      <c r="BG3214" s="2">
        <f t="shared" si="969"/>
        <v>3.3451425112602591</v>
      </c>
      <c r="BH3214" s="2">
        <f t="shared" si="970"/>
        <v>54.373830962634301</v>
      </c>
      <c r="BI3214" s="2">
        <f t="shared" si="971"/>
        <v>5.6280378613456126</v>
      </c>
      <c r="BJ3214" s="2">
        <f t="shared" si="972"/>
        <v>1.1381645296066849</v>
      </c>
      <c r="BK3214" s="2">
        <f t="shared" si="973"/>
        <v>3.1189181096861121</v>
      </c>
      <c r="BL3214" s="2">
        <f t="shared" si="974"/>
        <v>0.99567990125488581</v>
      </c>
      <c r="BN3214" s="1">
        <f t="shared" si="975"/>
        <v>0.72610831141521048</v>
      </c>
      <c r="BO3214" s="2">
        <f t="shared" si="976"/>
        <v>1.0385518898843675</v>
      </c>
      <c r="BP3214" s="1">
        <f t="shared" si="977"/>
        <v>3.0632911392405062</v>
      </c>
    </row>
    <row r="3215" spans="1:68" x14ac:dyDescent="0.25">
      <c r="A3215" t="s">
        <v>2910</v>
      </c>
      <c r="B3215" t="s">
        <v>2985</v>
      </c>
      <c r="C3215" t="s">
        <v>191</v>
      </c>
      <c r="D3215">
        <v>-18.912538999999999</v>
      </c>
      <c r="E3215">
        <v>-68.991512999999998</v>
      </c>
      <c r="G3215" t="s">
        <v>2986</v>
      </c>
      <c r="H3215" t="s">
        <v>224</v>
      </c>
      <c r="I3215" t="s">
        <v>1009</v>
      </c>
      <c r="J3215" t="s">
        <v>29</v>
      </c>
      <c r="Q3215" s="1">
        <v>2.3114754098360657</v>
      </c>
      <c r="S3215">
        <v>1.9</v>
      </c>
      <c r="T3215">
        <v>2501</v>
      </c>
      <c r="U3215">
        <v>4.7</v>
      </c>
      <c r="W3215">
        <v>222</v>
      </c>
      <c r="Z3215">
        <v>75</v>
      </c>
      <c r="AA3215" s="1">
        <v>114.99</v>
      </c>
      <c r="AB3215">
        <v>8.6</v>
      </c>
      <c r="AD3215">
        <v>1626</v>
      </c>
      <c r="AE3215">
        <v>253</v>
      </c>
      <c r="AF3215">
        <v>12.5</v>
      </c>
      <c r="AG3215">
        <v>99</v>
      </c>
      <c r="AH3215">
        <v>8.4</v>
      </c>
      <c r="AM3215">
        <v>4.4000000000000004</v>
      </c>
      <c r="AO3215" s="1">
        <v>2.4</v>
      </c>
      <c r="AP3215">
        <v>2.4</v>
      </c>
      <c r="AR3215" s="1">
        <v>-12.79</v>
      </c>
      <c r="AS3215" s="1">
        <v>-104.5</v>
      </c>
      <c r="BA3215" t="s">
        <v>31</v>
      </c>
      <c r="BB3215" s="1">
        <v>2.3114754098360657</v>
      </c>
      <c r="BC3215" s="2">
        <f t="shared" si="965"/>
        <v>70.55007052186177</v>
      </c>
      <c r="BD3215" s="2">
        <f t="shared" si="966"/>
        <v>5.8820584701641976E-2</v>
      </c>
      <c r="BE3215" s="2">
        <f t="shared" si="967"/>
        <v>2.3110555902560899</v>
      </c>
      <c r="BF3215" s="2">
        <f t="shared" si="968"/>
        <v>6.9373785958745726</v>
      </c>
      <c r="BG3215" s="2">
        <f t="shared" si="969"/>
        <v>4.0942835270869304</v>
      </c>
      <c r="BH3215" s="2">
        <f t="shared" si="970"/>
        <v>70.729479316194698</v>
      </c>
      <c r="BI3215" s="2">
        <f t="shared" si="971"/>
        <v>6.4722435405474537</v>
      </c>
      <c r="BJ3215" s="2">
        <f t="shared" si="972"/>
        <v>1.800893243048552</v>
      </c>
      <c r="BK3215" s="2">
        <f t="shared" si="973"/>
        <v>2.4701831428714005</v>
      </c>
      <c r="BL3215" s="2">
        <f t="shared" si="974"/>
        <v>0.34560789960913396</v>
      </c>
      <c r="BN3215" s="1">
        <f t="shared" si="975"/>
        <v>4.3728362597681958</v>
      </c>
      <c r="BO3215" s="2">
        <f t="shared" si="976"/>
        <v>1.0025429995038393</v>
      </c>
      <c r="BP3215" s="1">
        <f t="shared" si="977"/>
        <v>0.67200000000000004</v>
      </c>
    </row>
    <row r="3216" spans="1:68" x14ac:dyDescent="0.25">
      <c r="A3216" t="s">
        <v>2911</v>
      </c>
      <c r="B3216" t="s">
        <v>2985</v>
      </c>
      <c r="C3216" t="s">
        <v>191</v>
      </c>
      <c r="D3216">
        <v>-18.912538999999999</v>
      </c>
      <c r="E3216">
        <v>-68.991512999999998</v>
      </c>
      <c r="G3216" t="s">
        <v>2986</v>
      </c>
      <c r="H3216" t="s">
        <v>224</v>
      </c>
      <c r="I3216" t="s">
        <v>1009</v>
      </c>
      <c r="J3216" t="s">
        <v>29</v>
      </c>
      <c r="N3216">
        <v>85.4</v>
      </c>
      <c r="P3216">
        <v>6.2</v>
      </c>
      <c r="Q3216" s="1">
        <v>2.3663224043715845</v>
      </c>
      <c r="S3216">
        <v>2.1</v>
      </c>
      <c r="T3216">
        <v>2504</v>
      </c>
      <c r="U3216">
        <v>4.0999999999999996</v>
      </c>
      <c r="W3216">
        <v>225</v>
      </c>
      <c r="X3216">
        <v>0.48714285714285716</v>
      </c>
      <c r="Z3216">
        <v>73</v>
      </c>
      <c r="AA3216" s="1">
        <v>115.46</v>
      </c>
      <c r="AB3216">
        <v>8.8000000000000007</v>
      </c>
      <c r="AD3216">
        <v>1587</v>
      </c>
      <c r="AE3216">
        <v>264</v>
      </c>
      <c r="AF3216">
        <v>12.2</v>
      </c>
      <c r="AG3216">
        <v>95</v>
      </c>
      <c r="AH3216">
        <v>8.1999999999999993</v>
      </c>
      <c r="AM3216">
        <v>4.5999999999999996</v>
      </c>
      <c r="AO3216" s="1">
        <v>2.2999999999999998</v>
      </c>
      <c r="AP3216">
        <v>2.2999999999999998</v>
      </c>
      <c r="AQ3216" s="3">
        <v>5747.2</v>
      </c>
      <c r="AR3216" s="1">
        <v>-12.9</v>
      </c>
      <c r="AS3216" s="1">
        <v>-103</v>
      </c>
      <c r="AT3216" s="1">
        <v>5.09</v>
      </c>
      <c r="AV3216">
        <v>0.70629500000000001</v>
      </c>
      <c r="AW3216" s="1">
        <v>2.96</v>
      </c>
      <c r="BA3216" t="s">
        <v>31</v>
      </c>
      <c r="BB3216" s="1">
        <v>2.3663224043715845</v>
      </c>
      <c r="BC3216" s="2">
        <f t="shared" si="965"/>
        <v>70.634696755994355</v>
      </c>
      <c r="BD3216" s="2">
        <f t="shared" si="966"/>
        <v>5.1311573888666397E-2</v>
      </c>
      <c r="BE3216" s="2">
        <f t="shared" si="967"/>
        <v>2.3422860712054967</v>
      </c>
      <c r="BF3216" s="2">
        <f t="shared" si="968"/>
        <v>6.7523818333179166</v>
      </c>
      <c r="BG3216" s="2">
        <f t="shared" si="969"/>
        <v>4.1110181410336288</v>
      </c>
      <c r="BH3216" s="2">
        <f t="shared" si="970"/>
        <v>69.033015790160505</v>
      </c>
      <c r="BI3216" s="2">
        <f t="shared" si="971"/>
        <v>6.7536454336147349</v>
      </c>
      <c r="BJ3216" s="2">
        <f t="shared" si="972"/>
        <v>1.7576718052153868</v>
      </c>
      <c r="BK3216" s="2">
        <f t="shared" si="973"/>
        <v>2.3703777633614451</v>
      </c>
      <c r="BL3216" s="2">
        <f t="shared" si="974"/>
        <v>0.33737914009463071</v>
      </c>
      <c r="BN3216" s="1">
        <f t="shared" si="975"/>
        <v>3.2501864341246689</v>
      </c>
      <c r="BO3216" s="2">
        <f t="shared" si="976"/>
        <v>0.97732444479280756</v>
      </c>
      <c r="BP3216" s="1">
        <f t="shared" si="977"/>
        <v>0.67213114754098358</v>
      </c>
    </row>
    <row r="3217" spans="1:68" x14ac:dyDescent="0.25">
      <c r="A3217" t="s">
        <v>2912</v>
      </c>
      <c r="B3217" t="s">
        <v>2985</v>
      </c>
      <c r="C3217" t="s">
        <v>191</v>
      </c>
      <c r="D3217">
        <v>-18.912538999999999</v>
      </c>
      <c r="E3217">
        <v>-68.991512999999998</v>
      </c>
      <c r="G3217" t="s">
        <v>2986</v>
      </c>
      <c r="H3217" t="s">
        <v>224</v>
      </c>
      <c r="I3217" t="s">
        <v>1009</v>
      </c>
      <c r="J3217" t="s">
        <v>29</v>
      </c>
      <c r="N3217">
        <v>85</v>
      </c>
      <c r="P3217">
        <v>6.52</v>
      </c>
      <c r="Q3217" s="1">
        <v>2.634120218579235</v>
      </c>
      <c r="S3217">
        <v>1.9</v>
      </c>
      <c r="T3217">
        <v>2491</v>
      </c>
      <c r="U3217">
        <v>4</v>
      </c>
      <c r="W3217">
        <v>213</v>
      </c>
      <c r="Z3217">
        <v>69</v>
      </c>
      <c r="AA3217" s="1">
        <v>110.31</v>
      </c>
      <c r="AB3217">
        <v>8.4</v>
      </c>
      <c r="AD3217">
        <v>1540</v>
      </c>
      <c r="AE3217">
        <v>247</v>
      </c>
      <c r="AF3217">
        <v>11.9</v>
      </c>
      <c r="AG3217">
        <v>90</v>
      </c>
      <c r="AH3217">
        <v>7.6</v>
      </c>
      <c r="AJ3217">
        <v>0.22</v>
      </c>
      <c r="AM3217">
        <v>4.0999999999999996</v>
      </c>
      <c r="AO3217" s="1">
        <v>2.5</v>
      </c>
      <c r="AP3217">
        <v>2.7</v>
      </c>
      <c r="AQ3217" s="3">
        <v>5299.2</v>
      </c>
      <c r="AR3217" s="1">
        <v>-12.99</v>
      </c>
      <c r="AS3217" s="1">
        <v>-103.5</v>
      </c>
      <c r="BA3217" t="s">
        <v>31</v>
      </c>
      <c r="BB3217" s="1">
        <v>2.634120218579235</v>
      </c>
      <c r="BC3217" s="2">
        <f t="shared" si="965"/>
        <v>70.267983074753161</v>
      </c>
      <c r="BD3217" s="2">
        <f t="shared" si="966"/>
        <v>5.0060072086503808E-2</v>
      </c>
      <c r="BE3217" s="2">
        <f t="shared" si="967"/>
        <v>2.2173641474078702</v>
      </c>
      <c r="BF3217" s="2">
        <f t="shared" si="968"/>
        <v>6.3823883082046065</v>
      </c>
      <c r="BG3217" s="2">
        <f t="shared" si="969"/>
        <v>3.9276494988517205</v>
      </c>
      <c r="BH3217" s="2">
        <f t="shared" si="970"/>
        <v>66.98855974596546</v>
      </c>
      <c r="BI3217" s="2">
        <f t="shared" si="971"/>
        <v>6.3187515988743916</v>
      </c>
      <c r="BJ3217" s="2">
        <f t="shared" si="972"/>
        <v>1.7144503673822216</v>
      </c>
      <c r="BK3217" s="2">
        <f t="shared" si="973"/>
        <v>2.2456210389740003</v>
      </c>
      <c r="BL3217" s="2">
        <f t="shared" si="974"/>
        <v>0.31269286155112114</v>
      </c>
      <c r="BN3217" s="1">
        <f t="shared" si="975"/>
        <v>1.7467023912225315</v>
      </c>
      <c r="BO3217" s="2">
        <f t="shared" si="976"/>
        <v>0.95332976434944838</v>
      </c>
      <c r="BP3217" s="1">
        <f t="shared" si="977"/>
        <v>0.6386554621848739</v>
      </c>
    </row>
    <row r="3218" spans="1:68" x14ac:dyDescent="0.25">
      <c r="A3218" t="s">
        <v>2913</v>
      </c>
      <c r="B3218" t="s">
        <v>2985</v>
      </c>
      <c r="C3218" t="s">
        <v>191</v>
      </c>
      <c r="D3218">
        <v>-18.912538999999999</v>
      </c>
      <c r="E3218">
        <v>-68.991512999999998</v>
      </c>
      <c r="G3218" t="s">
        <v>2986</v>
      </c>
      <c r="H3218" t="s">
        <v>224</v>
      </c>
      <c r="I3218" t="s">
        <v>1009</v>
      </c>
      <c r="J3218" t="s">
        <v>29</v>
      </c>
      <c r="N3218">
        <v>84.8</v>
      </c>
      <c r="P3218">
        <v>7.2</v>
      </c>
      <c r="Q3218" s="1">
        <v>2.4482896174863384</v>
      </c>
      <c r="S3218">
        <v>2</v>
      </c>
      <c r="T3218">
        <v>2517</v>
      </c>
      <c r="U3218">
        <v>5.7</v>
      </c>
      <c r="W3218">
        <v>242</v>
      </c>
      <c r="Z3218">
        <v>71</v>
      </c>
      <c r="AA3218" s="1">
        <v>112.18</v>
      </c>
      <c r="AB3218">
        <v>8.5</v>
      </c>
      <c r="AD3218">
        <v>1534</v>
      </c>
      <c r="AE3218">
        <v>249</v>
      </c>
      <c r="AF3218">
        <v>12</v>
      </c>
      <c r="AG3218">
        <v>93</v>
      </c>
      <c r="AH3218">
        <v>7.7</v>
      </c>
      <c r="AM3218">
        <v>4.0999999999999996</v>
      </c>
      <c r="AO3218" s="1">
        <v>2.6</v>
      </c>
      <c r="AP3218">
        <v>2.9</v>
      </c>
      <c r="AQ3218" s="3">
        <v>5363.2</v>
      </c>
      <c r="AR3218" s="1">
        <v>-12.82</v>
      </c>
      <c r="AS3218" s="1">
        <v>-102.5</v>
      </c>
      <c r="BA3218" t="s">
        <v>31</v>
      </c>
      <c r="BB3218" s="1">
        <v>2.4482896174863384</v>
      </c>
      <c r="BC3218" s="2">
        <f t="shared" si="965"/>
        <v>71.001410437235535</v>
      </c>
      <c r="BD3218" s="2">
        <f t="shared" si="966"/>
        <v>7.133560272326793E-2</v>
      </c>
      <c r="BE3218" s="2">
        <f t="shared" si="967"/>
        <v>2.5192587965854671</v>
      </c>
      <c r="BF3218" s="2">
        <f t="shared" si="968"/>
        <v>6.5673850707612615</v>
      </c>
      <c r="BG3218" s="2">
        <f t="shared" si="969"/>
        <v>3.9942318990226275</v>
      </c>
      <c r="BH3218" s="2">
        <f t="shared" si="970"/>
        <v>66.727565357344815</v>
      </c>
      <c r="BI3218" s="2">
        <f t="shared" si="971"/>
        <v>6.369915579432079</v>
      </c>
      <c r="BJ3218" s="2">
        <f t="shared" si="972"/>
        <v>1.72885751332661</v>
      </c>
      <c r="BK3218" s="2">
        <f t="shared" si="973"/>
        <v>2.3204750736064672</v>
      </c>
      <c r="BL3218" s="2">
        <f t="shared" si="974"/>
        <v>0.31680724130837279</v>
      </c>
      <c r="BN3218" s="1">
        <f t="shared" si="975"/>
        <v>0.97147699241826402</v>
      </c>
      <c r="BO3218" s="2">
        <f t="shared" si="976"/>
        <v>0.93980619464357329</v>
      </c>
      <c r="BP3218" s="1">
        <f t="shared" si="977"/>
        <v>0.64166666666666672</v>
      </c>
    </row>
    <row r="3219" spans="1:68" x14ac:dyDescent="0.25">
      <c r="A3219" t="s">
        <v>2914</v>
      </c>
      <c r="B3219" t="s">
        <v>2985</v>
      </c>
      <c r="C3219" t="s">
        <v>191</v>
      </c>
      <c r="G3219" t="s">
        <v>2731</v>
      </c>
      <c r="H3219" t="s">
        <v>224</v>
      </c>
      <c r="I3219" t="s">
        <v>1009</v>
      </c>
      <c r="J3219" t="s">
        <v>29</v>
      </c>
      <c r="N3219">
        <v>66.599999999999994</v>
      </c>
      <c r="P3219">
        <v>6.73</v>
      </c>
      <c r="Q3219" s="1">
        <v>5.2226885245901631</v>
      </c>
      <c r="S3219">
        <v>1.2</v>
      </c>
      <c r="T3219">
        <v>1818</v>
      </c>
      <c r="U3219">
        <v>3</v>
      </c>
      <c r="W3219">
        <v>260</v>
      </c>
      <c r="Z3219">
        <v>49</v>
      </c>
      <c r="AA3219" s="1">
        <v>100.5</v>
      </c>
      <c r="AB3219">
        <v>6.2</v>
      </c>
      <c r="AD3219">
        <v>1174</v>
      </c>
      <c r="AE3219">
        <v>190</v>
      </c>
      <c r="AF3219">
        <v>8.6</v>
      </c>
      <c r="AG3219">
        <v>105</v>
      </c>
      <c r="AH3219">
        <v>13.8</v>
      </c>
      <c r="AJ3219">
        <v>0.11</v>
      </c>
      <c r="AM3219">
        <v>3.1</v>
      </c>
      <c r="AO3219" s="1">
        <v>1.7</v>
      </c>
      <c r="AP3219">
        <v>1.9</v>
      </c>
      <c r="AQ3219" s="3">
        <v>4102.3999999999996</v>
      </c>
      <c r="AR3219" s="1">
        <v>-15.85</v>
      </c>
      <c r="AS3219" s="1">
        <v>-107</v>
      </c>
      <c r="BA3219" t="s">
        <v>31</v>
      </c>
      <c r="BB3219" s="1">
        <v>5.2226885245901631</v>
      </c>
      <c r="BC3219" s="2">
        <f t="shared" si="965"/>
        <v>51.283497884344143</v>
      </c>
      <c r="BD3219" s="2">
        <f t="shared" si="966"/>
        <v>3.7545054064877854E-2</v>
      </c>
      <c r="BE3219" s="2">
        <f t="shared" si="967"/>
        <v>2.7066416822819073</v>
      </c>
      <c r="BF3219" s="2">
        <f t="shared" si="968"/>
        <v>4.5324206826380538</v>
      </c>
      <c r="BG3219" s="2">
        <f t="shared" si="969"/>
        <v>3.578358939666376</v>
      </c>
      <c r="BH3219" s="2">
        <f t="shared" si="970"/>
        <v>51.067902040106134</v>
      </c>
      <c r="BI3219" s="2">
        <f t="shared" si="971"/>
        <v>4.8605781529803016</v>
      </c>
      <c r="BJ3219" s="2">
        <f t="shared" si="972"/>
        <v>1.2390145512174038</v>
      </c>
      <c r="BK3219" s="2">
        <f t="shared" si="973"/>
        <v>2.6198912121363338</v>
      </c>
      <c r="BL3219" s="2">
        <f t="shared" si="974"/>
        <v>0.56778440650072004</v>
      </c>
      <c r="BN3219" s="1">
        <f t="shared" si="975"/>
        <v>1.2636118827467584</v>
      </c>
      <c r="BO3219" s="2">
        <f t="shared" si="976"/>
        <v>0.9957959996269321</v>
      </c>
      <c r="BP3219" s="1">
        <f t="shared" si="977"/>
        <v>1.6046511627906979</v>
      </c>
    </row>
    <row r="3220" spans="1:68" x14ac:dyDescent="0.25">
      <c r="A3220" t="s">
        <v>2915</v>
      </c>
      <c r="B3220" t="s">
        <v>2985</v>
      </c>
      <c r="C3220" t="s">
        <v>191</v>
      </c>
      <c r="D3220">
        <v>-18.844033</v>
      </c>
      <c r="E3220">
        <v>-68.984333000000007</v>
      </c>
      <c r="G3220" t="s">
        <v>2986</v>
      </c>
      <c r="H3220" t="s">
        <v>224</v>
      </c>
      <c r="I3220" t="s">
        <v>1009</v>
      </c>
      <c r="J3220" t="s">
        <v>29</v>
      </c>
      <c r="N3220">
        <v>33.700000000000003</v>
      </c>
      <c r="P3220">
        <v>6.33</v>
      </c>
      <c r="Q3220" s="1">
        <v>4.353459016393443</v>
      </c>
      <c r="S3220">
        <v>0.55000000000000004</v>
      </c>
      <c r="T3220">
        <v>1854</v>
      </c>
      <c r="U3220">
        <v>3.5</v>
      </c>
      <c r="W3220">
        <v>273</v>
      </c>
      <c r="Z3220">
        <v>24</v>
      </c>
      <c r="AA3220" s="1">
        <v>53.29</v>
      </c>
      <c r="AB3220">
        <v>1.4</v>
      </c>
      <c r="AD3220">
        <v>1184</v>
      </c>
      <c r="AE3220">
        <v>158</v>
      </c>
      <c r="AF3220">
        <v>6.1</v>
      </c>
      <c r="AG3220">
        <v>93</v>
      </c>
      <c r="AH3220">
        <v>38</v>
      </c>
      <c r="AM3220">
        <v>1.1000000000000001</v>
      </c>
      <c r="AO3220" s="1">
        <v>0.52</v>
      </c>
      <c r="AP3220">
        <v>0.43</v>
      </c>
      <c r="AQ3220" s="3">
        <v>4089.6</v>
      </c>
      <c r="AR3220" s="1">
        <v>-15.11</v>
      </c>
      <c r="AS3220" s="1">
        <v>-115</v>
      </c>
      <c r="BA3220" t="s">
        <v>31</v>
      </c>
      <c r="BB3220" s="1">
        <v>4.353459016393443</v>
      </c>
      <c r="BC3220" s="2">
        <f t="shared" si="965"/>
        <v>52.299012693935119</v>
      </c>
      <c r="BD3220" s="2">
        <f t="shared" si="966"/>
        <v>4.3802563075690831E-2</v>
      </c>
      <c r="BE3220" s="2">
        <f t="shared" si="967"/>
        <v>2.8419737663960025</v>
      </c>
      <c r="BF3220" s="2">
        <f t="shared" si="968"/>
        <v>2.2199611506798633</v>
      </c>
      <c r="BG3220" s="2">
        <f t="shared" si="969"/>
        <v>1.8974203770628972</v>
      </c>
      <c r="BH3220" s="2">
        <f t="shared" si="970"/>
        <v>51.502892687807211</v>
      </c>
      <c r="BI3220" s="2">
        <f t="shared" si="971"/>
        <v>4.0419544640573033</v>
      </c>
      <c r="BJ3220" s="2">
        <f t="shared" si="972"/>
        <v>0.8788359026076934</v>
      </c>
      <c r="BK3220" s="2">
        <f t="shared" si="973"/>
        <v>2.3204750736064672</v>
      </c>
      <c r="BL3220" s="2">
        <f t="shared" si="974"/>
        <v>1.5634643077556059</v>
      </c>
      <c r="BN3220" s="1">
        <f t="shared" si="975"/>
        <v>1.4310772584114329</v>
      </c>
      <c r="BO3220" s="2">
        <f t="shared" si="976"/>
        <v>0.98477753278466329</v>
      </c>
      <c r="BP3220" s="1">
        <f t="shared" si="977"/>
        <v>6.2295081967213122</v>
      </c>
    </row>
    <row r="3221" spans="1:68" x14ac:dyDescent="0.25">
      <c r="A3221" t="s">
        <v>2916</v>
      </c>
      <c r="B3221" t="s">
        <v>2985</v>
      </c>
      <c r="C3221" t="s">
        <v>191</v>
      </c>
      <c r="D3221">
        <v>-18.844033</v>
      </c>
      <c r="E3221">
        <v>-68.984333000000007</v>
      </c>
      <c r="G3221" t="s">
        <v>2986</v>
      </c>
      <c r="H3221" t="s">
        <v>224</v>
      </c>
      <c r="I3221" t="s">
        <v>1009</v>
      </c>
      <c r="J3221" t="s">
        <v>29</v>
      </c>
      <c r="N3221">
        <v>31.5</v>
      </c>
      <c r="P3221">
        <v>6.3</v>
      </c>
      <c r="Q3221" s="1">
        <v>3.5416502732240436</v>
      </c>
      <c r="S3221">
        <v>0.47</v>
      </c>
      <c r="T3221">
        <v>1440</v>
      </c>
      <c r="U3221">
        <v>3.9</v>
      </c>
      <c r="W3221">
        <v>223</v>
      </c>
      <c r="Z3221">
        <v>18.600000000000001</v>
      </c>
      <c r="AA3221" s="1">
        <v>49.55</v>
      </c>
      <c r="AB3221">
        <v>1.3</v>
      </c>
      <c r="AD3221">
        <v>911</v>
      </c>
      <c r="AE3221">
        <v>119</v>
      </c>
      <c r="AF3221">
        <v>4.7</v>
      </c>
      <c r="AG3221">
        <v>71</v>
      </c>
      <c r="AH3221">
        <v>29</v>
      </c>
      <c r="AM3221">
        <v>0.82</v>
      </c>
      <c r="AO3221" s="1">
        <v>0.39</v>
      </c>
      <c r="AP3221">
        <v>0.28999999999999998</v>
      </c>
      <c r="AQ3221" s="3">
        <v>3353.6</v>
      </c>
      <c r="AR3221" s="1">
        <v>-15.09</v>
      </c>
      <c r="AS3221" s="1">
        <v>-114.2</v>
      </c>
      <c r="BA3221" t="s">
        <v>31</v>
      </c>
      <c r="BB3221" s="1">
        <v>3.5416502732240436</v>
      </c>
      <c r="BC3221" s="2">
        <f t="shared" si="965"/>
        <v>40.620592383638922</v>
      </c>
      <c r="BD3221" s="2">
        <f t="shared" si="966"/>
        <v>4.8808570284341213E-2</v>
      </c>
      <c r="BE3221" s="2">
        <f t="shared" si="967"/>
        <v>2.3214657505725587</v>
      </c>
      <c r="BF3221" s="2">
        <f t="shared" si="968"/>
        <v>1.7204698917768941</v>
      </c>
      <c r="BG3221" s="2">
        <f t="shared" si="969"/>
        <v>1.7642555767210837</v>
      </c>
      <c r="BH3221" s="2">
        <f t="shared" si="970"/>
        <v>39.627648005567877</v>
      </c>
      <c r="BI3221" s="2">
        <f t="shared" si="971"/>
        <v>3.0442568431823993</v>
      </c>
      <c r="BJ3221" s="2">
        <f t="shared" si="972"/>
        <v>0.67713585938625565</v>
      </c>
      <c r="BK3221" s="2">
        <f t="shared" si="973"/>
        <v>1.7715454863017115</v>
      </c>
      <c r="BL3221" s="2">
        <f t="shared" si="974"/>
        <v>1.1931701296029624</v>
      </c>
      <c r="BN3221" s="1">
        <f t="shared" si="975"/>
        <v>0.43256760782000014</v>
      </c>
      <c r="BO3221" s="2">
        <f t="shared" si="976"/>
        <v>0.97555564013707052</v>
      </c>
      <c r="BP3221" s="1">
        <f t="shared" si="977"/>
        <v>6.1702127659574462</v>
      </c>
    </row>
    <row r="3222" spans="1:68" x14ac:dyDescent="0.25">
      <c r="A3222" t="s">
        <v>2917</v>
      </c>
      <c r="B3222" t="s">
        <v>2985</v>
      </c>
      <c r="C3222" t="s">
        <v>191</v>
      </c>
      <c r="D3222">
        <v>-18.844652</v>
      </c>
      <c r="E3222">
        <v>-68.983132999999995</v>
      </c>
      <c r="G3222" t="s">
        <v>2986</v>
      </c>
      <c r="H3222" t="s">
        <v>224</v>
      </c>
      <c r="I3222" t="s">
        <v>1009</v>
      </c>
      <c r="J3222" t="s">
        <v>29</v>
      </c>
      <c r="Q3222" s="1">
        <v>3.1967213114754101</v>
      </c>
      <c r="S3222">
        <v>0.46</v>
      </c>
      <c r="T3222">
        <v>1485</v>
      </c>
      <c r="U3222">
        <v>2.6</v>
      </c>
      <c r="W3222">
        <v>211</v>
      </c>
      <c r="Z3222">
        <v>21</v>
      </c>
      <c r="AA3222" s="1">
        <v>52.35</v>
      </c>
      <c r="AB3222">
        <v>1.4</v>
      </c>
      <c r="AD3222">
        <v>981</v>
      </c>
      <c r="AE3222">
        <v>126</v>
      </c>
      <c r="AF3222">
        <v>5.0999999999999996</v>
      </c>
      <c r="AG3222">
        <v>78</v>
      </c>
      <c r="AH3222">
        <v>32</v>
      </c>
      <c r="AM3222">
        <v>0.92</v>
      </c>
      <c r="AO3222" s="1">
        <v>0.37</v>
      </c>
      <c r="AP3222">
        <v>0.26</v>
      </c>
      <c r="AR3222" s="1">
        <v>-15.03</v>
      </c>
      <c r="AS3222" s="1">
        <v>-115.9</v>
      </c>
      <c r="BA3222" t="s">
        <v>31</v>
      </c>
      <c r="BB3222" s="1">
        <v>3.1967213114754101</v>
      </c>
      <c r="BC3222" s="2">
        <f t="shared" si="965"/>
        <v>41.889985895627639</v>
      </c>
      <c r="BD3222" s="2">
        <f t="shared" si="966"/>
        <v>3.2539046856227473E-2</v>
      </c>
      <c r="BE3222" s="2">
        <f t="shared" si="967"/>
        <v>2.1965438267749322</v>
      </c>
      <c r="BF3222" s="2">
        <f t="shared" si="968"/>
        <v>1.9424660068448802</v>
      </c>
      <c r="BG3222" s="2">
        <f t="shared" si="969"/>
        <v>1.8639511491695004</v>
      </c>
      <c r="BH3222" s="2">
        <f t="shared" si="970"/>
        <v>42.6725825394754</v>
      </c>
      <c r="BI3222" s="2">
        <f t="shared" si="971"/>
        <v>3.223330775134305</v>
      </c>
      <c r="BJ3222" s="2">
        <f t="shared" si="972"/>
        <v>0.73476444316380918</v>
      </c>
      <c r="BK3222" s="2">
        <f t="shared" si="973"/>
        <v>1.9462049004441337</v>
      </c>
      <c r="BL3222" s="2">
        <f t="shared" si="974"/>
        <v>1.3166015223205103</v>
      </c>
      <c r="BN3222" s="1">
        <f t="shared" si="975"/>
        <v>3.549240786224741</v>
      </c>
      <c r="BO3222" s="2">
        <f t="shared" si="976"/>
        <v>1.0186821892420224</v>
      </c>
      <c r="BP3222" s="1">
        <f t="shared" si="977"/>
        <v>6.2745098039215694</v>
      </c>
    </row>
    <row r="3223" spans="1:68" x14ac:dyDescent="0.25">
      <c r="A3223" t="s">
        <v>2918</v>
      </c>
      <c r="B3223" t="s">
        <v>2985</v>
      </c>
      <c r="C3223" t="s">
        <v>191</v>
      </c>
      <c r="D3223">
        <v>-18.844652</v>
      </c>
      <c r="E3223">
        <v>-68.983132999999995</v>
      </c>
      <c r="G3223" t="s">
        <v>2986</v>
      </c>
      <c r="H3223" t="s">
        <v>224</v>
      </c>
      <c r="I3223" t="s">
        <v>1009</v>
      </c>
      <c r="J3223" t="s">
        <v>29</v>
      </c>
      <c r="N3223">
        <v>30.4</v>
      </c>
      <c r="P3223">
        <v>6.2</v>
      </c>
      <c r="Q3223" s="1">
        <v>3.6749289617486336</v>
      </c>
      <c r="S3223">
        <v>0.45</v>
      </c>
      <c r="T3223">
        <v>1428</v>
      </c>
      <c r="U3223">
        <v>2.4</v>
      </c>
      <c r="W3223">
        <v>188</v>
      </c>
      <c r="Z3223">
        <v>18.5</v>
      </c>
      <c r="AA3223" s="1">
        <v>50.02</v>
      </c>
      <c r="AB3223">
        <v>1.4</v>
      </c>
      <c r="AD3223">
        <v>913</v>
      </c>
      <c r="AE3223">
        <v>121</v>
      </c>
      <c r="AF3223">
        <v>4.5999999999999996</v>
      </c>
      <c r="AG3223">
        <v>70</v>
      </c>
      <c r="AH3223">
        <v>28</v>
      </c>
      <c r="AJ3223">
        <v>1.4</v>
      </c>
      <c r="AM3223">
        <v>0.82</v>
      </c>
      <c r="AO3223" s="1">
        <v>0.37</v>
      </c>
      <c r="AP3223">
        <v>0.26</v>
      </c>
      <c r="AQ3223" s="3">
        <v>3238.4</v>
      </c>
      <c r="AR3223" s="1">
        <v>-15.16</v>
      </c>
      <c r="AS3223" s="1">
        <v>-114.6</v>
      </c>
      <c r="BA3223" t="s">
        <v>31</v>
      </c>
      <c r="BB3223" s="1">
        <v>3.6749289617486336</v>
      </c>
      <c r="BC3223" s="2">
        <f t="shared" si="965"/>
        <v>40.282087447108601</v>
      </c>
      <c r="BD3223" s="2">
        <f t="shared" si="966"/>
        <v>3.0036043251902282E-2</v>
      </c>
      <c r="BE3223" s="2">
        <f t="shared" si="967"/>
        <v>1.9571101394961481</v>
      </c>
      <c r="BF3223" s="2">
        <f t="shared" si="968"/>
        <v>1.7112200536490612</v>
      </c>
      <c r="BG3223" s="2">
        <f t="shared" si="969"/>
        <v>1.7809901906677825</v>
      </c>
      <c r="BH3223" s="2">
        <f t="shared" si="970"/>
        <v>39.714646135108097</v>
      </c>
      <c r="BI3223" s="2">
        <f t="shared" si="971"/>
        <v>3.0954208237400866</v>
      </c>
      <c r="BJ3223" s="2">
        <f t="shared" si="972"/>
        <v>0.66272871344186712</v>
      </c>
      <c r="BK3223" s="2">
        <f t="shared" si="973"/>
        <v>1.7465941414242225</v>
      </c>
      <c r="BL3223" s="2">
        <f t="shared" si="974"/>
        <v>1.1520263320304465</v>
      </c>
      <c r="BN3223" s="1">
        <f t="shared" si="975"/>
        <v>1.4086090814764838</v>
      </c>
      <c r="BO3223" s="2">
        <f t="shared" si="976"/>
        <v>0.98591330916637399</v>
      </c>
      <c r="BP3223" s="1">
        <f t="shared" si="977"/>
        <v>6.0869565217391308</v>
      </c>
    </row>
    <row r="3224" spans="1:68" x14ac:dyDescent="0.25">
      <c r="A3224" t="s">
        <v>2919</v>
      </c>
      <c r="B3224" t="s">
        <v>2985</v>
      </c>
      <c r="C3224" t="s">
        <v>191</v>
      </c>
      <c r="D3224">
        <v>-18.844652</v>
      </c>
      <c r="E3224">
        <v>-68.983132999999995</v>
      </c>
      <c r="G3224" t="s">
        <v>2986</v>
      </c>
      <c r="H3224" t="s">
        <v>224</v>
      </c>
      <c r="I3224" t="s">
        <v>1009</v>
      </c>
      <c r="J3224" t="s">
        <v>29</v>
      </c>
      <c r="N3224">
        <v>30.1</v>
      </c>
      <c r="P3224">
        <v>6.21</v>
      </c>
      <c r="Q3224" s="1">
        <v>3.3613224043715846</v>
      </c>
      <c r="S3224">
        <v>0.49</v>
      </c>
      <c r="T3224">
        <v>1481</v>
      </c>
      <c r="U3224">
        <v>2.6</v>
      </c>
      <c r="W3224">
        <v>211</v>
      </c>
      <c r="X3224">
        <v>0.35428571428571431</v>
      </c>
      <c r="Z3224">
        <v>20</v>
      </c>
      <c r="AA3224" s="1">
        <v>52.35</v>
      </c>
      <c r="AB3224">
        <v>1.3</v>
      </c>
      <c r="AD3224">
        <v>1060</v>
      </c>
      <c r="AE3224">
        <v>146</v>
      </c>
      <c r="AF3224">
        <v>5.2</v>
      </c>
      <c r="AG3224">
        <v>76</v>
      </c>
      <c r="AH3224">
        <v>33</v>
      </c>
      <c r="AM3224">
        <v>1</v>
      </c>
      <c r="AO3224" s="1">
        <v>0.34</v>
      </c>
      <c r="AP3224">
        <v>0.23</v>
      </c>
      <c r="AQ3224" s="3">
        <v>3360</v>
      </c>
      <c r="AR3224" s="1">
        <v>-15.07</v>
      </c>
      <c r="AS3224" s="1">
        <v>-113.2</v>
      </c>
      <c r="AT3224" s="1">
        <v>7.85</v>
      </c>
      <c r="AV3224">
        <v>0.70639700000000005</v>
      </c>
      <c r="AW3224" s="1">
        <v>6.1</v>
      </c>
      <c r="BA3224" t="s">
        <v>31</v>
      </c>
      <c r="BB3224" s="1">
        <v>3.3613224043715846</v>
      </c>
      <c r="BC3224" s="2">
        <f t="shared" si="965"/>
        <v>41.777150916784201</v>
      </c>
      <c r="BD3224" s="2">
        <f t="shared" si="966"/>
        <v>3.2539046856227473E-2</v>
      </c>
      <c r="BE3224" s="2">
        <f t="shared" si="967"/>
        <v>2.1965438267749322</v>
      </c>
      <c r="BF3224" s="2">
        <f t="shared" si="968"/>
        <v>1.8499676255665527</v>
      </c>
      <c r="BG3224" s="2">
        <f t="shared" si="969"/>
        <v>1.8639511491695004</v>
      </c>
      <c r="BH3224" s="2">
        <f t="shared" si="970"/>
        <v>46.10900865631389</v>
      </c>
      <c r="BI3224" s="2">
        <f t="shared" si="971"/>
        <v>3.7349705807111788</v>
      </c>
      <c r="BJ3224" s="2">
        <f t="shared" si="972"/>
        <v>0.7491715891081977</v>
      </c>
      <c r="BK3224" s="2">
        <f t="shared" si="973"/>
        <v>1.8963022106891561</v>
      </c>
      <c r="BL3224" s="2">
        <f t="shared" si="974"/>
        <v>1.357745319893026</v>
      </c>
      <c r="BN3224" s="1">
        <f t="shared" si="975"/>
        <v>7.0661617430799826</v>
      </c>
      <c r="BO3224" s="2">
        <f t="shared" si="976"/>
        <v>1.1036896400177769</v>
      </c>
      <c r="BP3224" s="1">
        <f t="shared" si="977"/>
        <v>6.3461538461538458</v>
      </c>
    </row>
    <row r="3225" spans="1:68" x14ac:dyDescent="0.25">
      <c r="A3225" t="s">
        <v>2920</v>
      </c>
      <c r="B3225" t="s">
        <v>2985</v>
      </c>
      <c r="C3225" t="s">
        <v>191</v>
      </c>
      <c r="G3225" t="s">
        <v>2731</v>
      </c>
      <c r="H3225" t="s">
        <v>224</v>
      </c>
      <c r="I3225" t="s">
        <v>1009</v>
      </c>
      <c r="J3225" t="s">
        <v>29</v>
      </c>
      <c r="P3225">
        <v>6.5</v>
      </c>
      <c r="Q3225" s="1">
        <v>4.1167540983606559</v>
      </c>
      <c r="S3225">
        <v>0.13</v>
      </c>
      <c r="T3225">
        <v>2080</v>
      </c>
      <c r="W3225">
        <v>398</v>
      </c>
      <c r="Z3225">
        <v>51</v>
      </c>
      <c r="AA3225" s="1">
        <v>108.91</v>
      </c>
      <c r="AD3225">
        <v>1350</v>
      </c>
      <c r="AE3225">
        <v>180</v>
      </c>
      <c r="AF3225">
        <v>9.75</v>
      </c>
      <c r="AG3225">
        <v>105</v>
      </c>
      <c r="AH3225">
        <v>8.5</v>
      </c>
      <c r="AQ3225" s="3">
        <v>4541</v>
      </c>
      <c r="AR3225" s="1">
        <v>-12.91</v>
      </c>
      <c r="AS3225" s="1">
        <v>-101.9</v>
      </c>
      <c r="BA3225" t="s">
        <v>31</v>
      </c>
      <c r="BB3225" s="1">
        <v>4.1167540983606559</v>
      </c>
      <c r="BC3225" s="2">
        <f t="shared" si="965"/>
        <v>58.674188998589557</v>
      </c>
      <c r="BD3225" s="2">
        <f t="shared" si="966"/>
        <v>0</v>
      </c>
      <c r="BE3225" s="2">
        <f t="shared" si="967"/>
        <v>4.1432438059546115</v>
      </c>
      <c r="BF3225" s="2">
        <f t="shared" si="968"/>
        <v>4.7174174451947088</v>
      </c>
      <c r="BG3225" s="2">
        <f t="shared" si="969"/>
        <v>3.8778017126275124</v>
      </c>
      <c r="BH3225" s="2">
        <f t="shared" si="970"/>
        <v>58.723737439645049</v>
      </c>
      <c r="BI3225" s="2">
        <f t="shared" si="971"/>
        <v>4.6047582501918649</v>
      </c>
      <c r="BJ3225" s="2">
        <f t="shared" si="972"/>
        <v>1.4046967295778707</v>
      </c>
      <c r="BK3225" s="2">
        <f t="shared" si="973"/>
        <v>2.6198912121363338</v>
      </c>
      <c r="BL3225" s="2">
        <f t="shared" si="974"/>
        <v>0.3497222793663855</v>
      </c>
      <c r="BN3225" s="1">
        <f t="shared" si="975"/>
        <v>-0.2857225641658766</v>
      </c>
      <c r="BO3225" s="2">
        <f t="shared" si="976"/>
        <v>1.0008444674208736</v>
      </c>
      <c r="BP3225" s="1">
        <f t="shared" si="977"/>
        <v>0.87179487179487181</v>
      </c>
    </row>
    <row r="3226" spans="1:68" x14ac:dyDescent="0.25">
      <c r="A3226" t="s">
        <v>2921</v>
      </c>
      <c r="B3226" t="s">
        <v>2985</v>
      </c>
      <c r="C3226" t="s">
        <v>191</v>
      </c>
      <c r="G3226" t="s">
        <v>2731</v>
      </c>
      <c r="H3226" t="s">
        <v>224</v>
      </c>
      <c r="I3226" t="s">
        <v>1009</v>
      </c>
      <c r="J3226" t="s">
        <v>29</v>
      </c>
      <c r="P3226">
        <v>6.83</v>
      </c>
      <c r="Q3226" s="1">
        <v>3.9548196721311477</v>
      </c>
      <c r="S3226">
        <v>1.5</v>
      </c>
      <c r="T3226">
        <v>2098</v>
      </c>
      <c r="U3226">
        <v>3.3</v>
      </c>
      <c r="W3226">
        <v>278</v>
      </c>
      <c r="Z3226">
        <v>55</v>
      </c>
      <c r="AA3226" s="1">
        <v>113.12</v>
      </c>
      <c r="AB3226">
        <v>6.6</v>
      </c>
      <c r="AD3226">
        <v>1352</v>
      </c>
      <c r="AE3226">
        <v>183</v>
      </c>
      <c r="AF3226">
        <v>10</v>
      </c>
      <c r="AG3226">
        <v>110</v>
      </c>
      <c r="AH3226">
        <v>10.6</v>
      </c>
      <c r="AM3226">
        <v>3.6</v>
      </c>
      <c r="AO3226" s="1">
        <v>1.8</v>
      </c>
      <c r="AP3226">
        <v>1.9</v>
      </c>
      <c r="AQ3226" s="3">
        <v>4825.6000000000004</v>
      </c>
      <c r="AR3226" s="1">
        <v>-13.62</v>
      </c>
      <c r="AS3226" s="1">
        <v>-104.9</v>
      </c>
      <c r="BA3226" t="s">
        <v>31</v>
      </c>
      <c r="BB3226" s="1">
        <v>3.9548196721311477</v>
      </c>
      <c r="BC3226" s="2">
        <f t="shared" si="965"/>
        <v>59.181946403385048</v>
      </c>
      <c r="BD3226" s="2">
        <f t="shared" si="966"/>
        <v>4.1299559471365641E-2</v>
      </c>
      <c r="BE3226" s="2">
        <f t="shared" si="967"/>
        <v>2.894024567978347</v>
      </c>
      <c r="BF3226" s="2">
        <f t="shared" si="968"/>
        <v>5.0874109703080199</v>
      </c>
      <c r="BG3226" s="2">
        <f t="shared" si="969"/>
        <v>4.0277011269160248</v>
      </c>
      <c r="BH3226" s="2">
        <f t="shared" si="970"/>
        <v>58.810735569185262</v>
      </c>
      <c r="BI3226" s="2">
        <f t="shared" si="971"/>
        <v>4.6815042210283959</v>
      </c>
      <c r="BJ3226" s="2">
        <f t="shared" si="972"/>
        <v>1.4407145944388418</v>
      </c>
      <c r="BK3226" s="2">
        <f t="shared" si="973"/>
        <v>2.7446479365237786</v>
      </c>
      <c r="BL3226" s="2">
        <f t="shared" si="974"/>
        <v>0.43612425426866896</v>
      </c>
      <c r="BN3226" s="1">
        <f t="shared" si="975"/>
        <v>1.6600412165428797</v>
      </c>
      <c r="BO3226" s="2">
        <f t="shared" si="976"/>
        <v>0.99372763390258223</v>
      </c>
      <c r="BP3226" s="1">
        <f t="shared" si="977"/>
        <v>1.06</v>
      </c>
    </row>
    <row r="3227" spans="1:68" x14ac:dyDescent="0.25">
      <c r="A3227" t="s">
        <v>2922</v>
      </c>
      <c r="B3227" t="s">
        <v>2985</v>
      </c>
      <c r="C3227" t="s">
        <v>191</v>
      </c>
      <c r="D3227">
        <v>-18.909165999999999</v>
      </c>
      <c r="E3227">
        <v>-68.996005999999994</v>
      </c>
      <c r="G3227" t="s">
        <v>2986</v>
      </c>
      <c r="H3227" t="s">
        <v>224</v>
      </c>
      <c r="I3227" t="s">
        <v>1009</v>
      </c>
      <c r="J3227" t="s">
        <v>29</v>
      </c>
      <c r="N3227">
        <v>72</v>
      </c>
      <c r="P3227">
        <v>6.2</v>
      </c>
      <c r="Q3227" s="1">
        <v>3.5911639344262296</v>
      </c>
      <c r="S3227">
        <v>1.3</v>
      </c>
      <c r="T3227">
        <v>1865</v>
      </c>
      <c r="U3227">
        <v>3.1</v>
      </c>
      <c r="W3227">
        <v>475</v>
      </c>
      <c r="Z3227">
        <v>47</v>
      </c>
      <c r="AA3227" s="1">
        <v>103.3</v>
      </c>
      <c r="AB3227">
        <v>3.4</v>
      </c>
      <c r="AD3227">
        <v>1227</v>
      </c>
      <c r="AE3227">
        <v>208</v>
      </c>
      <c r="AF3227">
        <v>8.5</v>
      </c>
      <c r="AG3227">
        <v>133</v>
      </c>
      <c r="AH3227">
        <v>25</v>
      </c>
      <c r="AM3227">
        <v>3.2</v>
      </c>
      <c r="AO3227" s="1">
        <v>1.7</v>
      </c>
      <c r="AP3227">
        <v>1.5</v>
      </c>
      <c r="AQ3227" s="3">
        <v>4576</v>
      </c>
      <c r="AR3227" s="1">
        <v>-13.59</v>
      </c>
      <c r="AS3227" s="1">
        <v>-103.8</v>
      </c>
      <c r="BA3227" t="s">
        <v>31</v>
      </c>
      <c r="BB3227" s="1">
        <v>3.5911639344262296</v>
      </c>
      <c r="BC3227" s="2">
        <f t="shared" si="965"/>
        <v>52.609308885754579</v>
      </c>
      <c r="BD3227" s="2">
        <f t="shared" si="966"/>
        <v>3.879655586704045E-2</v>
      </c>
      <c r="BE3227" s="2">
        <f t="shared" si="967"/>
        <v>4.9448261503227151</v>
      </c>
      <c r="BF3227" s="2">
        <f t="shared" si="968"/>
        <v>4.3474239200813987</v>
      </c>
      <c r="BG3227" s="2">
        <f t="shared" si="969"/>
        <v>3.6780545121147923</v>
      </c>
      <c r="BH3227" s="2">
        <f t="shared" si="970"/>
        <v>53.37335247292183</v>
      </c>
      <c r="BI3227" s="2">
        <f t="shared" si="971"/>
        <v>5.3210539779994876</v>
      </c>
      <c r="BJ3227" s="2">
        <f t="shared" si="972"/>
        <v>1.2246074052730154</v>
      </c>
      <c r="BK3227" s="2">
        <f t="shared" si="973"/>
        <v>3.3185288687060228</v>
      </c>
      <c r="BL3227" s="2">
        <f t="shared" si="974"/>
        <v>1.0285949393128986</v>
      </c>
      <c r="BN3227" s="1">
        <f t="shared" si="975"/>
        <v>1.8437728538159721</v>
      </c>
      <c r="BO3227" s="2">
        <f t="shared" si="976"/>
        <v>1.0145229732788628</v>
      </c>
      <c r="BP3227" s="1">
        <f t="shared" si="977"/>
        <v>2.9411764705882355</v>
      </c>
    </row>
    <row r="3228" spans="1:68" x14ac:dyDescent="0.25">
      <c r="A3228" t="s">
        <v>2923</v>
      </c>
      <c r="B3228" t="s">
        <v>2985</v>
      </c>
      <c r="C3228" t="s">
        <v>191</v>
      </c>
      <c r="D3228">
        <v>-18.909579000000001</v>
      </c>
      <c r="E3228">
        <v>-68.992187999999999</v>
      </c>
      <c r="G3228" t="s">
        <v>2986</v>
      </c>
      <c r="H3228" t="s">
        <v>224</v>
      </c>
      <c r="I3228" t="s">
        <v>1009</v>
      </c>
      <c r="J3228" t="s">
        <v>29</v>
      </c>
      <c r="N3228">
        <v>77.400000000000006</v>
      </c>
      <c r="P3228">
        <v>6.76</v>
      </c>
      <c r="Q3228" s="1">
        <v>3.7902185792349727</v>
      </c>
      <c r="S3228">
        <v>1.2</v>
      </c>
      <c r="T3228">
        <v>1778</v>
      </c>
      <c r="U3228">
        <v>2.9</v>
      </c>
      <c r="W3228">
        <v>233</v>
      </c>
      <c r="Z3228">
        <v>46</v>
      </c>
      <c r="AA3228" s="1">
        <v>102.84</v>
      </c>
      <c r="AB3228">
        <v>5.5</v>
      </c>
      <c r="AD3228">
        <v>1134</v>
      </c>
      <c r="AE3228">
        <v>177</v>
      </c>
      <c r="AF3228">
        <v>8.5</v>
      </c>
      <c r="AG3228">
        <v>92</v>
      </c>
      <c r="AH3228">
        <v>12.7</v>
      </c>
      <c r="AM3228">
        <v>3.2</v>
      </c>
      <c r="AO3228" s="1">
        <v>1.8</v>
      </c>
      <c r="AP3228">
        <v>1.7</v>
      </c>
      <c r="AQ3228" s="3">
        <v>4064</v>
      </c>
      <c r="AR3228" s="1">
        <v>-13.76</v>
      </c>
      <c r="AS3228" s="1">
        <v>-107.6</v>
      </c>
      <c r="BA3228" t="s">
        <v>31</v>
      </c>
      <c r="BB3228" s="1">
        <v>3.7902185792349727</v>
      </c>
      <c r="BC3228" s="2">
        <f t="shared" si="965"/>
        <v>50.15514809590973</v>
      </c>
      <c r="BD3228" s="2">
        <f t="shared" si="966"/>
        <v>3.6293552262715259E-2</v>
      </c>
      <c r="BE3228" s="2">
        <f t="shared" si="967"/>
        <v>2.4255673537372475</v>
      </c>
      <c r="BF3228" s="2">
        <f t="shared" si="968"/>
        <v>4.2549255388030707</v>
      </c>
      <c r="BG3228" s="2">
        <f t="shared" si="969"/>
        <v>3.6616759537839814</v>
      </c>
      <c r="BH3228" s="2">
        <f t="shared" si="970"/>
        <v>49.327939449301837</v>
      </c>
      <c r="BI3228" s="2">
        <f t="shared" si="971"/>
        <v>4.528012279355333</v>
      </c>
      <c r="BJ3228" s="2">
        <f t="shared" si="972"/>
        <v>1.2246074052730154</v>
      </c>
      <c r="BK3228" s="2">
        <f t="shared" si="973"/>
        <v>2.2955237287289783</v>
      </c>
      <c r="BL3228" s="2">
        <f t="shared" si="974"/>
        <v>0.52252622917095248</v>
      </c>
      <c r="BN3228" s="1">
        <f t="shared" si="975"/>
        <v>1.5758031944592701</v>
      </c>
      <c r="BO3228" s="2">
        <f t="shared" si="976"/>
        <v>0.9835070042057088</v>
      </c>
      <c r="BP3228" s="1">
        <f t="shared" si="977"/>
        <v>1.4941176470588236</v>
      </c>
    </row>
    <row r="3229" spans="1:68" x14ac:dyDescent="0.25">
      <c r="A3229" t="s">
        <v>2924</v>
      </c>
      <c r="B3229" t="s">
        <v>2985</v>
      </c>
      <c r="C3229" t="s">
        <v>191</v>
      </c>
      <c r="D3229">
        <v>-18.913810000000002</v>
      </c>
      <c r="E3229">
        <v>-68.979860000000002</v>
      </c>
      <c r="G3229" t="s">
        <v>2986</v>
      </c>
      <c r="H3229" t="s">
        <v>224</v>
      </c>
      <c r="I3229" t="s">
        <v>1009</v>
      </c>
      <c r="J3229" t="s">
        <v>29</v>
      </c>
      <c r="N3229">
        <v>79.7</v>
      </c>
      <c r="P3229">
        <v>6.36</v>
      </c>
      <c r="Q3229" s="1">
        <v>4.2006775956284157</v>
      </c>
      <c r="S3229">
        <v>1.2</v>
      </c>
      <c r="T3229">
        <v>1977</v>
      </c>
      <c r="U3229">
        <v>3.4</v>
      </c>
      <c r="W3229">
        <v>281</v>
      </c>
      <c r="Z3229">
        <v>51</v>
      </c>
      <c r="AA3229" s="1">
        <v>113.12</v>
      </c>
      <c r="AB3229">
        <v>4.8</v>
      </c>
      <c r="AD3229">
        <v>1247</v>
      </c>
      <c r="AE3229">
        <v>175</v>
      </c>
      <c r="AF3229">
        <v>9.1999999999999993</v>
      </c>
      <c r="AG3229">
        <v>99</v>
      </c>
      <c r="AH3229">
        <v>11</v>
      </c>
      <c r="AJ3229">
        <v>0.2</v>
      </c>
      <c r="AM3229">
        <v>3.2</v>
      </c>
      <c r="AO3229" s="1">
        <v>1.6</v>
      </c>
      <c r="AP3229">
        <v>1.9</v>
      </c>
      <c r="AQ3229" s="3">
        <v>4825.6000000000004</v>
      </c>
      <c r="AR3229" s="1">
        <v>-13.78</v>
      </c>
      <c r="AS3229" s="1">
        <v>-106.3</v>
      </c>
      <c r="BA3229" t="s">
        <v>31</v>
      </c>
      <c r="BB3229" s="1">
        <v>4.2006775956284157</v>
      </c>
      <c r="BC3229" s="2">
        <f t="shared" si="965"/>
        <v>55.768688293370943</v>
      </c>
      <c r="BD3229" s="2">
        <f t="shared" si="966"/>
        <v>4.2551061273528236E-2</v>
      </c>
      <c r="BE3229" s="2">
        <f t="shared" si="967"/>
        <v>2.9252550489277533</v>
      </c>
      <c r="BF3229" s="2">
        <f t="shared" si="968"/>
        <v>4.7174174451947088</v>
      </c>
      <c r="BG3229" s="2">
        <f t="shared" si="969"/>
        <v>4.0277011269160248</v>
      </c>
      <c r="BH3229" s="2">
        <f t="shared" si="970"/>
        <v>54.243333768323978</v>
      </c>
      <c r="BI3229" s="2">
        <f t="shared" si="971"/>
        <v>4.4768482987976457</v>
      </c>
      <c r="BJ3229" s="2">
        <f t="shared" si="972"/>
        <v>1.3254574268837342</v>
      </c>
      <c r="BK3229" s="2">
        <f t="shared" si="973"/>
        <v>2.4701831428714005</v>
      </c>
      <c r="BL3229" s="2">
        <f t="shared" si="974"/>
        <v>0.4525817732976754</v>
      </c>
      <c r="BN3229" s="1">
        <f t="shared" si="975"/>
        <v>2.1815175453296892E-2</v>
      </c>
      <c r="BO3229" s="2">
        <f t="shared" si="976"/>
        <v>0.97264854936119627</v>
      </c>
      <c r="BP3229" s="1">
        <f t="shared" si="977"/>
        <v>1.1956521739130437</v>
      </c>
    </row>
    <row r="3230" spans="1:68" x14ac:dyDescent="0.25">
      <c r="A3230" t="s">
        <v>2925</v>
      </c>
      <c r="B3230" t="s">
        <v>2985</v>
      </c>
      <c r="C3230" t="s">
        <v>191</v>
      </c>
      <c r="D3230">
        <v>-18.910094999999998</v>
      </c>
      <c r="E3230">
        <v>-68.984333000000007</v>
      </c>
      <c r="G3230" t="s">
        <v>2986</v>
      </c>
      <c r="H3230" t="s">
        <v>224</v>
      </c>
      <c r="I3230" t="s">
        <v>1009</v>
      </c>
      <c r="J3230" t="s">
        <v>29</v>
      </c>
      <c r="N3230">
        <v>81</v>
      </c>
      <c r="P3230">
        <v>6.1</v>
      </c>
      <c r="Q3230" s="1">
        <v>3.3613224043715846</v>
      </c>
      <c r="S3230">
        <v>1</v>
      </c>
      <c r="T3230">
        <v>1728</v>
      </c>
      <c r="U3230">
        <v>1.2</v>
      </c>
      <c r="W3230">
        <v>196</v>
      </c>
      <c r="Z3230">
        <v>46</v>
      </c>
      <c r="AA3230" s="1">
        <v>97.69</v>
      </c>
      <c r="AD3230">
        <v>1134</v>
      </c>
      <c r="AE3230">
        <v>168</v>
      </c>
      <c r="AF3230">
        <v>8</v>
      </c>
      <c r="AG3230">
        <v>93</v>
      </c>
      <c r="AH3230">
        <v>13.2</v>
      </c>
      <c r="AO3230" s="1">
        <v>1.8</v>
      </c>
      <c r="AP3230">
        <v>1.5</v>
      </c>
      <c r="AQ3230" s="3">
        <v>3552</v>
      </c>
      <c r="AR3230" s="1">
        <v>-13.85</v>
      </c>
      <c r="AS3230" s="1">
        <v>-107.2</v>
      </c>
      <c r="BA3230" t="s">
        <v>31</v>
      </c>
      <c r="BB3230" s="1">
        <v>3.3613224043715846</v>
      </c>
      <c r="BC3230" s="2">
        <f t="shared" si="965"/>
        <v>48.744710860366709</v>
      </c>
      <c r="BD3230" s="2">
        <f t="shared" si="966"/>
        <v>1.5018021625951141E-2</v>
      </c>
      <c r="BE3230" s="2">
        <f t="shared" si="967"/>
        <v>2.0403914220278994</v>
      </c>
      <c r="BF3230" s="2">
        <f t="shared" si="968"/>
        <v>4.2549255388030707</v>
      </c>
      <c r="BG3230" s="2">
        <f t="shared" si="969"/>
        <v>3.4783073116020722</v>
      </c>
      <c r="BH3230" s="2">
        <f t="shared" si="970"/>
        <v>49.327939449301837</v>
      </c>
      <c r="BI3230" s="2">
        <f t="shared" si="971"/>
        <v>4.29777436684574</v>
      </c>
      <c r="BJ3230" s="2">
        <f t="shared" si="972"/>
        <v>1.1525716755510733</v>
      </c>
      <c r="BK3230" s="2">
        <f t="shared" si="973"/>
        <v>2.3204750736064672</v>
      </c>
      <c r="BL3230" s="2">
        <f t="shared" si="974"/>
        <v>0.54309812795721046</v>
      </c>
      <c r="BN3230" s="1">
        <f t="shared" si="975"/>
        <v>3.6875148488826905</v>
      </c>
      <c r="BO3230" s="2">
        <f t="shared" si="976"/>
        <v>1.0119649615033277</v>
      </c>
      <c r="BP3230" s="1">
        <f t="shared" si="977"/>
        <v>1.65</v>
      </c>
    </row>
    <row r="3231" spans="1:68" x14ac:dyDescent="0.25">
      <c r="A3231" t="s">
        <v>2926</v>
      </c>
      <c r="B3231" t="s">
        <v>2985</v>
      </c>
      <c r="C3231" t="s">
        <v>191</v>
      </c>
      <c r="D3231">
        <v>-18.843826</v>
      </c>
      <c r="E3231">
        <v>-68.980733000000001</v>
      </c>
      <c r="G3231" t="s">
        <v>2986</v>
      </c>
      <c r="H3231" t="s">
        <v>224</v>
      </c>
      <c r="I3231" t="s">
        <v>1009</v>
      </c>
      <c r="J3231" t="s">
        <v>29</v>
      </c>
      <c r="N3231">
        <v>31.5</v>
      </c>
      <c r="P3231">
        <v>6.84</v>
      </c>
      <c r="Q3231" s="1">
        <v>3.1006939890710385</v>
      </c>
      <c r="S3231">
        <v>0.51</v>
      </c>
      <c r="T3231">
        <v>1882</v>
      </c>
      <c r="U3231">
        <v>1.9</v>
      </c>
      <c r="W3231">
        <v>263</v>
      </c>
      <c r="Z3231">
        <v>22</v>
      </c>
      <c r="AA3231" s="1">
        <v>50.48</v>
      </c>
      <c r="AD3231">
        <v>1175</v>
      </c>
      <c r="AE3231">
        <v>149</v>
      </c>
      <c r="AF3231">
        <v>5.8</v>
      </c>
      <c r="AG3231">
        <v>92</v>
      </c>
      <c r="AH3231">
        <v>38</v>
      </c>
      <c r="AO3231" s="1">
        <v>0.68</v>
      </c>
      <c r="AP3231">
        <v>0.35</v>
      </c>
      <c r="AQ3231" s="3">
        <v>4140.8</v>
      </c>
      <c r="AR3231" s="1">
        <v>-14.92</v>
      </c>
      <c r="AS3231" s="1">
        <v>-114</v>
      </c>
      <c r="BA3231" t="s">
        <v>31</v>
      </c>
      <c r="BB3231" s="1">
        <v>3.1006939890710385</v>
      </c>
      <c r="BC3231" s="2">
        <f t="shared" si="965"/>
        <v>53.088857545839204</v>
      </c>
      <c r="BD3231" s="2">
        <f t="shared" si="966"/>
        <v>2.3778534241089309E-2</v>
      </c>
      <c r="BE3231" s="2">
        <f t="shared" si="967"/>
        <v>2.7378721632313137</v>
      </c>
      <c r="BF3231" s="2">
        <f t="shared" si="968"/>
        <v>2.0349643881232078</v>
      </c>
      <c r="BG3231" s="2">
        <f t="shared" si="969"/>
        <v>1.7973687489985934</v>
      </c>
      <c r="BH3231" s="2">
        <f t="shared" si="970"/>
        <v>51.111401104876244</v>
      </c>
      <c r="BI3231" s="2">
        <f t="shared" si="971"/>
        <v>3.8117165515477103</v>
      </c>
      <c r="BJ3231" s="2">
        <f t="shared" si="972"/>
        <v>0.83561446477452817</v>
      </c>
      <c r="BK3231" s="2">
        <f t="shared" si="973"/>
        <v>2.2955237287289783</v>
      </c>
      <c r="BL3231" s="2">
        <f t="shared" si="974"/>
        <v>1.5634643077556059</v>
      </c>
      <c r="BN3231" s="1">
        <f t="shared" si="975"/>
        <v>1.4282128562344263</v>
      </c>
      <c r="BO3231" s="2">
        <f t="shared" si="976"/>
        <v>0.96275194961097932</v>
      </c>
      <c r="BP3231" s="1">
        <f t="shared" si="977"/>
        <v>6.5517241379310347</v>
      </c>
    </row>
    <row r="3232" spans="1:68" x14ac:dyDescent="0.25">
      <c r="A3232" t="s">
        <v>2927</v>
      </c>
      <c r="B3232" t="s">
        <v>2985</v>
      </c>
      <c r="C3232" t="s">
        <v>191</v>
      </c>
      <c r="D3232">
        <v>-18.913706999999999</v>
      </c>
      <c r="E3232">
        <v>-68.97757</v>
      </c>
      <c r="G3232" t="s">
        <v>2986</v>
      </c>
      <c r="H3232" t="s">
        <v>224</v>
      </c>
      <c r="I3232" t="s">
        <v>1009</v>
      </c>
      <c r="J3232" t="s">
        <v>29</v>
      </c>
      <c r="Q3232" s="1">
        <v>3.9672131147540983</v>
      </c>
      <c r="S3232">
        <v>1.6</v>
      </c>
      <c r="T3232">
        <v>2147</v>
      </c>
      <c r="U3232">
        <v>3.9</v>
      </c>
      <c r="W3232">
        <v>287</v>
      </c>
      <c r="Z3232">
        <v>63</v>
      </c>
      <c r="AA3232" s="1">
        <v>121.07</v>
      </c>
      <c r="AB3232">
        <v>7.1</v>
      </c>
      <c r="AD3232">
        <v>1461</v>
      </c>
      <c r="AE3232">
        <v>194</v>
      </c>
      <c r="AF3232">
        <v>10.7</v>
      </c>
      <c r="AG3232">
        <v>121</v>
      </c>
      <c r="AH3232">
        <v>11.6</v>
      </c>
      <c r="AM3232">
        <v>3.6</v>
      </c>
      <c r="AO3232" s="1">
        <v>1.8</v>
      </c>
      <c r="AP3232">
        <v>1.9</v>
      </c>
      <c r="AR3232" s="1">
        <v>-13.49</v>
      </c>
      <c r="AS3232" s="1">
        <v>-108.3</v>
      </c>
      <c r="BA3232" t="s">
        <v>31</v>
      </c>
      <c r="BB3232" s="1">
        <v>3.9672131147540983</v>
      </c>
      <c r="BC3232" s="2">
        <f t="shared" si="965"/>
        <v>60.564174894217203</v>
      </c>
      <c r="BD3232" s="2">
        <f t="shared" si="966"/>
        <v>4.8808570284341213E-2</v>
      </c>
      <c r="BE3232" s="2">
        <f t="shared" si="967"/>
        <v>2.9877160108265666</v>
      </c>
      <c r="BF3232" s="2">
        <f t="shared" si="968"/>
        <v>5.8273980205346403</v>
      </c>
      <c r="BG3232" s="2">
        <f t="shared" si="969"/>
        <v>4.3107653415463494</v>
      </c>
      <c r="BH3232" s="2">
        <f t="shared" si="970"/>
        <v>63.552133629126971</v>
      </c>
      <c r="BI3232" s="2">
        <f t="shared" si="971"/>
        <v>4.9629061140956763</v>
      </c>
      <c r="BJ3232" s="2">
        <f t="shared" si="972"/>
        <v>1.5415646160495604</v>
      </c>
      <c r="BK3232" s="2">
        <f t="shared" si="973"/>
        <v>3.0191127301761562</v>
      </c>
      <c r="BL3232" s="2">
        <f t="shared" si="974"/>
        <v>0.47726805184118493</v>
      </c>
      <c r="BN3232" s="1">
        <f t="shared" si="975"/>
        <v>4.3994021634090164</v>
      </c>
      <c r="BO3232" s="2">
        <f t="shared" si="976"/>
        <v>1.0493354155344905</v>
      </c>
      <c r="BP3232" s="1">
        <f t="shared" si="977"/>
        <v>1.0841121495327104</v>
      </c>
    </row>
    <row r="3233" spans="1:68" x14ac:dyDescent="0.25">
      <c r="A3233" t="s">
        <v>2928</v>
      </c>
      <c r="B3233" t="s">
        <v>2985</v>
      </c>
      <c r="C3233" t="s">
        <v>191</v>
      </c>
      <c r="D3233">
        <v>-18.913706999999999</v>
      </c>
      <c r="E3233">
        <v>-68.97757</v>
      </c>
      <c r="G3233" t="s">
        <v>2986</v>
      </c>
      <c r="H3233" t="s">
        <v>224</v>
      </c>
      <c r="I3233" t="s">
        <v>1009</v>
      </c>
      <c r="J3233" t="s">
        <v>29</v>
      </c>
      <c r="N3233">
        <v>86.2</v>
      </c>
      <c r="P3233">
        <v>6.85</v>
      </c>
      <c r="Q3233" s="1">
        <v>3.905639344262295</v>
      </c>
      <c r="S3233">
        <v>1.9</v>
      </c>
      <c r="T3233">
        <v>2133</v>
      </c>
      <c r="U3233">
        <v>3.7</v>
      </c>
      <c r="W3233">
        <v>290</v>
      </c>
      <c r="Z3233">
        <v>60</v>
      </c>
      <c r="AA3233" s="1">
        <v>120.13</v>
      </c>
      <c r="AB3233">
        <v>7.1</v>
      </c>
      <c r="AD3233">
        <v>1410</v>
      </c>
      <c r="AE3233">
        <v>200</v>
      </c>
      <c r="AF3233">
        <v>10.3</v>
      </c>
      <c r="AG3233">
        <v>114</v>
      </c>
      <c r="AH3233">
        <v>11.3</v>
      </c>
      <c r="AM3233">
        <v>3.7</v>
      </c>
      <c r="AO3233" s="1">
        <v>1.8</v>
      </c>
      <c r="AP3233">
        <v>1.8</v>
      </c>
      <c r="AQ3233" s="3">
        <v>5171.2</v>
      </c>
      <c r="AR3233" s="1">
        <v>-13.61</v>
      </c>
      <c r="AS3233" s="1">
        <v>-104.3</v>
      </c>
      <c r="AT3233" s="1">
        <v>5.04</v>
      </c>
      <c r="AV3233">
        <v>0.70628899999999994</v>
      </c>
      <c r="AW3233" s="1">
        <v>3.37</v>
      </c>
      <c r="BA3233" t="s">
        <v>31</v>
      </c>
      <c r="BB3233" s="1">
        <v>3.905639344262295</v>
      </c>
      <c r="BC3233" s="2">
        <f t="shared" si="965"/>
        <v>60.169252468265157</v>
      </c>
      <c r="BD3233" s="2">
        <f t="shared" si="966"/>
        <v>4.6305566680016022E-2</v>
      </c>
      <c r="BE3233" s="2">
        <f t="shared" si="967"/>
        <v>3.0189464917759734</v>
      </c>
      <c r="BF3233" s="2">
        <f t="shared" si="968"/>
        <v>5.5499028766996581</v>
      </c>
      <c r="BG3233" s="2">
        <f t="shared" si="969"/>
        <v>4.2772961136529526</v>
      </c>
      <c r="BH3233" s="2">
        <f t="shared" si="970"/>
        <v>61.333681325851494</v>
      </c>
      <c r="BI3233" s="2">
        <f t="shared" si="971"/>
        <v>5.1163980557687383</v>
      </c>
      <c r="BJ3233" s="2">
        <f t="shared" si="972"/>
        <v>1.483936032272007</v>
      </c>
      <c r="BK3233" s="2">
        <f t="shared" si="973"/>
        <v>2.844453316033734</v>
      </c>
      <c r="BL3233" s="2">
        <f t="shared" si="974"/>
        <v>0.46492491256943019</v>
      </c>
      <c r="BN3233" s="1">
        <f t="shared" si="975"/>
        <v>3.0361585018088273</v>
      </c>
      <c r="BO3233" s="2">
        <f t="shared" si="976"/>
        <v>1.0193525564938752</v>
      </c>
      <c r="BP3233" s="1">
        <f t="shared" si="977"/>
        <v>1.0970873786407767</v>
      </c>
    </row>
    <row r="3234" spans="1:68" x14ac:dyDescent="0.25">
      <c r="A3234" t="s">
        <v>2929</v>
      </c>
      <c r="B3234" t="s">
        <v>2985</v>
      </c>
      <c r="C3234" t="s">
        <v>191</v>
      </c>
      <c r="D3234">
        <v>-18.913706999999999</v>
      </c>
      <c r="E3234">
        <v>-68.97757</v>
      </c>
      <c r="G3234" t="s">
        <v>2986</v>
      </c>
      <c r="H3234" t="s">
        <v>224</v>
      </c>
      <c r="I3234" t="s">
        <v>1009</v>
      </c>
      <c r="J3234" t="s">
        <v>29</v>
      </c>
      <c r="N3234">
        <v>85.4</v>
      </c>
      <c r="P3234">
        <v>6.95</v>
      </c>
      <c r="Q3234" s="1">
        <v>4.7038743169398902</v>
      </c>
      <c r="S3234">
        <v>1.5</v>
      </c>
      <c r="T3234">
        <v>2111</v>
      </c>
      <c r="U3234">
        <v>3.2</v>
      </c>
      <c r="W3234">
        <v>276</v>
      </c>
      <c r="Z3234">
        <v>58</v>
      </c>
      <c r="AA3234" s="1">
        <v>114.99</v>
      </c>
      <c r="AB3234">
        <v>6.9</v>
      </c>
      <c r="AD3234">
        <v>1366</v>
      </c>
      <c r="AE3234">
        <v>190</v>
      </c>
      <c r="AF3234">
        <v>10.1</v>
      </c>
      <c r="AG3234">
        <v>112</v>
      </c>
      <c r="AH3234">
        <v>10.5</v>
      </c>
      <c r="AJ3234">
        <v>0.45</v>
      </c>
      <c r="AM3234">
        <v>3.4</v>
      </c>
      <c r="AO3234" s="1">
        <v>1.8</v>
      </c>
      <c r="AP3234">
        <v>2</v>
      </c>
      <c r="AQ3234" s="3">
        <v>4646.3999999999996</v>
      </c>
      <c r="AR3234" s="1">
        <v>-13.58</v>
      </c>
      <c r="AS3234" s="1">
        <v>-105.7</v>
      </c>
      <c r="BA3234" t="s">
        <v>31</v>
      </c>
      <c r="BB3234" s="1">
        <v>4.7038743169398902</v>
      </c>
      <c r="BC3234" s="2">
        <f t="shared" si="965"/>
        <v>59.548660084626228</v>
      </c>
      <c r="BD3234" s="2">
        <f t="shared" si="966"/>
        <v>4.0048057669203045E-2</v>
      </c>
      <c r="BE3234" s="2">
        <f t="shared" si="967"/>
        <v>2.8732042473454089</v>
      </c>
      <c r="BF3234" s="2">
        <f t="shared" si="968"/>
        <v>5.3649061141430021</v>
      </c>
      <c r="BG3234" s="2">
        <f t="shared" si="969"/>
        <v>4.0942835270869304</v>
      </c>
      <c r="BH3234" s="2">
        <f t="shared" si="970"/>
        <v>59.419722475966765</v>
      </c>
      <c r="BI3234" s="2">
        <f t="shared" si="971"/>
        <v>4.8605781529803016</v>
      </c>
      <c r="BJ3234" s="2">
        <f t="shared" si="972"/>
        <v>1.4551217403832302</v>
      </c>
      <c r="BK3234" s="2">
        <f t="shared" si="973"/>
        <v>2.7945506262787561</v>
      </c>
      <c r="BL3234" s="2">
        <f t="shared" si="974"/>
        <v>0.43200987451141742</v>
      </c>
      <c r="BN3234" s="1">
        <f t="shared" si="975"/>
        <v>1.5113475932691718</v>
      </c>
      <c r="BO3234" s="2">
        <f t="shared" si="976"/>
        <v>0.99783475214259687</v>
      </c>
      <c r="BP3234" s="1">
        <f t="shared" si="977"/>
        <v>1.0396039603960396</v>
      </c>
    </row>
    <row r="3235" spans="1:68" x14ac:dyDescent="0.25">
      <c r="A3235" t="s">
        <v>2930</v>
      </c>
      <c r="B3235" t="s">
        <v>2985</v>
      </c>
      <c r="C3235" t="s">
        <v>191</v>
      </c>
      <c r="D3235">
        <v>-18.913706999999999</v>
      </c>
      <c r="E3235">
        <v>-68.97757</v>
      </c>
      <c r="G3235" t="s">
        <v>2986</v>
      </c>
      <c r="H3235" t="s">
        <v>224</v>
      </c>
      <c r="I3235" t="s">
        <v>1009</v>
      </c>
      <c r="J3235" t="s">
        <v>29</v>
      </c>
      <c r="N3235">
        <v>81.3</v>
      </c>
      <c r="P3235">
        <v>6.9</v>
      </c>
      <c r="Q3235" s="1">
        <v>3.233174863387978</v>
      </c>
      <c r="S3235">
        <v>1.4</v>
      </c>
      <c r="T3235">
        <v>2117</v>
      </c>
      <c r="U3235">
        <v>2.1</v>
      </c>
      <c r="W3235">
        <v>272</v>
      </c>
      <c r="Z3235">
        <v>54</v>
      </c>
      <c r="AA3235" s="1">
        <v>107.04</v>
      </c>
      <c r="AD3235">
        <v>1310</v>
      </c>
      <c r="AE3235">
        <v>175</v>
      </c>
      <c r="AF3235">
        <v>9.1999999999999993</v>
      </c>
      <c r="AG3235">
        <v>107</v>
      </c>
      <c r="AH3235">
        <v>10.3</v>
      </c>
      <c r="AO3235" s="1">
        <v>2</v>
      </c>
      <c r="AP3235">
        <v>2</v>
      </c>
      <c r="AQ3235" s="3">
        <v>4390.3999999999996</v>
      </c>
      <c r="AR3235" s="1">
        <v>-13.1</v>
      </c>
      <c r="AS3235" s="1">
        <v>-104.3</v>
      </c>
      <c r="BA3235" t="s">
        <v>31</v>
      </c>
      <c r="BB3235" s="1">
        <v>3.233174863387978</v>
      </c>
      <c r="BC3235" s="2">
        <f t="shared" si="965"/>
        <v>59.717912552891391</v>
      </c>
      <c r="BD3235" s="2">
        <f t="shared" si="966"/>
        <v>2.6281537845414499E-2</v>
      </c>
      <c r="BE3235" s="2">
        <f t="shared" si="967"/>
        <v>2.8315636060795337</v>
      </c>
      <c r="BF3235" s="2">
        <f t="shared" si="968"/>
        <v>4.9949125890296919</v>
      </c>
      <c r="BG3235" s="2">
        <f t="shared" si="969"/>
        <v>3.8112193124566058</v>
      </c>
      <c r="BH3235" s="2">
        <f t="shared" si="970"/>
        <v>56.983774848840746</v>
      </c>
      <c r="BI3235" s="2">
        <f t="shared" si="971"/>
        <v>4.4768482987976457</v>
      </c>
      <c r="BJ3235" s="2">
        <f t="shared" si="972"/>
        <v>1.3254574268837342</v>
      </c>
      <c r="BK3235" s="2">
        <f t="shared" si="973"/>
        <v>2.6697939018913117</v>
      </c>
      <c r="BL3235" s="2">
        <f t="shared" si="974"/>
        <v>0.42378111499691423</v>
      </c>
      <c r="BN3235" s="1">
        <f t="shared" si="975"/>
        <v>0.24178870074478401</v>
      </c>
      <c r="BO3235" s="2">
        <f t="shared" si="976"/>
        <v>0.95421578573046983</v>
      </c>
      <c r="BP3235" s="1">
        <f t="shared" si="977"/>
        <v>1.1195652173913044</v>
      </c>
    </row>
    <row r="3236" spans="1:68" x14ac:dyDescent="0.25">
      <c r="A3236" t="s">
        <v>2931</v>
      </c>
      <c r="B3236" t="s">
        <v>2985</v>
      </c>
      <c r="C3236" t="s">
        <v>191</v>
      </c>
      <c r="D3236">
        <v>-18.913706999999999</v>
      </c>
      <c r="E3236">
        <v>-68.97757</v>
      </c>
      <c r="G3236" t="s">
        <v>2986</v>
      </c>
      <c r="H3236" t="s">
        <v>224</v>
      </c>
      <c r="I3236" t="s">
        <v>1009</v>
      </c>
      <c r="J3236" t="s">
        <v>29</v>
      </c>
      <c r="N3236">
        <v>85.6</v>
      </c>
      <c r="P3236">
        <v>7.65</v>
      </c>
      <c r="Q3236" s="1">
        <v>3.9109125683060109</v>
      </c>
      <c r="S3236">
        <v>1.6</v>
      </c>
      <c r="T3236">
        <v>2110</v>
      </c>
      <c r="U3236">
        <v>5.3</v>
      </c>
      <c r="W3236">
        <v>284</v>
      </c>
      <c r="Z3236">
        <v>59</v>
      </c>
      <c r="AA3236" s="1">
        <v>116.86</v>
      </c>
      <c r="AB3236">
        <v>7</v>
      </c>
      <c r="AD3236">
        <v>1356</v>
      </c>
      <c r="AE3236">
        <v>193</v>
      </c>
      <c r="AF3236">
        <v>10.3</v>
      </c>
      <c r="AG3236">
        <v>113</v>
      </c>
      <c r="AH3236">
        <v>10.6</v>
      </c>
      <c r="AM3236">
        <v>3.4</v>
      </c>
      <c r="AO3236" s="1">
        <v>2</v>
      </c>
      <c r="AP3236">
        <v>2.1</v>
      </c>
      <c r="AQ3236" s="3">
        <v>4928</v>
      </c>
      <c r="AR3236" s="1">
        <v>-13.52</v>
      </c>
      <c r="AS3236" s="1">
        <v>-105.7</v>
      </c>
      <c r="BA3236" t="s">
        <v>31</v>
      </c>
      <c r="BB3236" s="1">
        <v>3.9109125683060109</v>
      </c>
      <c r="BC3236" s="2">
        <f t="shared" si="965"/>
        <v>59.520451339915368</v>
      </c>
      <c r="BD3236" s="2">
        <f t="shared" si="966"/>
        <v>6.6329595514617548E-2</v>
      </c>
      <c r="BE3236" s="2">
        <f t="shared" si="967"/>
        <v>2.9564855298771602</v>
      </c>
      <c r="BF3236" s="2">
        <f t="shared" si="968"/>
        <v>5.4574044954213301</v>
      </c>
      <c r="BG3236" s="2">
        <f t="shared" si="969"/>
        <v>4.1608659272578379</v>
      </c>
      <c r="BH3236" s="2">
        <f t="shared" si="970"/>
        <v>58.984731828265687</v>
      </c>
      <c r="BI3236" s="2">
        <f t="shared" si="971"/>
        <v>4.9373241238168326</v>
      </c>
      <c r="BJ3236" s="2">
        <f t="shared" si="972"/>
        <v>1.483936032272007</v>
      </c>
      <c r="BK3236" s="2">
        <f t="shared" si="973"/>
        <v>2.819501971156245</v>
      </c>
      <c r="BL3236" s="2">
        <f t="shared" si="974"/>
        <v>0.43612425426866896</v>
      </c>
      <c r="BN3236" s="1">
        <f t="shared" si="975"/>
        <v>1.7735915640959319</v>
      </c>
      <c r="BO3236" s="2">
        <f t="shared" si="976"/>
        <v>0.99099940441327905</v>
      </c>
      <c r="BP3236" s="1">
        <f t="shared" si="977"/>
        <v>1.029126213592233</v>
      </c>
    </row>
    <row r="3237" spans="1:68" x14ac:dyDescent="0.25">
      <c r="A3237" t="s">
        <v>2932</v>
      </c>
      <c r="B3237" t="s">
        <v>2985</v>
      </c>
      <c r="C3237" t="s">
        <v>191</v>
      </c>
      <c r="G3237" t="s">
        <v>2731</v>
      </c>
      <c r="H3237" t="s">
        <v>224</v>
      </c>
      <c r="I3237" t="s">
        <v>1009</v>
      </c>
      <c r="J3237" t="s">
        <v>29</v>
      </c>
      <c r="N3237">
        <v>53.8</v>
      </c>
      <c r="P3237">
        <v>5.82</v>
      </c>
      <c r="Q3237" s="1">
        <v>3.6232841530054642</v>
      </c>
      <c r="S3237">
        <v>1.3</v>
      </c>
      <c r="T3237">
        <v>1766</v>
      </c>
      <c r="U3237">
        <v>3</v>
      </c>
      <c r="W3237">
        <v>860</v>
      </c>
      <c r="X3237">
        <v>0.31000000000000005</v>
      </c>
      <c r="Z3237">
        <v>46</v>
      </c>
      <c r="AA3237" s="1">
        <v>88.35</v>
      </c>
      <c r="AB3237">
        <v>0.1</v>
      </c>
      <c r="AD3237">
        <v>1245</v>
      </c>
      <c r="AE3237">
        <v>260</v>
      </c>
      <c r="AF3237">
        <v>7.9</v>
      </c>
      <c r="AG3237">
        <v>200</v>
      </c>
      <c r="AH3237">
        <v>46</v>
      </c>
      <c r="AM3237">
        <v>4.0999999999999996</v>
      </c>
      <c r="AO3237" s="1">
        <v>1.5</v>
      </c>
      <c r="AP3237">
        <v>1.4</v>
      </c>
      <c r="AQ3237" s="3">
        <v>4793.6000000000004</v>
      </c>
      <c r="AR3237" s="1">
        <v>-13.58</v>
      </c>
      <c r="AS3237" s="1">
        <v>-102</v>
      </c>
      <c r="BA3237" t="s">
        <v>31</v>
      </c>
      <c r="BB3237" s="1">
        <v>3.6232841530054642</v>
      </c>
      <c r="BC3237" s="2">
        <f t="shared" si="965"/>
        <v>49.816643159379403</v>
      </c>
      <c r="BD3237" s="2">
        <f t="shared" si="966"/>
        <v>3.7545054064877854E-2</v>
      </c>
      <c r="BE3237" s="2">
        <f t="shared" si="967"/>
        <v>8.9527378721632314</v>
      </c>
      <c r="BF3237" s="2">
        <f t="shared" si="968"/>
        <v>4.2549255388030707</v>
      </c>
      <c r="BG3237" s="2">
        <f t="shared" si="969"/>
        <v>3.145751366363426</v>
      </c>
      <c r="BH3237" s="2">
        <f t="shared" si="970"/>
        <v>54.156335638783766</v>
      </c>
      <c r="BI3237" s="2">
        <f t="shared" si="971"/>
        <v>6.6513174724993602</v>
      </c>
      <c r="BJ3237" s="2">
        <f t="shared" si="972"/>
        <v>1.1381645296066849</v>
      </c>
      <c r="BK3237" s="2">
        <f t="shared" si="973"/>
        <v>4.9902689754977789</v>
      </c>
      <c r="BL3237" s="2">
        <f t="shared" si="974"/>
        <v>1.8926146883357333</v>
      </c>
      <c r="BN3237" s="1">
        <f t="shared" si="975"/>
        <v>2.9427584881390922</v>
      </c>
      <c r="BO3237" s="2">
        <f t="shared" si="976"/>
        <v>1.0871133059993685</v>
      </c>
      <c r="BP3237" s="1">
        <f t="shared" si="977"/>
        <v>5.8227848101265822</v>
      </c>
    </row>
    <row r="3238" spans="1:68" x14ac:dyDescent="0.25">
      <c r="A3238" t="s">
        <v>2933</v>
      </c>
      <c r="B3238" t="s">
        <v>2985</v>
      </c>
      <c r="C3238" t="s">
        <v>191</v>
      </c>
      <c r="G3238" t="s">
        <v>2731</v>
      </c>
      <c r="I3238" t="s">
        <v>1032</v>
      </c>
      <c r="J3238" t="s">
        <v>29</v>
      </c>
      <c r="N3238">
        <v>11.7</v>
      </c>
      <c r="P3238">
        <v>8.0299999999999994</v>
      </c>
      <c r="Q3238" s="1">
        <v>0.63934426229508201</v>
      </c>
      <c r="S3238">
        <v>0.36</v>
      </c>
      <c r="T3238">
        <v>26</v>
      </c>
      <c r="U3238">
        <v>0.06</v>
      </c>
      <c r="W3238">
        <v>228</v>
      </c>
      <c r="Z3238">
        <v>0.88</v>
      </c>
      <c r="AA3238" s="1">
        <v>29.92</v>
      </c>
      <c r="AD3238">
        <v>42</v>
      </c>
      <c r="AE3238">
        <v>8.9</v>
      </c>
      <c r="AF3238">
        <v>0.14000000000000001</v>
      </c>
      <c r="AG3238">
        <v>72</v>
      </c>
      <c r="AH3238">
        <v>14</v>
      </c>
      <c r="AM3238">
        <v>0.18</v>
      </c>
      <c r="AO3238" s="1">
        <v>0.05</v>
      </c>
      <c r="AP3238">
        <v>0.06</v>
      </c>
      <c r="AQ3238" s="3">
        <v>429.44</v>
      </c>
      <c r="AR3238" s="1">
        <v>-9.4600000000000009</v>
      </c>
      <c r="AS3238" s="1">
        <v>-68.599999999999994</v>
      </c>
      <c r="BA3238" t="s">
        <v>31</v>
      </c>
      <c r="BB3238">
        <v>0.63934426229508201</v>
      </c>
      <c r="BC3238" s="2">
        <f t="shared" ref="BC3238" si="978">T3238/35.45</f>
        <v>0.7334273624823695</v>
      </c>
      <c r="BD3238" s="2">
        <f t="shared" ref="BD3238" si="979">U3238/79.904</f>
        <v>7.5090108129755712E-4</v>
      </c>
      <c r="BE3238" s="2">
        <f t="shared" ref="BE3238" si="980">W3238/96.06</f>
        <v>2.3735165521549031</v>
      </c>
      <c r="BF3238" s="2">
        <f t="shared" ref="BF3238" si="981">Z3238/10.811</f>
        <v>8.139857552492831E-2</v>
      </c>
      <c r="BG3238" s="2">
        <f t="shared" ref="BG3238" si="982">AA3238/28.0855</f>
        <v>1.0653184027345073</v>
      </c>
      <c r="BH3238" s="2">
        <f t="shared" ref="BH3238" si="983">AD3238/22.989</f>
        <v>1.8269607203445126</v>
      </c>
      <c r="BI3238" s="2">
        <f t="shared" ref="BI3238" si="984">AE3238/39.09</f>
        <v>0.22767971348170887</v>
      </c>
      <c r="BJ3238" s="2">
        <f t="shared" ref="BJ3238" si="985">AF3238/6.941</f>
        <v>2.0170004322143786E-2</v>
      </c>
      <c r="BK3238" s="2">
        <f t="shared" ref="BK3238" si="986">AG3238/40.078</f>
        <v>1.7964968311792004</v>
      </c>
      <c r="BL3238" s="2">
        <f t="shared" ref="BL3238" si="987">AH3238/24.305</f>
        <v>0.57601316601522323</v>
      </c>
      <c r="BN3238" s="1">
        <f t="shared" ref="BN3238" si="988">((BH3238+BI3238+BJ3238+2*BK3238+2*BL3238)-(BC3238+BD3238+2*BE3238+BB3238))/((BH3238+BI3238+BJ3238+2*BK3238+2*BL3238)+(BC3238+BD3238+2*BE3238+BB3238))*100</f>
        <v>5.4038171580055856</v>
      </c>
      <c r="BO3238" s="2">
        <f t="shared" ref="BO3238" si="989">BH3238/BC3238</f>
        <v>2.4909906744697299</v>
      </c>
      <c r="BP3238" s="1">
        <f t="shared" ref="BP3238" si="990">AH3238/AF3238</f>
        <v>99.999999999999986</v>
      </c>
    </row>
    <row r="3239" spans="1:68" x14ac:dyDescent="0.25">
      <c r="A3239" t="s">
        <v>2934</v>
      </c>
      <c r="B3239" t="s">
        <v>2985</v>
      </c>
      <c r="C3239" t="s">
        <v>191</v>
      </c>
      <c r="G3239" t="s">
        <v>2731</v>
      </c>
      <c r="I3239" t="s">
        <v>1032</v>
      </c>
      <c r="J3239" t="s">
        <v>29</v>
      </c>
      <c r="N3239">
        <v>13.2</v>
      </c>
      <c r="P3239">
        <v>8.26</v>
      </c>
      <c r="Q3239" s="1">
        <v>0.57377049180327866</v>
      </c>
      <c r="S3239">
        <v>0.16</v>
      </c>
      <c r="T3239">
        <v>4.5999999999999996</v>
      </c>
      <c r="W3239">
        <v>13.3</v>
      </c>
      <c r="AA3239" s="1">
        <v>26.18</v>
      </c>
      <c r="AD3239">
        <v>10.3</v>
      </c>
      <c r="AE3239">
        <v>1.8</v>
      </c>
      <c r="AF3239">
        <v>0.01</v>
      </c>
      <c r="AG3239">
        <v>7.9</v>
      </c>
      <c r="AH3239">
        <v>2.9</v>
      </c>
      <c r="AM3239">
        <v>0.04</v>
      </c>
      <c r="AO3239" s="1">
        <v>0.05</v>
      </c>
      <c r="AP3239">
        <v>0.09</v>
      </c>
      <c r="AQ3239" s="3">
        <v>75.58</v>
      </c>
      <c r="AR3239" s="1">
        <v>-9.3800000000000008</v>
      </c>
      <c r="AS3239" s="1">
        <v>-66.400000000000006</v>
      </c>
      <c r="BA3239" t="s">
        <v>31</v>
      </c>
      <c r="BB3239">
        <v>0.57377049180327866</v>
      </c>
      <c r="BC3239" s="2">
        <f t="shared" ref="BC3239:BC3296" si="991">T3239/35.45</f>
        <v>0.12976022566995768</v>
      </c>
      <c r="BD3239" s="2">
        <f t="shared" ref="BD3239:BD3296" si="992">U3239/79.904</f>
        <v>0</v>
      </c>
      <c r="BE3239" s="2">
        <f t="shared" ref="BE3239:BE3296" si="993">W3239/96.06</f>
        <v>0.13845513220903602</v>
      </c>
      <c r="BF3239" s="2">
        <f t="shared" ref="BF3239:BF3296" si="994">Z3239/10.811</f>
        <v>0</v>
      </c>
      <c r="BG3239" s="2">
        <f t="shared" ref="BG3239:BG3296" si="995">AA3239/28.0855</f>
        <v>0.93215360239269374</v>
      </c>
      <c r="BH3239" s="2">
        <f t="shared" ref="BH3239:BH3296" si="996">AD3239/22.989</f>
        <v>0.44804036713210665</v>
      </c>
      <c r="BI3239" s="2">
        <f t="shared" ref="BI3239:BI3296" si="997">AE3239/39.09</f>
        <v>4.6047582501918649E-2</v>
      </c>
      <c r="BJ3239" s="2">
        <f t="shared" ref="BJ3239:BJ3296" si="998">AF3239/6.941</f>
        <v>1.4407145944388417E-3</v>
      </c>
      <c r="BK3239" s="2">
        <f t="shared" ref="BK3239:BK3296" si="999">AG3239/40.078</f>
        <v>0.19711562453216228</v>
      </c>
      <c r="BL3239" s="2">
        <f t="shared" ref="BL3239:BL3296" si="1000">AH3239/24.305</f>
        <v>0.11931701296029623</v>
      </c>
      <c r="BN3239" s="1">
        <f t="shared" ref="BN3239:BN3296" si="1001">((BH3239+BI3239+BJ3239+2*BK3239+2*BL3239)-(BC3239+BD3239+2*BE3239+BB3239))/((BH3239+BI3239+BJ3239+2*BK3239+2*BL3239)+(BC3239+BD3239+2*BE3239+BB3239))*100</f>
        <v>7.0158624480938219</v>
      </c>
      <c r="BO3239" s="2">
        <f t="shared" ref="BO3239:BO3296" si="1002">BH3239/BC3239</f>
        <v>3.4528328293115611</v>
      </c>
      <c r="BP3239" s="1">
        <f t="shared" ref="BP3239:BP3296" si="1003">AH3239/AF3239</f>
        <v>290</v>
      </c>
    </row>
    <row r="3240" spans="1:68" x14ac:dyDescent="0.25">
      <c r="A3240" t="s">
        <v>2935</v>
      </c>
      <c r="B3240" t="s">
        <v>2985</v>
      </c>
      <c r="C3240" t="s">
        <v>191</v>
      </c>
      <c r="G3240" t="s">
        <v>2731</v>
      </c>
      <c r="I3240" t="s">
        <v>1032</v>
      </c>
      <c r="J3240" t="s">
        <v>29</v>
      </c>
      <c r="N3240">
        <v>5.9</v>
      </c>
      <c r="Q3240" s="1">
        <v>3.2459016393442623</v>
      </c>
      <c r="S3240">
        <v>1.8</v>
      </c>
      <c r="T3240">
        <v>701</v>
      </c>
      <c r="U3240">
        <v>0.2</v>
      </c>
      <c r="W3240">
        <v>324</v>
      </c>
      <c r="Z3240">
        <v>3</v>
      </c>
      <c r="AA3240" s="1">
        <v>69.650000000000006</v>
      </c>
      <c r="AB3240">
        <v>0.09</v>
      </c>
      <c r="AD3240">
        <v>578</v>
      </c>
      <c r="AE3240">
        <v>55</v>
      </c>
      <c r="AF3240">
        <v>0.78</v>
      </c>
      <c r="AG3240">
        <v>100</v>
      </c>
      <c r="AH3240">
        <v>39</v>
      </c>
      <c r="AM3240">
        <v>1.5</v>
      </c>
      <c r="AO3240" s="1">
        <v>0.15</v>
      </c>
      <c r="AP3240">
        <v>0.02</v>
      </c>
      <c r="AQ3240" s="3">
        <v>2035.2</v>
      </c>
      <c r="AR3240" s="1">
        <v>-10.07</v>
      </c>
      <c r="AS3240" s="1">
        <v>-71.2</v>
      </c>
      <c r="AT3240" s="1">
        <v>0.4</v>
      </c>
      <c r="AV3240">
        <v>0.70795399999999997</v>
      </c>
      <c r="AW3240" s="1">
        <v>3.665</v>
      </c>
      <c r="BA3240" t="s">
        <v>31</v>
      </c>
      <c r="BB3240">
        <v>3.2459016393442623</v>
      </c>
      <c r="BC3240" s="2">
        <f t="shared" si="991"/>
        <v>19.774330042313114</v>
      </c>
      <c r="BD3240" s="2">
        <f t="shared" si="992"/>
        <v>2.5030036043251903E-3</v>
      </c>
      <c r="BE3240" s="2">
        <f t="shared" si="993"/>
        <v>3.3728919425359152</v>
      </c>
      <c r="BF3240" s="2">
        <f t="shared" si="994"/>
        <v>0.27749514383498292</v>
      </c>
      <c r="BG3240" s="2">
        <f t="shared" si="995"/>
        <v>2.4799273646543591</v>
      </c>
      <c r="BH3240" s="2">
        <f t="shared" si="996"/>
        <v>25.142459437122103</v>
      </c>
      <c r="BI3240" s="2">
        <f t="shared" si="997"/>
        <v>1.4070094653364031</v>
      </c>
      <c r="BJ3240" s="2">
        <f t="shared" si="998"/>
        <v>0.11237573836622966</v>
      </c>
      <c r="BK3240" s="2">
        <f t="shared" si="999"/>
        <v>2.4951344877488895</v>
      </c>
      <c r="BL3240" s="2">
        <f t="shared" si="1000"/>
        <v>1.6046081053281218</v>
      </c>
      <c r="BN3240" s="1">
        <f t="shared" si="1001"/>
        <v>7.8799678212722242</v>
      </c>
      <c r="BO3240" s="2">
        <f t="shared" si="1002"/>
        <v>1.2714695963566029</v>
      </c>
      <c r="BP3240" s="1">
        <f t="shared" si="1003"/>
        <v>50</v>
      </c>
    </row>
    <row r="3241" spans="1:68" x14ac:dyDescent="0.25">
      <c r="A3241" t="s">
        <v>2936</v>
      </c>
      <c r="B3241" t="s">
        <v>2985</v>
      </c>
      <c r="C3241" t="s">
        <v>191</v>
      </c>
      <c r="G3241" t="s">
        <v>2731</v>
      </c>
      <c r="I3241" t="s">
        <v>1032</v>
      </c>
      <c r="J3241" t="s">
        <v>29</v>
      </c>
      <c r="N3241">
        <v>10.7</v>
      </c>
      <c r="P3241">
        <v>8.3000000000000007</v>
      </c>
      <c r="Q3241" s="1">
        <v>3.180327868852459</v>
      </c>
      <c r="S3241">
        <v>1.8</v>
      </c>
      <c r="T3241">
        <v>986</v>
      </c>
      <c r="U3241">
        <v>0.28000000000000003</v>
      </c>
      <c r="W3241">
        <v>384</v>
      </c>
      <c r="Z3241">
        <v>3.9</v>
      </c>
      <c r="AA3241" s="1">
        <v>58.43</v>
      </c>
      <c r="AB3241">
        <v>0.08</v>
      </c>
      <c r="AD3241">
        <v>765</v>
      </c>
      <c r="AE3241">
        <v>70</v>
      </c>
      <c r="AF3241">
        <v>1.1000000000000001</v>
      </c>
      <c r="AG3241">
        <v>123</v>
      </c>
      <c r="AH3241">
        <v>55</v>
      </c>
      <c r="AM3241">
        <v>1.9</v>
      </c>
      <c r="AO3241" s="1">
        <v>0.18</v>
      </c>
      <c r="AQ3241" s="3">
        <v>2784</v>
      </c>
      <c r="AR3241" s="1">
        <v>-9.1300000000000008</v>
      </c>
      <c r="AS3241" s="1">
        <v>-67.2</v>
      </c>
      <c r="AT3241" s="1">
        <v>-0.13</v>
      </c>
      <c r="AV3241">
        <v>0.70798700000000003</v>
      </c>
      <c r="AW3241" s="1">
        <v>4.1399999999999997</v>
      </c>
      <c r="BA3241" t="s">
        <v>31</v>
      </c>
      <c r="BB3241">
        <v>3.180327868852459</v>
      </c>
      <c r="BC3241" s="2">
        <f t="shared" si="991"/>
        <v>27.813822284908319</v>
      </c>
      <c r="BD3241" s="2">
        <f t="shared" si="992"/>
        <v>3.5042050460552666E-3</v>
      </c>
      <c r="BE3241" s="2">
        <f t="shared" si="993"/>
        <v>3.9975015615240475</v>
      </c>
      <c r="BF3241" s="2">
        <f t="shared" si="994"/>
        <v>0.36074368698547776</v>
      </c>
      <c r="BG3241" s="2">
        <f t="shared" si="995"/>
        <v>2.0804329636289189</v>
      </c>
      <c r="BH3241" s="2">
        <f t="shared" si="996"/>
        <v>33.276784549132195</v>
      </c>
      <c r="BI3241" s="2">
        <f t="shared" si="997"/>
        <v>1.7907393195190584</v>
      </c>
      <c r="BJ3241" s="2">
        <f t="shared" si="998"/>
        <v>0.1584786053882726</v>
      </c>
      <c r="BK3241" s="2">
        <f t="shared" si="999"/>
        <v>3.0690154199311341</v>
      </c>
      <c r="BL3241" s="2">
        <f t="shared" si="1000"/>
        <v>2.262908866488377</v>
      </c>
      <c r="BN3241" s="1">
        <f t="shared" si="1001"/>
        <v>8.1255769705355263</v>
      </c>
      <c r="BO3241" s="2">
        <f t="shared" si="1002"/>
        <v>1.1964117771467915</v>
      </c>
      <c r="BP3241" s="1">
        <f t="shared" si="1003"/>
        <v>49.999999999999993</v>
      </c>
    </row>
    <row r="3242" spans="1:68" x14ac:dyDescent="0.25">
      <c r="A3242" t="s">
        <v>2937</v>
      </c>
      <c r="B3242" t="s">
        <v>2985</v>
      </c>
      <c r="C3242" t="s">
        <v>191</v>
      </c>
      <c r="G3242" t="s">
        <v>2731</v>
      </c>
      <c r="I3242" t="s">
        <v>1013</v>
      </c>
      <c r="J3242" t="s">
        <v>41</v>
      </c>
      <c r="N3242">
        <v>10.3</v>
      </c>
      <c r="P3242">
        <v>8.17</v>
      </c>
      <c r="Q3242" s="1">
        <v>12.180327868852459</v>
      </c>
      <c r="S3242">
        <v>2.7</v>
      </c>
      <c r="T3242">
        <v>86921</v>
      </c>
      <c r="U3242">
        <v>22</v>
      </c>
      <c r="W3242">
        <v>9111</v>
      </c>
      <c r="Z3242">
        <v>212</v>
      </c>
      <c r="AA3242" s="1">
        <v>29.45</v>
      </c>
      <c r="AB3242">
        <v>0.41</v>
      </c>
      <c r="AD3242">
        <v>45620</v>
      </c>
      <c r="AE3242">
        <v>5254</v>
      </c>
      <c r="AF3242">
        <v>99</v>
      </c>
      <c r="AG3242">
        <v>230</v>
      </c>
      <c r="AH3242">
        <v>5190</v>
      </c>
      <c r="AM3242">
        <v>14.3</v>
      </c>
      <c r="AO3242" s="1">
        <v>3.3</v>
      </c>
      <c r="AP3242">
        <v>0.19</v>
      </c>
      <c r="AQ3242" s="3">
        <v>95424</v>
      </c>
      <c r="AR3242" s="1">
        <v>-2.08</v>
      </c>
      <c r="AS3242" s="1">
        <v>-33.5</v>
      </c>
      <c r="AT3242" s="1">
        <v>3.6</v>
      </c>
      <c r="AV3242">
        <v>0.70807699999999996</v>
      </c>
      <c r="AW3242" s="1">
        <v>5.49</v>
      </c>
      <c r="BA3242" t="s">
        <v>31</v>
      </c>
      <c r="BB3242">
        <v>12.180327868852459</v>
      </c>
      <c r="BC3242" s="2">
        <f t="shared" si="991"/>
        <v>2451.9322990126939</v>
      </c>
      <c r="BD3242" s="2">
        <f t="shared" si="992"/>
        <v>0.27533039647577096</v>
      </c>
      <c r="BE3242" s="2">
        <f t="shared" si="993"/>
        <v>94.846970643347902</v>
      </c>
      <c r="BF3242" s="2">
        <f t="shared" si="994"/>
        <v>19.609656831005456</v>
      </c>
      <c r="BG3242" s="2">
        <f t="shared" si="995"/>
        <v>1.0485837887878087</v>
      </c>
      <c r="BH3242" s="2">
        <f t="shared" si="996"/>
        <v>1984.4273348123015</v>
      </c>
      <c r="BI3242" s="2">
        <f t="shared" si="997"/>
        <v>134.40777692504474</v>
      </c>
      <c r="BJ3242" s="2">
        <f t="shared" si="998"/>
        <v>14.263074484944532</v>
      </c>
      <c r="BK3242" s="2">
        <f t="shared" si="999"/>
        <v>5.7388093218224459</v>
      </c>
      <c r="BL3242" s="2">
        <f t="shared" si="1000"/>
        <v>213.53630940135776</v>
      </c>
      <c r="BN3242" s="1">
        <f t="shared" si="1001"/>
        <v>-1.5774536727497439</v>
      </c>
      <c r="BO3242" s="2">
        <f t="shared" si="1002"/>
        <v>0.80933202585216568</v>
      </c>
      <c r="BP3242" s="1">
        <f t="shared" si="1003"/>
        <v>52.424242424242422</v>
      </c>
    </row>
    <row r="3243" spans="1:68" x14ac:dyDescent="0.25">
      <c r="A3243" t="s">
        <v>2938</v>
      </c>
      <c r="B3243" t="s">
        <v>2985</v>
      </c>
      <c r="C3243" t="s">
        <v>191</v>
      </c>
      <c r="D3243">
        <v>-23.932302</v>
      </c>
      <c r="E3243">
        <v>-67.781700999999998</v>
      </c>
      <c r="G3243" t="s">
        <v>2986</v>
      </c>
      <c r="H3243" t="s">
        <v>556</v>
      </c>
      <c r="I3243" t="s">
        <v>1013</v>
      </c>
      <c r="J3243" t="s">
        <v>41</v>
      </c>
      <c r="N3243">
        <v>15.5</v>
      </c>
      <c r="P3243">
        <v>7.17</v>
      </c>
      <c r="Q3243" s="1">
        <v>3.1967213114754101</v>
      </c>
      <c r="S3243">
        <v>0.14000000000000001</v>
      </c>
      <c r="T3243">
        <v>203586</v>
      </c>
      <c r="V3243">
        <v>0.16200000000000001</v>
      </c>
      <c r="W3243">
        <v>2006</v>
      </c>
      <c r="AC3243" s="2">
        <v>0.61</v>
      </c>
      <c r="AQ3243" s="3">
        <v>151680</v>
      </c>
      <c r="AR3243" s="1">
        <v>5.55</v>
      </c>
      <c r="AS3243" s="1">
        <v>13.4</v>
      </c>
      <c r="AT3243" s="1">
        <v>3.6</v>
      </c>
      <c r="AV3243">
        <v>0.70771499999999998</v>
      </c>
      <c r="AW3243" s="1">
        <v>6.66</v>
      </c>
      <c r="BA3243" t="s">
        <v>31</v>
      </c>
      <c r="BB3243">
        <v>3.1967213114754101</v>
      </c>
      <c r="BC3243" s="2">
        <f t="shared" si="991"/>
        <v>5742.9055007052184</v>
      </c>
      <c r="BD3243" s="2">
        <f t="shared" si="992"/>
        <v>0</v>
      </c>
      <c r="BE3243" s="2">
        <f t="shared" si="993"/>
        <v>20.882781594836558</v>
      </c>
      <c r="BF3243" s="2">
        <f t="shared" si="994"/>
        <v>0</v>
      </c>
      <c r="BG3243" s="2">
        <f t="shared" si="995"/>
        <v>0</v>
      </c>
      <c r="BH3243" s="2">
        <f t="shared" si="996"/>
        <v>0</v>
      </c>
      <c r="BI3243" s="2">
        <f t="shared" si="997"/>
        <v>0</v>
      </c>
      <c r="BJ3243" s="2">
        <f t="shared" si="998"/>
        <v>0</v>
      </c>
      <c r="BK3243" s="2">
        <f t="shared" si="999"/>
        <v>0</v>
      </c>
      <c r="BL3243" s="2">
        <f t="shared" si="1000"/>
        <v>0</v>
      </c>
      <c r="BN3243" s="1">
        <f t="shared" si="1001"/>
        <v>-100</v>
      </c>
      <c r="BO3243" s="2">
        <f t="shared" si="1002"/>
        <v>0</v>
      </c>
      <c r="BP3243" s="1" t="e">
        <f t="shared" si="1003"/>
        <v>#DIV/0!</v>
      </c>
    </row>
    <row r="3244" spans="1:68" x14ac:dyDescent="0.25">
      <c r="A3244" t="s">
        <v>2938</v>
      </c>
      <c r="B3244" t="s">
        <v>2985</v>
      </c>
      <c r="C3244" t="s">
        <v>191</v>
      </c>
      <c r="D3244">
        <v>-23.932302</v>
      </c>
      <c r="E3244">
        <v>-67.781700999999998</v>
      </c>
      <c r="G3244" t="s">
        <v>2986</v>
      </c>
      <c r="H3244" t="s">
        <v>556</v>
      </c>
      <c r="I3244" t="s">
        <v>1013</v>
      </c>
      <c r="J3244" t="s">
        <v>41</v>
      </c>
      <c r="N3244">
        <v>15.5</v>
      </c>
      <c r="P3244">
        <v>7.17</v>
      </c>
      <c r="Z3244">
        <v>188</v>
      </c>
      <c r="AA3244" s="1">
        <v>26.5</v>
      </c>
      <c r="AB3244">
        <v>0.3</v>
      </c>
      <c r="AD3244">
        <v>124000</v>
      </c>
      <c r="AE3244">
        <v>2380</v>
      </c>
      <c r="AF3244">
        <v>58.9</v>
      </c>
      <c r="AG3244">
        <v>2930</v>
      </c>
      <c r="AH3244">
        <v>4690</v>
      </c>
      <c r="AK3244">
        <v>4.82</v>
      </c>
      <c r="AL3244">
        <v>0.151</v>
      </c>
      <c r="AM3244">
        <v>71.8</v>
      </c>
      <c r="AN3244">
        <v>0.17100000000000001</v>
      </c>
      <c r="AO3244" s="1">
        <v>7.92</v>
      </c>
      <c r="AP3244">
        <v>2.34</v>
      </c>
      <c r="AQ3244" s="3">
        <v>151680</v>
      </c>
      <c r="BA3244" t="s">
        <v>31</v>
      </c>
      <c r="BC3244" s="2">
        <f t="shared" si="991"/>
        <v>0</v>
      </c>
      <c r="BD3244" s="2">
        <f t="shared" si="992"/>
        <v>0</v>
      </c>
      <c r="BE3244" s="2">
        <f t="shared" si="993"/>
        <v>0</v>
      </c>
      <c r="BF3244" s="2">
        <f t="shared" si="994"/>
        <v>17.389695680325595</v>
      </c>
      <c r="BG3244" s="2">
        <f t="shared" si="995"/>
        <v>0.94354738210108424</v>
      </c>
      <c r="BH3244" s="2">
        <f t="shared" si="996"/>
        <v>5393.8840314933232</v>
      </c>
      <c r="BI3244" s="2">
        <f t="shared" si="997"/>
        <v>60.885136863647986</v>
      </c>
      <c r="BJ3244" s="2">
        <f t="shared" si="998"/>
        <v>8.4858089612447767</v>
      </c>
      <c r="BK3244" s="2">
        <f t="shared" si="999"/>
        <v>73.107440491042468</v>
      </c>
      <c r="BL3244" s="2">
        <f t="shared" si="1000"/>
        <v>192.96441061509978</v>
      </c>
      <c r="BN3244" s="1">
        <f t="shared" si="1001"/>
        <v>100</v>
      </c>
      <c r="BO3244" s="2" t="e">
        <f t="shared" si="1002"/>
        <v>#DIV/0!</v>
      </c>
      <c r="BP3244" s="1">
        <f t="shared" si="1003"/>
        <v>79.626485568760614</v>
      </c>
    </row>
    <row r="3245" spans="1:68" x14ac:dyDescent="0.25">
      <c r="A3245" t="s">
        <v>2939</v>
      </c>
      <c r="B3245" t="s">
        <v>2985</v>
      </c>
      <c r="C3245" t="s">
        <v>191</v>
      </c>
      <c r="G3245" t="s">
        <v>2731</v>
      </c>
      <c r="I3245" t="s">
        <v>1013</v>
      </c>
      <c r="J3245" t="s">
        <v>41</v>
      </c>
      <c r="N3245">
        <v>5.9</v>
      </c>
      <c r="P3245">
        <v>7.7</v>
      </c>
      <c r="Z3245">
        <v>910</v>
      </c>
      <c r="AA3245" s="1">
        <v>41.9</v>
      </c>
      <c r="AB3245">
        <v>2.13</v>
      </c>
      <c r="AD3245">
        <v>107000</v>
      </c>
      <c r="AE3245">
        <v>15100</v>
      </c>
      <c r="AF3245">
        <v>307</v>
      </c>
      <c r="AG3245">
        <v>326</v>
      </c>
      <c r="AH3245">
        <v>18200</v>
      </c>
      <c r="AL3245">
        <v>8.2000000000000003E-2</v>
      </c>
      <c r="AM3245">
        <v>44.7</v>
      </c>
      <c r="AO3245" s="1">
        <v>55.5</v>
      </c>
      <c r="AP3245">
        <v>4.93</v>
      </c>
      <c r="AQ3245" s="3">
        <v>140800</v>
      </c>
      <c r="AT3245" s="1">
        <v>3.91</v>
      </c>
      <c r="AV3245">
        <v>0.70808800000000005</v>
      </c>
      <c r="AW3245" s="1">
        <v>5.74</v>
      </c>
      <c r="BA3245" t="s">
        <v>31</v>
      </c>
      <c r="BC3245" s="2">
        <f t="shared" si="991"/>
        <v>0</v>
      </c>
      <c r="BD3245" s="2">
        <f t="shared" si="992"/>
        <v>0</v>
      </c>
      <c r="BE3245" s="2">
        <f t="shared" si="993"/>
        <v>0</v>
      </c>
      <c r="BF3245" s="2">
        <f t="shared" si="994"/>
        <v>84.17352696327815</v>
      </c>
      <c r="BG3245" s="2">
        <f t="shared" si="995"/>
        <v>1.4918730305673746</v>
      </c>
      <c r="BH3245" s="2">
        <f t="shared" si="996"/>
        <v>4654.399930401496</v>
      </c>
      <c r="BI3245" s="2">
        <f t="shared" si="997"/>
        <v>386.28805321053977</v>
      </c>
      <c r="BJ3245" s="2">
        <f t="shared" si="998"/>
        <v>44.229938049272441</v>
      </c>
      <c r="BK3245" s="2">
        <f t="shared" si="999"/>
        <v>8.1341384300613804</v>
      </c>
      <c r="BL3245" s="2">
        <f t="shared" si="1000"/>
        <v>748.81711581979016</v>
      </c>
      <c r="BN3245" s="1">
        <f t="shared" si="1001"/>
        <v>100</v>
      </c>
      <c r="BO3245" s="2" t="e">
        <f t="shared" si="1002"/>
        <v>#DIV/0!</v>
      </c>
      <c r="BP3245" s="1">
        <f t="shared" si="1003"/>
        <v>59.283387622149839</v>
      </c>
    </row>
    <row r="3246" spans="1:68" x14ac:dyDescent="0.25">
      <c r="A3246" t="s">
        <v>2939</v>
      </c>
      <c r="B3246" t="s">
        <v>2985</v>
      </c>
      <c r="C3246" t="s">
        <v>191</v>
      </c>
      <c r="G3246" t="s">
        <v>2731</v>
      </c>
      <c r="I3246" t="s">
        <v>1013</v>
      </c>
      <c r="J3246" t="s">
        <v>41</v>
      </c>
      <c r="N3246">
        <v>5.9</v>
      </c>
      <c r="P3246">
        <v>7.7</v>
      </c>
      <c r="Q3246" s="1">
        <v>31.901639344262296</v>
      </c>
      <c r="S3246">
        <v>1.4</v>
      </c>
      <c r="T3246">
        <v>153096</v>
      </c>
      <c r="U3246">
        <v>57</v>
      </c>
      <c r="W3246">
        <v>24594</v>
      </c>
      <c r="X3246">
        <v>3.0557142857142856</v>
      </c>
      <c r="AB3246">
        <v>1.34</v>
      </c>
      <c r="AQ3246" s="3">
        <v>140800</v>
      </c>
      <c r="AR3246" s="1">
        <v>13.61</v>
      </c>
      <c r="AS3246" s="1">
        <v>35.299999999999997</v>
      </c>
      <c r="BA3246" t="s">
        <v>31</v>
      </c>
      <c r="BB3246">
        <v>31.901639344262296</v>
      </c>
      <c r="BC3246" s="2">
        <f t="shared" si="991"/>
        <v>4318.6459802538784</v>
      </c>
      <c r="BD3246" s="2">
        <f t="shared" si="992"/>
        <v>0.71335602723267921</v>
      </c>
      <c r="BE3246" s="2">
        <f t="shared" si="993"/>
        <v>256.02748282323546</v>
      </c>
      <c r="BF3246" s="2">
        <f t="shared" si="994"/>
        <v>0</v>
      </c>
      <c r="BG3246" s="2">
        <f t="shared" si="995"/>
        <v>0</v>
      </c>
      <c r="BH3246" s="2">
        <f t="shared" si="996"/>
        <v>0</v>
      </c>
      <c r="BI3246" s="2">
        <f t="shared" si="997"/>
        <v>0</v>
      </c>
      <c r="BJ3246" s="2">
        <f t="shared" si="998"/>
        <v>0</v>
      </c>
      <c r="BK3246" s="2">
        <f t="shared" si="999"/>
        <v>0</v>
      </c>
      <c r="BL3246" s="2">
        <f t="shared" si="1000"/>
        <v>0</v>
      </c>
      <c r="BN3246" s="1">
        <f t="shared" si="1001"/>
        <v>-100</v>
      </c>
      <c r="BO3246" s="2">
        <f t="shared" si="1002"/>
        <v>0</v>
      </c>
      <c r="BP3246" s="1" t="e">
        <f t="shared" si="1003"/>
        <v>#DIV/0!</v>
      </c>
    </row>
    <row r="3247" spans="1:68" x14ac:dyDescent="0.25">
      <c r="A3247" t="s">
        <v>2940</v>
      </c>
      <c r="B3247" t="s">
        <v>2985</v>
      </c>
      <c r="C3247" t="s">
        <v>191</v>
      </c>
      <c r="D3247">
        <v>-23.861595000000001</v>
      </c>
      <c r="E3247">
        <v>-67.417050000000003</v>
      </c>
      <c r="G3247" t="s">
        <v>2986</v>
      </c>
      <c r="H3247" t="s">
        <v>539</v>
      </c>
      <c r="I3247" t="s">
        <v>1013</v>
      </c>
      <c r="J3247" t="s">
        <v>41</v>
      </c>
      <c r="N3247">
        <v>4.4000000000000004</v>
      </c>
      <c r="P3247">
        <v>8.27</v>
      </c>
      <c r="Z3247">
        <v>123</v>
      </c>
      <c r="AA3247" s="1">
        <v>29.4</v>
      </c>
      <c r="AB3247">
        <v>3.73</v>
      </c>
      <c r="AD3247">
        <v>17800</v>
      </c>
      <c r="AE3247">
        <v>1590</v>
      </c>
      <c r="AF3247">
        <v>292</v>
      </c>
      <c r="AG3247">
        <v>1280</v>
      </c>
      <c r="AH3247">
        <v>1750</v>
      </c>
      <c r="AL3247">
        <v>0.13800000000000001</v>
      </c>
      <c r="AM3247">
        <v>33.299999999999997</v>
      </c>
      <c r="AN3247">
        <v>0.107</v>
      </c>
      <c r="AO3247" s="1">
        <v>8.44</v>
      </c>
      <c r="AP3247">
        <v>2.95</v>
      </c>
      <c r="AQ3247" s="3">
        <v>42688</v>
      </c>
      <c r="AT3247" s="1">
        <v>-3.91</v>
      </c>
      <c r="AV3247">
        <v>0.70826800000000001</v>
      </c>
      <c r="AW3247" s="1">
        <v>3.0049999999999999</v>
      </c>
      <c r="BA3247" t="s">
        <v>31</v>
      </c>
      <c r="BC3247" s="2">
        <f t="shared" si="991"/>
        <v>0</v>
      </c>
      <c r="BD3247" s="2">
        <f t="shared" si="992"/>
        <v>0</v>
      </c>
      <c r="BE3247" s="2">
        <f t="shared" si="993"/>
        <v>0</v>
      </c>
      <c r="BF3247" s="2">
        <f t="shared" si="994"/>
        <v>11.377300897234299</v>
      </c>
      <c r="BG3247" s="2">
        <f t="shared" si="995"/>
        <v>1.0468035107083726</v>
      </c>
      <c r="BH3247" s="2">
        <f t="shared" si="996"/>
        <v>774.28335290791244</v>
      </c>
      <c r="BI3247" s="2">
        <f t="shared" si="997"/>
        <v>40.675364543361468</v>
      </c>
      <c r="BJ3247" s="2">
        <f t="shared" si="998"/>
        <v>42.068866157614181</v>
      </c>
      <c r="BK3247" s="2">
        <f t="shared" si="999"/>
        <v>31.937721443185787</v>
      </c>
      <c r="BL3247" s="2">
        <f t="shared" si="1000"/>
        <v>72.001645751902899</v>
      </c>
      <c r="BN3247" s="1">
        <f t="shared" si="1001"/>
        <v>100</v>
      </c>
      <c r="BO3247" s="2" t="e">
        <f t="shared" si="1002"/>
        <v>#DIV/0!</v>
      </c>
      <c r="BP3247" s="1">
        <f t="shared" si="1003"/>
        <v>5.993150684931507</v>
      </c>
    </row>
    <row r="3248" spans="1:68" x14ac:dyDescent="0.25">
      <c r="A3248" t="s">
        <v>2940</v>
      </c>
      <c r="B3248" t="s">
        <v>2985</v>
      </c>
      <c r="C3248" t="s">
        <v>191</v>
      </c>
      <c r="D3248">
        <v>-23.861595000000001</v>
      </c>
      <c r="E3248">
        <v>-67.417050000000003</v>
      </c>
      <c r="G3248" t="s">
        <v>2986</v>
      </c>
      <c r="H3248" t="s">
        <v>539</v>
      </c>
      <c r="I3248" t="s">
        <v>1013</v>
      </c>
      <c r="J3248" t="s">
        <v>41</v>
      </c>
      <c r="N3248">
        <v>4.4000000000000004</v>
      </c>
      <c r="P3248">
        <v>8.27</v>
      </c>
      <c r="Q3248" s="1">
        <v>4.7704918032786887</v>
      </c>
      <c r="S3248">
        <v>1.5</v>
      </c>
      <c r="T3248">
        <v>28295</v>
      </c>
      <c r="U3248">
        <v>8.3000000000000007</v>
      </c>
      <c r="V3248">
        <v>0.35</v>
      </c>
      <c r="W3248">
        <v>6622</v>
      </c>
      <c r="X3248">
        <v>15.057142857142857</v>
      </c>
      <c r="Y3248">
        <v>9.1995479496286725E-2</v>
      </c>
      <c r="AB3248">
        <v>1.89</v>
      </c>
      <c r="AQ3248" s="3">
        <v>42688</v>
      </c>
      <c r="AR3248" s="1">
        <v>10.48</v>
      </c>
      <c r="AS3248" s="1">
        <v>33.4</v>
      </c>
      <c r="BA3248" t="s">
        <v>31</v>
      </c>
      <c r="BB3248">
        <v>4.7704918032786887</v>
      </c>
      <c r="BC3248" s="2">
        <f t="shared" si="991"/>
        <v>798.16643159379396</v>
      </c>
      <c r="BD3248" s="2">
        <f t="shared" si="992"/>
        <v>0.10387464957949541</v>
      </c>
      <c r="BE3248" s="2">
        <f t="shared" si="993"/>
        <v>68.936081615656875</v>
      </c>
      <c r="BF3248" s="2">
        <f t="shared" si="994"/>
        <v>0</v>
      </c>
      <c r="BG3248" s="2">
        <f t="shared" si="995"/>
        <v>0</v>
      </c>
      <c r="BH3248" s="2">
        <f t="shared" si="996"/>
        <v>0</v>
      </c>
      <c r="BI3248" s="2">
        <f t="shared" si="997"/>
        <v>0</v>
      </c>
      <c r="BJ3248" s="2">
        <f t="shared" si="998"/>
        <v>0</v>
      </c>
      <c r="BK3248" s="2">
        <f t="shared" si="999"/>
        <v>0</v>
      </c>
      <c r="BL3248" s="2">
        <f t="shared" si="1000"/>
        <v>0</v>
      </c>
      <c r="BN3248" s="1">
        <f t="shared" si="1001"/>
        <v>-100</v>
      </c>
      <c r="BO3248" s="2">
        <f t="shared" si="1002"/>
        <v>0</v>
      </c>
      <c r="BP3248" s="1" t="e">
        <f t="shared" si="1003"/>
        <v>#DIV/0!</v>
      </c>
    </row>
    <row r="3249" spans="1:68" x14ac:dyDescent="0.25">
      <c r="A3249" t="s">
        <v>2941</v>
      </c>
      <c r="B3249" t="s">
        <v>2985</v>
      </c>
      <c r="C3249" t="s">
        <v>191</v>
      </c>
      <c r="D3249">
        <v>-23.867076999999998</v>
      </c>
      <c r="E3249">
        <v>-67.584188999999995</v>
      </c>
      <c r="G3249" t="s">
        <v>2986</v>
      </c>
      <c r="H3249" t="s">
        <v>544</v>
      </c>
      <c r="I3249" t="s">
        <v>2984</v>
      </c>
      <c r="J3249" t="s">
        <v>29</v>
      </c>
      <c r="N3249">
        <v>10.8</v>
      </c>
      <c r="P3249">
        <v>4.58</v>
      </c>
      <c r="S3249">
        <v>0.04</v>
      </c>
      <c r="T3249">
        <v>2.2999999999999998</v>
      </c>
      <c r="W3249">
        <v>8</v>
      </c>
      <c r="AQ3249" s="3">
        <v>38.4</v>
      </c>
      <c r="AR3249" s="1">
        <v>-12.52</v>
      </c>
      <c r="AS3249" s="1">
        <v>-79.400000000000006</v>
      </c>
      <c r="BA3249" t="s">
        <v>31</v>
      </c>
      <c r="BC3249" s="2">
        <f t="shared" si="991"/>
        <v>6.488011283497884E-2</v>
      </c>
      <c r="BD3249" s="2">
        <f t="shared" si="992"/>
        <v>0</v>
      </c>
      <c r="BE3249" s="2">
        <f t="shared" si="993"/>
        <v>8.3281282531750989E-2</v>
      </c>
      <c r="BF3249" s="2">
        <f t="shared" si="994"/>
        <v>0</v>
      </c>
      <c r="BG3249" s="2">
        <f t="shared" si="995"/>
        <v>0</v>
      </c>
      <c r="BH3249" s="2">
        <f t="shared" si="996"/>
        <v>0</v>
      </c>
      <c r="BI3249" s="2">
        <f t="shared" si="997"/>
        <v>0</v>
      </c>
      <c r="BJ3249" s="2">
        <f t="shared" si="998"/>
        <v>0</v>
      </c>
      <c r="BK3249" s="2">
        <f t="shared" si="999"/>
        <v>0</v>
      </c>
      <c r="BL3249" s="2">
        <f t="shared" si="1000"/>
        <v>0</v>
      </c>
      <c r="BN3249" s="1">
        <f t="shared" si="1001"/>
        <v>-100</v>
      </c>
      <c r="BO3249" s="2">
        <f t="shared" si="1002"/>
        <v>0</v>
      </c>
      <c r="BP3249" s="1" t="e">
        <f t="shared" si="1003"/>
        <v>#DIV/0!</v>
      </c>
    </row>
    <row r="3250" spans="1:68" x14ac:dyDescent="0.25">
      <c r="A3250" t="s">
        <v>2942</v>
      </c>
      <c r="B3250" t="s">
        <v>2985</v>
      </c>
      <c r="C3250" t="s">
        <v>191</v>
      </c>
      <c r="D3250">
        <v>-23.867076999999998</v>
      </c>
      <c r="E3250">
        <v>-67.584188999999995</v>
      </c>
      <c r="G3250" t="s">
        <v>2986</v>
      </c>
      <c r="H3250" t="s">
        <v>544</v>
      </c>
      <c r="I3250" t="s">
        <v>2984</v>
      </c>
      <c r="J3250" t="s">
        <v>29</v>
      </c>
      <c r="N3250">
        <v>15.5</v>
      </c>
      <c r="P3250">
        <v>4.5199999999999996</v>
      </c>
      <c r="T3250">
        <v>3.8</v>
      </c>
      <c r="W3250">
        <v>13</v>
      </c>
      <c r="AQ3250" s="3">
        <v>56.96</v>
      </c>
      <c r="AR3250" s="1">
        <v>-10.86</v>
      </c>
      <c r="AS3250" s="1">
        <v>-73.2</v>
      </c>
      <c r="BA3250" t="s">
        <v>31</v>
      </c>
      <c r="BC3250" s="2">
        <f t="shared" si="991"/>
        <v>0.10719322990126938</v>
      </c>
      <c r="BD3250" s="2">
        <f t="shared" si="992"/>
        <v>0</v>
      </c>
      <c r="BE3250" s="2">
        <f t="shared" si="993"/>
        <v>0.13533208411409536</v>
      </c>
      <c r="BF3250" s="2">
        <f t="shared" si="994"/>
        <v>0</v>
      </c>
      <c r="BG3250" s="2">
        <f t="shared" si="995"/>
        <v>0</v>
      </c>
      <c r="BH3250" s="2">
        <f t="shared" si="996"/>
        <v>0</v>
      </c>
      <c r="BI3250" s="2">
        <f t="shared" si="997"/>
        <v>0</v>
      </c>
      <c r="BJ3250" s="2">
        <f t="shared" si="998"/>
        <v>0</v>
      </c>
      <c r="BK3250" s="2">
        <f t="shared" si="999"/>
        <v>0</v>
      </c>
      <c r="BL3250" s="2">
        <f t="shared" si="1000"/>
        <v>0</v>
      </c>
      <c r="BN3250" s="1">
        <f t="shared" si="1001"/>
        <v>-100</v>
      </c>
      <c r="BO3250" s="2">
        <f t="shared" si="1002"/>
        <v>0</v>
      </c>
      <c r="BP3250" s="1" t="e">
        <f t="shared" si="1003"/>
        <v>#DIV/0!</v>
      </c>
    </row>
    <row r="3251" spans="1:68" x14ac:dyDescent="0.25">
      <c r="A3251" t="s">
        <v>2943</v>
      </c>
      <c r="B3251" t="s">
        <v>2985</v>
      </c>
      <c r="C3251" t="s">
        <v>191</v>
      </c>
      <c r="D3251">
        <v>-23.867076999999998</v>
      </c>
      <c r="E3251">
        <v>-67.584188999999995</v>
      </c>
      <c r="G3251" t="s">
        <v>2986</v>
      </c>
      <c r="H3251" t="s">
        <v>544</v>
      </c>
      <c r="I3251" t="s">
        <v>2984</v>
      </c>
      <c r="J3251" t="s">
        <v>29</v>
      </c>
      <c r="T3251">
        <v>2.1</v>
      </c>
      <c r="W3251">
        <v>13.3</v>
      </c>
      <c r="AD3251">
        <v>1.9</v>
      </c>
      <c r="AE3251">
        <v>0.95</v>
      </c>
      <c r="AG3251">
        <v>4.5999999999999996</v>
      </c>
      <c r="AH3251">
        <v>0.32</v>
      </c>
      <c r="AR3251" s="1">
        <v>-14.38</v>
      </c>
      <c r="AS3251" s="1">
        <v>-98.8</v>
      </c>
      <c r="BA3251" t="s">
        <v>31</v>
      </c>
      <c r="BC3251" s="2">
        <f t="shared" si="991"/>
        <v>5.9238363892806768E-2</v>
      </c>
      <c r="BD3251" s="2">
        <f t="shared" si="992"/>
        <v>0</v>
      </c>
      <c r="BE3251" s="2">
        <f t="shared" si="993"/>
        <v>0.13845513220903602</v>
      </c>
      <c r="BF3251" s="2">
        <f t="shared" si="994"/>
        <v>0</v>
      </c>
      <c r="BG3251" s="2">
        <f t="shared" si="995"/>
        <v>0</v>
      </c>
      <c r="BH3251" s="2">
        <f t="shared" si="996"/>
        <v>8.2648223063204129E-2</v>
      </c>
      <c r="BI3251" s="2">
        <f t="shared" si="997"/>
        <v>2.4302890764901507E-2</v>
      </c>
      <c r="BJ3251" s="2">
        <f t="shared" si="998"/>
        <v>0</v>
      </c>
      <c r="BK3251" s="2">
        <f t="shared" si="999"/>
        <v>0.11477618643644891</v>
      </c>
      <c r="BL3251" s="2">
        <f t="shared" si="1000"/>
        <v>1.3166015223205102E-2</v>
      </c>
      <c r="BN3251" s="1">
        <f t="shared" si="1001"/>
        <v>3.817953384198352</v>
      </c>
      <c r="BO3251" s="2">
        <f t="shared" si="1002"/>
        <v>1.3951807179002793</v>
      </c>
      <c r="BP3251" s="1" t="e">
        <f t="shared" si="1003"/>
        <v>#DIV/0!</v>
      </c>
    </row>
    <row r="3252" spans="1:68" x14ac:dyDescent="0.25">
      <c r="A3252" t="s">
        <v>2944</v>
      </c>
      <c r="B3252" t="s">
        <v>2985</v>
      </c>
      <c r="C3252" t="s">
        <v>191</v>
      </c>
      <c r="D3252">
        <v>-23.867076999999998</v>
      </c>
      <c r="E3252">
        <v>-67.584188999999995</v>
      </c>
      <c r="G3252" t="s">
        <v>2986</v>
      </c>
      <c r="H3252" t="s">
        <v>544</v>
      </c>
      <c r="I3252" t="s">
        <v>2984</v>
      </c>
      <c r="J3252" t="s">
        <v>29</v>
      </c>
      <c r="T3252">
        <v>6.3</v>
      </c>
      <c r="W3252">
        <v>2.2000000000000002</v>
      </c>
      <c r="AD3252">
        <v>1.2</v>
      </c>
      <c r="AE3252">
        <v>5.3</v>
      </c>
      <c r="AG3252">
        <v>1.3</v>
      </c>
      <c r="AH3252">
        <v>0.1</v>
      </c>
      <c r="AR3252" s="1">
        <v>-15.16</v>
      </c>
      <c r="AS3252" s="1">
        <v>-102.5</v>
      </c>
      <c r="BA3252" t="s">
        <v>31</v>
      </c>
      <c r="BC3252" s="2">
        <f t="shared" si="991"/>
        <v>0.17771509167842028</v>
      </c>
      <c r="BD3252" s="2">
        <f t="shared" si="992"/>
        <v>0</v>
      </c>
      <c r="BE3252" s="2">
        <f t="shared" si="993"/>
        <v>2.2902352696231525E-2</v>
      </c>
      <c r="BF3252" s="2">
        <f t="shared" si="994"/>
        <v>0</v>
      </c>
      <c r="BG3252" s="2">
        <f t="shared" si="995"/>
        <v>0</v>
      </c>
      <c r="BH3252" s="2">
        <f t="shared" si="996"/>
        <v>5.2198877724128928E-2</v>
      </c>
      <c r="BI3252" s="2">
        <f t="shared" si="997"/>
        <v>0.13558454847787157</v>
      </c>
      <c r="BJ3252" s="2">
        <f t="shared" si="998"/>
        <v>0</v>
      </c>
      <c r="BK3252" s="2">
        <f t="shared" si="999"/>
        <v>3.2436748340735566E-2</v>
      </c>
      <c r="BL3252" s="2">
        <f t="shared" si="1000"/>
        <v>4.1143797572515944E-3</v>
      </c>
      <c r="BN3252" s="1">
        <f t="shared" si="1001"/>
        <v>7.713761902128466</v>
      </c>
      <c r="BO3252" s="2">
        <f t="shared" si="1002"/>
        <v>0.29372225640005883</v>
      </c>
      <c r="BP3252" s="1" t="e">
        <f t="shared" si="1003"/>
        <v>#DIV/0!</v>
      </c>
    </row>
    <row r="3253" spans="1:68" x14ac:dyDescent="0.25">
      <c r="A3253" t="s">
        <v>2945</v>
      </c>
      <c r="B3253" t="s">
        <v>2985</v>
      </c>
      <c r="C3253" t="s">
        <v>191</v>
      </c>
      <c r="G3253" t="s">
        <v>2731</v>
      </c>
      <c r="I3253" t="s">
        <v>2984</v>
      </c>
      <c r="J3253" t="s">
        <v>29</v>
      </c>
      <c r="N3253">
        <v>12</v>
      </c>
      <c r="S3253">
        <v>0.06</v>
      </c>
      <c r="T3253">
        <v>3.2</v>
      </c>
      <c r="W3253">
        <v>12.3</v>
      </c>
      <c r="X3253">
        <v>1.372857142857143</v>
      </c>
      <c r="AC3253" s="2">
        <v>0.75</v>
      </c>
      <c r="AD3253">
        <v>1.3</v>
      </c>
      <c r="AR3253" s="1">
        <v>-15.65</v>
      </c>
      <c r="AS3253" s="1">
        <v>-107.8</v>
      </c>
      <c r="BA3253" t="s">
        <v>31</v>
      </c>
      <c r="BC3253" s="2">
        <f t="shared" si="991"/>
        <v>9.0267983074753172E-2</v>
      </c>
      <c r="BD3253" s="2">
        <f t="shared" si="992"/>
        <v>0</v>
      </c>
      <c r="BE3253" s="2">
        <f t="shared" si="993"/>
        <v>0.12804497189256714</v>
      </c>
      <c r="BF3253" s="2">
        <f t="shared" si="994"/>
        <v>0</v>
      </c>
      <c r="BG3253" s="2">
        <f t="shared" si="995"/>
        <v>0</v>
      </c>
      <c r="BH3253" s="2">
        <f t="shared" si="996"/>
        <v>5.6548784201139672E-2</v>
      </c>
      <c r="BI3253" s="2">
        <f t="shared" si="997"/>
        <v>0</v>
      </c>
      <c r="BJ3253" s="2">
        <f t="shared" si="998"/>
        <v>0</v>
      </c>
      <c r="BK3253" s="2">
        <f t="shared" si="999"/>
        <v>0</v>
      </c>
      <c r="BL3253" s="2">
        <f t="shared" si="1000"/>
        <v>0</v>
      </c>
      <c r="BN3253" s="1">
        <f t="shared" si="1001"/>
        <v>-71.92958933236811</v>
      </c>
      <c r="BO3253" s="2">
        <f t="shared" si="1002"/>
        <v>0.62645449997825042</v>
      </c>
      <c r="BP3253" s="1" t="e">
        <f t="shared" si="1003"/>
        <v>#DIV/0!</v>
      </c>
    </row>
    <row r="3254" spans="1:68" x14ac:dyDescent="0.25">
      <c r="A3254" t="s">
        <v>2946</v>
      </c>
      <c r="B3254" t="s">
        <v>2985</v>
      </c>
      <c r="C3254" t="s">
        <v>191</v>
      </c>
      <c r="G3254" t="s">
        <v>2731</v>
      </c>
      <c r="I3254" t="s">
        <v>2984</v>
      </c>
      <c r="J3254" t="s">
        <v>29</v>
      </c>
      <c r="N3254">
        <v>13.9</v>
      </c>
      <c r="P3254">
        <v>5.78</v>
      </c>
      <c r="S3254">
        <v>0.06</v>
      </c>
      <c r="T3254">
        <v>3.2</v>
      </c>
      <c r="W3254">
        <v>37</v>
      </c>
      <c r="AA3254" s="1">
        <v>0.56000000000000005</v>
      </c>
      <c r="AD3254">
        <v>2.1</v>
      </c>
      <c r="AE3254">
        <v>0.85</v>
      </c>
      <c r="AF3254">
        <v>0.01</v>
      </c>
      <c r="AG3254">
        <v>21</v>
      </c>
      <c r="AH3254">
        <v>0.51</v>
      </c>
      <c r="AM3254">
        <v>0.09</v>
      </c>
      <c r="AQ3254" s="3">
        <v>83.2</v>
      </c>
      <c r="AR3254" s="1">
        <v>-11.14</v>
      </c>
      <c r="AS3254" s="1">
        <v>-71.3</v>
      </c>
      <c r="BA3254" t="s">
        <v>31</v>
      </c>
      <c r="BC3254" s="2">
        <f t="shared" si="991"/>
        <v>9.0267983074753172E-2</v>
      </c>
      <c r="BD3254" s="2">
        <f t="shared" si="992"/>
        <v>0</v>
      </c>
      <c r="BE3254" s="2">
        <f t="shared" si="993"/>
        <v>0.38517593170934833</v>
      </c>
      <c r="BF3254" s="2">
        <f t="shared" si="994"/>
        <v>0</v>
      </c>
      <c r="BG3254" s="2">
        <f t="shared" si="995"/>
        <v>1.9939114489683291E-2</v>
      </c>
      <c r="BH3254" s="2">
        <f t="shared" si="996"/>
        <v>9.1348036017225631E-2</v>
      </c>
      <c r="BI3254" s="2">
        <f t="shared" si="997"/>
        <v>2.1744691737017138E-2</v>
      </c>
      <c r="BJ3254" s="2">
        <f t="shared" si="998"/>
        <v>1.4407145944388417E-3</v>
      </c>
      <c r="BK3254" s="2">
        <f t="shared" si="999"/>
        <v>0.52397824242726676</v>
      </c>
      <c r="BL3254" s="2">
        <f t="shared" si="1000"/>
        <v>2.0983336761983131E-2</v>
      </c>
      <c r="BN3254" s="1">
        <f t="shared" si="1001"/>
        <v>16.650073884504309</v>
      </c>
      <c r="BO3254" s="2">
        <f t="shared" si="1002"/>
        <v>1.0119649615033277</v>
      </c>
      <c r="BP3254" s="1">
        <f t="shared" si="1003"/>
        <v>51</v>
      </c>
    </row>
    <row r="3255" spans="1:68" x14ac:dyDescent="0.25">
      <c r="A3255" t="s">
        <v>2947</v>
      </c>
      <c r="B3255" t="s">
        <v>2985</v>
      </c>
      <c r="C3255" t="s">
        <v>191</v>
      </c>
      <c r="G3255" t="s">
        <v>2731</v>
      </c>
      <c r="I3255" t="s">
        <v>2984</v>
      </c>
      <c r="J3255" t="s">
        <v>29</v>
      </c>
      <c r="T3255">
        <v>20</v>
      </c>
      <c r="W3255">
        <v>3.5</v>
      </c>
      <c r="AD3255">
        <v>2.2000000000000002</v>
      </c>
      <c r="AE3255">
        <v>18.3</v>
      </c>
      <c r="AG3255">
        <v>2.2999999999999998</v>
      </c>
      <c r="AH3255">
        <v>0.23</v>
      </c>
      <c r="AR3255" s="1">
        <v>-12.23</v>
      </c>
      <c r="AS3255" s="1">
        <v>-80.7</v>
      </c>
      <c r="BA3255" t="s">
        <v>31</v>
      </c>
      <c r="BC3255" s="2">
        <f t="shared" si="991"/>
        <v>0.56417489421720723</v>
      </c>
      <c r="BD3255" s="2">
        <f t="shared" si="992"/>
        <v>0</v>
      </c>
      <c r="BE3255" s="2">
        <f t="shared" si="993"/>
        <v>3.6435561107641054E-2</v>
      </c>
      <c r="BF3255" s="2">
        <f t="shared" si="994"/>
        <v>0</v>
      </c>
      <c r="BG3255" s="2">
        <f t="shared" si="995"/>
        <v>0</v>
      </c>
      <c r="BH3255" s="2">
        <f t="shared" si="996"/>
        <v>9.5697942494236382E-2</v>
      </c>
      <c r="BI3255" s="2">
        <f t="shared" si="997"/>
        <v>0.46815042210283958</v>
      </c>
      <c r="BJ3255" s="2">
        <f t="shared" si="998"/>
        <v>0</v>
      </c>
      <c r="BK3255" s="2">
        <f t="shared" si="999"/>
        <v>5.7388093218224454E-2</v>
      </c>
      <c r="BL3255" s="2">
        <f t="shared" si="1000"/>
        <v>9.4630734416786683E-3</v>
      </c>
      <c r="BN3255" s="1">
        <f t="shared" si="1001"/>
        <v>4.5335554054536633</v>
      </c>
      <c r="BO3255" s="2">
        <f t="shared" si="1002"/>
        <v>0.16962460307103402</v>
      </c>
      <c r="BP3255" s="1" t="e">
        <f t="shared" si="1003"/>
        <v>#DIV/0!</v>
      </c>
    </row>
    <row r="3256" spans="1:68" x14ac:dyDescent="0.25">
      <c r="A3256" t="s">
        <v>2948</v>
      </c>
      <c r="B3256" t="s">
        <v>2985</v>
      </c>
      <c r="C3256" t="s">
        <v>191</v>
      </c>
      <c r="D3256">
        <v>-23.865224999999999</v>
      </c>
      <c r="E3256">
        <v>-67.589319000000003</v>
      </c>
      <c r="G3256" t="s">
        <v>2986</v>
      </c>
      <c r="H3256" t="s">
        <v>544</v>
      </c>
      <c r="I3256" t="s">
        <v>193</v>
      </c>
      <c r="J3256" t="s">
        <v>29</v>
      </c>
      <c r="N3256">
        <v>-0.1</v>
      </c>
      <c r="P3256">
        <v>2.71</v>
      </c>
      <c r="S3256">
        <v>0.19</v>
      </c>
      <c r="T3256">
        <v>9.8000000000000007</v>
      </c>
      <c r="W3256">
        <v>7443</v>
      </c>
      <c r="Z3256">
        <v>0.35</v>
      </c>
      <c r="AA3256" s="1">
        <v>47.21</v>
      </c>
      <c r="AB3256">
        <v>0.04</v>
      </c>
      <c r="AD3256">
        <v>42</v>
      </c>
      <c r="AE3256">
        <v>3.5</v>
      </c>
      <c r="AF3256">
        <v>0.19</v>
      </c>
      <c r="AG3256">
        <v>488</v>
      </c>
      <c r="AH3256">
        <v>237</v>
      </c>
      <c r="AM3256">
        <v>0.79</v>
      </c>
      <c r="AO3256" s="1">
        <v>0.04</v>
      </c>
      <c r="AQ3256" s="3">
        <v>4710.3999999999996</v>
      </c>
      <c r="AR3256" s="1">
        <v>-11.51</v>
      </c>
      <c r="AS3256" s="1">
        <v>-78.900000000000006</v>
      </c>
      <c r="AT3256" s="1">
        <v>6.22</v>
      </c>
      <c r="AV3256">
        <v>0.70675699999999997</v>
      </c>
      <c r="AW3256" s="1">
        <v>4.72</v>
      </c>
      <c r="BA3256" t="s">
        <v>31</v>
      </c>
      <c r="BC3256" s="2">
        <f t="shared" si="991"/>
        <v>0.27644569816643161</v>
      </c>
      <c r="BD3256" s="2">
        <f t="shared" si="992"/>
        <v>0</v>
      </c>
      <c r="BE3256" s="2">
        <f t="shared" si="993"/>
        <v>77.482823235477824</v>
      </c>
      <c r="BF3256" s="2">
        <f t="shared" si="994"/>
        <v>3.2374433447414669E-2</v>
      </c>
      <c r="BG3256" s="2">
        <f t="shared" si="995"/>
        <v>1.6809385626034787</v>
      </c>
      <c r="BH3256" s="2">
        <f t="shared" si="996"/>
        <v>1.8269607203445126</v>
      </c>
      <c r="BI3256" s="2">
        <f t="shared" si="997"/>
        <v>8.9536965975952926E-2</v>
      </c>
      <c r="BJ3256" s="2">
        <f t="shared" si="998"/>
        <v>2.7373577294337991E-2</v>
      </c>
      <c r="BK3256" s="2">
        <f t="shared" si="999"/>
        <v>12.176256300214581</v>
      </c>
      <c r="BL3256" s="2">
        <f t="shared" si="1000"/>
        <v>9.7510800246862779</v>
      </c>
      <c r="BN3256" s="1">
        <f t="shared" si="1001"/>
        <v>-54.438520683337252</v>
      </c>
      <c r="BO3256" s="2">
        <f t="shared" si="1002"/>
        <v>6.6087507690013236</v>
      </c>
      <c r="BP3256" s="1">
        <f t="shared" si="1003"/>
        <v>1247.3684210526317</v>
      </c>
    </row>
    <row r="3257" spans="1:68" x14ac:dyDescent="0.25">
      <c r="A3257" t="s">
        <v>2949</v>
      </c>
      <c r="B3257" t="s">
        <v>2985</v>
      </c>
      <c r="C3257" t="s">
        <v>191</v>
      </c>
      <c r="D3257">
        <v>-23.932459999999999</v>
      </c>
      <c r="E3257">
        <v>-67.589179000000001</v>
      </c>
      <c r="G3257" t="s">
        <v>2986</v>
      </c>
      <c r="H3257" t="s">
        <v>544</v>
      </c>
      <c r="I3257" t="s">
        <v>193</v>
      </c>
      <c r="J3257" t="s">
        <v>29</v>
      </c>
      <c r="N3257">
        <v>11.7</v>
      </c>
      <c r="P3257">
        <v>6.66</v>
      </c>
      <c r="Q3257" s="1">
        <v>5.5737704918032787</v>
      </c>
      <c r="S3257">
        <v>1.29</v>
      </c>
      <c r="T3257">
        <v>3154</v>
      </c>
      <c r="U3257">
        <v>0.33</v>
      </c>
      <c r="V3257">
        <v>0.04</v>
      </c>
      <c r="W3257">
        <v>707</v>
      </c>
      <c r="X3257">
        <v>0.31000000000000005</v>
      </c>
      <c r="Y3257">
        <v>0.55197287697772035</v>
      </c>
      <c r="Z3257">
        <v>8.6999999999999993</v>
      </c>
      <c r="AA3257" s="1">
        <v>50.95</v>
      </c>
      <c r="AD3257">
        <v>1629</v>
      </c>
      <c r="AE3257">
        <v>121</v>
      </c>
      <c r="AF3257">
        <v>2.2999999999999998</v>
      </c>
      <c r="AG3257">
        <v>303</v>
      </c>
      <c r="AH3257">
        <v>134</v>
      </c>
      <c r="AK3257">
        <v>0.01</v>
      </c>
      <c r="AM3257">
        <v>4.3</v>
      </c>
      <c r="AN3257">
        <v>1.4999999999999999E-2</v>
      </c>
      <c r="AO3257" s="1">
        <v>0.4</v>
      </c>
      <c r="AP3257">
        <v>0.04</v>
      </c>
      <c r="AQ3257" s="3">
        <v>6566.4</v>
      </c>
      <c r="AR3257" s="1">
        <v>-10.82</v>
      </c>
      <c r="AS3257" s="1">
        <v>-79.2</v>
      </c>
      <c r="AT3257" s="1">
        <v>0.3</v>
      </c>
      <c r="AV3257">
        <v>0.70808499999999996</v>
      </c>
      <c r="AW3257" s="1">
        <v>4.5199999999999996</v>
      </c>
      <c r="BA3257" t="s">
        <v>31</v>
      </c>
      <c r="BB3257">
        <v>5.5737704918032787</v>
      </c>
      <c r="BC3257" s="2">
        <f t="shared" si="991"/>
        <v>88.970380818053584</v>
      </c>
      <c r="BD3257" s="2">
        <f t="shared" si="992"/>
        <v>4.1299559471365639E-3</v>
      </c>
      <c r="BE3257" s="2">
        <f t="shared" si="993"/>
        <v>7.3599833437434938</v>
      </c>
      <c r="BF3257" s="2">
        <f t="shared" si="994"/>
        <v>0.80473591712145032</v>
      </c>
      <c r="BG3257" s="2">
        <f t="shared" si="995"/>
        <v>1.8141033629452923</v>
      </c>
      <c r="BH3257" s="2">
        <f t="shared" si="996"/>
        <v>70.859976510505021</v>
      </c>
      <c r="BI3257" s="2">
        <f t="shared" si="997"/>
        <v>3.0954208237400866</v>
      </c>
      <c r="BJ3257" s="2">
        <f t="shared" si="998"/>
        <v>0.33136435672093356</v>
      </c>
      <c r="BK3257" s="2">
        <f t="shared" si="999"/>
        <v>7.5602574978791353</v>
      </c>
      <c r="BL3257" s="2">
        <f t="shared" si="1000"/>
        <v>5.5132688747171361</v>
      </c>
      <c r="BN3257" s="1">
        <f t="shared" si="1001"/>
        <v>-4.2128500866746226</v>
      </c>
      <c r="BO3257" s="2">
        <f t="shared" si="1002"/>
        <v>0.7964445679446428</v>
      </c>
      <c r="BP3257" s="1">
        <f t="shared" si="1003"/>
        <v>58.260869565217398</v>
      </c>
    </row>
    <row r="3258" spans="1:68" x14ac:dyDescent="0.25">
      <c r="A3258" t="s">
        <v>2949</v>
      </c>
      <c r="B3258" t="s">
        <v>2985</v>
      </c>
      <c r="C3258" t="s">
        <v>191</v>
      </c>
      <c r="D3258">
        <v>-23.932459999999999</v>
      </c>
      <c r="E3258">
        <v>-67.589179000000001</v>
      </c>
      <c r="G3258" t="s">
        <v>2986</v>
      </c>
      <c r="I3258" t="s">
        <v>193</v>
      </c>
      <c r="J3258" t="s">
        <v>29</v>
      </c>
      <c r="N3258">
        <v>11.7</v>
      </c>
      <c r="P3258">
        <v>6.66</v>
      </c>
      <c r="Z3258">
        <v>10.6</v>
      </c>
      <c r="AA3258" s="1">
        <v>52.7</v>
      </c>
      <c r="AB3258">
        <v>0.06</v>
      </c>
      <c r="AD3258">
        <v>1820</v>
      </c>
      <c r="AE3258">
        <v>123</v>
      </c>
      <c r="AF3258">
        <v>2.44</v>
      </c>
      <c r="AG3258">
        <v>342</v>
      </c>
      <c r="AH3258">
        <v>144</v>
      </c>
      <c r="AL3258">
        <v>7.0000000000000007E-2</v>
      </c>
      <c r="AM3258">
        <v>4.71</v>
      </c>
      <c r="AO3258" s="1">
        <v>0.47</v>
      </c>
      <c r="AP3258">
        <v>0.08</v>
      </c>
      <c r="AQ3258" s="3">
        <v>6566.4</v>
      </c>
      <c r="BA3258" t="s">
        <v>31</v>
      </c>
      <c r="BC3258" s="2">
        <f t="shared" si="991"/>
        <v>0</v>
      </c>
      <c r="BD3258" s="2">
        <f t="shared" si="992"/>
        <v>0</v>
      </c>
      <c r="BE3258" s="2">
        <f t="shared" si="993"/>
        <v>0</v>
      </c>
      <c r="BF3258" s="2">
        <f t="shared" si="994"/>
        <v>0.98048284155027288</v>
      </c>
      <c r="BG3258" s="2">
        <f t="shared" si="995"/>
        <v>1.8764130957255525</v>
      </c>
      <c r="BH3258" s="2">
        <f t="shared" si="996"/>
        <v>79.168297881595549</v>
      </c>
      <c r="BI3258" s="2">
        <f t="shared" si="997"/>
        <v>3.146584804297774</v>
      </c>
      <c r="BJ3258" s="2">
        <f t="shared" si="998"/>
        <v>0.35153436104307739</v>
      </c>
      <c r="BK3258" s="2">
        <f t="shared" si="999"/>
        <v>8.5333599481012019</v>
      </c>
      <c r="BL3258" s="2">
        <f t="shared" si="1000"/>
        <v>5.9247068504422957</v>
      </c>
      <c r="BN3258" s="1">
        <f t="shared" si="1001"/>
        <v>100</v>
      </c>
      <c r="BO3258" s="2" t="e">
        <f t="shared" si="1002"/>
        <v>#DIV/0!</v>
      </c>
      <c r="BP3258" s="1">
        <f t="shared" si="1003"/>
        <v>59.016393442622949</v>
      </c>
    </row>
    <row r="3259" spans="1:68" x14ac:dyDescent="0.25">
      <c r="A3259" t="s">
        <v>2950</v>
      </c>
      <c r="B3259" t="s">
        <v>2985</v>
      </c>
      <c r="C3259" t="s">
        <v>191</v>
      </c>
      <c r="D3259">
        <v>-23.953600999999999</v>
      </c>
      <c r="E3259">
        <v>-67.583243999999993</v>
      </c>
      <c r="G3259" t="s">
        <v>2986</v>
      </c>
      <c r="H3259" t="s">
        <v>544</v>
      </c>
      <c r="I3259" t="s">
        <v>193</v>
      </c>
      <c r="J3259" t="s">
        <v>29</v>
      </c>
      <c r="N3259">
        <v>14.4</v>
      </c>
      <c r="P3259">
        <v>6.76</v>
      </c>
      <c r="Q3259" s="1">
        <v>4.2950819672131146</v>
      </c>
      <c r="S3259">
        <v>0.64</v>
      </c>
      <c r="T3259">
        <v>2064</v>
      </c>
      <c r="U3259">
        <v>0.41</v>
      </c>
      <c r="W3259">
        <v>518</v>
      </c>
      <c r="Z3259">
        <v>5.5</v>
      </c>
      <c r="AA3259" s="1">
        <v>45.81</v>
      </c>
      <c r="AB3259">
        <v>0.03</v>
      </c>
      <c r="AD3259">
        <v>1241</v>
      </c>
      <c r="AE3259">
        <v>89</v>
      </c>
      <c r="AF3259">
        <v>1.7</v>
      </c>
      <c r="AG3259">
        <v>225</v>
      </c>
      <c r="AH3259">
        <v>110</v>
      </c>
      <c r="AM3259">
        <v>3.4</v>
      </c>
      <c r="AO3259" s="1">
        <v>0.25</v>
      </c>
      <c r="AP3259">
        <v>7.0000000000000007E-2</v>
      </c>
      <c r="AQ3259" s="3">
        <v>4800</v>
      </c>
      <c r="AR3259" s="1">
        <v>-10.48</v>
      </c>
      <c r="AS3259" s="1">
        <v>-83.1</v>
      </c>
      <c r="BA3259" t="s">
        <v>31</v>
      </c>
      <c r="BB3259">
        <v>4.2950819672131146</v>
      </c>
      <c r="BC3259" s="2">
        <f t="shared" si="991"/>
        <v>58.222849083215792</v>
      </c>
      <c r="BD3259" s="2">
        <f t="shared" si="992"/>
        <v>5.1311573888666402E-3</v>
      </c>
      <c r="BE3259" s="2">
        <f t="shared" si="993"/>
        <v>5.3924630439308761</v>
      </c>
      <c r="BF3259" s="2">
        <f t="shared" si="994"/>
        <v>0.50874109703080195</v>
      </c>
      <c r="BG3259" s="2">
        <f t="shared" si="995"/>
        <v>1.6310907763792706</v>
      </c>
      <c r="BH3259" s="2">
        <f t="shared" si="996"/>
        <v>53.982339379703333</v>
      </c>
      <c r="BI3259" s="2">
        <f t="shared" si="997"/>
        <v>2.2767971348170888</v>
      </c>
      <c r="BJ3259" s="2">
        <f t="shared" si="998"/>
        <v>0.2449214810546031</v>
      </c>
      <c r="BK3259" s="2">
        <f t="shared" si="999"/>
        <v>5.6140525974350011</v>
      </c>
      <c r="BL3259" s="2">
        <f t="shared" si="1000"/>
        <v>4.5258177329767539</v>
      </c>
      <c r="BN3259" s="1">
        <f t="shared" si="1001"/>
        <v>2.3157898452023673</v>
      </c>
      <c r="BO3259" s="2">
        <f t="shared" si="1002"/>
        <v>0.92716760223376127</v>
      </c>
      <c r="BP3259" s="1">
        <f t="shared" si="1003"/>
        <v>64.705882352941174</v>
      </c>
    </row>
    <row r="3260" spans="1:68" x14ac:dyDescent="0.25">
      <c r="A3260" t="s">
        <v>2951</v>
      </c>
      <c r="B3260" t="s">
        <v>2985</v>
      </c>
      <c r="C3260" t="s">
        <v>191</v>
      </c>
      <c r="D3260">
        <v>-23.947061000000001</v>
      </c>
      <c r="E3260">
        <v>-67.578113000000002</v>
      </c>
      <c r="G3260" t="s">
        <v>2986</v>
      </c>
      <c r="H3260" t="s">
        <v>544</v>
      </c>
      <c r="I3260" t="s">
        <v>193</v>
      </c>
      <c r="J3260" t="s">
        <v>29</v>
      </c>
      <c r="N3260">
        <v>10.3</v>
      </c>
      <c r="P3260">
        <v>7.8</v>
      </c>
      <c r="Q3260" s="1">
        <v>3.557377049180328</v>
      </c>
      <c r="S3260">
        <v>0.56999999999999995</v>
      </c>
      <c r="T3260">
        <v>2828</v>
      </c>
      <c r="U3260">
        <v>0.46</v>
      </c>
      <c r="W3260">
        <v>594</v>
      </c>
      <c r="Z3260">
        <v>6.6</v>
      </c>
      <c r="AA3260" s="1">
        <v>27.11</v>
      </c>
      <c r="AB3260">
        <v>0.03</v>
      </c>
      <c r="AD3260">
        <v>1710</v>
      </c>
      <c r="AE3260">
        <v>113</v>
      </c>
      <c r="AF3260">
        <v>2.2999999999999998</v>
      </c>
      <c r="AG3260">
        <v>216</v>
      </c>
      <c r="AH3260">
        <v>159</v>
      </c>
      <c r="AM3260">
        <v>3.9</v>
      </c>
      <c r="AO3260" s="1">
        <v>0.28000000000000003</v>
      </c>
      <c r="AP3260">
        <v>0.05</v>
      </c>
      <c r="AR3260" s="1">
        <v>-5.2</v>
      </c>
      <c r="AS3260" s="1">
        <v>-57.7</v>
      </c>
      <c r="BA3260" t="s">
        <v>31</v>
      </c>
      <c r="BB3260">
        <v>3.557377049180328</v>
      </c>
      <c r="BC3260" s="2">
        <f t="shared" si="991"/>
        <v>79.77433004231311</v>
      </c>
      <c r="BD3260" s="2">
        <f t="shared" si="992"/>
        <v>5.7569082899479379E-3</v>
      </c>
      <c r="BE3260" s="2">
        <f t="shared" si="993"/>
        <v>6.1836352279825109</v>
      </c>
      <c r="BF3260" s="2">
        <f t="shared" si="994"/>
        <v>0.61048931643696236</v>
      </c>
      <c r="BG3260" s="2">
        <f t="shared" si="995"/>
        <v>0.9652667746702035</v>
      </c>
      <c r="BH3260" s="2">
        <f t="shared" si="996"/>
        <v>74.383400756883731</v>
      </c>
      <c r="BI3260" s="2">
        <f t="shared" si="997"/>
        <v>2.8907649015093373</v>
      </c>
      <c r="BJ3260" s="2">
        <f t="shared" si="998"/>
        <v>0.33136435672093356</v>
      </c>
      <c r="BK3260" s="2">
        <f t="shared" si="999"/>
        <v>5.3894904935376013</v>
      </c>
      <c r="BL3260" s="2">
        <f t="shared" si="1000"/>
        <v>6.5418638140300347</v>
      </c>
      <c r="BN3260" s="1">
        <f t="shared" si="1001"/>
        <v>2.923070076134163</v>
      </c>
      <c r="BO3260" s="2">
        <f t="shared" si="1002"/>
        <v>0.93242275701256316</v>
      </c>
      <c r="BP3260" s="1">
        <f t="shared" si="1003"/>
        <v>69.130434782608702</v>
      </c>
    </row>
    <row r="3261" spans="1:68" x14ac:dyDescent="0.25">
      <c r="A3261" t="s">
        <v>2952</v>
      </c>
      <c r="B3261" t="s">
        <v>2985</v>
      </c>
      <c r="C3261" t="s">
        <v>191</v>
      </c>
      <c r="D3261">
        <v>-23.927440000000001</v>
      </c>
      <c r="E3261">
        <v>-67.660067999999995</v>
      </c>
      <c r="G3261" t="s">
        <v>2986</v>
      </c>
      <c r="H3261" t="s">
        <v>547</v>
      </c>
      <c r="I3261" t="s">
        <v>1009</v>
      </c>
      <c r="J3261" t="s">
        <v>29</v>
      </c>
      <c r="N3261">
        <v>32.200000000000003</v>
      </c>
      <c r="P3261">
        <v>5.78</v>
      </c>
      <c r="Q3261" s="1">
        <v>2.0163934426229506</v>
      </c>
      <c r="S3261">
        <v>0.66</v>
      </c>
      <c r="T3261">
        <v>1161</v>
      </c>
      <c r="U3261">
        <v>0.78</v>
      </c>
      <c r="W3261">
        <v>477</v>
      </c>
      <c r="Z3261">
        <v>6</v>
      </c>
      <c r="AA3261" s="1">
        <v>49.55</v>
      </c>
      <c r="AB3261">
        <v>0.11</v>
      </c>
      <c r="AD3261">
        <v>653</v>
      </c>
      <c r="AE3261">
        <v>74</v>
      </c>
      <c r="AF3261">
        <v>0.73</v>
      </c>
      <c r="AG3261">
        <v>219</v>
      </c>
      <c r="AH3261">
        <v>73</v>
      </c>
      <c r="AM3261">
        <v>3.2</v>
      </c>
      <c r="AO3261" s="1">
        <v>0.31</v>
      </c>
      <c r="AP3261">
        <v>7.0000000000000007E-2</v>
      </c>
      <c r="AQ3261" s="3">
        <v>2668.8</v>
      </c>
      <c r="AR3261" s="1">
        <v>-10.78</v>
      </c>
      <c r="AS3261" s="1">
        <v>-79.2</v>
      </c>
      <c r="BA3261" t="s">
        <v>31</v>
      </c>
      <c r="BB3261">
        <v>2.0163934426229506</v>
      </c>
      <c r="BC3261" s="2">
        <f t="shared" si="991"/>
        <v>32.750352609308884</v>
      </c>
      <c r="BD3261" s="2">
        <f t="shared" si="992"/>
        <v>9.7617140568682422E-3</v>
      </c>
      <c r="BE3261" s="2">
        <f t="shared" si="993"/>
        <v>4.9656464709556527</v>
      </c>
      <c r="BF3261" s="2">
        <f t="shared" si="994"/>
        <v>0.55499028766996583</v>
      </c>
      <c r="BG3261" s="2">
        <f t="shared" si="995"/>
        <v>1.7642555767210837</v>
      </c>
      <c r="BH3261" s="2">
        <f t="shared" si="996"/>
        <v>28.40488929488016</v>
      </c>
      <c r="BI3261" s="2">
        <f t="shared" si="997"/>
        <v>1.8930672806344333</v>
      </c>
      <c r="BJ3261" s="2">
        <f t="shared" si="998"/>
        <v>0.10517216539403544</v>
      </c>
      <c r="BK3261" s="2">
        <f t="shared" si="999"/>
        <v>5.4643445281700682</v>
      </c>
      <c r="BL3261" s="2">
        <f t="shared" si="1000"/>
        <v>3.0034972227936638</v>
      </c>
      <c r="BN3261" s="1">
        <f t="shared" si="1001"/>
        <v>2.858346929445633</v>
      </c>
      <c r="BO3261" s="2">
        <f t="shared" si="1002"/>
        <v>0.86731552584280946</v>
      </c>
      <c r="BP3261" s="1">
        <f t="shared" si="1003"/>
        <v>100</v>
      </c>
    </row>
    <row r="3262" spans="1:68" x14ac:dyDescent="0.25">
      <c r="A3262" t="s">
        <v>2953</v>
      </c>
      <c r="B3262" t="s">
        <v>2985</v>
      </c>
      <c r="C3262" t="s">
        <v>191</v>
      </c>
      <c r="D3262">
        <v>-23.927440000000001</v>
      </c>
      <c r="E3262">
        <v>-67.660067999999995</v>
      </c>
      <c r="G3262" t="s">
        <v>2986</v>
      </c>
      <c r="H3262" t="s">
        <v>547</v>
      </c>
      <c r="I3262" t="s">
        <v>1009</v>
      </c>
      <c r="J3262" t="s">
        <v>29</v>
      </c>
      <c r="N3262">
        <v>32.5</v>
      </c>
      <c r="P3262">
        <v>7.14</v>
      </c>
      <c r="Q3262" s="1">
        <v>1.9344262295081966</v>
      </c>
      <c r="S3262">
        <v>0.65</v>
      </c>
      <c r="T3262">
        <v>1181</v>
      </c>
      <c r="U3262">
        <v>0.76</v>
      </c>
      <c r="W3262">
        <v>421</v>
      </c>
      <c r="Z3262">
        <v>5.7</v>
      </c>
      <c r="AA3262" s="1">
        <v>53.29</v>
      </c>
      <c r="AD3262">
        <v>625</v>
      </c>
      <c r="AE3262">
        <v>72</v>
      </c>
      <c r="AF3262">
        <v>0.73</v>
      </c>
      <c r="AG3262">
        <v>218</v>
      </c>
      <c r="AH3262">
        <v>74</v>
      </c>
      <c r="AM3262">
        <v>2.9</v>
      </c>
      <c r="AO3262" s="1">
        <v>0.3</v>
      </c>
      <c r="AP3262">
        <v>0.2</v>
      </c>
      <c r="AQ3262" s="3">
        <v>2124.8000000000002</v>
      </c>
      <c r="AR3262" s="1">
        <v>-10.8</v>
      </c>
      <c r="AS3262" s="1">
        <v>-79.099999999999994</v>
      </c>
      <c r="BA3262" t="s">
        <v>31</v>
      </c>
      <c r="BB3262">
        <v>1.9344262295081966</v>
      </c>
      <c r="BC3262" s="2">
        <f t="shared" si="991"/>
        <v>33.314527503526094</v>
      </c>
      <c r="BD3262" s="2">
        <f t="shared" si="992"/>
        <v>9.5114136964357231E-3</v>
      </c>
      <c r="BE3262" s="2">
        <f t="shared" si="993"/>
        <v>4.3826774932333956</v>
      </c>
      <c r="BF3262" s="2">
        <f t="shared" si="994"/>
        <v>0.52724077328646746</v>
      </c>
      <c r="BG3262" s="2">
        <f t="shared" si="995"/>
        <v>1.8974203770628972</v>
      </c>
      <c r="BH3262" s="2">
        <f t="shared" si="996"/>
        <v>27.186915481317151</v>
      </c>
      <c r="BI3262" s="2">
        <f t="shared" si="997"/>
        <v>1.8419033000767457</v>
      </c>
      <c r="BJ3262" s="2">
        <f t="shared" si="998"/>
        <v>0.10517216539403544</v>
      </c>
      <c r="BK3262" s="2">
        <f t="shared" si="999"/>
        <v>5.4393931832925793</v>
      </c>
      <c r="BL3262" s="2">
        <f t="shared" si="1000"/>
        <v>3.0446410203661798</v>
      </c>
      <c r="BN3262" s="1">
        <f t="shared" si="1001"/>
        <v>2.3059294763394895</v>
      </c>
      <c r="BO3262" s="2">
        <f t="shared" si="1002"/>
        <v>0.81606786944343179</v>
      </c>
      <c r="BP3262" s="1">
        <f t="shared" si="1003"/>
        <v>101.36986301369863</v>
      </c>
    </row>
    <row r="3263" spans="1:68" x14ac:dyDescent="0.25">
      <c r="A3263" t="s">
        <v>2954</v>
      </c>
      <c r="B3263" t="s">
        <v>2985</v>
      </c>
      <c r="C3263" t="s">
        <v>191</v>
      </c>
      <c r="G3263" t="s">
        <v>2731</v>
      </c>
      <c r="I3263" t="s">
        <v>1009</v>
      </c>
      <c r="J3263" t="s">
        <v>29</v>
      </c>
      <c r="N3263">
        <v>31.2</v>
      </c>
      <c r="P3263">
        <v>6.51</v>
      </c>
      <c r="Q3263" s="1">
        <v>3.180327868852459</v>
      </c>
      <c r="S3263">
        <v>1.3</v>
      </c>
      <c r="T3263">
        <v>837</v>
      </c>
      <c r="U3263">
        <v>0.26</v>
      </c>
      <c r="W3263">
        <v>591</v>
      </c>
      <c r="Z3263">
        <v>3.6</v>
      </c>
      <c r="AA3263" s="1">
        <v>55.16</v>
      </c>
      <c r="AB3263">
        <v>0.13</v>
      </c>
      <c r="AD3263">
        <v>524</v>
      </c>
      <c r="AE3263">
        <v>61</v>
      </c>
      <c r="AF3263">
        <v>0.76</v>
      </c>
      <c r="AG3263">
        <v>184</v>
      </c>
      <c r="AH3263">
        <v>60</v>
      </c>
      <c r="AM3263">
        <v>2.1</v>
      </c>
      <c r="AO3263" s="1">
        <v>0.36</v>
      </c>
      <c r="AP3263">
        <v>7.0000000000000007E-2</v>
      </c>
      <c r="AQ3263" s="3">
        <v>2534.4</v>
      </c>
      <c r="AR3263" s="1">
        <v>-10.83</v>
      </c>
      <c r="AS3263" s="1">
        <v>-79.900000000000006</v>
      </c>
      <c r="BA3263" t="s">
        <v>31</v>
      </c>
      <c r="BB3263">
        <v>3.180327868852459</v>
      </c>
      <c r="BC3263" s="2">
        <f t="shared" si="991"/>
        <v>23.610719322990125</v>
      </c>
      <c r="BD3263" s="2">
        <f t="shared" si="992"/>
        <v>3.2539046856227475E-3</v>
      </c>
      <c r="BE3263" s="2">
        <f t="shared" si="993"/>
        <v>6.1524047470331045</v>
      </c>
      <c r="BF3263" s="2">
        <f t="shared" si="994"/>
        <v>0.3329941726019795</v>
      </c>
      <c r="BG3263" s="2">
        <f t="shared" si="995"/>
        <v>1.9640027772338038</v>
      </c>
      <c r="BH3263" s="2">
        <f t="shared" si="996"/>
        <v>22.7935099395363</v>
      </c>
      <c r="BI3263" s="2">
        <f t="shared" si="997"/>
        <v>1.5605014070094652</v>
      </c>
      <c r="BJ3263" s="2">
        <f t="shared" si="998"/>
        <v>0.10949430917735196</v>
      </c>
      <c r="BK3263" s="2">
        <f t="shared" si="999"/>
        <v>4.5910474574579565</v>
      </c>
      <c r="BL3263" s="2">
        <f t="shared" si="1000"/>
        <v>2.4686278543509568</v>
      </c>
      <c r="BN3263" s="1">
        <f t="shared" si="1001"/>
        <v>-0.66457420178076232</v>
      </c>
      <c r="BO3263" s="2">
        <f t="shared" si="1002"/>
        <v>0.96538820472707509</v>
      </c>
      <c r="BP3263" s="1">
        <f t="shared" si="1003"/>
        <v>78.94736842105263</v>
      </c>
    </row>
    <row r="3264" spans="1:68" x14ac:dyDescent="0.25">
      <c r="A3264" t="s">
        <v>2955</v>
      </c>
      <c r="B3264" t="s">
        <v>2985</v>
      </c>
      <c r="C3264" t="s">
        <v>191</v>
      </c>
      <c r="G3264" t="s">
        <v>2731</v>
      </c>
      <c r="I3264" t="s">
        <v>1009</v>
      </c>
      <c r="J3264" t="s">
        <v>29</v>
      </c>
      <c r="N3264">
        <v>31.8</v>
      </c>
      <c r="P3264">
        <v>6.95</v>
      </c>
      <c r="Q3264" s="1">
        <v>3.2950819672131146</v>
      </c>
      <c r="S3264">
        <v>1.4</v>
      </c>
      <c r="T3264">
        <v>824</v>
      </c>
      <c r="U3264">
        <v>0.15</v>
      </c>
      <c r="W3264">
        <v>590</v>
      </c>
      <c r="Z3264">
        <v>3.5</v>
      </c>
      <c r="AA3264" s="1">
        <v>58.43</v>
      </c>
      <c r="AC3264" s="2">
        <v>0.03</v>
      </c>
      <c r="AD3264">
        <v>563</v>
      </c>
      <c r="AE3264">
        <v>57</v>
      </c>
      <c r="AF3264">
        <v>0.72</v>
      </c>
      <c r="AG3264">
        <v>187</v>
      </c>
      <c r="AH3264">
        <v>59</v>
      </c>
      <c r="AO3264" s="1">
        <v>0.19</v>
      </c>
      <c r="AP3264">
        <v>0.03</v>
      </c>
      <c r="AQ3264" s="3">
        <v>2412.8000000000002</v>
      </c>
      <c r="AR3264" s="1">
        <v>-10.96</v>
      </c>
      <c r="AS3264" s="1">
        <v>-79.400000000000006</v>
      </c>
      <c r="BA3264" t="s">
        <v>31</v>
      </c>
      <c r="BB3264">
        <v>3.2950819672131146</v>
      </c>
      <c r="BC3264" s="2">
        <f t="shared" si="991"/>
        <v>23.244005641748942</v>
      </c>
      <c r="BD3264" s="2">
        <f t="shared" si="992"/>
        <v>1.8772527032438926E-3</v>
      </c>
      <c r="BE3264" s="2">
        <f t="shared" si="993"/>
        <v>6.1419945867166357</v>
      </c>
      <c r="BF3264" s="2">
        <f t="shared" si="994"/>
        <v>0.32374433447414669</v>
      </c>
      <c r="BG3264" s="2">
        <f t="shared" si="995"/>
        <v>2.0804329636289189</v>
      </c>
      <c r="BH3264" s="2">
        <f t="shared" si="996"/>
        <v>24.48997346557049</v>
      </c>
      <c r="BI3264" s="2">
        <f t="shared" si="997"/>
        <v>1.4581734458940905</v>
      </c>
      <c r="BJ3264" s="2">
        <f t="shared" si="998"/>
        <v>0.1037314507995966</v>
      </c>
      <c r="BK3264" s="2">
        <f t="shared" si="999"/>
        <v>4.6659014920904234</v>
      </c>
      <c r="BL3264" s="2">
        <f t="shared" si="1000"/>
        <v>2.4274840567784408</v>
      </c>
      <c r="BN3264" s="1">
        <f t="shared" si="1001"/>
        <v>1.7880483084621066</v>
      </c>
      <c r="BO3264" s="2">
        <f t="shared" si="1002"/>
        <v>1.0536038341680509</v>
      </c>
      <c r="BP3264" s="1">
        <f t="shared" si="1003"/>
        <v>81.944444444444443</v>
      </c>
    </row>
    <row r="3265" spans="1:68" x14ac:dyDescent="0.25">
      <c r="A3265" t="s">
        <v>2956</v>
      </c>
      <c r="B3265" t="s">
        <v>2985</v>
      </c>
      <c r="C3265" t="s">
        <v>191</v>
      </c>
      <c r="G3265" t="s">
        <v>2731</v>
      </c>
      <c r="I3265" t="s">
        <v>1009</v>
      </c>
      <c r="J3265" t="s">
        <v>29</v>
      </c>
      <c r="N3265">
        <v>32.700000000000003</v>
      </c>
      <c r="P3265">
        <v>7.25</v>
      </c>
      <c r="Q3265" s="1">
        <v>2.7868852459016393</v>
      </c>
      <c r="S3265">
        <v>1</v>
      </c>
      <c r="T3265">
        <v>936</v>
      </c>
      <c r="U3265">
        <v>0.37</v>
      </c>
      <c r="W3265">
        <v>484</v>
      </c>
      <c r="Z3265">
        <v>4</v>
      </c>
      <c r="AA3265" s="1">
        <v>57.03</v>
      </c>
      <c r="AD3265">
        <v>560</v>
      </c>
      <c r="AE3265">
        <v>61</v>
      </c>
      <c r="AF3265">
        <v>0.73</v>
      </c>
      <c r="AG3265">
        <v>208</v>
      </c>
      <c r="AH3265">
        <v>60</v>
      </c>
      <c r="AM3265">
        <v>2.4</v>
      </c>
      <c r="AO3265" s="1">
        <v>0.22</v>
      </c>
      <c r="AP3265">
        <v>0.18</v>
      </c>
      <c r="AQ3265" s="3">
        <v>2304</v>
      </c>
      <c r="AR3265" s="1">
        <v>-10.77</v>
      </c>
      <c r="AS3265" s="1">
        <v>-79</v>
      </c>
      <c r="BA3265" t="s">
        <v>31</v>
      </c>
      <c r="BB3265">
        <v>2.7868852459016393</v>
      </c>
      <c r="BC3265" s="2">
        <f t="shared" si="991"/>
        <v>26.403385049365301</v>
      </c>
      <c r="BD3265" s="2">
        <f t="shared" si="992"/>
        <v>4.630556668001602E-3</v>
      </c>
      <c r="BE3265" s="2">
        <f t="shared" si="993"/>
        <v>5.0385175931709343</v>
      </c>
      <c r="BF3265" s="2">
        <f t="shared" si="994"/>
        <v>0.36999352511331052</v>
      </c>
      <c r="BG3265" s="2">
        <f t="shared" si="995"/>
        <v>2.0305851774047108</v>
      </c>
      <c r="BH3265" s="2">
        <f t="shared" si="996"/>
        <v>24.359476271260167</v>
      </c>
      <c r="BI3265" s="2">
        <f t="shared" si="997"/>
        <v>1.5605014070094652</v>
      </c>
      <c r="BJ3265" s="2">
        <f t="shared" si="998"/>
        <v>0.10517216539403544</v>
      </c>
      <c r="BK3265" s="2">
        <f t="shared" si="999"/>
        <v>5.1898797345176897</v>
      </c>
      <c r="BL3265" s="2">
        <f t="shared" si="1000"/>
        <v>2.4686278543509568</v>
      </c>
      <c r="BN3265" s="1">
        <f t="shared" si="1001"/>
        <v>2.5680730243355123</v>
      </c>
      <c r="BO3265" s="2">
        <f t="shared" si="1002"/>
        <v>0.92258913869249248</v>
      </c>
      <c r="BP3265" s="1">
        <f t="shared" si="1003"/>
        <v>82.191780821917817</v>
      </c>
    </row>
    <row r="3266" spans="1:68" x14ac:dyDescent="0.25">
      <c r="A3266" t="s">
        <v>2957</v>
      </c>
      <c r="B3266" t="s">
        <v>2985</v>
      </c>
      <c r="C3266" t="s">
        <v>191</v>
      </c>
      <c r="D3266">
        <v>-23.938917</v>
      </c>
      <c r="E3266">
        <v>-67.657822999999993</v>
      </c>
      <c r="G3266" t="s">
        <v>2986</v>
      </c>
      <c r="H3266" t="s">
        <v>547</v>
      </c>
      <c r="I3266" t="s">
        <v>1009</v>
      </c>
      <c r="J3266" t="s">
        <v>29</v>
      </c>
      <c r="N3266">
        <v>25.4</v>
      </c>
      <c r="P3266">
        <v>7.02</v>
      </c>
      <c r="Q3266" s="1">
        <v>5.7540983606557381</v>
      </c>
      <c r="S3266">
        <v>1.2</v>
      </c>
      <c r="T3266">
        <v>3073</v>
      </c>
      <c r="U3266">
        <v>0.49</v>
      </c>
      <c r="W3266">
        <v>624</v>
      </c>
      <c r="Z3266">
        <v>8.1</v>
      </c>
      <c r="AA3266" s="1">
        <v>47.68</v>
      </c>
      <c r="AB3266">
        <v>0.08</v>
      </c>
      <c r="AD3266">
        <v>1722</v>
      </c>
      <c r="AE3266">
        <v>136</v>
      </c>
      <c r="AF3266">
        <v>2.5</v>
      </c>
      <c r="AG3266">
        <v>362</v>
      </c>
      <c r="AH3266">
        <v>140</v>
      </c>
      <c r="AM3266">
        <v>5.6</v>
      </c>
      <c r="AO3266" s="1">
        <v>0.35</v>
      </c>
      <c r="AP3266">
        <v>0.12</v>
      </c>
      <c r="AQ3266" s="3">
        <v>6636.8</v>
      </c>
      <c r="AR3266" s="1">
        <v>-10.86</v>
      </c>
      <c r="AS3266" s="1">
        <v>-80.5</v>
      </c>
      <c r="AV3266">
        <v>0.70794299999999999</v>
      </c>
      <c r="BA3266" t="s">
        <v>31</v>
      </c>
      <c r="BB3266">
        <v>5.7540983606557381</v>
      </c>
      <c r="BC3266" s="2">
        <f t="shared" si="991"/>
        <v>86.685472496473906</v>
      </c>
      <c r="BD3266" s="2">
        <f t="shared" si="992"/>
        <v>6.1323588305967165E-3</v>
      </c>
      <c r="BE3266" s="2">
        <f t="shared" si="993"/>
        <v>6.4959400374765766</v>
      </c>
      <c r="BF3266" s="2">
        <f t="shared" si="994"/>
        <v>0.74923688835445379</v>
      </c>
      <c r="BG3266" s="2">
        <f t="shared" si="995"/>
        <v>1.6976731765501771</v>
      </c>
      <c r="BH3266" s="2">
        <f t="shared" si="996"/>
        <v>74.905389534125007</v>
      </c>
      <c r="BI3266" s="2">
        <f t="shared" si="997"/>
        <v>3.4791506779227421</v>
      </c>
      <c r="BJ3266" s="2">
        <f t="shared" si="998"/>
        <v>0.36017864860971044</v>
      </c>
      <c r="BK3266" s="2">
        <f t="shared" si="999"/>
        <v>9.0323868456509793</v>
      </c>
      <c r="BL3266" s="2">
        <f t="shared" si="1000"/>
        <v>5.7601316601522319</v>
      </c>
      <c r="BN3266" s="1">
        <f t="shared" si="1001"/>
        <v>1.3529534458689065</v>
      </c>
      <c r="BO3266" s="2">
        <f t="shared" si="1002"/>
        <v>0.86410545362340763</v>
      </c>
      <c r="BP3266" s="1">
        <f t="shared" si="1003"/>
        <v>56</v>
      </c>
    </row>
    <row r="3267" spans="1:68" x14ac:dyDescent="0.25">
      <c r="A3267" t="s">
        <v>2958</v>
      </c>
      <c r="B3267" t="s">
        <v>2985</v>
      </c>
      <c r="C3267" t="s">
        <v>191</v>
      </c>
      <c r="G3267" t="s">
        <v>2731</v>
      </c>
      <c r="I3267" t="s">
        <v>1009</v>
      </c>
      <c r="J3267" t="s">
        <v>29</v>
      </c>
      <c r="N3267">
        <v>25.5</v>
      </c>
      <c r="P3267">
        <v>6.64</v>
      </c>
      <c r="Q3267" s="1">
        <v>5.9344262295081966</v>
      </c>
      <c r="S3267">
        <v>1.4</v>
      </c>
      <c r="T3267">
        <v>3072</v>
      </c>
      <c r="W3267">
        <v>633</v>
      </c>
      <c r="Z3267">
        <v>8</v>
      </c>
      <c r="AA3267" s="1">
        <v>50.48</v>
      </c>
      <c r="AC3267" s="2">
        <v>0.04</v>
      </c>
      <c r="AD3267">
        <v>1686</v>
      </c>
      <c r="AE3267">
        <v>128</v>
      </c>
      <c r="AF3267">
        <v>2.2999999999999998</v>
      </c>
      <c r="AG3267">
        <v>362</v>
      </c>
      <c r="AH3267">
        <v>135</v>
      </c>
      <c r="AO3267" s="1">
        <v>0.38</v>
      </c>
      <c r="AP3267">
        <v>0.08</v>
      </c>
      <c r="AQ3267" s="3">
        <v>6496</v>
      </c>
      <c r="AR3267" s="1">
        <v>-11.08</v>
      </c>
      <c r="AS3267" s="1">
        <v>-80.900000000000006</v>
      </c>
      <c r="BA3267" t="s">
        <v>31</v>
      </c>
      <c r="BB3267">
        <v>5.9344262295081966</v>
      </c>
      <c r="BC3267" s="2">
        <f t="shared" si="991"/>
        <v>86.65726375176304</v>
      </c>
      <c r="BD3267" s="2">
        <f t="shared" si="992"/>
        <v>0</v>
      </c>
      <c r="BE3267" s="2">
        <f t="shared" si="993"/>
        <v>6.5896314803247966</v>
      </c>
      <c r="BF3267" s="2">
        <f t="shared" si="994"/>
        <v>0.73998705022662103</v>
      </c>
      <c r="BG3267" s="2">
        <f t="shared" si="995"/>
        <v>1.7973687489985934</v>
      </c>
      <c r="BH3267" s="2">
        <f t="shared" si="996"/>
        <v>73.33942320240115</v>
      </c>
      <c r="BI3267" s="2">
        <f t="shared" si="997"/>
        <v>3.2744947556919923</v>
      </c>
      <c r="BJ3267" s="2">
        <f t="shared" si="998"/>
        <v>0.33136435672093356</v>
      </c>
      <c r="BK3267" s="2">
        <f t="shared" si="999"/>
        <v>9.0323868456509793</v>
      </c>
      <c r="BL3267" s="2">
        <f t="shared" si="1000"/>
        <v>5.5544126722896525</v>
      </c>
      <c r="BN3267" s="1">
        <f t="shared" si="1001"/>
        <v>0.16420250170851711</v>
      </c>
      <c r="BO3267" s="2">
        <f t="shared" si="1002"/>
        <v>0.84631593506677116</v>
      </c>
      <c r="BP3267" s="1">
        <f t="shared" si="1003"/>
        <v>58.695652173913047</v>
      </c>
    </row>
    <row r="3268" spans="1:68" x14ac:dyDescent="0.25">
      <c r="A3268" t="s">
        <v>2959</v>
      </c>
      <c r="B3268" t="s">
        <v>2985</v>
      </c>
      <c r="C3268" t="s">
        <v>191</v>
      </c>
      <c r="G3268" t="s">
        <v>2731</v>
      </c>
      <c r="I3268" t="s">
        <v>1009</v>
      </c>
      <c r="J3268" t="s">
        <v>29</v>
      </c>
      <c r="N3268">
        <v>33.799999999999997</v>
      </c>
      <c r="P3268">
        <v>6.54</v>
      </c>
      <c r="Q3268" s="1">
        <v>3.737704918032787</v>
      </c>
      <c r="S3268">
        <v>1.7</v>
      </c>
      <c r="T3268">
        <v>796</v>
      </c>
      <c r="U3268">
        <v>0.13</v>
      </c>
      <c r="W3268">
        <v>377</v>
      </c>
      <c r="Z3268">
        <v>2.9</v>
      </c>
      <c r="AA3268" s="1">
        <v>66.38</v>
      </c>
      <c r="AD3268">
        <v>546</v>
      </c>
      <c r="AE3268">
        <v>53</v>
      </c>
      <c r="AF3268">
        <v>0.77</v>
      </c>
      <c r="AG3268">
        <v>99</v>
      </c>
      <c r="AH3268">
        <v>37</v>
      </c>
      <c r="AM3268">
        <v>1.3</v>
      </c>
      <c r="AO3268" s="1">
        <v>0.23</v>
      </c>
      <c r="AP3268">
        <v>0.13</v>
      </c>
      <c r="AQ3268" s="3">
        <v>2182.4</v>
      </c>
      <c r="AR3268" s="1">
        <v>-11.24</v>
      </c>
      <c r="AS3268" s="1">
        <v>-79</v>
      </c>
      <c r="BA3268" t="s">
        <v>31</v>
      </c>
      <c r="BB3268">
        <v>3.737704918032787</v>
      </c>
      <c r="BC3268" s="2">
        <f t="shared" si="991"/>
        <v>22.454160789844849</v>
      </c>
      <c r="BD3268" s="2">
        <f t="shared" si="992"/>
        <v>1.6269523428113738E-3</v>
      </c>
      <c r="BE3268" s="2">
        <f t="shared" si="993"/>
        <v>3.9246304393087654</v>
      </c>
      <c r="BF3268" s="2">
        <f t="shared" si="994"/>
        <v>0.26824530570715011</v>
      </c>
      <c r="BG3268" s="2">
        <f t="shared" si="995"/>
        <v>2.363497178259244</v>
      </c>
      <c r="BH3268" s="2">
        <f t="shared" si="996"/>
        <v>23.750489364478664</v>
      </c>
      <c r="BI3268" s="2">
        <f t="shared" si="997"/>
        <v>1.3558454847787156</v>
      </c>
      <c r="BJ3268" s="2">
        <f t="shared" si="998"/>
        <v>0.11093502377179082</v>
      </c>
      <c r="BK3268" s="2">
        <f t="shared" si="999"/>
        <v>2.4701831428714005</v>
      </c>
      <c r="BL3268" s="2">
        <f t="shared" si="1000"/>
        <v>1.5223205101830899</v>
      </c>
      <c r="BN3268" s="1">
        <f t="shared" si="1001"/>
        <v>-1.2498713298604374</v>
      </c>
      <c r="BO3268" s="2">
        <f t="shared" si="1002"/>
        <v>1.0577322210688049</v>
      </c>
      <c r="BP3268" s="1">
        <f t="shared" si="1003"/>
        <v>48.051948051948052</v>
      </c>
    </row>
    <row r="3269" spans="1:68" x14ac:dyDescent="0.25">
      <c r="A3269" t="s">
        <v>2960</v>
      </c>
      <c r="B3269" t="s">
        <v>2985</v>
      </c>
      <c r="C3269" t="s">
        <v>191</v>
      </c>
      <c r="G3269" t="s">
        <v>2731</v>
      </c>
      <c r="I3269" t="s">
        <v>1009</v>
      </c>
      <c r="J3269" t="s">
        <v>29</v>
      </c>
      <c r="N3269">
        <v>30</v>
      </c>
      <c r="P3269">
        <v>6.62</v>
      </c>
      <c r="Q3269" s="1">
        <v>3</v>
      </c>
      <c r="S3269">
        <v>1.7</v>
      </c>
      <c r="T3269">
        <v>642</v>
      </c>
      <c r="U3269">
        <v>0.17</v>
      </c>
      <c r="W3269">
        <v>308</v>
      </c>
      <c r="Z3269">
        <v>2.7</v>
      </c>
      <c r="AA3269" s="1">
        <v>63.1</v>
      </c>
      <c r="AB3269">
        <v>0.09</v>
      </c>
      <c r="AD3269">
        <v>474</v>
      </c>
      <c r="AE3269">
        <v>46</v>
      </c>
      <c r="AF3269">
        <v>0.63</v>
      </c>
      <c r="AG3269">
        <v>81</v>
      </c>
      <c r="AH3269">
        <v>30</v>
      </c>
      <c r="AM3269">
        <v>1.1000000000000001</v>
      </c>
      <c r="AO3269" s="1">
        <v>0.15</v>
      </c>
      <c r="AP3269">
        <v>0.03</v>
      </c>
      <c r="AQ3269" s="3">
        <v>1888</v>
      </c>
      <c r="AR3269" s="1">
        <v>-11.4</v>
      </c>
      <c r="AS3269" s="1">
        <v>-79.3</v>
      </c>
      <c r="AV3269">
        <v>0.70794199999999996</v>
      </c>
      <c r="BA3269" t="s">
        <v>31</v>
      </c>
      <c r="BB3269">
        <v>3</v>
      </c>
      <c r="BC3269" s="2">
        <f t="shared" si="991"/>
        <v>18.110014104372354</v>
      </c>
      <c r="BD3269" s="2">
        <f t="shared" si="992"/>
        <v>2.1275530636764121E-3</v>
      </c>
      <c r="BE3269" s="2">
        <f t="shared" si="993"/>
        <v>3.2063293774724131</v>
      </c>
      <c r="BF3269" s="2">
        <f t="shared" si="994"/>
        <v>0.24974562945148462</v>
      </c>
      <c r="BG3269" s="2">
        <f t="shared" si="995"/>
        <v>2.2467109362482423</v>
      </c>
      <c r="BH3269" s="2">
        <f t="shared" si="996"/>
        <v>20.618556701030926</v>
      </c>
      <c r="BI3269" s="2">
        <f t="shared" si="997"/>
        <v>1.1767715528268099</v>
      </c>
      <c r="BJ3269" s="2">
        <f t="shared" si="998"/>
        <v>9.076501944964703E-2</v>
      </c>
      <c r="BK3269" s="2">
        <f t="shared" si="999"/>
        <v>2.0210589350766006</v>
      </c>
      <c r="BL3269" s="2">
        <f t="shared" si="1000"/>
        <v>1.2343139271754784</v>
      </c>
      <c r="BN3269" s="1">
        <f t="shared" si="1001"/>
        <v>1.5593938136079524</v>
      </c>
      <c r="BO3269" s="2">
        <f t="shared" si="1002"/>
        <v>1.1385168770273308</v>
      </c>
      <c r="BP3269" s="1">
        <f t="shared" si="1003"/>
        <v>47.61904761904762</v>
      </c>
    </row>
    <row r="3270" spans="1:68" x14ac:dyDescent="0.25">
      <c r="A3270" t="s">
        <v>2961</v>
      </c>
      <c r="B3270" t="s">
        <v>2985</v>
      </c>
      <c r="C3270" t="s">
        <v>191</v>
      </c>
      <c r="D3270">
        <v>-23.920849</v>
      </c>
      <c r="E3270">
        <v>-67.573971</v>
      </c>
      <c r="G3270" t="s">
        <v>2986</v>
      </c>
      <c r="H3270" t="s">
        <v>544</v>
      </c>
      <c r="I3270" t="s">
        <v>1009</v>
      </c>
      <c r="J3270" t="s">
        <v>29</v>
      </c>
      <c r="N3270">
        <v>28.9</v>
      </c>
      <c r="P3270">
        <v>6.68</v>
      </c>
      <c r="Q3270" s="1">
        <v>2.9672131147540983</v>
      </c>
      <c r="S3270">
        <v>1.7</v>
      </c>
      <c r="T3270">
        <v>639</v>
      </c>
      <c r="U3270">
        <v>0.19</v>
      </c>
      <c r="W3270">
        <v>343</v>
      </c>
      <c r="Z3270">
        <v>2.8</v>
      </c>
      <c r="AA3270" s="1">
        <v>61.7</v>
      </c>
      <c r="AB3270">
        <v>0.08</v>
      </c>
      <c r="AD3270">
        <v>463</v>
      </c>
      <c r="AE3270">
        <v>46</v>
      </c>
      <c r="AF3270">
        <v>0.62</v>
      </c>
      <c r="AG3270">
        <v>83</v>
      </c>
      <c r="AH3270">
        <v>32</v>
      </c>
      <c r="AM3270">
        <v>1.2</v>
      </c>
      <c r="AO3270" s="1">
        <v>0.15</v>
      </c>
      <c r="AP3270">
        <v>0.03</v>
      </c>
      <c r="AQ3270" s="3">
        <v>1856</v>
      </c>
      <c r="AR3270" s="1">
        <v>-11.37</v>
      </c>
      <c r="AS3270" s="1">
        <v>-79.3</v>
      </c>
      <c r="BA3270" t="s">
        <v>31</v>
      </c>
      <c r="BB3270">
        <v>2.9672131147540983</v>
      </c>
      <c r="BC3270" s="2">
        <f t="shared" si="991"/>
        <v>18.025387870239772</v>
      </c>
      <c r="BD3270" s="2">
        <f t="shared" si="992"/>
        <v>2.3778534241089308E-3</v>
      </c>
      <c r="BE3270" s="2">
        <f t="shared" si="993"/>
        <v>3.5706849885488237</v>
      </c>
      <c r="BF3270" s="2">
        <f t="shared" si="994"/>
        <v>0.25899546757931735</v>
      </c>
      <c r="BG3270" s="2">
        <f t="shared" si="995"/>
        <v>2.1968631500240341</v>
      </c>
      <c r="BH3270" s="2">
        <f t="shared" si="996"/>
        <v>20.140066988559745</v>
      </c>
      <c r="BI3270" s="2">
        <f t="shared" si="997"/>
        <v>1.1767715528268099</v>
      </c>
      <c r="BJ3270" s="2">
        <f t="shared" si="998"/>
        <v>8.9324304855208189E-2</v>
      </c>
      <c r="BK3270" s="2">
        <f t="shared" si="999"/>
        <v>2.0709616248315781</v>
      </c>
      <c r="BL3270" s="2">
        <f t="shared" si="1000"/>
        <v>1.3166015223205103</v>
      </c>
      <c r="BN3270" s="1">
        <f t="shared" si="1001"/>
        <v>7.9797957906863434E-2</v>
      </c>
      <c r="BO3270" s="2">
        <f t="shared" si="1002"/>
        <v>1.1173167053903648</v>
      </c>
      <c r="BP3270" s="1">
        <f t="shared" si="1003"/>
        <v>51.612903225806456</v>
      </c>
    </row>
    <row r="3271" spans="1:68" x14ac:dyDescent="0.25">
      <c r="A3271" t="s">
        <v>2962</v>
      </c>
      <c r="B3271" t="s">
        <v>2985</v>
      </c>
      <c r="C3271" t="s">
        <v>191</v>
      </c>
      <c r="D3271">
        <v>-23.924230999999999</v>
      </c>
      <c r="E3271">
        <v>-67.662497999999999</v>
      </c>
      <c r="G3271" t="s">
        <v>2986</v>
      </c>
      <c r="H3271" t="s">
        <v>547</v>
      </c>
      <c r="I3271" t="s">
        <v>1009</v>
      </c>
      <c r="J3271" t="s">
        <v>29</v>
      </c>
      <c r="N3271">
        <v>30.5</v>
      </c>
      <c r="Q3271" s="1">
        <v>1.6557377049180328</v>
      </c>
      <c r="S3271">
        <v>0.64</v>
      </c>
      <c r="T3271">
        <v>970</v>
      </c>
      <c r="U3271">
        <v>0.6</v>
      </c>
      <c r="W3271">
        <v>443</v>
      </c>
      <c r="Z3271">
        <v>5.0999999999999996</v>
      </c>
      <c r="AA3271" s="1">
        <v>53.75</v>
      </c>
      <c r="AB3271">
        <v>0.1</v>
      </c>
      <c r="AC3271" s="2">
        <v>7.0000000000000007E-2</v>
      </c>
      <c r="AD3271">
        <v>590</v>
      </c>
      <c r="AE3271">
        <v>67</v>
      </c>
      <c r="AF3271">
        <v>0.66</v>
      </c>
      <c r="AG3271">
        <v>183</v>
      </c>
      <c r="AH3271">
        <v>70</v>
      </c>
      <c r="AM3271">
        <v>2.5</v>
      </c>
      <c r="AO3271" s="1">
        <v>0.31</v>
      </c>
      <c r="AP3271">
        <v>0.08</v>
      </c>
      <c r="AQ3271" s="3">
        <v>2483.1999999999998</v>
      </c>
      <c r="AR3271" s="1">
        <v>-10.89</v>
      </c>
      <c r="AS3271" s="1">
        <v>-80.2</v>
      </c>
      <c r="BA3271" t="s">
        <v>31</v>
      </c>
      <c r="BB3271">
        <v>1.6557377049180328</v>
      </c>
      <c r="BC3271" s="2">
        <f t="shared" si="991"/>
        <v>27.362482369534554</v>
      </c>
      <c r="BD3271" s="2">
        <f t="shared" si="992"/>
        <v>7.5090108129755705E-3</v>
      </c>
      <c r="BE3271" s="2">
        <f t="shared" si="993"/>
        <v>4.6117010201957109</v>
      </c>
      <c r="BF3271" s="2">
        <f t="shared" si="994"/>
        <v>0.47174174451947087</v>
      </c>
      <c r="BG3271" s="2">
        <f t="shared" si="995"/>
        <v>1.9137989353937086</v>
      </c>
      <c r="BH3271" s="2">
        <f t="shared" si="996"/>
        <v>25.664448214363389</v>
      </c>
      <c r="BI3271" s="2">
        <f t="shared" si="997"/>
        <v>1.7139933486825274</v>
      </c>
      <c r="BJ3271" s="2">
        <f t="shared" si="998"/>
        <v>9.5087163232963554E-2</v>
      </c>
      <c r="BK3271" s="2">
        <f t="shared" si="999"/>
        <v>4.5660961125804675</v>
      </c>
      <c r="BL3271" s="2">
        <f t="shared" si="1000"/>
        <v>2.8800658300761159</v>
      </c>
      <c r="BN3271" s="1">
        <f t="shared" si="1001"/>
        <v>5.1066455577946082</v>
      </c>
      <c r="BO3271" s="2">
        <f t="shared" si="1002"/>
        <v>0.93794297855585795</v>
      </c>
      <c r="BP3271" s="1">
        <f t="shared" si="1003"/>
        <v>106.06060606060606</v>
      </c>
    </row>
    <row r="3272" spans="1:68" x14ac:dyDescent="0.25">
      <c r="A3272" t="s">
        <v>2963</v>
      </c>
      <c r="B3272" t="s">
        <v>2985</v>
      </c>
      <c r="C3272" t="s">
        <v>191</v>
      </c>
      <c r="D3272">
        <v>-23.924230999999999</v>
      </c>
      <c r="E3272">
        <v>-67.662497999999999</v>
      </c>
      <c r="G3272" t="s">
        <v>2986</v>
      </c>
      <c r="H3272" t="s">
        <v>547</v>
      </c>
      <c r="I3272" t="s">
        <v>1009</v>
      </c>
      <c r="J3272" t="s">
        <v>29</v>
      </c>
      <c r="N3272">
        <v>31.1</v>
      </c>
      <c r="P3272">
        <v>7.12</v>
      </c>
      <c r="Q3272" s="1">
        <v>1.7868852459016393</v>
      </c>
      <c r="S3272">
        <v>0.65</v>
      </c>
      <c r="T3272">
        <v>987</v>
      </c>
      <c r="U3272">
        <v>0.78</v>
      </c>
      <c r="W3272">
        <v>428</v>
      </c>
      <c r="Z3272">
        <v>6.4</v>
      </c>
      <c r="AA3272" s="1">
        <v>53.29</v>
      </c>
      <c r="AB3272">
        <v>0.09</v>
      </c>
      <c r="AD3272">
        <v>600</v>
      </c>
      <c r="AE3272">
        <v>76</v>
      </c>
      <c r="AF3272">
        <v>0.66</v>
      </c>
      <c r="AG3272">
        <v>183</v>
      </c>
      <c r="AH3272">
        <v>73</v>
      </c>
      <c r="AM3272">
        <v>2.7</v>
      </c>
      <c r="AO3272" s="1">
        <v>0.25</v>
      </c>
      <c r="AP3272">
        <v>0.03</v>
      </c>
      <c r="AQ3272" s="3">
        <v>2508.8000000000002</v>
      </c>
      <c r="AR3272" s="1">
        <v>-10.78</v>
      </c>
      <c r="AS3272" s="1">
        <v>-78.400000000000006</v>
      </c>
      <c r="AT3272" s="1">
        <v>2.4</v>
      </c>
      <c r="AV3272">
        <v>0.70738500000000004</v>
      </c>
      <c r="AW3272" s="1">
        <v>7.49</v>
      </c>
      <c r="BA3272" t="s">
        <v>31</v>
      </c>
      <c r="BB3272">
        <v>1.7868852459016393</v>
      </c>
      <c r="BC3272" s="2">
        <f t="shared" si="991"/>
        <v>27.842031029619179</v>
      </c>
      <c r="BD3272" s="2">
        <f t="shared" si="992"/>
        <v>9.7617140568682422E-3</v>
      </c>
      <c r="BE3272" s="2">
        <f t="shared" si="993"/>
        <v>4.4555486154486781</v>
      </c>
      <c r="BF3272" s="2">
        <f t="shared" si="994"/>
        <v>0.59198964018129685</v>
      </c>
      <c r="BG3272" s="2">
        <f t="shared" si="995"/>
        <v>1.8974203770628972</v>
      </c>
      <c r="BH3272" s="2">
        <f t="shared" si="996"/>
        <v>26.099438862064464</v>
      </c>
      <c r="BI3272" s="2">
        <f t="shared" si="997"/>
        <v>1.9442312611921206</v>
      </c>
      <c r="BJ3272" s="2">
        <f t="shared" si="998"/>
        <v>9.5087163232963554E-2</v>
      </c>
      <c r="BK3272" s="2">
        <f t="shared" si="999"/>
        <v>4.5660961125804675</v>
      </c>
      <c r="BL3272" s="2">
        <f t="shared" si="1000"/>
        <v>3.0034972227936638</v>
      </c>
      <c r="BN3272" s="1">
        <f t="shared" si="1001"/>
        <v>5.7781993489200953</v>
      </c>
      <c r="BO3272" s="2">
        <f t="shared" si="1002"/>
        <v>0.9374114565959325</v>
      </c>
      <c r="BP3272" s="1">
        <f t="shared" si="1003"/>
        <v>110.60606060606059</v>
      </c>
    </row>
    <row r="3273" spans="1:68" x14ac:dyDescent="0.25">
      <c r="A3273" t="s">
        <v>2964</v>
      </c>
      <c r="B3273" t="s">
        <v>2985</v>
      </c>
      <c r="C3273" t="s">
        <v>191</v>
      </c>
      <c r="D3273">
        <v>-23.924230999999999</v>
      </c>
      <c r="E3273">
        <v>-67.662497999999999</v>
      </c>
      <c r="G3273" t="s">
        <v>2986</v>
      </c>
      <c r="H3273" t="s">
        <v>547</v>
      </c>
      <c r="I3273" t="s">
        <v>1009</v>
      </c>
      <c r="J3273" t="s">
        <v>29</v>
      </c>
      <c r="N3273">
        <v>32.700000000000003</v>
      </c>
      <c r="P3273">
        <v>6.93</v>
      </c>
      <c r="Q3273" s="1">
        <v>2.0163934426229506</v>
      </c>
      <c r="S3273">
        <v>0.75</v>
      </c>
      <c r="T3273">
        <v>1194</v>
      </c>
      <c r="U3273">
        <v>0.77</v>
      </c>
      <c r="W3273">
        <v>473</v>
      </c>
      <c r="X3273">
        <v>1.6828571428571431</v>
      </c>
      <c r="Z3273">
        <v>7</v>
      </c>
      <c r="AA3273" s="1">
        <v>121</v>
      </c>
      <c r="AB3273">
        <v>0.11</v>
      </c>
      <c r="AD3273">
        <v>680</v>
      </c>
      <c r="AE3273">
        <v>77</v>
      </c>
      <c r="AF3273">
        <v>0.77</v>
      </c>
      <c r="AG3273">
        <v>233</v>
      </c>
      <c r="AH3273">
        <v>78</v>
      </c>
      <c r="AM3273">
        <v>3.3</v>
      </c>
      <c r="AO3273" s="1">
        <v>0.27</v>
      </c>
      <c r="AP3273">
        <v>0.06</v>
      </c>
      <c r="AQ3273" s="3">
        <v>2918.4</v>
      </c>
      <c r="AR3273" s="1">
        <v>-10.76</v>
      </c>
      <c r="AS3273" s="1">
        <v>-81</v>
      </c>
      <c r="BA3273" t="s">
        <v>31</v>
      </c>
      <c r="BB3273">
        <v>2.0163934426229506</v>
      </c>
      <c r="BC3273" s="2">
        <f t="shared" si="991"/>
        <v>33.681241184767273</v>
      </c>
      <c r="BD3273" s="2">
        <f t="shared" si="992"/>
        <v>9.6365638766519827E-3</v>
      </c>
      <c r="BE3273" s="2">
        <f t="shared" si="993"/>
        <v>4.9240058296897775</v>
      </c>
      <c r="BF3273" s="2">
        <f t="shared" si="994"/>
        <v>0.64748866894829338</v>
      </c>
      <c r="BG3273" s="2">
        <f t="shared" si="995"/>
        <v>4.3082729522351393</v>
      </c>
      <c r="BH3273" s="2">
        <f t="shared" si="996"/>
        <v>29.57936404367306</v>
      </c>
      <c r="BI3273" s="2">
        <f t="shared" si="997"/>
        <v>1.9698132514709643</v>
      </c>
      <c r="BJ3273" s="2">
        <f t="shared" si="998"/>
        <v>0.11093502377179082</v>
      </c>
      <c r="BK3273" s="2">
        <f t="shared" si="999"/>
        <v>5.8136633564549127</v>
      </c>
      <c r="BL3273" s="2">
        <f t="shared" si="1000"/>
        <v>3.2092162106562436</v>
      </c>
      <c r="BN3273" s="1">
        <f t="shared" si="1001"/>
        <v>4.357063099671894</v>
      </c>
      <c r="BO3273" s="2">
        <f t="shared" si="1002"/>
        <v>0.87821478672379405</v>
      </c>
      <c r="BP3273" s="1">
        <f t="shared" si="1003"/>
        <v>101.2987012987013</v>
      </c>
    </row>
    <row r="3274" spans="1:68" x14ac:dyDescent="0.25">
      <c r="A3274" t="s">
        <v>2965</v>
      </c>
      <c r="B3274" t="s">
        <v>2985</v>
      </c>
      <c r="C3274" t="s">
        <v>191</v>
      </c>
      <c r="D3274">
        <v>-23.924230999999999</v>
      </c>
      <c r="E3274">
        <v>-67.662497999999999</v>
      </c>
      <c r="G3274" t="s">
        <v>2986</v>
      </c>
      <c r="H3274" t="s">
        <v>547</v>
      </c>
      <c r="I3274" t="s">
        <v>1009</v>
      </c>
      <c r="J3274" t="s">
        <v>29</v>
      </c>
      <c r="N3274">
        <v>30.6</v>
      </c>
      <c r="P3274">
        <v>7.06</v>
      </c>
      <c r="Q3274" s="1">
        <v>1.7704918032786885</v>
      </c>
      <c r="S3274">
        <v>0.6</v>
      </c>
      <c r="T3274">
        <v>862</v>
      </c>
      <c r="U3274">
        <v>0.55000000000000004</v>
      </c>
      <c r="V3274">
        <v>6.6000000000000003E-2</v>
      </c>
      <c r="W3274">
        <v>406</v>
      </c>
      <c r="X3274">
        <v>1.0628571428571429</v>
      </c>
      <c r="Y3274">
        <v>0.27598643848886018</v>
      </c>
      <c r="Z3274">
        <v>5.6</v>
      </c>
      <c r="AA3274" s="1">
        <v>55.62</v>
      </c>
      <c r="AD3274">
        <v>530</v>
      </c>
      <c r="AE3274">
        <v>64</v>
      </c>
      <c r="AF3274">
        <v>0.56999999999999995</v>
      </c>
      <c r="AG3274">
        <v>187</v>
      </c>
      <c r="AH3274">
        <v>70</v>
      </c>
      <c r="AL3274">
        <v>2.4E-2</v>
      </c>
      <c r="AM3274">
        <v>2.2999999999999998</v>
      </c>
      <c r="AN3274">
        <v>6.0000000000000001E-3</v>
      </c>
      <c r="AO3274" s="1">
        <v>0.26</v>
      </c>
      <c r="AP3274">
        <v>0.02</v>
      </c>
      <c r="AQ3274" s="3">
        <v>2476.8000000000002</v>
      </c>
      <c r="AR3274" s="1">
        <v>-10.76</v>
      </c>
      <c r="AS3274" s="1">
        <v>-79.400000000000006</v>
      </c>
      <c r="BA3274" t="s">
        <v>31</v>
      </c>
      <c r="BB3274">
        <v>1.7704918032786885</v>
      </c>
      <c r="BC3274" s="2">
        <f t="shared" si="991"/>
        <v>24.315937940761636</v>
      </c>
      <c r="BD3274" s="2">
        <f t="shared" si="992"/>
        <v>6.8832599118942737E-3</v>
      </c>
      <c r="BE3274" s="2">
        <f t="shared" si="993"/>
        <v>4.2265250884863628</v>
      </c>
      <c r="BF3274" s="2">
        <f t="shared" si="994"/>
        <v>0.5179909351586347</v>
      </c>
      <c r="BG3274" s="2">
        <f t="shared" si="995"/>
        <v>1.9803813355646152</v>
      </c>
      <c r="BH3274" s="2">
        <f t="shared" si="996"/>
        <v>23.054504328156945</v>
      </c>
      <c r="BI3274" s="2">
        <f t="shared" si="997"/>
        <v>1.6372473778459962</v>
      </c>
      <c r="BJ3274" s="2">
        <f t="shared" si="998"/>
        <v>8.212073188301397E-2</v>
      </c>
      <c r="BK3274" s="2">
        <f t="shared" si="999"/>
        <v>4.6659014920904234</v>
      </c>
      <c r="BL3274" s="2">
        <f t="shared" si="1000"/>
        <v>2.8800658300761159</v>
      </c>
      <c r="BN3274" s="1">
        <f t="shared" si="1001"/>
        <v>7.1486208270541249</v>
      </c>
      <c r="BO3274" s="2">
        <f t="shared" si="1002"/>
        <v>0.94812317683661684</v>
      </c>
      <c r="BP3274" s="1">
        <f t="shared" si="1003"/>
        <v>122.80701754385966</v>
      </c>
    </row>
    <row r="3275" spans="1:68" x14ac:dyDescent="0.25">
      <c r="A3275" t="s">
        <v>2965</v>
      </c>
      <c r="B3275" t="s">
        <v>2985</v>
      </c>
      <c r="C3275" t="s">
        <v>191</v>
      </c>
      <c r="D3275">
        <v>-23.924230999999999</v>
      </c>
      <c r="E3275">
        <v>-67.662497999999999</v>
      </c>
      <c r="G3275" t="s">
        <v>2986</v>
      </c>
      <c r="H3275" t="s">
        <v>547</v>
      </c>
      <c r="I3275" t="s">
        <v>1009</v>
      </c>
      <c r="J3275" t="s">
        <v>29</v>
      </c>
      <c r="N3275">
        <v>32.700000000000003</v>
      </c>
      <c r="P3275">
        <v>6.93</v>
      </c>
      <c r="Z3275">
        <v>8.51</v>
      </c>
      <c r="AA3275" s="1">
        <v>59.3</v>
      </c>
      <c r="AB3275">
        <v>0.1</v>
      </c>
      <c r="AD3275">
        <v>600</v>
      </c>
      <c r="AE3275">
        <v>68</v>
      </c>
      <c r="AG3275">
        <v>205</v>
      </c>
      <c r="AH3275">
        <v>72</v>
      </c>
      <c r="AL3275">
        <v>6.7000000000000004E-2</v>
      </c>
      <c r="AM3275">
        <v>2.38</v>
      </c>
      <c r="AO3275" s="1">
        <v>0.31</v>
      </c>
      <c r="AP3275">
        <v>0.06</v>
      </c>
      <c r="AQ3275" s="3">
        <v>2918.4</v>
      </c>
      <c r="BA3275" t="s">
        <v>31</v>
      </c>
      <c r="BC3275" s="2">
        <f t="shared" si="991"/>
        <v>0</v>
      </c>
      <c r="BD3275" s="2">
        <f t="shared" si="992"/>
        <v>0</v>
      </c>
      <c r="BE3275" s="2">
        <f t="shared" si="993"/>
        <v>0</v>
      </c>
      <c r="BF3275" s="2">
        <f t="shared" si="994"/>
        <v>0.78716122467856808</v>
      </c>
      <c r="BG3275" s="2">
        <f t="shared" si="995"/>
        <v>2.1114098022111052</v>
      </c>
      <c r="BH3275" s="2">
        <f t="shared" si="996"/>
        <v>26.099438862064464</v>
      </c>
      <c r="BI3275" s="2">
        <f t="shared" si="997"/>
        <v>1.7395753389613711</v>
      </c>
      <c r="BJ3275" s="2">
        <f t="shared" si="998"/>
        <v>0</v>
      </c>
      <c r="BK3275" s="2">
        <f t="shared" si="999"/>
        <v>5.1150256998852237</v>
      </c>
      <c r="BL3275" s="2">
        <f t="shared" si="1000"/>
        <v>2.9623534252211479</v>
      </c>
      <c r="BN3275" s="1">
        <f t="shared" si="1001"/>
        <v>100</v>
      </c>
      <c r="BO3275" s="2" t="e">
        <f t="shared" si="1002"/>
        <v>#DIV/0!</v>
      </c>
      <c r="BP3275" s="1" t="e">
        <f t="shared" si="1003"/>
        <v>#DIV/0!</v>
      </c>
    </row>
    <row r="3276" spans="1:68" x14ac:dyDescent="0.25">
      <c r="A3276" t="s">
        <v>2966</v>
      </c>
      <c r="B3276" t="s">
        <v>2985</v>
      </c>
      <c r="C3276" t="s">
        <v>191</v>
      </c>
      <c r="G3276" t="s">
        <v>2731</v>
      </c>
      <c r="I3276" t="s">
        <v>1009</v>
      </c>
      <c r="J3276" t="s">
        <v>29</v>
      </c>
      <c r="N3276">
        <v>30.8</v>
      </c>
      <c r="P3276">
        <v>6.9</v>
      </c>
      <c r="Q3276" s="1">
        <v>1.6721311475409837</v>
      </c>
      <c r="S3276">
        <v>0.49</v>
      </c>
      <c r="T3276">
        <v>970</v>
      </c>
      <c r="W3276">
        <v>509</v>
      </c>
      <c r="Z3276">
        <v>5.0999999999999996</v>
      </c>
      <c r="AA3276" s="1">
        <v>50.95</v>
      </c>
      <c r="AC3276" s="2">
        <v>0.03</v>
      </c>
      <c r="AD3276">
        <v>538</v>
      </c>
      <c r="AE3276">
        <v>63</v>
      </c>
      <c r="AF3276">
        <v>0.57999999999999996</v>
      </c>
      <c r="AG3276">
        <v>173</v>
      </c>
      <c r="AH3276">
        <v>65</v>
      </c>
      <c r="AO3276" s="1">
        <v>0.35</v>
      </c>
      <c r="AP3276">
        <v>0.11</v>
      </c>
      <c r="AQ3276" s="3">
        <v>2521.6</v>
      </c>
      <c r="AR3276" s="1">
        <v>-10.75</v>
      </c>
      <c r="AS3276" s="1">
        <v>-81.2</v>
      </c>
      <c r="BA3276" t="s">
        <v>31</v>
      </c>
      <c r="BB3276">
        <v>1.6721311475409837</v>
      </c>
      <c r="BC3276" s="2">
        <f t="shared" si="991"/>
        <v>27.362482369534554</v>
      </c>
      <c r="BD3276" s="2">
        <f t="shared" si="992"/>
        <v>0</v>
      </c>
      <c r="BE3276" s="2">
        <f t="shared" si="993"/>
        <v>5.2987716010826569</v>
      </c>
      <c r="BF3276" s="2">
        <f t="shared" si="994"/>
        <v>0.47174174451947087</v>
      </c>
      <c r="BG3276" s="2">
        <f t="shared" si="995"/>
        <v>1.8141033629452923</v>
      </c>
      <c r="BH3276" s="2">
        <f t="shared" si="996"/>
        <v>23.402496846317803</v>
      </c>
      <c r="BI3276" s="2">
        <f t="shared" si="997"/>
        <v>1.6116653875671525</v>
      </c>
      <c r="BJ3276" s="2">
        <f t="shared" si="998"/>
        <v>8.3561446477452811E-2</v>
      </c>
      <c r="BK3276" s="2">
        <f t="shared" si="999"/>
        <v>4.3165826638055789</v>
      </c>
      <c r="BL3276" s="2">
        <f t="shared" si="1000"/>
        <v>2.6743468422135361</v>
      </c>
      <c r="BN3276" s="1">
        <f t="shared" si="1001"/>
        <v>-0.70202238061389599</v>
      </c>
      <c r="BO3276" s="2">
        <f t="shared" si="1002"/>
        <v>0.85527681773398567</v>
      </c>
      <c r="BP3276" s="1">
        <f t="shared" si="1003"/>
        <v>112.06896551724138</v>
      </c>
    </row>
    <row r="3277" spans="1:68" x14ac:dyDescent="0.25">
      <c r="A3277" t="s">
        <v>2967</v>
      </c>
      <c r="B3277" t="s">
        <v>2985</v>
      </c>
      <c r="C3277" t="s">
        <v>191</v>
      </c>
      <c r="G3277" t="s">
        <v>2731</v>
      </c>
      <c r="I3277" t="s">
        <v>1009</v>
      </c>
      <c r="J3277" t="s">
        <v>29</v>
      </c>
      <c r="N3277">
        <v>31</v>
      </c>
      <c r="P3277">
        <v>7.07</v>
      </c>
      <c r="Q3277" s="1">
        <v>1.7049180327868851</v>
      </c>
      <c r="S3277">
        <v>0.63</v>
      </c>
      <c r="T3277">
        <v>1003</v>
      </c>
      <c r="U3277">
        <v>0.74</v>
      </c>
      <c r="W3277">
        <v>455</v>
      </c>
      <c r="Z3277">
        <v>5.7</v>
      </c>
      <c r="AA3277" s="1">
        <v>49.55</v>
      </c>
      <c r="AB3277">
        <v>0.1</v>
      </c>
      <c r="AD3277">
        <v>549</v>
      </c>
      <c r="AE3277">
        <v>68</v>
      </c>
      <c r="AF3277">
        <v>0.61</v>
      </c>
      <c r="AG3277">
        <v>179</v>
      </c>
      <c r="AH3277">
        <v>67</v>
      </c>
      <c r="AM3277">
        <v>2.4</v>
      </c>
      <c r="AO3277" s="1">
        <v>0.28999999999999998</v>
      </c>
      <c r="AP3277">
        <v>7.0000000000000007E-2</v>
      </c>
      <c r="AQ3277" s="3">
        <v>2457.6</v>
      </c>
      <c r="AR3277" s="1">
        <v>-10.82</v>
      </c>
      <c r="AS3277" s="1">
        <v>-80.2</v>
      </c>
      <c r="BA3277" t="s">
        <v>31</v>
      </c>
      <c r="BB3277">
        <v>1.7049180327868851</v>
      </c>
      <c r="BC3277" s="2">
        <f t="shared" si="991"/>
        <v>28.293370944992944</v>
      </c>
      <c r="BD3277" s="2">
        <f t="shared" si="992"/>
        <v>9.2611133360032041E-3</v>
      </c>
      <c r="BE3277" s="2">
        <f t="shared" si="993"/>
        <v>4.7366229439933374</v>
      </c>
      <c r="BF3277" s="2">
        <f t="shared" si="994"/>
        <v>0.52724077328646746</v>
      </c>
      <c r="BG3277" s="2">
        <f t="shared" si="995"/>
        <v>1.7642555767210837</v>
      </c>
      <c r="BH3277" s="2">
        <f t="shared" si="996"/>
        <v>23.880986558788987</v>
      </c>
      <c r="BI3277" s="2">
        <f t="shared" si="997"/>
        <v>1.7395753389613711</v>
      </c>
      <c r="BJ3277" s="2">
        <f t="shared" si="998"/>
        <v>8.7883590260769348E-2</v>
      </c>
      <c r="BK3277" s="2">
        <f t="shared" si="999"/>
        <v>4.4662907330705126</v>
      </c>
      <c r="BL3277" s="2">
        <f t="shared" si="1000"/>
        <v>2.7566344373585681</v>
      </c>
      <c r="BN3277" s="1">
        <f t="shared" si="1001"/>
        <v>0.84573249615989587</v>
      </c>
      <c r="BO3277" s="2">
        <f t="shared" si="1002"/>
        <v>0.84404882702798578</v>
      </c>
      <c r="BP3277" s="1">
        <f t="shared" si="1003"/>
        <v>109.8360655737705</v>
      </c>
    </row>
    <row r="3278" spans="1:68" x14ac:dyDescent="0.25">
      <c r="A3278" t="s">
        <v>2968</v>
      </c>
      <c r="B3278" t="s">
        <v>2985</v>
      </c>
      <c r="C3278" t="s">
        <v>191</v>
      </c>
      <c r="D3278">
        <v>-23.925194000000001</v>
      </c>
      <c r="E3278">
        <v>-67.661676999999997</v>
      </c>
      <c r="G3278" t="s">
        <v>2986</v>
      </c>
      <c r="H3278" t="s">
        <v>547</v>
      </c>
      <c r="I3278" t="s">
        <v>1009</v>
      </c>
      <c r="J3278" t="s">
        <v>29</v>
      </c>
      <c r="N3278">
        <v>31.5</v>
      </c>
      <c r="Q3278" s="1">
        <v>2.081967213114754</v>
      </c>
      <c r="S3278">
        <v>0.74</v>
      </c>
      <c r="T3278">
        <v>1168</v>
      </c>
      <c r="U3278">
        <v>0.57999999999999996</v>
      </c>
      <c r="W3278">
        <v>476</v>
      </c>
      <c r="Z3278">
        <v>5.4</v>
      </c>
      <c r="AA3278" s="1">
        <v>55.16</v>
      </c>
      <c r="AB3278">
        <v>0.11</v>
      </c>
      <c r="AC3278" s="2">
        <v>0.94</v>
      </c>
      <c r="AD3278">
        <v>698</v>
      </c>
      <c r="AE3278">
        <v>73</v>
      </c>
      <c r="AF3278">
        <v>0.8</v>
      </c>
      <c r="AG3278">
        <v>230</v>
      </c>
      <c r="AH3278">
        <v>75</v>
      </c>
      <c r="AM3278">
        <v>3.3</v>
      </c>
      <c r="AO3278" s="1">
        <v>0.27</v>
      </c>
      <c r="AP3278">
        <v>7.0000000000000007E-2</v>
      </c>
      <c r="AQ3278" s="3">
        <v>2899.2</v>
      </c>
      <c r="AR3278" s="1">
        <v>-10.88</v>
      </c>
      <c r="AS3278" s="1">
        <v>-80.2</v>
      </c>
      <c r="BA3278" t="s">
        <v>31</v>
      </c>
      <c r="BB3278">
        <v>2.081967213114754</v>
      </c>
      <c r="BC3278" s="2">
        <f t="shared" si="991"/>
        <v>32.947813822284907</v>
      </c>
      <c r="BD3278" s="2">
        <f t="shared" si="992"/>
        <v>7.2587104525430515E-3</v>
      </c>
      <c r="BE3278" s="2">
        <f t="shared" si="993"/>
        <v>4.9552363106391839</v>
      </c>
      <c r="BF3278" s="2">
        <f t="shared" si="994"/>
        <v>0.49949125890296925</v>
      </c>
      <c r="BG3278" s="2">
        <f t="shared" si="995"/>
        <v>1.9640027772338038</v>
      </c>
      <c r="BH3278" s="2">
        <f t="shared" si="996"/>
        <v>30.362347209534995</v>
      </c>
      <c r="BI3278" s="2">
        <f t="shared" si="997"/>
        <v>1.8674852903555894</v>
      </c>
      <c r="BJ3278" s="2">
        <f t="shared" si="998"/>
        <v>0.11525716755510734</v>
      </c>
      <c r="BK3278" s="2">
        <f t="shared" si="999"/>
        <v>5.7388093218224459</v>
      </c>
      <c r="BL3278" s="2">
        <f t="shared" si="1000"/>
        <v>3.0857848179386957</v>
      </c>
      <c r="BN3278" s="1">
        <f t="shared" si="1001"/>
        <v>5.3156418929336091</v>
      </c>
      <c r="BO3278" s="2">
        <f t="shared" si="1002"/>
        <v>0.92152843200172574</v>
      </c>
      <c r="BP3278" s="1">
        <f t="shared" si="1003"/>
        <v>93.75</v>
      </c>
    </row>
    <row r="3279" spans="1:68" x14ac:dyDescent="0.25">
      <c r="A3279" t="s">
        <v>2969</v>
      </c>
      <c r="B3279" t="s">
        <v>2985</v>
      </c>
      <c r="C3279" t="s">
        <v>191</v>
      </c>
      <c r="G3279" t="s">
        <v>2731</v>
      </c>
      <c r="I3279" t="s">
        <v>1009</v>
      </c>
      <c r="J3279" t="s">
        <v>29</v>
      </c>
      <c r="N3279">
        <v>32</v>
      </c>
      <c r="P3279">
        <v>6.18</v>
      </c>
      <c r="Q3279" s="1">
        <v>2.1147540983606556</v>
      </c>
      <c r="S3279">
        <v>0.71</v>
      </c>
      <c r="T3279">
        <v>1133</v>
      </c>
      <c r="U3279">
        <v>0.75</v>
      </c>
      <c r="W3279">
        <v>489</v>
      </c>
      <c r="Z3279">
        <v>5.8</v>
      </c>
      <c r="AA3279" s="1">
        <v>49.55</v>
      </c>
      <c r="AB3279">
        <v>0.11</v>
      </c>
      <c r="AD3279">
        <v>580</v>
      </c>
      <c r="AE3279">
        <v>72</v>
      </c>
      <c r="AF3279">
        <v>0.72</v>
      </c>
      <c r="AG3279">
        <v>216</v>
      </c>
      <c r="AH3279">
        <v>71</v>
      </c>
      <c r="AM3279">
        <v>3.1</v>
      </c>
      <c r="AO3279" s="1">
        <v>0.28000000000000003</v>
      </c>
      <c r="AP3279">
        <v>7.0000000000000007E-2</v>
      </c>
      <c r="AQ3279" s="3">
        <v>2828.8</v>
      </c>
      <c r="AR3279" s="1">
        <v>-10.77</v>
      </c>
      <c r="AS3279" s="1">
        <v>-79.400000000000006</v>
      </c>
      <c r="AV3279">
        <v>0.70744499999999999</v>
      </c>
      <c r="BA3279" t="s">
        <v>31</v>
      </c>
      <c r="BB3279">
        <v>2.1147540983606556</v>
      </c>
      <c r="BC3279" s="2">
        <f t="shared" si="991"/>
        <v>31.960507757404795</v>
      </c>
      <c r="BD3279" s="2">
        <f t="shared" si="992"/>
        <v>9.3862635162194636E-3</v>
      </c>
      <c r="BE3279" s="2">
        <f t="shared" si="993"/>
        <v>5.0905683947532792</v>
      </c>
      <c r="BF3279" s="2">
        <f t="shared" si="994"/>
        <v>0.53649061141430021</v>
      </c>
      <c r="BG3279" s="2">
        <f t="shared" si="995"/>
        <v>1.7642555767210837</v>
      </c>
      <c r="BH3279" s="2">
        <f t="shared" si="996"/>
        <v>25.229457566662315</v>
      </c>
      <c r="BI3279" s="2">
        <f t="shared" si="997"/>
        <v>1.8419033000767457</v>
      </c>
      <c r="BJ3279" s="2">
        <f t="shared" si="998"/>
        <v>0.1037314507995966</v>
      </c>
      <c r="BK3279" s="2">
        <f t="shared" si="999"/>
        <v>5.3894904935376013</v>
      </c>
      <c r="BL3279" s="2">
        <f t="shared" si="1000"/>
        <v>2.9212096276486319</v>
      </c>
      <c r="BN3279" s="1">
        <f t="shared" si="1001"/>
        <v>-0.53290962074414727</v>
      </c>
      <c r="BO3279" s="2">
        <f t="shared" si="1002"/>
        <v>0.78939476675920484</v>
      </c>
      <c r="BP3279" s="1">
        <f t="shared" si="1003"/>
        <v>98.611111111111114</v>
      </c>
    </row>
    <row r="3280" spans="1:68" x14ac:dyDescent="0.25">
      <c r="A3280" t="s">
        <v>2970</v>
      </c>
      <c r="B3280" t="s">
        <v>2985</v>
      </c>
      <c r="C3280" t="s">
        <v>191</v>
      </c>
      <c r="D3280">
        <v>-23.920521000000001</v>
      </c>
      <c r="E3280">
        <v>-67.574729000000005</v>
      </c>
      <c r="G3280" t="s">
        <v>2986</v>
      </c>
      <c r="H3280" t="s">
        <v>544</v>
      </c>
      <c r="I3280" t="s">
        <v>1009</v>
      </c>
      <c r="J3280" t="s">
        <v>29</v>
      </c>
      <c r="N3280">
        <v>31.1</v>
      </c>
      <c r="Q3280" s="1">
        <v>3.081967213114754</v>
      </c>
      <c r="S3280">
        <v>1.6</v>
      </c>
      <c r="T3280">
        <v>620</v>
      </c>
      <c r="U3280">
        <v>0.11</v>
      </c>
      <c r="W3280">
        <v>296</v>
      </c>
      <c r="Z3280">
        <v>2.2999999999999998</v>
      </c>
      <c r="AA3280" s="1">
        <v>65.44</v>
      </c>
      <c r="AB3280">
        <v>0.09</v>
      </c>
      <c r="AC3280" s="2">
        <v>0.04</v>
      </c>
      <c r="AD3280">
        <v>471</v>
      </c>
      <c r="AE3280">
        <v>42</v>
      </c>
      <c r="AF3280">
        <v>0.62</v>
      </c>
      <c r="AG3280">
        <v>76</v>
      </c>
      <c r="AH3280">
        <v>30</v>
      </c>
      <c r="AM3280">
        <v>1.2</v>
      </c>
      <c r="AO3280" s="1">
        <v>0.16</v>
      </c>
      <c r="AP3280">
        <v>0.04</v>
      </c>
      <c r="AQ3280" s="3">
        <v>1779.2</v>
      </c>
      <c r="AR3280" s="1">
        <v>-11.44</v>
      </c>
      <c r="AS3280" s="1">
        <v>-80.2</v>
      </c>
      <c r="AV3280">
        <v>0.70791800000000005</v>
      </c>
      <c r="BA3280" t="s">
        <v>31</v>
      </c>
      <c r="BB3280">
        <v>3.081967213114754</v>
      </c>
      <c r="BC3280" s="2">
        <f t="shared" si="991"/>
        <v>17.489421720733425</v>
      </c>
      <c r="BD3280" s="2">
        <f t="shared" si="992"/>
        <v>1.3766519823788547E-3</v>
      </c>
      <c r="BE3280" s="2">
        <f t="shared" si="993"/>
        <v>3.0814074536747866</v>
      </c>
      <c r="BF3280" s="2">
        <f t="shared" si="994"/>
        <v>0.21274627694015352</v>
      </c>
      <c r="BG3280" s="2">
        <f t="shared" si="995"/>
        <v>2.3300279503658472</v>
      </c>
      <c r="BH3280" s="2">
        <f t="shared" si="996"/>
        <v>20.488059506720603</v>
      </c>
      <c r="BI3280" s="2">
        <f t="shared" si="997"/>
        <v>1.074443591711435</v>
      </c>
      <c r="BJ3280" s="2">
        <f t="shared" si="998"/>
        <v>8.9324304855208189E-2</v>
      </c>
      <c r="BK3280" s="2">
        <f t="shared" si="999"/>
        <v>1.8963022106891561</v>
      </c>
      <c r="BL3280" s="2">
        <f t="shared" si="1000"/>
        <v>1.2343139271754784</v>
      </c>
      <c r="BN3280" s="1">
        <f t="shared" si="1001"/>
        <v>2.1546358374630521</v>
      </c>
      <c r="BO3280" s="2">
        <f t="shared" si="1002"/>
        <v>1.1714543701826541</v>
      </c>
      <c r="BP3280" s="1">
        <f t="shared" si="1003"/>
        <v>48.387096774193552</v>
      </c>
    </row>
    <row r="3281" spans="1:68" x14ac:dyDescent="0.25">
      <c r="A3281" t="s">
        <v>2971</v>
      </c>
      <c r="B3281" t="s">
        <v>2985</v>
      </c>
      <c r="C3281" t="s">
        <v>191</v>
      </c>
      <c r="D3281">
        <v>-23.920521000000001</v>
      </c>
      <c r="E3281">
        <v>-67.574729000000005</v>
      </c>
      <c r="G3281" t="s">
        <v>2986</v>
      </c>
      <c r="H3281" t="s">
        <v>544</v>
      </c>
      <c r="I3281" t="s">
        <v>1009</v>
      </c>
      <c r="J3281" t="s">
        <v>29</v>
      </c>
      <c r="N3281">
        <v>31.2</v>
      </c>
      <c r="P3281">
        <v>6.36</v>
      </c>
      <c r="Q3281" s="1">
        <v>2.9508196721311477</v>
      </c>
      <c r="S3281">
        <v>1.63</v>
      </c>
      <c r="T3281">
        <v>639</v>
      </c>
      <c r="U3281">
        <v>0.11</v>
      </c>
      <c r="V3281">
        <v>1.7000000000000001E-2</v>
      </c>
      <c r="W3281">
        <v>298</v>
      </c>
      <c r="X3281">
        <v>1.9042857142857144</v>
      </c>
      <c r="Y3281">
        <v>0.52130771714562485</v>
      </c>
      <c r="AQ3281" s="3">
        <v>1856</v>
      </c>
      <c r="AR3281" s="1">
        <v>-11.32</v>
      </c>
      <c r="AS3281" s="1">
        <v>-78.900000000000006</v>
      </c>
      <c r="AT3281" s="1">
        <v>-0.2</v>
      </c>
      <c r="AV3281">
        <v>0.70797900000000002</v>
      </c>
      <c r="AW3281" s="1">
        <v>4.84</v>
      </c>
      <c r="BA3281" t="s">
        <v>31</v>
      </c>
      <c r="BB3281">
        <v>2.9508196721311477</v>
      </c>
      <c r="BC3281" s="2">
        <f t="shared" si="991"/>
        <v>18.025387870239772</v>
      </c>
      <c r="BD3281" s="2">
        <f t="shared" si="992"/>
        <v>1.3766519823788547E-3</v>
      </c>
      <c r="BE3281" s="2">
        <f t="shared" si="993"/>
        <v>3.1022277743077242</v>
      </c>
      <c r="BF3281" s="2">
        <f t="shared" si="994"/>
        <v>0</v>
      </c>
      <c r="BG3281" s="2">
        <f t="shared" si="995"/>
        <v>0</v>
      </c>
      <c r="BH3281" s="2">
        <f t="shared" si="996"/>
        <v>0</v>
      </c>
      <c r="BI3281" s="2">
        <f t="shared" si="997"/>
        <v>0</v>
      </c>
      <c r="BJ3281" s="2">
        <f t="shared" si="998"/>
        <v>0</v>
      </c>
      <c r="BK3281" s="2">
        <f t="shared" si="999"/>
        <v>0</v>
      </c>
      <c r="BL3281" s="2">
        <f t="shared" si="1000"/>
        <v>0</v>
      </c>
      <c r="BN3281" s="1">
        <f t="shared" si="1001"/>
        <v>-100</v>
      </c>
      <c r="BO3281" s="2">
        <f t="shared" si="1002"/>
        <v>0</v>
      </c>
      <c r="BP3281" s="1" t="e">
        <f t="shared" si="1003"/>
        <v>#DIV/0!</v>
      </c>
    </row>
    <row r="3282" spans="1:68" x14ac:dyDescent="0.25">
      <c r="A3282" t="s">
        <v>2971</v>
      </c>
      <c r="B3282" t="s">
        <v>2985</v>
      </c>
      <c r="C3282" t="s">
        <v>191</v>
      </c>
      <c r="D3282">
        <v>-23.920521000000001</v>
      </c>
      <c r="E3282">
        <v>-67.574729000000005</v>
      </c>
      <c r="G3282" t="s">
        <v>2986</v>
      </c>
      <c r="H3282" t="s">
        <v>544</v>
      </c>
      <c r="I3282" t="s">
        <v>1009</v>
      </c>
      <c r="J3282" t="s">
        <v>29</v>
      </c>
      <c r="N3282">
        <v>32.5</v>
      </c>
      <c r="P3282">
        <v>6.32</v>
      </c>
      <c r="Z3282">
        <v>3.65</v>
      </c>
      <c r="AA3282" s="1">
        <v>69.5</v>
      </c>
      <c r="AB3282">
        <v>0.08</v>
      </c>
      <c r="AD3282">
        <v>439</v>
      </c>
      <c r="AE3282">
        <v>41</v>
      </c>
      <c r="AG3282">
        <v>84</v>
      </c>
      <c r="AL3282">
        <v>6.8000000000000005E-2</v>
      </c>
      <c r="AM3282">
        <v>1.1000000000000001</v>
      </c>
      <c r="AO3282" s="1">
        <v>0.12</v>
      </c>
      <c r="AP3282">
        <v>0.02</v>
      </c>
      <c r="AQ3282" s="3">
        <v>1779.2</v>
      </c>
      <c r="BA3282" t="s">
        <v>31</v>
      </c>
      <c r="BC3282" s="2">
        <f t="shared" si="991"/>
        <v>0</v>
      </c>
      <c r="BD3282" s="2">
        <f t="shared" si="992"/>
        <v>0</v>
      </c>
      <c r="BE3282" s="2">
        <f t="shared" si="993"/>
        <v>0</v>
      </c>
      <c r="BF3282" s="2">
        <f t="shared" si="994"/>
        <v>0.33761909166589582</v>
      </c>
      <c r="BG3282" s="2">
        <f t="shared" si="995"/>
        <v>2.474586530416051</v>
      </c>
      <c r="BH3282" s="2">
        <f t="shared" si="996"/>
        <v>19.096089434077168</v>
      </c>
      <c r="BI3282" s="2">
        <f t="shared" si="997"/>
        <v>1.0488616014325913</v>
      </c>
      <c r="BJ3282" s="2">
        <f t="shared" si="998"/>
        <v>0</v>
      </c>
      <c r="BK3282" s="2">
        <f t="shared" si="999"/>
        <v>2.095912969709067</v>
      </c>
      <c r="BL3282" s="2">
        <f t="shared" si="1000"/>
        <v>0</v>
      </c>
      <c r="BN3282" s="1">
        <f t="shared" si="1001"/>
        <v>100</v>
      </c>
      <c r="BO3282" s="2" t="e">
        <f t="shared" si="1002"/>
        <v>#DIV/0!</v>
      </c>
      <c r="BP3282" s="1" t="e">
        <f t="shared" si="1003"/>
        <v>#DIV/0!</v>
      </c>
    </row>
    <row r="3283" spans="1:68" x14ac:dyDescent="0.25">
      <c r="A3283" t="s">
        <v>2972</v>
      </c>
      <c r="B3283" t="s">
        <v>2985</v>
      </c>
      <c r="C3283" t="s">
        <v>191</v>
      </c>
      <c r="D3283">
        <v>-23.920521000000001</v>
      </c>
      <c r="E3283">
        <v>-67.574729000000005</v>
      </c>
      <c r="G3283" t="s">
        <v>2986</v>
      </c>
      <c r="H3283" t="s">
        <v>544</v>
      </c>
      <c r="I3283" t="s">
        <v>1009</v>
      </c>
      <c r="J3283" t="s">
        <v>29</v>
      </c>
      <c r="N3283">
        <v>32.5</v>
      </c>
      <c r="P3283">
        <v>6.32</v>
      </c>
      <c r="Q3283" s="1">
        <v>3.1147540983606556</v>
      </c>
      <c r="S3283">
        <v>1.6</v>
      </c>
      <c r="T3283">
        <v>644</v>
      </c>
      <c r="U3283">
        <v>0.15</v>
      </c>
      <c r="W3283">
        <v>295</v>
      </c>
      <c r="X3283">
        <v>1.6828571428571431</v>
      </c>
      <c r="Z3283">
        <v>3.3</v>
      </c>
      <c r="AA3283" s="1">
        <v>152</v>
      </c>
      <c r="AB3283">
        <v>0.08</v>
      </c>
      <c r="AD3283">
        <v>492</v>
      </c>
      <c r="AE3283">
        <v>47</v>
      </c>
      <c r="AF3283">
        <v>0.66</v>
      </c>
      <c r="AG3283">
        <v>88</v>
      </c>
      <c r="AH3283">
        <v>33</v>
      </c>
      <c r="AM3283">
        <v>1.3</v>
      </c>
      <c r="AO3283" s="1">
        <v>0.14000000000000001</v>
      </c>
      <c r="AP3283">
        <v>0.02</v>
      </c>
      <c r="AQ3283" s="3">
        <v>1779.2</v>
      </c>
      <c r="AR3283" s="1">
        <v>-11.27</v>
      </c>
      <c r="AS3283" s="1">
        <v>-81.7</v>
      </c>
      <c r="BA3283" t="s">
        <v>31</v>
      </c>
      <c r="BB3283">
        <v>3.1147540983606556</v>
      </c>
      <c r="BC3283" s="2">
        <f t="shared" si="991"/>
        <v>18.166431593794076</v>
      </c>
      <c r="BD3283" s="2">
        <f t="shared" si="992"/>
        <v>1.8772527032438926E-3</v>
      </c>
      <c r="BE3283" s="2">
        <f t="shared" si="993"/>
        <v>3.0709972933583178</v>
      </c>
      <c r="BF3283" s="2">
        <f t="shared" si="994"/>
        <v>0.30524465821848118</v>
      </c>
      <c r="BG3283" s="2">
        <f t="shared" si="995"/>
        <v>5.4120453614854638</v>
      </c>
      <c r="BH3283" s="2">
        <f t="shared" si="996"/>
        <v>21.401539866892861</v>
      </c>
      <c r="BI3283" s="2">
        <f t="shared" si="997"/>
        <v>1.2023535431056536</v>
      </c>
      <c r="BJ3283" s="2">
        <f t="shared" si="998"/>
        <v>9.5087163232963554E-2</v>
      </c>
      <c r="BK3283" s="2">
        <f t="shared" si="999"/>
        <v>2.1957183492190229</v>
      </c>
      <c r="BL3283" s="2">
        <f t="shared" si="1000"/>
        <v>1.357745319893026</v>
      </c>
      <c r="BN3283" s="1">
        <f t="shared" si="1001"/>
        <v>4.1600737667984138</v>
      </c>
      <c r="BO3283" s="2">
        <f t="shared" si="1002"/>
        <v>1.1780816588219751</v>
      </c>
      <c r="BP3283" s="1">
        <f t="shared" si="1003"/>
        <v>50</v>
      </c>
    </row>
    <row r="3284" spans="1:68" x14ac:dyDescent="0.25">
      <c r="A3284" t="s">
        <v>2973</v>
      </c>
      <c r="B3284" t="s">
        <v>2985</v>
      </c>
      <c r="C3284" t="s">
        <v>191</v>
      </c>
      <c r="D3284">
        <v>-23.920521000000001</v>
      </c>
      <c r="E3284">
        <v>-67.574729000000005</v>
      </c>
      <c r="G3284" t="s">
        <v>2986</v>
      </c>
      <c r="H3284" t="s">
        <v>544</v>
      </c>
      <c r="I3284" t="s">
        <v>1009</v>
      </c>
      <c r="J3284" t="s">
        <v>29</v>
      </c>
      <c r="N3284">
        <v>34.299999999999997</v>
      </c>
      <c r="P3284">
        <v>6.63</v>
      </c>
      <c r="Q3284" s="1">
        <v>3.081967213114754</v>
      </c>
      <c r="S3284">
        <v>1.7</v>
      </c>
      <c r="T3284">
        <v>611</v>
      </c>
      <c r="U3284">
        <v>0.12</v>
      </c>
      <c r="W3284">
        <v>297</v>
      </c>
      <c r="Z3284">
        <v>2.4</v>
      </c>
      <c r="AA3284" s="1">
        <v>68.709999999999994</v>
      </c>
      <c r="AD3284">
        <v>454</v>
      </c>
      <c r="AE3284">
        <v>45</v>
      </c>
      <c r="AF3284">
        <v>0.61</v>
      </c>
      <c r="AG3284">
        <v>81</v>
      </c>
      <c r="AH3284">
        <v>31</v>
      </c>
      <c r="AM3284">
        <v>1.1000000000000001</v>
      </c>
      <c r="AO3284" s="1">
        <v>0.19</v>
      </c>
      <c r="AP3284">
        <v>0.11</v>
      </c>
      <c r="AQ3284" s="3">
        <v>1785.6</v>
      </c>
      <c r="AR3284" s="1">
        <v>-11.36</v>
      </c>
      <c r="AS3284" s="1">
        <v>-78.900000000000006</v>
      </c>
      <c r="BA3284" t="s">
        <v>31</v>
      </c>
      <c r="BB3284">
        <v>3.081967213114754</v>
      </c>
      <c r="BC3284" s="2">
        <f t="shared" si="991"/>
        <v>17.235543018335683</v>
      </c>
      <c r="BD3284" s="2">
        <f t="shared" si="992"/>
        <v>1.5018021625951142E-3</v>
      </c>
      <c r="BE3284" s="2">
        <f t="shared" si="993"/>
        <v>3.0918176139912554</v>
      </c>
      <c r="BF3284" s="2">
        <f t="shared" si="994"/>
        <v>0.2219961150679863</v>
      </c>
      <c r="BG3284" s="2">
        <f t="shared" si="995"/>
        <v>2.4464581367609619</v>
      </c>
      <c r="BH3284" s="2">
        <f t="shared" si="996"/>
        <v>19.748575405628777</v>
      </c>
      <c r="BI3284" s="2">
        <f t="shared" si="997"/>
        <v>1.1511895625479662</v>
      </c>
      <c r="BJ3284" s="2">
        <f t="shared" si="998"/>
        <v>8.7883590260769348E-2</v>
      </c>
      <c r="BK3284" s="2">
        <f t="shared" si="999"/>
        <v>2.0210589350766006</v>
      </c>
      <c r="BL3284" s="2">
        <f t="shared" si="1000"/>
        <v>1.2754577247479943</v>
      </c>
      <c r="BN3284" s="1">
        <f t="shared" si="1001"/>
        <v>1.993284499382237</v>
      </c>
      <c r="BO3284" s="2">
        <f t="shared" si="1002"/>
        <v>1.1458052342545666</v>
      </c>
      <c r="BP3284" s="1">
        <f t="shared" si="1003"/>
        <v>50.819672131147541</v>
      </c>
    </row>
    <row r="3285" spans="1:68" x14ac:dyDescent="0.25">
      <c r="A3285" t="s">
        <v>2974</v>
      </c>
      <c r="B3285" t="s">
        <v>2985</v>
      </c>
      <c r="C3285" t="s">
        <v>191</v>
      </c>
      <c r="G3285" t="s">
        <v>2731</v>
      </c>
      <c r="I3285" t="s">
        <v>1009</v>
      </c>
      <c r="J3285" t="s">
        <v>29</v>
      </c>
      <c r="N3285">
        <v>32.6</v>
      </c>
      <c r="P3285">
        <v>5.94</v>
      </c>
      <c r="Q3285" s="1">
        <v>3.0491803278688523</v>
      </c>
      <c r="S3285">
        <v>1.7</v>
      </c>
      <c r="T3285">
        <v>624</v>
      </c>
      <c r="U3285">
        <v>0.15</v>
      </c>
      <c r="W3285">
        <v>324</v>
      </c>
      <c r="Z3285">
        <v>2.7</v>
      </c>
      <c r="AA3285" s="1">
        <v>62.64</v>
      </c>
      <c r="AB3285">
        <v>0.09</v>
      </c>
      <c r="AD3285">
        <v>446</v>
      </c>
      <c r="AE3285">
        <v>45</v>
      </c>
      <c r="AF3285">
        <v>0.6</v>
      </c>
      <c r="AG3285">
        <v>79</v>
      </c>
      <c r="AH3285">
        <v>30</v>
      </c>
      <c r="AM3285">
        <v>1.1000000000000001</v>
      </c>
      <c r="AO3285" s="1">
        <v>0.14000000000000001</v>
      </c>
      <c r="AP3285">
        <v>0.05</v>
      </c>
      <c r="AQ3285" s="3">
        <v>1824</v>
      </c>
      <c r="AR3285" s="1">
        <v>-11.37</v>
      </c>
      <c r="AS3285" s="1">
        <v>-79.7</v>
      </c>
      <c r="BA3285" t="s">
        <v>31</v>
      </c>
      <c r="BB3285">
        <v>3.0491803278688523</v>
      </c>
      <c r="BC3285" s="2">
        <f t="shared" si="991"/>
        <v>17.602256699576866</v>
      </c>
      <c r="BD3285" s="2">
        <f t="shared" si="992"/>
        <v>1.8772527032438926E-3</v>
      </c>
      <c r="BE3285" s="2">
        <f t="shared" si="993"/>
        <v>3.3728919425359152</v>
      </c>
      <c r="BF3285" s="2">
        <f t="shared" si="994"/>
        <v>0.24974562945148462</v>
      </c>
      <c r="BG3285" s="2">
        <f t="shared" si="995"/>
        <v>2.2303323779174309</v>
      </c>
      <c r="BH3285" s="2">
        <f t="shared" si="996"/>
        <v>19.40058288746792</v>
      </c>
      <c r="BI3285" s="2">
        <f t="shared" si="997"/>
        <v>1.1511895625479662</v>
      </c>
      <c r="BJ3285" s="2">
        <f t="shared" si="998"/>
        <v>8.6442875666330493E-2</v>
      </c>
      <c r="BK3285" s="2">
        <f t="shared" si="999"/>
        <v>1.9711562453216227</v>
      </c>
      <c r="BL3285" s="2">
        <f t="shared" si="1000"/>
        <v>1.2343139271754784</v>
      </c>
      <c r="BN3285" s="1">
        <f t="shared" si="1001"/>
        <v>-0.6427065514333572</v>
      </c>
      <c r="BO3285" s="2">
        <f t="shared" si="1002"/>
        <v>1.102164524616567</v>
      </c>
      <c r="BP3285" s="1">
        <f t="shared" si="1003"/>
        <v>50</v>
      </c>
    </row>
    <row r="3286" spans="1:68" x14ac:dyDescent="0.25">
      <c r="A3286" t="s">
        <v>2975</v>
      </c>
      <c r="B3286" t="s">
        <v>2985</v>
      </c>
      <c r="C3286" t="s">
        <v>191</v>
      </c>
      <c r="G3286" t="s">
        <v>2731</v>
      </c>
      <c r="I3286" t="s">
        <v>1009</v>
      </c>
      <c r="J3286" t="s">
        <v>29</v>
      </c>
      <c r="N3286">
        <v>32.9</v>
      </c>
      <c r="P3286">
        <v>6.3</v>
      </c>
      <c r="Q3286" s="1">
        <v>3.9508196721311477</v>
      </c>
      <c r="S3286">
        <v>1.8</v>
      </c>
      <c r="T3286">
        <v>802</v>
      </c>
      <c r="W3286">
        <v>317</v>
      </c>
      <c r="Z3286">
        <v>2.9</v>
      </c>
      <c r="AA3286" s="1">
        <v>66.84</v>
      </c>
      <c r="AC3286" s="2">
        <v>0.02</v>
      </c>
      <c r="AD3286">
        <v>562</v>
      </c>
      <c r="AE3286">
        <v>51</v>
      </c>
      <c r="AF3286">
        <v>0.76</v>
      </c>
      <c r="AG3286">
        <v>100</v>
      </c>
      <c r="AH3286">
        <v>37</v>
      </c>
      <c r="AO3286" s="1">
        <v>0.24</v>
      </c>
      <c r="AP3286">
        <v>7.0000000000000007E-2</v>
      </c>
      <c r="AQ3286" s="3">
        <v>2195.1999999999998</v>
      </c>
      <c r="AR3286" s="1">
        <v>-11.32</v>
      </c>
      <c r="AS3286" s="1">
        <v>-82.1</v>
      </c>
      <c r="BA3286" t="s">
        <v>31</v>
      </c>
      <c r="BB3286">
        <v>3.9508196721311477</v>
      </c>
      <c r="BC3286" s="2">
        <f t="shared" si="991"/>
        <v>22.623413258110013</v>
      </c>
      <c r="BD3286" s="2">
        <f t="shared" si="992"/>
        <v>0</v>
      </c>
      <c r="BE3286" s="2">
        <f t="shared" si="993"/>
        <v>3.3000208203206327</v>
      </c>
      <c r="BF3286" s="2">
        <f t="shared" si="994"/>
        <v>0.26824530570715011</v>
      </c>
      <c r="BG3286" s="2">
        <f t="shared" si="995"/>
        <v>2.3798757365900554</v>
      </c>
      <c r="BH3286" s="2">
        <f t="shared" si="996"/>
        <v>24.446474400800383</v>
      </c>
      <c r="BI3286" s="2">
        <f t="shared" si="997"/>
        <v>1.3046815042210282</v>
      </c>
      <c r="BJ3286" s="2">
        <f t="shared" si="998"/>
        <v>0.10949430917735196</v>
      </c>
      <c r="BK3286" s="2">
        <f t="shared" si="999"/>
        <v>2.4951344877488895</v>
      </c>
      <c r="BL3286" s="2">
        <f t="shared" si="1000"/>
        <v>1.5223205101830899</v>
      </c>
      <c r="BN3286" s="1">
        <f t="shared" si="1001"/>
        <v>1.0754248039168006</v>
      </c>
      <c r="BO3286" s="2">
        <f t="shared" si="1002"/>
        <v>1.0805829395366255</v>
      </c>
      <c r="BP3286" s="1">
        <f t="shared" si="1003"/>
        <v>48.684210526315788</v>
      </c>
    </row>
    <row r="3287" spans="1:68" x14ac:dyDescent="0.25">
      <c r="A3287" t="s">
        <v>2976</v>
      </c>
      <c r="B3287" t="s">
        <v>2985</v>
      </c>
      <c r="C3287" t="s">
        <v>191</v>
      </c>
      <c r="G3287" t="s">
        <v>2731</v>
      </c>
      <c r="I3287" t="s">
        <v>1009</v>
      </c>
      <c r="J3287" t="s">
        <v>29</v>
      </c>
      <c r="N3287">
        <v>33</v>
      </c>
      <c r="Q3287" s="1">
        <v>3.7049180327868854</v>
      </c>
      <c r="S3287">
        <v>1.8</v>
      </c>
      <c r="T3287">
        <v>1004</v>
      </c>
      <c r="U3287">
        <v>0.14000000000000001</v>
      </c>
      <c r="W3287">
        <v>310</v>
      </c>
      <c r="Z3287">
        <v>2.8</v>
      </c>
      <c r="AA3287" s="1">
        <v>67.78</v>
      </c>
      <c r="AB3287">
        <v>0.09</v>
      </c>
      <c r="AC3287" s="2">
        <v>0.02</v>
      </c>
      <c r="AD3287">
        <v>598</v>
      </c>
      <c r="AE3287">
        <v>53</v>
      </c>
      <c r="AF3287">
        <v>0.83</v>
      </c>
      <c r="AG3287">
        <v>100</v>
      </c>
      <c r="AH3287">
        <v>38</v>
      </c>
      <c r="AM3287">
        <v>1.5</v>
      </c>
      <c r="AQ3287" s="3">
        <v>2150.4</v>
      </c>
      <c r="AR3287" s="1">
        <v>-11.4</v>
      </c>
      <c r="AS3287" s="1">
        <v>-80.7</v>
      </c>
      <c r="AV3287">
        <v>0.70795399999999997</v>
      </c>
      <c r="BA3287" t="s">
        <v>31</v>
      </c>
      <c r="BB3287">
        <v>3.7049180327868854</v>
      </c>
      <c r="BC3287" s="2">
        <f t="shared" si="991"/>
        <v>28.321579689703807</v>
      </c>
      <c r="BD3287" s="2">
        <f t="shared" si="992"/>
        <v>1.7521025230276333E-3</v>
      </c>
      <c r="BE3287" s="2">
        <f t="shared" si="993"/>
        <v>3.2271496981053507</v>
      </c>
      <c r="BF3287" s="2">
        <f t="shared" si="994"/>
        <v>0.25899546757931735</v>
      </c>
      <c r="BG3287" s="2">
        <f t="shared" si="995"/>
        <v>2.4133449644834526</v>
      </c>
      <c r="BH3287" s="2">
        <f t="shared" si="996"/>
        <v>26.012440732524251</v>
      </c>
      <c r="BI3287" s="2">
        <f t="shared" si="997"/>
        <v>1.3558454847787156</v>
      </c>
      <c r="BJ3287" s="2">
        <f t="shared" si="998"/>
        <v>0.11957931133842385</v>
      </c>
      <c r="BK3287" s="2">
        <f t="shared" si="999"/>
        <v>2.4951344877488895</v>
      </c>
      <c r="BL3287" s="2">
        <f t="shared" si="1000"/>
        <v>1.5634643077556059</v>
      </c>
      <c r="BN3287" s="1">
        <f t="shared" si="1001"/>
        <v>-3.8838963905798698</v>
      </c>
      <c r="BO3287" s="2">
        <f t="shared" si="1002"/>
        <v>0.9184671553465984</v>
      </c>
      <c r="BP3287" s="1">
        <f t="shared" si="1003"/>
        <v>45.783132530120483</v>
      </c>
    </row>
    <row r="3288" spans="1:68" x14ac:dyDescent="0.25">
      <c r="A3288" t="s">
        <v>2977</v>
      </c>
      <c r="B3288" t="s">
        <v>2985</v>
      </c>
      <c r="C3288" t="s">
        <v>191</v>
      </c>
      <c r="G3288" t="s">
        <v>2731</v>
      </c>
      <c r="I3288" t="s">
        <v>1009</v>
      </c>
      <c r="J3288" t="s">
        <v>29</v>
      </c>
      <c r="N3288">
        <v>33.1</v>
      </c>
      <c r="P3288">
        <v>6.3</v>
      </c>
      <c r="Q3288" s="1">
        <v>3.8360655737704916</v>
      </c>
      <c r="S3288">
        <v>1.8</v>
      </c>
      <c r="T3288">
        <v>799</v>
      </c>
      <c r="U3288">
        <v>0.23</v>
      </c>
      <c r="W3288">
        <v>315</v>
      </c>
      <c r="Z3288">
        <v>3.2</v>
      </c>
      <c r="AA3288" s="1">
        <v>72.45</v>
      </c>
      <c r="AB3288">
        <v>0.09</v>
      </c>
      <c r="AD3288">
        <v>613</v>
      </c>
      <c r="AE3288">
        <v>57</v>
      </c>
      <c r="AF3288">
        <v>0.84</v>
      </c>
      <c r="AG3288">
        <v>112</v>
      </c>
      <c r="AH3288">
        <v>42</v>
      </c>
      <c r="AM3288">
        <v>1.6</v>
      </c>
      <c r="AO3288" s="1">
        <v>0.15</v>
      </c>
      <c r="AP3288">
        <v>0.02</v>
      </c>
      <c r="AQ3288" s="3">
        <v>2182.4</v>
      </c>
      <c r="AR3288" s="1">
        <v>-11.27</v>
      </c>
      <c r="AS3288" s="1">
        <v>-77.5</v>
      </c>
      <c r="AT3288" s="1">
        <v>-0.41</v>
      </c>
      <c r="AV3288">
        <v>0.707955</v>
      </c>
      <c r="AW3288" s="1">
        <v>5.14</v>
      </c>
      <c r="BA3288" t="s">
        <v>31</v>
      </c>
      <c r="BB3288">
        <v>3.8360655737704916</v>
      </c>
      <c r="BC3288" s="2">
        <f t="shared" si="991"/>
        <v>22.538787023977431</v>
      </c>
      <c r="BD3288" s="2">
        <f t="shared" si="992"/>
        <v>2.8784541449739689E-3</v>
      </c>
      <c r="BE3288" s="2">
        <f t="shared" si="993"/>
        <v>3.2792004996876951</v>
      </c>
      <c r="BF3288" s="2">
        <f t="shared" si="994"/>
        <v>0.29599482009064843</v>
      </c>
      <c r="BG3288" s="2">
        <f t="shared" si="995"/>
        <v>2.5796229371027755</v>
      </c>
      <c r="BH3288" s="2">
        <f t="shared" si="996"/>
        <v>26.66492670407586</v>
      </c>
      <c r="BI3288" s="2">
        <f t="shared" si="997"/>
        <v>1.4581734458940905</v>
      </c>
      <c r="BJ3288" s="2">
        <f t="shared" si="998"/>
        <v>0.12102002593286269</v>
      </c>
      <c r="BK3288" s="2">
        <f t="shared" si="999"/>
        <v>2.7945506262787561</v>
      </c>
      <c r="BL3288" s="2">
        <f t="shared" si="1000"/>
        <v>1.7280394980456697</v>
      </c>
      <c r="BN3288" s="1">
        <f t="shared" si="1001"/>
        <v>6.1988487928248297</v>
      </c>
      <c r="BO3288" s="2">
        <f t="shared" si="1002"/>
        <v>1.1830684000744547</v>
      </c>
      <c r="BP3288" s="1">
        <f t="shared" si="1003"/>
        <v>50</v>
      </c>
    </row>
    <row r="3289" spans="1:68" x14ac:dyDescent="0.25">
      <c r="A3289" t="s">
        <v>2978</v>
      </c>
      <c r="B3289" t="s">
        <v>2985</v>
      </c>
      <c r="C3289" t="s">
        <v>191</v>
      </c>
      <c r="G3289" t="s">
        <v>2731</v>
      </c>
      <c r="I3289" t="s">
        <v>1009</v>
      </c>
      <c r="J3289" t="s">
        <v>29</v>
      </c>
      <c r="N3289">
        <v>33.200000000000003</v>
      </c>
      <c r="P3289">
        <v>6.7</v>
      </c>
      <c r="Q3289" s="1">
        <v>3.7540983606557377</v>
      </c>
      <c r="S3289">
        <v>1.7</v>
      </c>
      <c r="T3289">
        <v>789</v>
      </c>
      <c r="U3289">
        <v>0.21</v>
      </c>
      <c r="W3289">
        <v>343</v>
      </c>
      <c r="Z3289">
        <v>3.1</v>
      </c>
      <c r="AA3289" s="1">
        <v>62.64</v>
      </c>
      <c r="AB3289">
        <v>0.09</v>
      </c>
      <c r="AD3289">
        <v>566</v>
      </c>
      <c r="AE3289">
        <v>55</v>
      </c>
      <c r="AF3289">
        <v>0.77</v>
      </c>
      <c r="AG3289">
        <v>101</v>
      </c>
      <c r="AH3289">
        <v>37</v>
      </c>
      <c r="AM3289">
        <v>1.4</v>
      </c>
      <c r="AO3289" s="1">
        <v>0.18</v>
      </c>
      <c r="AP3289">
        <v>0.04</v>
      </c>
      <c r="AQ3289" s="3">
        <v>2220.8000000000002</v>
      </c>
      <c r="AR3289" s="1">
        <v>-11.28</v>
      </c>
      <c r="AS3289" s="1">
        <v>-79.099999999999994</v>
      </c>
      <c r="AV3289">
        <v>0.70796599999999998</v>
      </c>
      <c r="BA3289" t="s">
        <v>31</v>
      </c>
      <c r="BB3289">
        <v>3.7540983606557377</v>
      </c>
      <c r="BC3289" s="2">
        <f t="shared" si="991"/>
        <v>22.256699576868826</v>
      </c>
      <c r="BD3289" s="2">
        <f t="shared" si="992"/>
        <v>2.6281537845414499E-3</v>
      </c>
      <c r="BE3289" s="2">
        <f t="shared" si="993"/>
        <v>3.5706849885488237</v>
      </c>
      <c r="BF3289" s="2">
        <f t="shared" si="994"/>
        <v>0.28674498196281567</v>
      </c>
      <c r="BG3289" s="2">
        <f t="shared" si="995"/>
        <v>2.2303323779174309</v>
      </c>
      <c r="BH3289" s="2">
        <f t="shared" si="996"/>
        <v>24.620470659880812</v>
      </c>
      <c r="BI3289" s="2">
        <f t="shared" si="997"/>
        <v>1.4070094653364031</v>
      </c>
      <c r="BJ3289" s="2">
        <f t="shared" si="998"/>
        <v>0.11093502377179082</v>
      </c>
      <c r="BK3289" s="2">
        <f t="shared" si="999"/>
        <v>2.5200858326263784</v>
      </c>
      <c r="BL3289" s="2">
        <f t="shared" si="1000"/>
        <v>1.5223205101830899</v>
      </c>
      <c r="BN3289" s="1">
        <f t="shared" si="1001"/>
        <v>1.5857273697119936</v>
      </c>
      <c r="BO3289" s="2">
        <f t="shared" si="1002"/>
        <v>1.1062049238184726</v>
      </c>
      <c r="BP3289" s="1">
        <f t="shared" si="1003"/>
        <v>48.051948051948052</v>
      </c>
    </row>
    <row r="3290" spans="1:68" x14ac:dyDescent="0.25">
      <c r="A3290" t="s">
        <v>2979</v>
      </c>
      <c r="B3290" t="s">
        <v>2985</v>
      </c>
      <c r="C3290" t="s">
        <v>191</v>
      </c>
      <c r="G3290" t="s">
        <v>2731</v>
      </c>
      <c r="I3290" t="s">
        <v>1009</v>
      </c>
      <c r="J3290" t="s">
        <v>29</v>
      </c>
      <c r="N3290">
        <v>33.200000000000003</v>
      </c>
      <c r="P3290">
        <v>6.33</v>
      </c>
      <c r="Q3290" s="1">
        <v>3.8032786885245899</v>
      </c>
      <c r="S3290">
        <v>1.7</v>
      </c>
      <c r="T3290">
        <v>799</v>
      </c>
      <c r="U3290">
        <v>0.18</v>
      </c>
      <c r="W3290">
        <v>317</v>
      </c>
      <c r="X3290">
        <v>1.7714285714285716</v>
      </c>
      <c r="AD3290">
        <v>526</v>
      </c>
      <c r="AE3290">
        <v>45</v>
      </c>
      <c r="AG3290">
        <v>98</v>
      </c>
      <c r="AQ3290" s="3">
        <v>2041.6</v>
      </c>
      <c r="AR3290" s="1">
        <v>-11.25</v>
      </c>
      <c r="AS3290" s="1">
        <v>-81.3</v>
      </c>
      <c r="BA3290" t="s">
        <v>31</v>
      </c>
      <c r="BB3290">
        <v>3.8032786885245899</v>
      </c>
      <c r="BC3290" s="2">
        <f t="shared" si="991"/>
        <v>22.538787023977431</v>
      </c>
      <c r="BD3290" s="2">
        <f t="shared" si="992"/>
        <v>2.2527032438926712E-3</v>
      </c>
      <c r="BE3290" s="2">
        <f t="shared" si="993"/>
        <v>3.3000208203206327</v>
      </c>
      <c r="BF3290" s="2">
        <f t="shared" si="994"/>
        <v>0</v>
      </c>
      <c r="BG3290" s="2">
        <f t="shared" si="995"/>
        <v>0</v>
      </c>
      <c r="BH3290" s="2">
        <f t="shared" si="996"/>
        <v>22.880508069076512</v>
      </c>
      <c r="BI3290" s="2">
        <f t="shared" si="997"/>
        <v>1.1511895625479662</v>
      </c>
      <c r="BJ3290" s="2">
        <f t="shared" si="998"/>
        <v>0</v>
      </c>
      <c r="BK3290" s="2">
        <f t="shared" si="999"/>
        <v>2.4452317979939115</v>
      </c>
      <c r="BL3290" s="2">
        <f t="shared" si="1000"/>
        <v>0</v>
      </c>
      <c r="BN3290" s="1">
        <f t="shared" si="1001"/>
        <v>-6.5014142468281024</v>
      </c>
      <c r="BO3290" s="2">
        <f t="shared" si="1002"/>
        <v>1.0151614656430068</v>
      </c>
      <c r="BP3290" s="1" t="e">
        <f t="shared" si="1003"/>
        <v>#DIV/0!</v>
      </c>
    </row>
    <row r="3291" spans="1:68" x14ac:dyDescent="0.25">
      <c r="A3291" t="s">
        <v>2979</v>
      </c>
      <c r="B3291" t="s">
        <v>2985</v>
      </c>
      <c r="C3291" t="s">
        <v>191</v>
      </c>
      <c r="G3291" t="s">
        <v>2731</v>
      </c>
      <c r="I3291" t="s">
        <v>1009</v>
      </c>
      <c r="J3291" t="s">
        <v>29</v>
      </c>
      <c r="N3291">
        <v>33.200000000000003</v>
      </c>
      <c r="P3291">
        <v>6.33</v>
      </c>
      <c r="Z3291">
        <v>3.94</v>
      </c>
      <c r="AA3291" s="1">
        <v>67</v>
      </c>
      <c r="AB3291">
        <v>7.0000000000000007E-2</v>
      </c>
      <c r="AD3291">
        <v>526</v>
      </c>
      <c r="AE3291">
        <v>45</v>
      </c>
      <c r="AG3291">
        <v>98</v>
      </c>
      <c r="AL3291">
        <v>7.6999999999999999E-2</v>
      </c>
      <c r="AM3291">
        <v>1.26</v>
      </c>
      <c r="AO3291" s="1">
        <v>0.18</v>
      </c>
      <c r="AP3291">
        <v>0.02</v>
      </c>
      <c r="AQ3291" s="3">
        <v>2041.6</v>
      </c>
      <c r="BA3291" t="s">
        <v>31</v>
      </c>
      <c r="BC3291" s="2">
        <f t="shared" si="991"/>
        <v>0</v>
      </c>
      <c r="BD3291" s="2">
        <f t="shared" si="992"/>
        <v>0</v>
      </c>
      <c r="BE3291" s="2">
        <f t="shared" si="993"/>
        <v>0</v>
      </c>
      <c r="BF3291" s="2">
        <f t="shared" si="994"/>
        <v>0.36444362223661086</v>
      </c>
      <c r="BG3291" s="2">
        <f t="shared" si="995"/>
        <v>2.3855726264442505</v>
      </c>
      <c r="BH3291" s="2">
        <f t="shared" si="996"/>
        <v>22.880508069076512</v>
      </c>
      <c r="BI3291" s="2">
        <f t="shared" si="997"/>
        <v>1.1511895625479662</v>
      </c>
      <c r="BJ3291" s="2">
        <f t="shared" si="998"/>
        <v>0</v>
      </c>
      <c r="BK3291" s="2">
        <f t="shared" si="999"/>
        <v>2.4452317979939115</v>
      </c>
      <c r="BL3291" s="2">
        <f t="shared" si="1000"/>
        <v>0</v>
      </c>
      <c r="BN3291" s="1">
        <f t="shared" si="1001"/>
        <v>100</v>
      </c>
      <c r="BO3291" s="2" t="e">
        <f t="shared" si="1002"/>
        <v>#DIV/0!</v>
      </c>
      <c r="BP3291" s="1" t="e">
        <f t="shared" si="1003"/>
        <v>#DIV/0!</v>
      </c>
    </row>
    <row r="3292" spans="1:68" x14ac:dyDescent="0.25">
      <c r="A3292" t="s">
        <v>2980</v>
      </c>
      <c r="B3292" t="s">
        <v>2985</v>
      </c>
      <c r="C3292" t="s">
        <v>191</v>
      </c>
      <c r="G3292" t="s">
        <v>2731</v>
      </c>
      <c r="I3292" t="s">
        <v>1009</v>
      </c>
      <c r="J3292" t="s">
        <v>29</v>
      </c>
      <c r="N3292">
        <v>27.6</v>
      </c>
      <c r="P3292">
        <v>6.26</v>
      </c>
      <c r="Q3292" s="1">
        <v>3.0327868852459017</v>
      </c>
      <c r="S3292">
        <v>1.7</v>
      </c>
      <c r="T3292">
        <v>635</v>
      </c>
      <c r="U3292">
        <v>0.19</v>
      </c>
      <c r="W3292">
        <v>297</v>
      </c>
      <c r="Z3292">
        <v>2.7</v>
      </c>
      <c r="AA3292" s="1">
        <v>72.45</v>
      </c>
      <c r="AB3292">
        <v>0.09</v>
      </c>
      <c r="AD3292">
        <v>513</v>
      </c>
      <c r="AE3292">
        <v>47</v>
      </c>
      <c r="AF3292">
        <v>0.68</v>
      </c>
      <c r="AG3292">
        <v>91</v>
      </c>
      <c r="AH3292">
        <v>35</v>
      </c>
      <c r="AM3292">
        <v>1.3</v>
      </c>
      <c r="AO3292" s="1">
        <v>0.12</v>
      </c>
      <c r="AP3292">
        <v>0.02</v>
      </c>
      <c r="AQ3292" s="3">
        <v>1798.4</v>
      </c>
      <c r="AR3292" s="1">
        <v>-11.21</v>
      </c>
      <c r="AS3292" s="1">
        <v>-77</v>
      </c>
      <c r="AT3292" s="1">
        <v>0.32</v>
      </c>
      <c r="AV3292">
        <v>0.70795799999999998</v>
      </c>
      <c r="AW3292" s="1">
        <v>4.24</v>
      </c>
      <c r="BA3292" t="s">
        <v>31</v>
      </c>
      <c r="BB3292">
        <v>3.0327868852459017</v>
      </c>
      <c r="BC3292" s="2">
        <f t="shared" si="991"/>
        <v>17.912552891396331</v>
      </c>
      <c r="BD3292" s="2">
        <f t="shared" si="992"/>
        <v>2.3778534241089308E-3</v>
      </c>
      <c r="BE3292" s="2">
        <f t="shared" si="993"/>
        <v>3.0918176139912554</v>
      </c>
      <c r="BF3292" s="2">
        <f t="shared" si="994"/>
        <v>0.24974562945148462</v>
      </c>
      <c r="BG3292" s="2">
        <f t="shared" si="995"/>
        <v>2.5796229371027755</v>
      </c>
      <c r="BH3292" s="2">
        <f t="shared" si="996"/>
        <v>22.315020227065116</v>
      </c>
      <c r="BI3292" s="2">
        <f t="shared" si="997"/>
        <v>1.2023535431056536</v>
      </c>
      <c r="BJ3292" s="2">
        <f t="shared" si="998"/>
        <v>9.7968592421841236E-2</v>
      </c>
      <c r="BK3292" s="2">
        <f t="shared" si="999"/>
        <v>2.2705723838514893</v>
      </c>
      <c r="BL3292" s="2">
        <f t="shared" si="1000"/>
        <v>1.440032915038058</v>
      </c>
      <c r="BN3292" s="1">
        <f t="shared" si="1001"/>
        <v>6.7136680397494448</v>
      </c>
      <c r="BO3292" s="2">
        <f t="shared" si="1002"/>
        <v>1.2457755386605645</v>
      </c>
      <c r="BP3292" s="1">
        <f t="shared" si="1003"/>
        <v>51.470588235294116</v>
      </c>
    </row>
    <row r="3293" spans="1:68" x14ac:dyDescent="0.25">
      <c r="A3293" t="s">
        <v>2981</v>
      </c>
      <c r="B3293" t="s">
        <v>2985</v>
      </c>
      <c r="C3293" t="s">
        <v>191</v>
      </c>
      <c r="G3293" t="s">
        <v>2731</v>
      </c>
      <c r="I3293" t="s">
        <v>215</v>
      </c>
      <c r="J3293" t="s">
        <v>29</v>
      </c>
      <c r="N3293">
        <v>45</v>
      </c>
      <c r="P3293">
        <v>6.41</v>
      </c>
      <c r="Q3293" s="1">
        <v>2.3114754098360657</v>
      </c>
      <c r="S3293">
        <v>1.9</v>
      </c>
      <c r="T3293">
        <v>194</v>
      </c>
      <c r="U3293">
        <v>0.09</v>
      </c>
      <c r="W3293">
        <v>240</v>
      </c>
      <c r="Z3293">
        <v>1.5</v>
      </c>
      <c r="AA3293" s="1">
        <v>66.84</v>
      </c>
      <c r="AB3293">
        <v>0.09</v>
      </c>
      <c r="AD3293">
        <v>214</v>
      </c>
      <c r="AE3293">
        <v>28</v>
      </c>
      <c r="AF3293">
        <v>0.22</v>
      </c>
      <c r="AG3293">
        <v>49.2</v>
      </c>
      <c r="AH3293">
        <v>14.2</v>
      </c>
      <c r="AM3293">
        <v>0.64</v>
      </c>
      <c r="AO3293" s="1">
        <v>0.08</v>
      </c>
      <c r="AQ3293" s="3">
        <v>822.4</v>
      </c>
      <c r="AR3293" s="1">
        <v>-11.32</v>
      </c>
      <c r="AS3293" s="1">
        <v>-76.8</v>
      </c>
      <c r="AT3293" s="1">
        <v>0.17</v>
      </c>
      <c r="AV3293">
        <v>0.70773399999999997</v>
      </c>
      <c r="AW3293" s="1">
        <v>4.9400000000000004</v>
      </c>
      <c r="BA3293" t="s">
        <v>31</v>
      </c>
      <c r="BB3293">
        <v>2.3114754098360657</v>
      </c>
      <c r="BC3293" s="2">
        <f t="shared" si="991"/>
        <v>5.4724964739069106</v>
      </c>
      <c r="BD3293" s="2">
        <f t="shared" si="992"/>
        <v>1.1263516219463356E-3</v>
      </c>
      <c r="BE3293" s="2">
        <f t="shared" si="993"/>
        <v>2.4984384759525295</v>
      </c>
      <c r="BF3293" s="2">
        <f t="shared" si="994"/>
        <v>0.13874757191749146</v>
      </c>
      <c r="BG3293" s="2">
        <f t="shared" si="995"/>
        <v>2.3798757365900554</v>
      </c>
      <c r="BH3293" s="2">
        <f t="shared" si="996"/>
        <v>9.308799860802992</v>
      </c>
      <c r="BI3293" s="2">
        <f t="shared" si="997"/>
        <v>0.71629572780762341</v>
      </c>
      <c r="BJ3293" s="2">
        <f t="shared" si="998"/>
        <v>3.1695721077654518E-2</v>
      </c>
      <c r="BK3293" s="2">
        <f t="shared" si="999"/>
        <v>1.2276061679724537</v>
      </c>
      <c r="BL3293" s="2">
        <f t="shared" si="1000"/>
        <v>0.58424192552972642</v>
      </c>
      <c r="BN3293" s="1">
        <f t="shared" si="1001"/>
        <v>3.395422112270702</v>
      </c>
      <c r="BO3293" s="2">
        <f t="shared" si="1002"/>
        <v>1.7010152322962171</v>
      </c>
      <c r="BP3293" s="1">
        <f t="shared" si="1003"/>
        <v>64.545454545454547</v>
      </c>
    </row>
    <row r="3294" spans="1:68" x14ac:dyDescent="0.25">
      <c r="A3294" t="s">
        <v>2982</v>
      </c>
      <c r="B3294" t="s">
        <v>2985</v>
      </c>
      <c r="C3294" t="s">
        <v>191</v>
      </c>
      <c r="G3294" t="s">
        <v>2731</v>
      </c>
      <c r="I3294" t="s">
        <v>1009</v>
      </c>
      <c r="J3294" t="s">
        <v>29</v>
      </c>
      <c r="Z3294">
        <v>236</v>
      </c>
      <c r="AA3294" s="1">
        <v>58.9</v>
      </c>
      <c r="AB3294">
        <v>3.29</v>
      </c>
      <c r="AD3294">
        <v>2080</v>
      </c>
      <c r="AE3294">
        <v>202</v>
      </c>
      <c r="AF3294">
        <v>12.9</v>
      </c>
      <c r="AG3294">
        <v>190</v>
      </c>
      <c r="AK3294">
        <v>0.72499999999999998</v>
      </c>
      <c r="AL3294">
        <v>0.52600000000000002</v>
      </c>
      <c r="AM3294">
        <v>8.09</v>
      </c>
      <c r="AN3294">
        <v>0.34599999999999997</v>
      </c>
      <c r="AO3294" s="1">
        <v>2.25</v>
      </c>
      <c r="AP3294">
        <v>3.35</v>
      </c>
      <c r="AT3294" s="1">
        <v>-2.0699999999999998</v>
      </c>
      <c r="AV3294">
        <v>0.70718800000000004</v>
      </c>
      <c r="AW3294" s="1">
        <v>1.78</v>
      </c>
      <c r="BA3294" t="s">
        <v>31</v>
      </c>
      <c r="BC3294" s="2">
        <f t="shared" si="991"/>
        <v>0</v>
      </c>
      <c r="BD3294" s="2">
        <f t="shared" si="992"/>
        <v>0</v>
      </c>
      <c r="BE3294" s="2">
        <f t="shared" si="993"/>
        <v>0</v>
      </c>
      <c r="BF3294" s="2">
        <f t="shared" si="994"/>
        <v>21.82961798168532</v>
      </c>
      <c r="BG3294" s="2">
        <f t="shared" si="995"/>
        <v>2.0971675775756173</v>
      </c>
      <c r="BH3294" s="2">
        <f t="shared" si="996"/>
        <v>90.478054721823483</v>
      </c>
      <c r="BI3294" s="2">
        <f t="shared" si="997"/>
        <v>5.1675620363264256</v>
      </c>
      <c r="BJ3294" s="2">
        <f t="shared" si="998"/>
        <v>1.8585218268261059</v>
      </c>
      <c r="BK3294" s="2">
        <f t="shared" si="999"/>
        <v>4.7407555267228902</v>
      </c>
      <c r="BL3294" s="2">
        <f t="shared" si="1000"/>
        <v>0</v>
      </c>
      <c r="BN3294" s="1">
        <f t="shared" si="1001"/>
        <v>100</v>
      </c>
      <c r="BO3294" s="2" t="e">
        <f t="shared" si="1002"/>
        <v>#DIV/0!</v>
      </c>
      <c r="BP3294" s="1">
        <f t="shared" si="1003"/>
        <v>0</v>
      </c>
    </row>
    <row r="3295" spans="1:68" x14ac:dyDescent="0.25">
      <c r="A3295" t="s">
        <v>2983</v>
      </c>
      <c r="B3295" t="s">
        <v>2985</v>
      </c>
      <c r="C3295" t="s">
        <v>191</v>
      </c>
      <c r="G3295" t="s">
        <v>2731</v>
      </c>
      <c r="I3295" t="s">
        <v>1009</v>
      </c>
      <c r="J3295" t="s">
        <v>29</v>
      </c>
      <c r="K3295" t="s">
        <v>1175</v>
      </c>
      <c r="N3295">
        <v>79.5</v>
      </c>
      <c r="P3295">
        <v>6.6</v>
      </c>
      <c r="Q3295" s="1">
        <v>1.3770491803278688</v>
      </c>
      <c r="S3295">
        <v>1.55</v>
      </c>
      <c r="T3295">
        <v>3886</v>
      </c>
      <c r="U3295">
        <v>3.2</v>
      </c>
      <c r="V3295">
        <v>0.66</v>
      </c>
      <c r="W3295">
        <v>40</v>
      </c>
      <c r="X3295">
        <v>1.7714285714285716</v>
      </c>
      <c r="Y3295">
        <v>0.91995479496286725</v>
      </c>
      <c r="Z3295">
        <v>88</v>
      </c>
      <c r="AA3295" s="1">
        <v>94.42</v>
      </c>
      <c r="AB3295">
        <v>21</v>
      </c>
      <c r="AD3295">
        <v>2180</v>
      </c>
      <c r="AE3295">
        <v>233</v>
      </c>
      <c r="AF3295">
        <v>20</v>
      </c>
      <c r="AG3295">
        <v>145</v>
      </c>
      <c r="AH3295">
        <v>4.4000000000000004</v>
      </c>
      <c r="AK3295">
        <v>0.23</v>
      </c>
      <c r="AM3295">
        <v>2.2999999999999998</v>
      </c>
      <c r="AN3295">
        <v>0.21</v>
      </c>
      <c r="AO3295" s="1">
        <v>2.2999999999999998</v>
      </c>
      <c r="AP3295">
        <v>5.3</v>
      </c>
      <c r="AQ3295" s="3">
        <v>8256</v>
      </c>
      <c r="AR3295" s="1">
        <v>-6.64</v>
      </c>
      <c r="AS3295" s="1">
        <v>-65.599999999999994</v>
      </c>
      <c r="AT3295" s="1">
        <v>-5.4</v>
      </c>
      <c r="AV3295">
        <v>0.70904100000000003</v>
      </c>
      <c r="AW3295" s="1">
        <v>-0.53</v>
      </c>
      <c r="BA3295" t="s">
        <v>31</v>
      </c>
      <c r="BB3295">
        <v>1.3770491803278688</v>
      </c>
      <c r="BC3295" s="2">
        <f t="shared" si="991"/>
        <v>109.61918194640337</v>
      </c>
      <c r="BD3295" s="2">
        <f t="shared" si="992"/>
        <v>4.0048057669203045E-2</v>
      </c>
      <c r="BE3295" s="2">
        <f t="shared" si="993"/>
        <v>0.41640641265875494</v>
      </c>
      <c r="BF3295" s="2">
        <f t="shared" si="994"/>
        <v>8.1398575524928312</v>
      </c>
      <c r="BG3295" s="2">
        <f t="shared" si="995"/>
        <v>3.3618771252069575</v>
      </c>
      <c r="BH3295" s="2">
        <f t="shared" si="996"/>
        <v>94.827961198834217</v>
      </c>
      <c r="BI3295" s="2">
        <f t="shared" si="997"/>
        <v>5.9606037349705803</v>
      </c>
      <c r="BJ3295" s="2">
        <f t="shared" si="998"/>
        <v>2.8814291888776835</v>
      </c>
      <c r="BK3295" s="2">
        <f t="shared" si="999"/>
        <v>3.6179450072358899</v>
      </c>
      <c r="BL3295" s="2">
        <f t="shared" si="1000"/>
        <v>0.18103270931907017</v>
      </c>
      <c r="BN3295" s="1">
        <f t="shared" si="1001"/>
        <v>-0.26940504799560994</v>
      </c>
      <c r="BO3295" s="2">
        <f t="shared" si="1002"/>
        <v>0.86506722195025043</v>
      </c>
      <c r="BP3295" s="1">
        <f t="shared" si="1003"/>
        <v>0.22000000000000003</v>
      </c>
    </row>
    <row r="3296" spans="1:68" x14ac:dyDescent="0.25">
      <c r="A3296" t="s">
        <v>2983</v>
      </c>
      <c r="B3296" t="s">
        <v>2985</v>
      </c>
      <c r="C3296" t="s">
        <v>191</v>
      </c>
      <c r="G3296" t="s">
        <v>2731</v>
      </c>
      <c r="I3296" t="s">
        <v>1009</v>
      </c>
      <c r="J3296" t="s">
        <v>29</v>
      </c>
      <c r="K3296" t="s">
        <v>1175</v>
      </c>
      <c r="N3296">
        <v>79.5</v>
      </c>
      <c r="P3296">
        <v>6.6</v>
      </c>
      <c r="Z3296">
        <v>104</v>
      </c>
      <c r="AA3296" s="1">
        <v>91.6</v>
      </c>
      <c r="AB3296">
        <v>23.6</v>
      </c>
      <c r="AD3296">
        <v>2290</v>
      </c>
      <c r="AE3296">
        <v>229</v>
      </c>
      <c r="AF3296">
        <v>21</v>
      </c>
      <c r="AG3296">
        <v>148</v>
      </c>
      <c r="AK3296">
        <v>0.252</v>
      </c>
      <c r="AL3296">
        <v>6.9000000000000006E-2</v>
      </c>
      <c r="AM3296">
        <v>2.39</v>
      </c>
      <c r="AN3296">
        <v>0.19600000000000001</v>
      </c>
      <c r="AO3296" s="1">
        <v>2.76</v>
      </c>
      <c r="AP3296">
        <v>9.6</v>
      </c>
      <c r="AQ3296" s="3">
        <v>8256</v>
      </c>
      <c r="BA3296" t="s">
        <v>31</v>
      </c>
      <c r="BC3296" s="2">
        <f t="shared" si="991"/>
        <v>0</v>
      </c>
      <c r="BD3296" s="2">
        <f t="shared" si="992"/>
        <v>0</v>
      </c>
      <c r="BE3296" s="2">
        <f t="shared" si="993"/>
        <v>0</v>
      </c>
      <c r="BF3296" s="2">
        <f t="shared" si="994"/>
        <v>9.6198316529460737</v>
      </c>
      <c r="BG3296" s="2">
        <f t="shared" si="995"/>
        <v>3.2614694415267662</v>
      </c>
      <c r="BH3296" s="2">
        <f t="shared" si="996"/>
        <v>99.612858323546035</v>
      </c>
      <c r="BI3296" s="2">
        <f t="shared" si="997"/>
        <v>5.8582757738552056</v>
      </c>
      <c r="BJ3296" s="2">
        <f t="shared" si="998"/>
        <v>3.0255006483215676</v>
      </c>
      <c r="BK3296" s="2">
        <f t="shared" si="999"/>
        <v>3.6927990418683563</v>
      </c>
      <c r="BL3296" s="2">
        <f t="shared" si="1000"/>
        <v>0</v>
      </c>
      <c r="BN3296" s="1">
        <f t="shared" si="1001"/>
        <v>100</v>
      </c>
      <c r="BO3296" s="2" t="e">
        <f t="shared" si="1002"/>
        <v>#DIV/0!</v>
      </c>
      <c r="BP3296" s="1">
        <f t="shared" si="1003"/>
        <v>0</v>
      </c>
    </row>
  </sheetData>
  <autoFilter ref="A1:AY3296" xr:uid="{00000000-0001-0000-0000-000000000000}"/>
  <phoneticPr fontId="1"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README</vt:lpstr>
      <vt:lpstr>LT_Dataset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Gordon Williams</cp:lastModifiedBy>
  <dcterms:created xsi:type="dcterms:W3CDTF">2015-06-05T18:17:20Z</dcterms:created>
  <dcterms:modified xsi:type="dcterms:W3CDTF">2026-02-21T21:53:41Z</dcterms:modified>
</cp:coreProperties>
</file>